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ropbox\Salvador Ascencio\Update Precincts\Michoacan\"/>
    </mc:Choice>
  </mc:AlternateContent>
  <bookViews>
    <workbookView xWindow="2295" yWindow="2295" windowWidth="21300" windowHeight="7980" tabRatio="706" firstSheet="76" activeTab="76"/>
  </bookViews>
  <sheets>
    <sheet name="LAGUNILLAS" sheetId="143" r:id="rId1"/>
    <sheet name="ARTEAGA" sheetId="110" r:id="rId2"/>
    <sheet name="ZIRACUARETIRO" sheetId="148" r:id="rId3"/>
    <sheet name="SUSUPUATO" sheetId="90" r:id="rId4"/>
    <sheet name="TZINTZUNTZAN" sheetId="82" r:id="rId5"/>
    <sheet name="ERONGARICUARO" sheetId="145" r:id="rId6"/>
    <sheet name="TINGAMBATO" sheetId="147" r:id="rId7"/>
    <sheet name="TEPALCATEPEC" sheetId="109" r:id="rId8"/>
    <sheet name="JUAREZ" sheetId="87" r:id="rId9"/>
    <sheet name="Regules " sheetId="127" r:id="rId10"/>
    <sheet name="TUZANTLA" sheetId="92" r:id="rId11"/>
    <sheet name="CHURINTZIO" sheetId="2" r:id="rId12"/>
    <sheet name="CHURUMUCO" sheetId="111" r:id="rId13"/>
    <sheet name="Periban" sheetId="5" r:id="rId14"/>
    <sheet name="CHINICUILA" sheetId="108" r:id="rId15"/>
    <sheet name="JUNGAPEO" sheetId="65" r:id="rId16"/>
    <sheet name="Tanhuato" sheetId="7" r:id="rId17"/>
    <sheet name="CHUCANDIRO" sheetId="13" r:id="rId18"/>
    <sheet name="Yurecuaro" sheetId="9" r:id="rId19"/>
    <sheet name="Marcos Castellanos" sheetId="28" r:id="rId20"/>
    <sheet name="Tangamandapio" sheetId="38" r:id="rId21"/>
    <sheet name="TLAZAZALCA" sheetId="47" r:id="rId22"/>
    <sheet name="INDAPARAPEO" sheetId="52" r:id="rId23"/>
    <sheet name="CHARO" sheetId="51" r:id="rId24"/>
    <sheet name="ANGAMACUTIRO" sheetId="11" r:id="rId25"/>
    <sheet name="APORO" sheetId="20" r:id="rId26"/>
    <sheet name="Ixtlan" sheetId="36" r:id="rId27"/>
    <sheet name="QUERENDARO" sheetId="67" r:id="rId28"/>
    <sheet name="SAN LUCAS" sheetId="89" r:id="rId29"/>
    <sheet name="IRIMBO" sheetId="64" r:id="rId30"/>
    <sheet name="Copandaro" sheetId="123" r:id="rId31"/>
    <sheet name="La Huacana" sheetId="113" r:id="rId32"/>
    <sheet name="Huandacareo" sheetId="14" r:id="rId33"/>
    <sheet name="La Piedad" sheetId="6" r:id="rId34"/>
    <sheet name="LOS REYES" sheetId="151" r:id="rId35"/>
    <sheet name="Epitacio huerta" sheetId="126" r:id="rId36"/>
    <sheet name="TZITZIO" sheetId="93" r:id="rId37"/>
    <sheet name="BRISEÑAS" sheetId="26" r:id="rId38"/>
    <sheet name="Senguio" sheetId="24" r:id="rId39"/>
    <sheet name="HUIRAMBA" sheetId="142" r:id="rId40"/>
    <sheet name="Jiquilpan" sheetId="27" r:id="rId41"/>
    <sheet name="MORELIA" sheetId="138" r:id="rId42"/>
    <sheet name="Sahuayo" sheetId="31" r:id="rId43"/>
    <sheet name="Venustiano Carranza" sheetId="32" r:id="rId44"/>
    <sheet name="Vista Hermosa" sheetId="33" r:id="rId45"/>
    <sheet name="Tlalpujahua" sheetId="128" r:id="rId46"/>
    <sheet name="Pajacuaran" sheetId="129" r:id="rId47"/>
    <sheet name="Chavinda" sheetId="34" r:id="rId48"/>
    <sheet name="Jacona" sheetId="37" r:id="rId49"/>
    <sheet name="TANGANCICUARO" sheetId="39" r:id="rId50"/>
    <sheet name="COENEO" sheetId="42" r:id="rId51"/>
    <sheet name="Villamar" sheetId="40" r:id="rId52"/>
    <sheet name="BUENAVISTA" sheetId="105" r:id="rId53"/>
    <sheet name="Zamora" sheetId="130" r:id="rId54"/>
    <sheet name="HUANIQUEO" sheetId="43" r:id="rId55"/>
    <sheet name="Jimenez" sheetId="131" r:id="rId56"/>
    <sheet name="APATZINGAN" sheetId="117" r:id="rId57"/>
    <sheet name="PUREPERO" sheetId="46" r:id="rId58"/>
    <sheet name="Zacapu" sheetId="132" r:id="rId59"/>
    <sheet name="OBREGON" sheetId="49" r:id="rId60"/>
    <sheet name="CHARAPAN" sheetId="57" r:id="rId61"/>
    <sheet name="CUITZEO" sheetId="133" r:id="rId62"/>
    <sheet name="TARIMBARO" sheetId="134" r:id="rId63"/>
    <sheet name="ZINAPECUARO" sheetId="55" r:id="rId64"/>
    <sheet name="COTIJA" sheetId="135" r:id="rId65"/>
    <sheet name="TANCITARO" sheetId="60" r:id="rId66"/>
    <sheet name="TOCUMBO" sheetId="62" r:id="rId67"/>
    <sheet name="NUEVO URECHO" sheetId="115" r:id="rId68"/>
    <sheet name="ANGANGUEO" sheetId="69" r:id="rId69"/>
    <sheet name="OCAMPO" sheetId="141" r:id="rId70"/>
    <sheet name="NOCUPETARO" sheetId="88" r:id="rId71"/>
    <sheet name="PATZCUARO" sheetId="77" r:id="rId72"/>
    <sheet name="URUAPAN" sheetId="144" r:id="rId73"/>
    <sheet name="MUGICA" sheetId="114" r:id="rId74"/>
    <sheet name="NVO PARANGARICUTIRO" sheetId="99" r:id="rId75"/>
    <sheet name="AGUILILLA" sheetId="103" r:id="rId76"/>
    <sheet name="CARACUARO" sheetId="85" r:id="rId77"/>
    <sheet name="SALVADOR ESCALANTE" sheetId="150" r:id="rId78"/>
    <sheet name="ROMERO" sheetId="91" r:id="rId79"/>
    <sheet name="QUIROGA" sheetId="78" r:id="rId80"/>
    <sheet name="Morelos" sheetId="16" r:id="rId81"/>
    <sheet name="HIDALGO" sheetId="63" r:id="rId82"/>
    <sheet name="Ario" sheetId="95" r:id="rId83"/>
    <sheet name="Aquila" sheetId="104" r:id="rId84"/>
    <sheet name="Chilchota" sheetId="35" r:id="rId85"/>
    <sheet name="ACUITZIO" sheetId="94" r:id="rId86"/>
    <sheet name="ZITACUARO" sheetId="140" r:id="rId87"/>
    <sheet name="COAHUAYANA" sheetId="106" r:id="rId88"/>
    <sheet name="MADERO" sheetId="96" r:id="rId89"/>
    <sheet name="PARACHO" sheetId="139" r:id="rId90"/>
    <sheet name="TUXPAN" sheetId="68" r:id="rId91"/>
    <sheet name="TACAMBARO" sheetId="97" r:id="rId92"/>
    <sheet name="COALCOMAN" sheetId="107" r:id="rId93"/>
    <sheet name="Cardenas" sheetId="119" r:id="rId94"/>
    <sheet name="HUETAMO" sheetId="86" r:id="rId95"/>
    <sheet name="ECUANDUREO" sheetId="3" r:id="rId96"/>
    <sheet name="Nahuatzen" sheetId="45" r:id="rId97"/>
    <sheet name="Jose Sixto Verduzco" sheetId="124" r:id="rId98"/>
    <sheet name="Puruandiro" sheetId="125" r:id="rId99"/>
    <sheet name="MARAVATIO" sheetId="136" r:id="rId100"/>
    <sheet name="Paracuaro" sheetId="118" r:id="rId101"/>
    <sheet name="Tumbiscatio" sheetId="116" r:id="rId102"/>
    <sheet name="Numaran" sheetId="120" r:id="rId103"/>
    <sheet name="TARETAN" sheetId="100" r:id="rId104"/>
    <sheet name="TINGÜINDIN" sheetId="61" r:id="rId105"/>
    <sheet name="SANTA ANA MAYA" sheetId="53" r:id="rId106"/>
    <sheet name="Zinaparo" sheetId="122" r:id="rId107"/>
    <sheet name="PANINDICUARO" sheetId="17" r:id="rId108"/>
    <sheet name="CONTEPEC" sheetId="21" r:id="rId109"/>
    <sheet name="GABRIEL ZAMORA" sheetId="112" r:id="rId110"/>
    <sheet name="TURICATO" sheetId="98" r:id="rId111"/>
  </sheets>
  <definedNames>
    <definedName name="_xlnm._FilterDatabase" localSheetId="85" hidden="1">ACUITZIO!#REF!</definedName>
    <definedName name="_xlnm._FilterDatabase" localSheetId="75" hidden="1">AGUILILLA!#REF!</definedName>
    <definedName name="_xlnm._FilterDatabase" localSheetId="24" hidden="1">ANGAMACUTIRO!#REF!</definedName>
    <definedName name="_xlnm._FilterDatabase" localSheetId="56" hidden="1">APATZINGAN!$A$1:$V$166</definedName>
    <definedName name="_xlnm._FilterDatabase" localSheetId="25" hidden="1">APORO!#REF!</definedName>
    <definedName name="_xlnm._FilterDatabase" localSheetId="1" hidden="1">ARTEAGA!#REF!</definedName>
    <definedName name="_xlnm._FilterDatabase" localSheetId="37" hidden="1">BRISEÑAS!#REF!</definedName>
    <definedName name="_xlnm._FilterDatabase" localSheetId="52" hidden="1">BUENAVISTA!#REF!</definedName>
    <definedName name="_xlnm._FilterDatabase" localSheetId="76" hidden="1">CARACUARO!#REF!</definedName>
    <definedName name="_xlnm._FilterDatabase" localSheetId="93" hidden="1">Cardenas!$A$1:$S$214</definedName>
    <definedName name="_xlnm._FilterDatabase" localSheetId="60">CHARAPAN!#REF!</definedName>
    <definedName name="_xlnm._FilterDatabase" localSheetId="23" hidden="1">CHARO!#REF!</definedName>
    <definedName name="_xlnm._FilterDatabase" localSheetId="14" hidden="1">CHINICUILA!#REF!</definedName>
    <definedName name="_xlnm._FilterDatabase" localSheetId="17" hidden="1">CHUCANDIRO!#REF!</definedName>
    <definedName name="_xlnm._FilterDatabase" localSheetId="11" hidden="1">CHURINTZIO!#REF!</definedName>
    <definedName name="_xlnm._FilterDatabase" localSheetId="12" hidden="1">CHURUMUCO!#REF!</definedName>
    <definedName name="_xlnm._FilterDatabase" localSheetId="87" hidden="1">COAHUAYANA!#REF!</definedName>
    <definedName name="_xlnm._FilterDatabase" localSheetId="92" hidden="1">COALCOMAN!$A$1:$T$29</definedName>
    <definedName name="_xlnm._FilterDatabase" localSheetId="50">COENEO!#REF!</definedName>
    <definedName name="_xlnm._FilterDatabase" localSheetId="108" hidden="1">CONTEPEC!#REF!</definedName>
    <definedName name="_xlnm._FilterDatabase" localSheetId="95">ECUANDUREO!#REF!</definedName>
    <definedName name="_xlnm._FilterDatabase" localSheetId="81" hidden="1">HIDALGO!$A$1:$T$149</definedName>
    <definedName name="_xlnm._FilterDatabase" localSheetId="54" hidden="1">HUANIQUEO!#REF!</definedName>
    <definedName name="_xlnm._FilterDatabase" localSheetId="94" hidden="1">HUETAMO!$A$1:$S$66</definedName>
    <definedName name="_xlnm._FilterDatabase" localSheetId="22" hidden="1">INDAPARAPEO!#REF!</definedName>
    <definedName name="_xlnm._FilterDatabase" localSheetId="29" hidden="1">IRIMBO!#REF!</definedName>
    <definedName name="_xlnm._FilterDatabase" localSheetId="48" hidden="1">Jacona!$A$1:$U$1</definedName>
    <definedName name="_xlnm._FilterDatabase" localSheetId="40" hidden="1">Jiquilpan!$A$1:$S$1</definedName>
    <definedName name="_xlnm._FilterDatabase" localSheetId="33" hidden="1">'La Piedad'!$A$1:$T$132</definedName>
    <definedName name="_xlnm._FilterDatabase" localSheetId="96" hidden="1">Nahuatzen!$A$1:$T$34</definedName>
    <definedName name="_xlnm._FilterDatabase" localSheetId="102" hidden="1">Numaran!#REF!</definedName>
    <definedName name="_xlnm._FilterDatabase" localSheetId="74" hidden="1">'NVO PARANGARICUTIRO'!$A$1:$T$1</definedName>
    <definedName name="_xlnm._FilterDatabase" localSheetId="59">OBREGON!$A$1:$T$28</definedName>
    <definedName name="_xlnm._FilterDatabase" localSheetId="71" hidden="1">PATZCUARO!$A$1:$T$109</definedName>
    <definedName name="_xlnm._FilterDatabase" localSheetId="27" hidden="1">QUERENDARO!$A$1:$T$23</definedName>
    <definedName name="_xlnm._FilterDatabase" localSheetId="79" hidden="1">QUIROGA!$A$1:$E$35</definedName>
    <definedName name="_xlnm._FilterDatabase" localSheetId="9" hidden="1">'Regules '!#REF!</definedName>
    <definedName name="_xlnm._FilterDatabase" localSheetId="91" hidden="1">TACAMBARO!$A$1:$T$88</definedName>
    <definedName name="_xlnm._FilterDatabase" localSheetId="63" hidden="1">ZINAPECUARO!$A$1:$S$1</definedName>
    <definedName name="LOCAL_MYSQL_DATE_FORMAT" localSheetId="8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0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0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0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5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0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0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Area" localSheetId="100">Paracuaro!$A$1:$T$33</definedName>
    <definedName name="_xlnm.Print_Titles" localSheetId="100">Paracuaro!$A:$E</definedName>
    <definedName name="Z_BB6D8D95_FDC7_4CEB_B34F_786080571BDA_.wvu.Cols" localSheetId="60" hidden="1">CHARAPAN!#REF!</definedName>
    <definedName name="Z_BB6D8D95_FDC7_4CEB_B34F_786080571BDA_.wvu.FilterData" localSheetId="60" hidden="1">CHARAPAN!#REF!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" i="151" l="1"/>
  <c r="A4" i="151" s="1"/>
  <c r="A5" i="151" s="1"/>
  <c r="A6" i="151" s="1"/>
  <c r="A7" i="151" s="1"/>
  <c r="A8" i="151" s="1"/>
  <c r="A9" i="151" s="1"/>
  <c r="A10" i="151" s="1"/>
  <c r="A11" i="151" s="1"/>
  <c r="A12" i="151" s="1"/>
  <c r="A13" i="151" s="1"/>
  <c r="A14" i="151" s="1"/>
  <c r="A15" i="151" s="1"/>
  <c r="A16" i="151" s="1"/>
  <c r="A17" i="151" s="1"/>
  <c r="A18" i="151" s="1"/>
  <c r="A19" i="151" s="1"/>
  <c r="A20" i="151" s="1"/>
  <c r="A21" i="151" s="1"/>
  <c r="A22" i="151" s="1"/>
  <c r="A23" i="151" s="1"/>
  <c r="A24" i="151" s="1"/>
  <c r="A25" i="151" s="1"/>
  <c r="A26" i="151" s="1"/>
  <c r="A27" i="151" s="1"/>
  <c r="A28" i="151" s="1"/>
  <c r="A29" i="151" s="1"/>
  <c r="A30" i="151" s="1"/>
  <c r="A31" i="151" s="1"/>
  <c r="A32" i="151" s="1"/>
  <c r="A33" i="151" s="1"/>
  <c r="A34" i="151" s="1"/>
  <c r="A35" i="151" s="1"/>
  <c r="A36" i="151" s="1"/>
  <c r="A37" i="151" s="1"/>
  <c r="A38" i="151" s="1"/>
  <c r="A39" i="151" s="1"/>
  <c r="A40" i="151" s="1"/>
  <c r="A41" i="151" s="1"/>
  <c r="A42" i="151" s="1"/>
  <c r="A43" i="151" s="1"/>
  <c r="A44" i="151" s="1"/>
  <c r="A45" i="151" s="1"/>
  <c r="A46" i="151" s="1"/>
  <c r="A47" i="151" s="1"/>
  <c r="A48" i="151" s="1"/>
  <c r="A49" i="151" s="1"/>
  <c r="A50" i="151" s="1"/>
  <c r="A51" i="151" s="1"/>
  <c r="A52" i="151" s="1"/>
  <c r="A53" i="151" s="1"/>
  <c r="A54" i="151" s="1"/>
  <c r="A55" i="151" s="1"/>
  <c r="A56" i="151" s="1"/>
  <c r="A57" i="151" s="1"/>
  <c r="A58" i="151" s="1"/>
  <c r="A59" i="151" s="1"/>
  <c r="A60" i="151" s="1"/>
  <c r="A61" i="151" s="1"/>
  <c r="A62" i="151" s="1"/>
  <c r="A63" i="151" s="1"/>
  <c r="A64" i="151" s="1"/>
  <c r="A65" i="151" s="1"/>
  <c r="A66" i="151" s="1"/>
  <c r="A67" i="151" s="1"/>
  <c r="A68" i="151" s="1"/>
  <c r="A69" i="151" s="1"/>
  <c r="A70" i="151" s="1"/>
  <c r="A71" i="151" s="1"/>
  <c r="A72" i="151" s="1"/>
  <c r="A73" i="151" s="1"/>
  <c r="A74" i="151" s="1"/>
  <c r="A75" i="151" s="1"/>
  <c r="A76" i="151" s="1"/>
  <c r="A77" i="151" s="1"/>
  <c r="A78" i="151" s="1"/>
  <c r="A79" i="151" s="1"/>
  <c r="A80" i="151" s="1"/>
  <c r="A81" i="151" s="1"/>
  <c r="A82" i="151" s="1"/>
  <c r="A83" i="151" s="1"/>
  <c r="A84" i="151" s="1"/>
  <c r="A85" i="151" s="1"/>
  <c r="A3" i="150" l="1"/>
  <c r="A4" i="150" s="1"/>
  <c r="A5" i="150" s="1"/>
  <c r="A6" i="150" s="1"/>
  <c r="A7" i="150" s="1"/>
  <c r="A8" i="150" s="1"/>
  <c r="A9" i="150" s="1"/>
  <c r="A10" i="150" s="1"/>
  <c r="A11" i="150" s="1"/>
  <c r="A12" i="150" s="1"/>
  <c r="A13" i="150" s="1"/>
  <c r="A14" i="150" s="1"/>
  <c r="A15" i="150" s="1"/>
  <c r="A16" i="150" s="1"/>
  <c r="A17" i="150" s="1"/>
  <c r="A18" i="150" s="1"/>
  <c r="A19" i="150" s="1"/>
  <c r="A20" i="150" s="1"/>
  <c r="A21" i="150" s="1"/>
  <c r="A22" i="150" s="1"/>
  <c r="A23" i="150" s="1"/>
  <c r="A24" i="150" s="1"/>
  <c r="A25" i="150" s="1"/>
  <c r="A26" i="150" s="1"/>
  <c r="A27" i="150" s="1"/>
  <c r="A28" i="150" s="1"/>
  <c r="A29" i="150" s="1"/>
  <c r="A30" i="150" s="1"/>
  <c r="A31" i="150" s="1"/>
  <c r="A32" i="150" s="1"/>
  <c r="A33" i="150" s="1"/>
  <c r="A34" i="150" s="1"/>
  <c r="A35" i="150" s="1"/>
  <c r="A36" i="150" s="1"/>
  <c r="A37" i="150" s="1"/>
  <c r="A38" i="150" s="1"/>
  <c r="A39" i="150" s="1"/>
  <c r="A40" i="150" s="1"/>
  <c r="A41" i="150" s="1"/>
  <c r="A42" i="150" s="1"/>
  <c r="A43" i="150" s="1"/>
  <c r="A44" i="150" s="1"/>
  <c r="A45" i="150" s="1"/>
  <c r="A46" i="150" s="1"/>
  <c r="A47" i="150" s="1"/>
  <c r="A48" i="150" s="1"/>
  <c r="A49" i="150" s="1"/>
  <c r="A50" i="150" s="1"/>
  <c r="A51" i="150" s="1"/>
  <c r="A52" i="150" s="1"/>
  <c r="A53" i="150" s="1"/>
  <c r="A54" i="150" s="1"/>
  <c r="A55" i="150" s="1"/>
  <c r="A3" i="77"/>
  <c r="A4" i="77" s="1"/>
  <c r="A5" i="77" s="1"/>
  <c r="A6" i="77" s="1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A58" i="77" s="1"/>
  <c r="A59" i="77" s="1"/>
  <c r="A60" i="77" s="1"/>
  <c r="A61" i="77" s="1"/>
  <c r="A62" i="77" s="1"/>
  <c r="A63" i="77" s="1"/>
  <c r="A64" i="77" s="1"/>
  <c r="A65" i="77" s="1"/>
  <c r="A66" i="77" s="1"/>
  <c r="A67" i="77" s="1"/>
  <c r="A68" i="77" s="1"/>
  <c r="A69" i="77" s="1"/>
  <c r="A70" i="77" s="1"/>
  <c r="A71" i="77" s="1"/>
  <c r="A72" i="77" s="1"/>
  <c r="A73" i="77" s="1"/>
  <c r="A74" i="77" s="1"/>
  <c r="A75" i="77" s="1"/>
  <c r="A76" i="77" s="1"/>
  <c r="A77" i="77" s="1"/>
  <c r="A78" i="77" s="1"/>
  <c r="A79" i="77" s="1"/>
  <c r="A80" i="77" s="1"/>
  <c r="A81" i="77" s="1"/>
  <c r="A82" i="77" s="1"/>
  <c r="A83" i="77" s="1"/>
  <c r="A84" i="77" s="1"/>
  <c r="A85" i="77" s="1"/>
  <c r="A86" i="77" s="1"/>
  <c r="A87" i="77" s="1"/>
  <c r="A88" i="77" s="1"/>
  <c r="A89" i="77" s="1"/>
  <c r="A90" i="77" s="1"/>
  <c r="A91" i="77" s="1"/>
  <c r="A92" i="77" s="1"/>
  <c r="A93" i="77" s="1"/>
  <c r="A94" i="77" s="1"/>
  <c r="A95" i="77" s="1"/>
  <c r="A96" i="77" s="1"/>
  <c r="A97" i="77" s="1"/>
  <c r="A98" i="77" s="1"/>
  <c r="A99" i="77" s="1"/>
  <c r="A100" i="77" s="1"/>
  <c r="A101" i="77" s="1"/>
  <c r="A102" i="77" s="1"/>
  <c r="A103" i="77" s="1"/>
  <c r="A104" i="77" s="1"/>
  <c r="A105" i="77" s="1"/>
  <c r="A106" i="77" s="1"/>
  <c r="A107" i="77" s="1"/>
  <c r="A108" i="77" s="1"/>
  <c r="A109" i="77" s="1"/>
  <c r="A3" i="112"/>
  <c r="A4" i="112" s="1"/>
  <c r="A5" i="112" s="1"/>
  <c r="A6" i="112" s="1"/>
  <c r="A7" i="112" s="1"/>
  <c r="A8" i="112" s="1"/>
  <c r="A9" i="112" s="1"/>
  <c r="A10" i="112" s="1"/>
  <c r="A11" i="112" s="1"/>
  <c r="A12" i="112" s="1"/>
  <c r="A13" i="112" s="1"/>
  <c r="A14" i="112" s="1"/>
  <c r="A15" i="112" s="1"/>
  <c r="A16" i="112" s="1"/>
  <c r="A17" i="112" s="1"/>
  <c r="A18" i="112" s="1"/>
  <c r="A19" i="112" s="1"/>
  <c r="A20" i="112" s="1"/>
  <c r="A21" i="112" s="1"/>
  <c r="A22" i="112" s="1"/>
  <c r="A23" i="112" s="1"/>
  <c r="A24" i="112" s="1"/>
  <c r="A25" i="112" s="1"/>
  <c r="A26" i="112" s="1"/>
  <c r="A27" i="112" s="1"/>
  <c r="A28" i="112" s="1"/>
  <c r="A29" i="112" s="1"/>
  <c r="A3" i="2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" i="122"/>
  <c r="A4" i="122" s="1"/>
  <c r="A5" i="122" s="1"/>
  <c r="A6" i="122" s="1"/>
  <c r="A7" i="122" s="1"/>
  <c r="A8" i="122" s="1"/>
  <c r="A3" i="53"/>
  <c r="A4" i="53" s="1"/>
  <c r="A5" i="53" s="1"/>
  <c r="A6" i="53" s="1"/>
  <c r="A7" i="53" s="1"/>
  <c r="A8" i="53" s="1"/>
  <c r="A9" i="53" s="1"/>
  <c r="A10" i="53" s="1"/>
  <c r="A11" i="53" s="1"/>
  <c r="A12" i="53" s="1"/>
  <c r="A13" i="53" s="1"/>
  <c r="A14" i="53" s="1"/>
  <c r="A15" i="53" s="1"/>
  <c r="A16" i="53" s="1"/>
  <c r="A17" i="53" s="1"/>
  <c r="A18" i="53" s="1"/>
  <c r="A19" i="53" s="1"/>
  <c r="A3" i="61"/>
  <c r="A4" i="61" s="1"/>
  <c r="A5" i="61" s="1"/>
  <c r="A6" i="61" s="1"/>
  <c r="A7" i="61" s="1"/>
  <c r="A8" i="61" s="1"/>
  <c r="A9" i="61" s="1"/>
  <c r="A10" i="61" s="1"/>
  <c r="A11" i="61" s="1"/>
  <c r="A12" i="61" s="1"/>
  <c r="A13" i="61" s="1"/>
  <c r="A14" i="61" s="1"/>
  <c r="A15" i="61" s="1"/>
  <c r="A16" i="61" s="1"/>
  <c r="A17" i="61" s="1"/>
  <c r="A18" i="61" s="1"/>
  <c r="A19" i="61" s="1"/>
  <c r="A20" i="61" s="1"/>
  <c r="A21" i="61" s="1"/>
  <c r="A22" i="61" s="1"/>
  <c r="A3" i="120"/>
  <c r="A4" i="120" s="1"/>
  <c r="A5" i="120" s="1"/>
  <c r="A6" i="120" s="1"/>
  <c r="A7" i="120" s="1"/>
  <c r="A8" i="120" s="1"/>
  <c r="A9" i="120" s="1"/>
  <c r="A10" i="120" s="1"/>
  <c r="A11" i="120" s="1"/>
  <c r="A12" i="120" s="1"/>
  <c r="A13" i="120" s="1"/>
  <c r="A14" i="120" s="1"/>
  <c r="A15" i="120" s="1"/>
  <c r="A16" i="120" s="1"/>
  <c r="A17" i="120" s="1"/>
  <c r="A18" i="120" s="1"/>
  <c r="A3" i="116"/>
  <c r="A4" i="116" s="1"/>
  <c r="A5" i="116" s="1"/>
  <c r="A6" i="116" s="1"/>
  <c r="A7" i="116" s="1"/>
  <c r="A8" i="116" s="1"/>
  <c r="A9" i="116" s="1"/>
  <c r="A10" i="116" s="1"/>
  <c r="A11" i="116" s="1"/>
  <c r="A12" i="116" s="1"/>
  <c r="A3" i="118"/>
  <c r="A4" i="118" s="1"/>
  <c r="A5" i="118" s="1"/>
  <c r="A6" i="118" s="1"/>
  <c r="A7" i="118" s="1"/>
  <c r="A8" i="118" s="1"/>
  <c r="A9" i="118" s="1"/>
  <c r="A10" i="118" s="1"/>
  <c r="A11" i="118" s="1"/>
  <c r="A12" i="118" s="1"/>
  <c r="A13" i="118" s="1"/>
  <c r="A14" i="118" s="1"/>
  <c r="A15" i="118" s="1"/>
  <c r="A16" i="118" s="1"/>
  <c r="A17" i="118" s="1"/>
  <c r="A18" i="118" s="1"/>
  <c r="A19" i="118" s="1"/>
  <c r="A20" i="118" s="1"/>
  <c r="A21" i="118" s="1"/>
  <c r="A22" i="118" s="1"/>
  <c r="A23" i="118" s="1"/>
  <c r="A24" i="118" s="1"/>
  <c r="A25" i="118" s="1"/>
  <c r="A26" i="118" s="1"/>
  <c r="A27" i="118" s="1"/>
  <c r="A28" i="118" s="1"/>
  <c r="A29" i="118" s="1"/>
  <c r="A30" i="118" s="1"/>
  <c r="A31" i="118" s="1"/>
  <c r="A32" i="118" s="1"/>
  <c r="A33" i="118" s="1"/>
  <c r="A3" i="125"/>
  <c r="A4" i="125" s="1"/>
  <c r="A5" i="125" s="1"/>
  <c r="A6" i="125" s="1"/>
  <c r="A7" i="125" s="1"/>
  <c r="A8" i="125" s="1"/>
  <c r="A9" i="125" s="1"/>
  <c r="A10" i="125" s="1"/>
  <c r="A11" i="125" s="1"/>
  <c r="A12" i="125" s="1"/>
  <c r="A13" i="125" s="1"/>
  <c r="A14" i="125" s="1"/>
  <c r="A15" i="125" s="1"/>
  <c r="A16" i="125" s="1"/>
  <c r="A17" i="125" s="1"/>
  <c r="A18" i="125" s="1"/>
  <c r="A19" i="125" s="1"/>
  <c r="A20" i="125" s="1"/>
  <c r="A21" i="125" s="1"/>
  <c r="A22" i="125" s="1"/>
  <c r="A23" i="125" s="1"/>
  <c r="A24" i="125" s="1"/>
  <c r="A25" i="125" s="1"/>
  <c r="A26" i="125" s="1"/>
  <c r="A27" i="125" s="1"/>
  <c r="A28" i="125" s="1"/>
  <c r="A29" i="125" s="1"/>
  <c r="A30" i="125" s="1"/>
  <c r="A31" i="125" s="1"/>
  <c r="A32" i="125" s="1"/>
  <c r="A33" i="125" s="1"/>
  <c r="A34" i="125" s="1"/>
  <c r="A35" i="125" s="1"/>
  <c r="A36" i="125" s="1"/>
  <c r="A37" i="125" s="1"/>
  <c r="A38" i="125" s="1"/>
  <c r="A39" i="125" s="1"/>
  <c r="A40" i="125" s="1"/>
  <c r="A41" i="125" s="1"/>
  <c r="A42" i="125" s="1"/>
  <c r="A43" i="125" s="1"/>
  <c r="A44" i="125" s="1"/>
  <c r="A45" i="125" s="1"/>
  <c r="A46" i="125" s="1"/>
  <c r="A47" i="125" s="1"/>
  <c r="A48" i="125" s="1"/>
  <c r="A49" i="125" s="1"/>
  <c r="A50" i="125" s="1"/>
  <c r="A51" i="125" s="1"/>
  <c r="A52" i="125" s="1"/>
  <c r="A53" i="125" s="1"/>
  <c r="A54" i="125" s="1"/>
  <c r="A55" i="125" s="1"/>
  <c r="A56" i="125" s="1"/>
  <c r="A57" i="125" s="1"/>
  <c r="A58" i="125" s="1"/>
  <c r="A59" i="125" s="1"/>
  <c r="A60" i="125" s="1"/>
  <c r="A61" i="125" s="1"/>
  <c r="A62" i="125" s="1"/>
  <c r="A63" i="125" s="1"/>
  <c r="A64" i="125" s="1"/>
  <c r="A65" i="125" s="1"/>
  <c r="A66" i="125" s="1"/>
  <c r="A67" i="125" s="1"/>
  <c r="A68" i="125" s="1"/>
  <c r="A69" i="125" s="1"/>
  <c r="A70" i="125" s="1"/>
  <c r="A71" i="125" s="1"/>
  <c r="A72" i="125" s="1"/>
  <c r="A73" i="125" s="1"/>
  <c r="A74" i="125" s="1"/>
  <c r="A75" i="125" s="1"/>
  <c r="A76" i="125" s="1"/>
  <c r="A77" i="125" s="1"/>
  <c r="A78" i="125" s="1"/>
  <c r="A79" i="125" s="1"/>
  <c r="A80" i="125" s="1"/>
  <c r="A81" i="125" s="1"/>
  <c r="A82" i="125" s="1"/>
  <c r="A83" i="125" s="1"/>
  <c r="A84" i="125" s="1"/>
  <c r="A85" i="125" s="1"/>
  <c r="A86" i="125" s="1"/>
  <c r="A87" i="125" s="1"/>
  <c r="A88" i="125" s="1"/>
  <c r="A89" i="125" s="1"/>
  <c r="A90" i="125" s="1"/>
  <c r="A91" i="125" s="1"/>
  <c r="A92" i="125" s="1"/>
  <c r="A93" i="125" s="1"/>
  <c r="A94" i="125" s="1"/>
  <c r="A95" i="125" s="1"/>
  <c r="A96" i="125" s="1"/>
  <c r="A3" i="124"/>
  <c r="A4" i="124" s="1"/>
  <c r="A5" i="124" s="1"/>
  <c r="A6" i="124" s="1"/>
  <c r="A7" i="124" s="1"/>
  <c r="A8" i="124" s="1"/>
  <c r="A9" i="124" s="1"/>
  <c r="A10" i="124" s="1"/>
  <c r="A11" i="124" s="1"/>
  <c r="A12" i="124" s="1"/>
  <c r="A13" i="124" s="1"/>
  <c r="A14" i="124" s="1"/>
  <c r="A15" i="124" s="1"/>
  <c r="A16" i="124" s="1"/>
  <c r="A17" i="124" s="1"/>
  <c r="A18" i="124" s="1"/>
  <c r="A19" i="124" s="1"/>
  <c r="A20" i="124" s="1"/>
  <c r="A21" i="124" s="1"/>
  <c r="A22" i="124" s="1"/>
  <c r="A23" i="124" s="1"/>
  <c r="A24" i="124" s="1"/>
  <c r="A25" i="124" s="1"/>
  <c r="A26" i="124" s="1"/>
  <c r="A27" i="124" s="1"/>
  <c r="A28" i="124" s="1"/>
  <c r="A29" i="124" s="1"/>
  <c r="A30" i="124" s="1"/>
  <c r="A31" i="124" s="1"/>
  <c r="A32" i="124" s="1"/>
  <c r="A33" i="124" s="1"/>
  <c r="A34" i="124" s="1"/>
  <c r="A35" i="124" s="1"/>
  <c r="A36" i="124" s="1"/>
  <c r="A37" i="124" s="1"/>
  <c r="A38" i="124" s="1"/>
  <c r="A3" i="45"/>
  <c r="A4" i="45" s="1"/>
  <c r="A5" i="45" s="1"/>
  <c r="A6" i="45" s="1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A18" i="45" s="1"/>
  <c r="A19" i="45" s="1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C38" i="45"/>
  <c r="E38" i="45"/>
  <c r="F38" i="45"/>
  <c r="G38" i="45"/>
  <c r="H38" i="45"/>
  <c r="I38" i="45"/>
  <c r="J38" i="45"/>
  <c r="K38" i="45"/>
  <c r="L38" i="45"/>
  <c r="M38" i="45"/>
  <c r="N38" i="45"/>
  <c r="O38" i="45"/>
  <c r="A3" i="86"/>
  <c r="A4" i="86" s="1"/>
  <c r="A5" i="86" s="1"/>
  <c r="A6" i="86" s="1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A37" i="86" s="1"/>
  <c r="A38" i="86" s="1"/>
  <c r="A39" i="86" s="1"/>
  <c r="A40" i="86" s="1"/>
  <c r="A41" i="86" s="1"/>
  <c r="A42" i="86" s="1"/>
  <c r="A43" i="86" s="1"/>
  <c r="A44" i="86" s="1"/>
  <c r="A45" i="86" s="1"/>
  <c r="A46" i="86" s="1"/>
  <c r="A47" i="86" s="1"/>
  <c r="A48" i="86" s="1"/>
  <c r="A49" i="86" s="1"/>
  <c r="A50" i="86" s="1"/>
  <c r="A51" i="86" s="1"/>
  <c r="A52" i="86" s="1"/>
  <c r="A53" i="86" s="1"/>
  <c r="A54" i="86" s="1"/>
  <c r="A55" i="86" s="1"/>
  <c r="A56" i="86" s="1"/>
  <c r="A57" i="86" s="1"/>
  <c r="A58" i="86" s="1"/>
  <c r="A59" i="86" s="1"/>
  <c r="A60" i="86" s="1"/>
  <c r="A61" i="86" s="1"/>
  <c r="A62" i="86" s="1"/>
  <c r="A63" i="86" s="1"/>
  <c r="A64" i="86" s="1"/>
  <c r="A65" i="86" s="1"/>
  <c r="A66" i="86" s="1"/>
  <c r="C70" i="86"/>
  <c r="E70" i="86"/>
  <c r="F70" i="86"/>
  <c r="G70" i="86"/>
  <c r="H70" i="86"/>
  <c r="I70" i="86"/>
  <c r="J70" i="86"/>
  <c r="K70" i="86"/>
  <c r="L70" i="86"/>
  <c r="M70" i="86"/>
  <c r="N70" i="86"/>
  <c r="O70" i="86"/>
  <c r="S2" i="119"/>
  <c r="A3" i="119"/>
  <c r="A4" i="119" s="1"/>
  <c r="A5" i="119" s="1"/>
  <c r="A6" i="119" s="1"/>
  <c r="A7" i="119" s="1"/>
  <c r="A8" i="119" s="1"/>
  <c r="A9" i="119" s="1"/>
  <c r="A10" i="119" s="1"/>
  <c r="A11" i="119" s="1"/>
  <c r="A12" i="119" s="1"/>
  <c r="A13" i="119" s="1"/>
  <c r="A14" i="119" s="1"/>
  <c r="A15" i="119" s="1"/>
  <c r="A16" i="119" s="1"/>
  <c r="A17" i="119" s="1"/>
  <c r="A18" i="119" s="1"/>
  <c r="A19" i="119" s="1"/>
  <c r="A20" i="119" s="1"/>
  <c r="A21" i="119" s="1"/>
  <c r="A22" i="119" s="1"/>
  <c r="A23" i="119" s="1"/>
  <c r="A24" i="119" s="1"/>
  <c r="A25" i="119" s="1"/>
  <c r="A26" i="119" s="1"/>
  <c r="A27" i="119" s="1"/>
  <c r="A28" i="119" s="1"/>
  <c r="A29" i="119" s="1"/>
  <c r="A30" i="119" s="1"/>
  <c r="A31" i="119" s="1"/>
  <c r="A32" i="119" s="1"/>
  <c r="A33" i="119" s="1"/>
  <c r="A34" i="119" s="1"/>
  <c r="A35" i="119" s="1"/>
  <c r="A36" i="119" s="1"/>
  <c r="A37" i="119" s="1"/>
  <c r="A38" i="119" s="1"/>
  <c r="A39" i="119" s="1"/>
  <c r="A40" i="119" s="1"/>
  <c r="A41" i="119" s="1"/>
  <c r="A42" i="119" s="1"/>
  <c r="A43" i="119" s="1"/>
  <c r="A44" i="119" s="1"/>
  <c r="A45" i="119" s="1"/>
  <c r="A46" i="119" s="1"/>
  <c r="A47" i="119" s="1"/>
  <c r="A48" i="119" s="1"/>
  <c r="A49" i="119" s="1"/>
  <c r="A50" i="119" s="1"/>
  <c r="A51" i="119" s="1"/>
  <c r="A52" i="119" s="1"/>
  <c r="A53" i="119" s="1"/>
  <c r="A54" i="119" s="1"/>
  <c r="A55" i="119" s="1"/>
  <c r="A56" i="119" s="1"/>
  <c r="A57" i="119" s="1"/>
  <c r="A58" i="119" s="1"/>
  <c r="A59" i="119" s="1"/>
  <c r="A60" i="119" s="1"/>
  <c r="A61" i="119" s="1"/>
  <c r="A62" i="119" s="1"/>
  <c r="A63" i="119" s="1"/>
  <c r="A64" i="119" s="1"/>
  <c r="A65" i="119" s="1"/>
  <c r="A66" i="119" s="1"/>
  <c r="A67" i="119" s="1"/>
  <c r="A68" i="119" s="1"/>
  <c r="A69" i="119" s="1"/>
  <c r="A70" i="119" s="1"/>
  <c r="A71" i="119" s="1"/>
  <c r="A72" i="119" s="1"/>
  <c r="A73" i="119" s="1"/>
  <c r="A74" i="119" s="1"/>
  <c r="A75" i="119" s="1"/>
  <c r="A76" i="119" s="1"/>
  <c r="A77" i="119" s="1"/>
  <c r="A78" i="119" s="1"/>
  <c r="A79" i="119" s="1"/>
  <c r="A80" i="119" s="1"/>
  <c r="A81" i="119" s="1"/>
  <c r="A82" i="119" s="1"/>
  <c r="A83" i="119" s="1"/>
  <c r="A84" i="119" s="1"/>
  <c r="A85" i="119" s="1"/>
  <c r="A86" i="119" s="1"/>
  <c r="A87" i="119" s="1"/>
  <c r="A88" i="119" s="1"/>
  <c r="A89" i="119" s="1"/>
  <c r="A90" i="119" s="1"/>
  <c r="A91" i="119" s="1"/>
  <c r="A92" i="119" s="1"/>
  <c r="A93" i="119" s="1"/>
  <c r="A94" i="119" s="1"/>
  <c r="A95" i="119" s="1"/>
  <c r="A96" i="119" s="1"/>
  <c r="A97" i="119" s="1"/>
  <c r="A98" i="119" s="1"/>
  <c r="A99" i="119" s="1"/>
  <c r="A100" i="119" s="1"/>
  <c r="A101" i="119" s="1"/>
  <c r="A102" i="119" s="1"/>
  <c r="A103" i="119" s="1"/>
  <c r="A104" i="119" s="1"/>
  <c r="A105" i="119" s="1"/>
  <c r="A106" i="119" s="1"/>
  <c r="A107" i="119" s="1"/>
  <c r="A108" i="119" s="1"/>
  <c r="A109" i="119" s="1"/>
  <c r="A110" i="119" s="1"/>
  <c r="A111" i="119" s="1"/>
  <c r="A112" i="119" s="1"/>
  <c r="A113" i="119" s="1"/>
  <c r="A114" i="119" s="1"/>
  <c r="A115" i="119" s="1"/>
  <c r="A116" i="119" s="1"/>
  <c r="A117" i="119" s="1"/>
  <c r="A118" i="119" s="1"/>
  <c r="A119" i="119" s="1"/>
  <c r="A120" i="119" s="1"/>
  <c r="A121" i="119" s="1"/>
  <c r="A122" i="119" s="1"/>
  <c r="A123" i="119" s="1"/>
  <c r="A124" i="119" s="1"/>
  <c r="A125" i="119" s="1"/>
  <c r="A126" i="119" s="1"/>
  <c r="A127" i="119" s="1"/>
  <c r="A128" i="119" s="1"/>
  <c r="A129" i="119" s="1"/>
  <c r="A130" i="119" s="1"/>
  <c r="A131" i="119" s="1"/>
  <c r="A132" i="119" s="1"/>
  <c r="A133" i="119" s="1"/>
  <c r="A134" i="119" s="1"/>
  <c r="A135" i="119" s="1"/>
  <c r="A136" i="119" s="1"/>
  <c r="A137" i="119" s="1"/>
  <c r="A138" i="119" s="1"/>
  <c r="A139" i="119" s="1"/>
  <c r="A140" i="119" s="1"/>
  <c r="A141" i="119" s="1"/>
  <c r="A142" i="119" s="1"/>
  <c r="A143" i="119" s="1"/>
  <c r="A144" i="119" s="1"/>
  <c r="A145" i="119" s="1"/>
  <c r="A146" i="119" s="1"/>
  <c r="A147" i="119" s="1"/>
  <c r="A148" i="119" s="1"/>
  <c r="A149" i="119" s="1"/>
  <c r="A150" i="119" s="1"/>
  <c r="A151" i="119" s="1"/>
  <c r="A152" i="119" s="1"/>
  <c r="A153" i="119" s="1"/>
  <c r="A154" i="119" s="1"/>
  <c r="A155" i="119" s="1"/>
  <c r="A156" i="119" s="1"/>
  <c r="A157" i="119" s="1"/>
  <c r="A158" i="119" s="1"/>
  <c r="A159" i="119" s="1"/>
  <c r="A160" i="119" s="1"/>
  <c r="A161" i="119" s="1"/>
  <c r="A162" i="119" s="1"/>
  <c r="A163" i="119" s="1"/>
  <c r="A164" i="119" s="1"/>
  <c r="A165" i="119" s="1"/>
  <c r="A166" i="119" s="1"/>
  <c r="A167" i="119" s="1"/>
  <c r="A168" i="119" s="1"/>
  <c r="A169" i="119" s="1"/>
  <c r="A170" i="119" s="1"/>
  <c r="A171" i="119" s="1"/>
  <c r="A172" i="119" s="1"/>
  <c r="A173" i="119" s="1"/>
  <c r="A174" i="119" s="1"/>
  <c r="A175" i="119" s="1"/>
  <c r="A176" i="119" s="1"/>
  <c r="A177" i="119" s="1"/>
  <c r="A178" i="119" s="1"/>
  <c r="A179" i="119" s="1"/>
  <c r="A180" i="119" s="1"/>
  <c r="A181" i="119" s="1"/>
  <c r="A182" i="119" s="1"/>
  <c r="A183" i="119" s="1"/>
  <c r="A184" i="119" s="1"/>
  <c r="A185" i="119" s="1"/>
  <c r="A186" i="119" s="1"/>
  <c r="A187" i="119" s="1"/>
  <c r="A188" i="119" s="1"/>
  <c r="A189" i="119" s="1"/>
  <c r="A190" i="119" s="1"/>
  <c r="A191" i="119" s="1"/>
  <c r="A192" i="119" s="1"/>
  <c r="A193" i="119" s="1"/>
  <c r="A194" i="119" s="1"/>
  <c r="A195" i="119" s="1"/>
  <c r="A196" i="119" s="1"/>
  <c r="A197" i="119" s="1"/>
  <c r="A198" i="119" s="1"/>
  <c r="A199" i="119" s="1"/>
  <c r="A200" i="119" s="1"/>
  <c r="A201" i="119" s="1"/>
  <c r="A202" i="119" s="1"/>
  <c r="A203" i="119" s="1"/>
  <c r="A204" i="119" s="1"/>
  <c r="A205" i="119" s="1"/>
  <c r="A206" i="119" s="1"/>
  <c r="A207" i="119" s="1"/>
  <c r="A208" i="119" s="1"/>
  <c r="A209" i="119" s="1"/>
  <c r="A210" i="119" s="1"/>
  <c r="A211" i="119" s="1"/>
  <c r="A212" i="119" s="1"/>
  <c r="A213" i="119" s="1"/>
  <c r="A214" i="119" s="1"/>
  <c r="S3" i="119"/>
  <c r="S4" i="119"/>
  <c r="S5" i="119"/>
  <c r="S6" i="119"/>
  <c r="S7" i="119"/>
  <c r="S8" i="119"/>
  <c r="S9" i="119"/>
  <c r="S10" i="119"/>
  <c r="S11" i="119"/>
  <c r="S12" i="119"/>
  <c r="S13" i="119"/>
  <c r="S14" i="119"/>
  <c r="S15" i="119"/>
  <c r="S16" i="119"/>
  <c r="S17" i="119"/>
  <c r="S18" i="119"/>
  <c r="S19" i="119"/>
  <c r="S20" i="119"/>
  <c r="S21" i="119"/>
  <c r="S22" i="119"/>
  <c r="S23" i="119"/>
  <c r="S24" i="119"/>
  <c r="S25" i="119"/>
  <c r="S26" i="119"/>
  <c r="S27" i="119"/>
  <c r="S28" i="119"/>
  <c r="S29" i="119"/>
  <c r="S30" i="119"/>
  <c r="S31" i="119"/>
  <c r="S32" i="119"/>
  <c r="S33" i="119"/>
  <c r="S34" i="119"/>
  <c r="S35" i="119"/>
  <c r="S36" i="119"/>
  <c r="S37" i="119"/>
  <c r="S38" i="119"/>
  <c r="S39" i="119"/>
  <c r="S40" i="119"/>
  <c r="S41" i="119"/>
  <c r="S42" i="119"/>
  <c r="S43" i="119"/>
  <c r="S44" i="119"/>
  <c r="S45" i="119"/>
  <c r="S46" i="119"/>
  <c r="S47" i="119"/>
  <c r="S48" i="119"/>
  <c r="S49" i="119"/>
  <c r="S50" i="119"/>
  <c r="S51" i="119"/>
  <c r="S52" i="119"/>
  <c r="S53" i="119"/>
  <c r="S54" i="119"/>
  <c r="S55" i="119"/>
  <c r="S56" i="119"/>
  <c r="S57" i="119"/>
  <c r="S58" i="119"/>
  <c r="S59" i="119"/>
  <c r="S60" i="119"/>
  <c r="S61" i="119"/>
  <c r="S62" i="119"/>
  <c r="S63" i="119"/>
  <c r="S64" i="119"/>
  <c r="S65" i="119"/>
  <c r="S66" i="119"/>
  <c r="S67" i="119"/>
  <c r="S68" i="119"/>
  <c r="S69" i="119"/>
  <c r="S70" i="119"/>
  <c r="S71" i="119"/>
  <c r="S72" i="119"/>
  <c r="S73" i="119"/>
  <c r="S74" i="119"/>
  <c r="S75" i="119"/>
  <c r="S76" i="119"/>
  <c r="S77" i="119"/>
  <c r="S78" i="119"/>
  <c r="S79" i="119"/>
  <c r="S80" i="119"/>
  <c r="S81" i="119"/>
  <c r="S82" i="119"/>
  <c r="S83" i="119"/>
  <c r="S84" i="119"/>
  <c r="S85" i="119"/>
  <c r="S86" i="119"/>
  <c r="S87" i="119"/>
  <c r="S88" i="119"/>
  <c r="S89" i="119"/>
  <c r="S90" i="119"/>
  <c r="S91" i="119"/>
  <c r="S92" i="119"/>
  <c r="S93" i="119"/>
  <c r="S94" i="119"/>
  <c r="S95" i="119"/>
  <c r="S96" i="119"/>
  <c r="S97" i="119"/>
  <c r="S98" i="119"/>
  <c r="S99" i="119"/>
  <c r="S100" i="119"/>
  <c r="S101" i="119"/>
  <c r="S102" i="119"/>
  <c r="S103" i="119"/>
  <c r="S104" i="119"/>
  <c r="S105" i="119"/>
  <c r="S106" i="119"/>
  <c r="S107" i="119"/>
  <c r="S108" i="119"/>
  <c r="S109" i="119"/>
  <c r="S110" i="119"/>
  <c r="S111" i="119"/>
  <c r="S112" i="119"/>
  <c r="S113" i="119"/>
  <c r="S114" i="119"/>
  <c r="S115" i="119"/>
  <c r="S116" i="119"/>
  <c r="S117" i="119"/>
  <c r="S118" i="119"/>
  <c r="S119" i="119"/>
  <c r="S120" i="119"/>
  <c r="S121" i="119"/>
  <c r="S122" i="119"/>
  <c r="S123" i="119"/>
  <c r="S124" i="119"/>
  <c r="S125" i="119"/>
  <c r="S126" i="119"/>
  <c r="S127" i="119"/>
  <c r="S128" i="119"/>
  <c r="S129" i="119"/>
  <c r="S130" i="119"/>
  <c r="S131" i="119"/>
  <c r="S132" i="119"/>
  <c r="S133" i="119"/>
  <c r="S134" i="119"/>
  <c r="S135" i="119"/>
  <c r="S136" i="119"/>
  <c r="S137" i="119"/>
  <c r="S138" i="119"/>
  <c r="S139" i="119"/>
  <c r="S140" i="119"/>
  <c r="S141" i="119"/>
  <c r="S142" i="119"/>
  <c r="S143" i="119"/>
  <c r="S144" i="119"/>
  <c r="S145" i="119"/>
  <c r="S146" i="119"/>
  <c r="S147" i="119"/>
  <c r="S148" i="119"/>
  <c r="S149" i="119"/>
  <c r="S150" i="119"/>
  <c r="S151" i="119"/>
  <c r="S152" i="119"/>
  <c r="S153" i="119"/>
  <c r="S154" i="119"/>
  <c r="S155" i="119"/>
  <c r="S156" i="119"/>
  <c r="S157" i="119"/>
  <c r="S158" i="119"/>
  <c r="S159" i="119"/>
  <c r="S160" i="119"/>
  <c r="S161" i="119"/>
  <c r="S162" i="119"/>
  <c r="S163" i="119"/>
  <c r="S164" i="119"/>
  <c r="S165" i="119"/>
  <c r="S166" i="119"/>
  <c r="S167" i="119"/>
  <c r="S168" i="119"/>
  <c r="S169" i="119"/>
  <c r="S170" i="119"/>
  <c r="S171" i="119"/>
  <c r="S172" i="119"/>
  <c r="S173" i="119"/>
  <c r="S174" i="119"/>
  <c r="S175" i="119"/>
  <c r="S176" i="119"/>
  <c r="S177" i="119"/>
  <c r="S178" i="119"/>
  <c r="S179" i="119"/>
  <c r="S180" i="119"/>
  <c r="S181" i="119"/>
  <c r="S182" i="119"/>
  <c r="S183" i="119"/>
  <c r="S184" i="119"/>
  <c r="S185" i="119"/>
  <c r="S186" i="119"/>
  <c r="S187" i="119"/>
  <c r="S188" i="119"/>
  <c r="S189" i="119"/>
  <c r="S190" i="119"/>
  <c r="S191" i="119"/>
  <c r="S192" i="119"/>
  <c r="S193" i="119"/>
  <c r="S194" i="119"/>
  <c r="S195" i="119"/>
  <c r="S196" i="119"/>
  <c r="S197" i="119"/>
  <c r="S198" i="119"/>
  <c r="S199" i="119"/>
  <c r="S200" i="119"/>
  <c r="S201" i="119"/>
  <c r="S202" i="119"/>
  <c r="S203" i="119"/>
  <c r="S204" i="119"/>
  <c r="S205" i="119"/>
  <c r="S206" i="119"/>
  <c r="S207" i="119"/>
  <c r="S208" i="119"/>
  <c r="S209" i="119"/>
  <c r="S210" i="119"/>
  <c r="S211" i="119"/>
  <c r="S212" i="119"/>
  <c r="S213" i="119"/>
  <c r="S214" i="119"/>
  <c r="A3" i="107"/>
  <c r="A4" i="107" s="1"/>
  <c r="A5" i="107" s="1"/>
  <c r="A6" i="107" s="1"/>
  <c r="A7" i="107" s="1"/>
  <c r="A8" i="107" s="1"/>
  <c r="A9" i="107" s="1"/>
  <c r="A10" i="107" s="1"/>
  <c r="A11" i="107" s="1"/>
  <c r="A12" i="107" s="1"/>
  <c r="A13" i="107" s="1"/>
  <c r="A14" i="107" s="1"/>
  <c r="A15" i="107" s="1"/>
  <c r="A16" i="107" s="1"/>
  <c r="A17" i="107" s="1"/>
  <c r="A18" i="107" s="1"/>
  <c r="A19" i="107" s="1"/>
  <c r="A20" i="107" s="1"/>
  <c r="A21" i="107" s="1"/>
  <c r="A22" i="107" s="1"/>
  <c r="A23" i="107" s="1"/>
  <c r="A24" i="107" s="1"/>
  <c r="A25" i="107" s="1"/>
  <c r="A26" i="107" s="1"/>
  <c r="A27" i="107" s="1"/>
  <c r="A28" i="107" s="1"/>
  <c r="A29" i="107" s="1"/>
  <c r="C33" i="107"/>
  <c r="E33" i="107"/>
  <c r="F33" i="107"/>
  <c r="G33" i="107"/>
  <c r="H33" i="107"/>
  <c r="I33" i="107"/>
  <c r="J33" i="107"/>
  <c r="K33" i="107"/>
  <c r="L33" i="107"/>
  <c r="M33" i="107"/>
  <c r="N33" i="107"/>
  <c r="O33" i="107"/>
  <c r="A3" i="97"/>
  <c r="A4" i="97" s="1"/>
  <c r="A5" i="97" s="1"/>
  <c r="A6" i="97" s="1"/>
  <c r="A7" i="97" s="1"/>
  <c r="A8" i="97" s="1"/>
  <c r="A9" i="97" s="1"/>
  <c r="A10" i="97" s="1"/>
  <c r="A11" i="97" s="1"/>
  <c r="A12" i="97" s="1"/>
  <c r="A13" i="97" s="1"/>
  <c r="A14" i="97" s="1"/>
  <c r="A15" i="97" s="1"/>
  <c r="A16" i="97" s="1"/>
  <c r="A17" i="97" s="1"/>
  <c r="A18" i="97" s="1"/>
  <c r="A19" i="97" s="1"/>
  <c r="A20" i="97" s="1"/>
  <c r="A21" i="97" s="1"/>
  <c r="A22" i="97" s="1"/>
  <c r="A23" i="97" s="1"/>
  <c r="A24" i="97" s="1"/>
  <c r="A25" i="97" s="1"/>
  <c r="A26" i="97" s="1"/>
  <c r="A27" i="97" s="1"/>
  <c r="A28" i="97" s="1"/>
  <c r="A29" i="97" s="1"/>
  <c r="A30" i="97" s="1"/>
  <c r="A31" i="97" s="1"/>
  <c r="A32" i="97" s="1"/>
  <c r="A33" i="97" s="1"/>
  <c r="A34" i="97" s="1"/>
  <c r="A35" i="97" s="1"/>
  <c r="A36" i="97" s="1"/>
  <c r="A37" i="97" s="1"/>
  <c r="A38" i="97" s="1"/>
  <c r="A39" i="97" s="1"/>
  <c r="A40" i="97" s="1"/>
  <c r="A41" i="97" s="1"/>
  <c r="A42" i="97" s="1"/>
  <c r="A43" i="97" s="1"/>
  <c r="A44" i="97" s="1"/>
  <c r="A45" i="97" s="1"/>
  <c r="A46" i="97" s="1"/>
  <c r="A47" i="97" s="1"/>
  <c r="A48" i="97" s="1"/>
  <c r="A49" i="97" s="1"/>
  <c r="A50" i="97" s="1"/>
  <c r="A51" i="97" s="1"/>
  <c r="A52" i="97" s="1"/>
  <c r="A53" i="97" s="1"/>
  <c r="A54" i="97" s="1"/>
  <c r="A55" i="97" s="1"/>
  <c r="A56" i="97" s="1"/>
  <c r="A57" i="97" s="1"/>
  <c r="A58" i="97" s="1"/>
  <c r="A59" i="97" s="1"/>
  <c r="A60" i="97" s="1"/>
  <c r="A61" i="97" s="1"/>
  <c r="A62" i="97" s="1"/>
  <c r="A63" i="97" s="1"/>
  <c r="A64" i="97" s="1"/>
  <c r="A65" i="97" s="1"/>
  <c r="A66" i="97" s="1"/>
  <c r="A67" i="97" s="1"/>
  <c r="A68" i="97" s="1"/>
  <c r="A69" i="97" s="1"/>
  <c r="A70" i="97" s="1"/>
  <c r="A71" i="97" s="1"/>
  <c r="A72" i="97" s="1"/>
  <c r="A73" i="97" s="1"/>
  <c r="A74" i="97" s="1"/>
  <c r="A75" i="97" s="1"/>
  <c r="A76" i="97" s="1"/>
  <c r="A77" i="97" s="1"/>
  <c r="A78" i="97" s="1"/>
  <c r="A79" i="97" s="1"/>
  <c r="A80" i="97" s="1"/>
  <c r="A81" i="97" s="1"/>
  <c r="A82" i="97" s="1"/>
  <c r="A83" i="97" s="1"/>
  <c r="A84" i="97" s="1"/>
  <c r="A85" i="97" s="1"/>
  <c r="A86" i="97" s="1"/>
  <c r="A87" i="97" s="1"/>
  <c r="A88" i="97" s="1"/>
  <c r="C92" i="97"/>
  <c r="E92" i="97"/>
  <c r="F92" i="97"/>
  <c r="G92" i="97"/>
  <c r="H92" i="97"/>
  <c r="I92" i="97"/>
  <c r="J92" i="97"/>
  <c r="K92" i="97"/>
  <c r="L92" i="97"/>
  <c r="M92" i="97"/>
  <c r="N92" i="97"/>
  <c r="O92" i="97"/>
  <c r="R92" i="97"/>
  <c r="S92" i="97"/>
  <c r="A3" i="68"/>
  <c r="A4" i="68" s="1"/>
  <c r="A5" i="68" s="1"/>
  <c r="A6" i="68" s="1"/>
  <c r="A7" i="68" s="1"/>
  <c r="A8" i="68" s="1"/>
  <c r="A9" i="68" s="1"/>
  <c r="A10" i="68" s="1"/>
  <c r="A11" i="68" s="1"/>
  <c r="A12" i="68" s="1"/>
  <c r="A13" i="68" s="1"/>
  <c r="A14" i="68" s="1"/>
  <c r="A15" i="68" s="1"/>
  <c r="A16" i="68" s="1"/>
  <c r="A17" i="68" s="1"/>
  <c r="A18" i="68" s="1"/>
  <c r="A19" i="68" s="1"/>
  <c r="A20" i="68" s="1"/>
  <c r="A21" i="68" s="1"/>
  <c r="A22" i="68" s="1"/>
  <c r="A23" i="68" s="1"/>
  <c r="A24" i="68" s="1"/>
  <c r="A25" i="68" s="1"/>
  <c r="A26" i="68" s="1"/>
  <c r="A27" i="68" s="1"/>
  <c r="A28" i="68" s="1"/>
  <c r="A29" i="68" s="1"/>
  <c r="A30" i="68" s="1"/>
  <c r="A31" i="68" s="1"/>
  <c r="A32" i="68" s="1"/>
  <c r="A33" i="68" s="1"/>
  <c r="A34" i="68" s="1"/>
  <c r="A35" i="68" s="1"/>
  <c r="C39" i="68"/>
  <c r="E39" i="68"/>
  <c r="F39" i="68"/>
  <c r="G39" i="68"/>
  <c r="H39" i="68"/>
  <c r="I39" i="68"/>
  <c r="J39" i="68"/>
  <c r="K39" i="68"/>
  <c r="L39" i="68"/>
  <c r="M39" i="68"/>
  <c r="N39" i="68"/>
  <c r="O39" i="68"/>
  <c r="A3" i="114"/>
  <c r="A4" i="114" s="1"/>
  <c r="A5" i="114"/>
  <c r="A6" i="114" s="1"/>
  <c r="A7" i="114" s="1"/>
  <c r="A8" i="114" s="1"/>
  <c r="A9" i="114" s="1"/>
  <c r="A10" i="114" s="1"/>
  <c r="A11" i="114" s="1"/>
  <c r="A12" i="114" s="1"/>
  <c r="A13" i="114" s="1"/>
  <c r="A14" i="114" s="1"/>
  <c r="A15" i="114" s="1"/>
  <c r="A16" i="114" s="1"/>
  <c r="A17" i="114" s="1"/>
  <c r="A18" i="114" s="1"/>
  <c r="A19" i="114" s="1"/>
  <c r="A20" i="114" s="1"/>
  <c r="A21" i="114" s="1"/>
  <c r="A22" i="114" s="1"/>
  <c r="A23" i="114" s="1"/>
  <c r="A24" i="114" s="1"/>
  <c r="A25" i="114" s="1"/>
  <c r="A26" i="114" s="1"/>
  <c r="A27" i="114" s="1"/>
  <c r="A28" i="114" s="1"/>
  <c r="A29" i="114" s="1"/>
  <c r="A30" i="114" s="1"/>
  <c r="A31" i="114" s="1"/>
  <c r="A32" i="114" s="1"/>
  <c r="A33" i="114" s="1"/>
  <c r="A34" i="114" s="1"/>
  <c r="A35" i="114" s="1"/>
  <c r="A36" i="114" s="1"/>
  <c r="A37" i="114" s="1"/>
  <c r="A38" i="114" s="1"/>
  <c r="A39" i="114" s="1"/>
  <c r="A40" i="114" s="1"/>
  <c r="A41" i="114" s="1"/>
  <c r="A42" i="114" s="1"/>
  <c r="A43" i="114" s="1"/>
  <c r="A44" i="114" s="1"/>
  <c r="A45" i="114" s="1"/>
  <c r="A46" i="114" s="1"/>
  <c r="A47" i="114" s="1"/>
  <c r="A48" i="114" s="1"/>
  <c r="A49" i="114" s="1"/>
  <c r="A50" i="114" s="1"/>
  <c r="A51" i="114" s="1"/>
  <c r="A52" i="114" s="1"/>
  <c r="A53" i="114" s="1"/>
  <c r="A54" i="114" s="1"/>
  <c r="A55" i="114" s="1"/>
  <c r="V11" i="114"/>
  <c r="V12" i="114" s="1"/>
  <c r="V13" i="114" s="1"/>
  <c r="V14" i="114" s="1"/>
  <c r="V18" i="114"/>
  <c r="V19" i="114" s="1"/>
  <c r="V20" i="114" s="1"/>
  <c r="T59" i="114"/>
  <c r="V25" i="114"/>
  <c r="V26" i="114" s="1"/>
  <c r="V27" i="114" s="1"/>
  <c r="V28" i="114" s="1"/>
  <c r="V32" i="114"/>
  <c r="V33" i="114" s="1"/>
  <c r="V34" i="114" s="1"/>
  <c r="V39" i="114"/>
  <c r="V40" i="114" s="1"/>
  <c r="V41" i="114" s="1"/>
  <c r="V42" i="114" s="1"/>
  <c r="V46" i="114"/>
  <c r="V47" i="114" s="1"/>
  <c r="V48" i="114" s="1"/>
  <c r="V53" i="114"/>
  <c r="V54" i="114"/>
  <c r="V55" i="114"/>
  <c r="C59" i="114"/>
  <c r="V3" i="114" s="1"/>
  <c r="E59" i="114"/>
  <c r="F59" i="114"/>
  <c r="G59" i="114"/>
  <c r="H59" i="114"/>
  <c r="I59" i="114"/>
  <c r="J59" i="114"/>
  <c r="K59" i="114"/>
  <c r="L59" i="114"/>
  <c r="M59" i="114"/>
  <c r="N59" i="114"/>
  <c r="O59" i="114"/>
  <c r="R59" i="114"/>
  <c r="S59" i="114"/>
  <c r="A3" i="106"/>
  <c r="A4" i="106" s="1"/>
  <c r="A5" i="106" s="1"/>
  <c r="A6" i="106" s="1"/>
  <c r="A7" i="106" s="1"/>
  <c r="A8" i="106" s="1"/>
  <c r="A9" i="106" s="1"/>
  <c r="A10" i="106" s="1"/>
  <c r="A11" i="106" s="1"/>
  <c r="A12" i="106" s="1"/>
  <c r="A13" i="106" s="1"/>
  <c r="A14" i="106" s="1"/>
  <c r="A15" i="106" s="1"/>
  <c r="A16" i="106" s="1"/>
  <c r="A17" i="106" s="1"/>
  <c r="A18" i="106" s="1"/>
  <c r="A19" i="106" s="1"/>
  <c r="A3" i="103"/>
  <c r="A4" i="103" s="1"/>
  <c r="A5" i="103" s="1"/>
  <c r="A6" i="103" s="1"/>
  <c r="A7" i="103" s="1"/>
  <c r="A8" i="103" s="1"/>
  <c r="A9" i="103" s="1"/>
  <c r="A10" i="103" s="1"/>
  <c r="A11" i="103" s="1"/>
  <c r="A12" i="103" s="1"/>
  <c r="A13" i="103" s="1"/>
  <c r="A14" i="103" s="1"/>
  <c r="A15" i="103" s="1"/>
  <c r="A16" i="103" s="1"/>
  <c r="A17" i="103" s="1"/>
  <c r="A3" i="100"/>
  <c r="A4" i="100" s="1"/>
  <c r="A5" i="100" s="1"/>
  <c r="A6" i="100" s="1"/>
  <c r="A7" i="100" s="1"/>
  <c r="A8" i="100" s="1"/>
  <c r="A9" i="100" s="1"/>
  <c r="A10" i="100" s="1"/>
  <c r="A11" i="100" s="1"/>
  <c r="A12" i="100" s="1"/>
  <c r="A13" i="100" s="1"/>
  <c r="A14" i="100" s="1"/>
  <c r="A15" i="100" s="1"/>
  <c r="A16" i="100" s="1"/>
  <c r="A17" i="100" s="1"/>
  <c r="A18" i="100" s="1"/>
  <c r="A19" i="100" s="1"/>
  <c r="A20" i="100" s="1"/>
  <c r="A3" i="99"/>
  <c r="A4" i="99" s="1"/>
  <c r="A5" i="99" s="1"/>
  <c r="A6" i="99" s="1"/>
  <c r="A7" i="99" s="1"/>
  <c r="A8" i="99" s="1"/>
  <c r="A9" i="99" s="1"/>
  <c r="A10" i="99" s="1"/>
  <c r="A11" i="99" s="1"/>
  <c r="A12" i="99" s="1"/>
  <c r="A13" i="99" s="1"/>
  <c r="A14" i="99" s="1"/>
  <c r="A15" i="99" s="1"/>
  <c r="A16" i="99" s="1"/>
  <c r="A17" i="99" s="1"/>
  <c r="A18" i="99" s="1"/>
  <c r="A19" i="99" s="1"/>
  <c r="A20" i="99" s="1"/>
  <c r="A21" i="99" s="1"/>
  <c r="A22" i="99" s="1"/>
  <c r="A23" i="99" s="1"/>
  <c r="A24" i="99" s="1"/>
  <c r="A25" i="99" s="1"/>
  <c r="A26" i="99" s="1"/>
  <c r="A3" i="98"/>
  <c r="A4" i="98" s="1"/>
  <c r="A5" i="98" s="1"/>
  <c r="A6" i="98" s="1"/>
  <c r="A7" i="98" s="1"/>
  <c r="A8" i="98" s="1"/>
  <c r="A9" i="98" s="1"/>
  <c r="A10" i="98" s="1"/>
  <c r="A11" i="98" s="1"/>
  <c r="A12" i="98" s="1"/>
  <c r="A13" i="98" s="1"/>
  <c r="A14" i="98" s="1"/>
  <c r="A15" i="98" s="1"/>
  <c r="A16" i="98" s="1"/>
  <c r="A17" i="98" s="1"/>
  <c r="A18" i="98" s="1"/>
  <c r="A19" i="98" s="1"/>
  <c r="A20" i="98" s="1"/>
  <c r="A21" i="98" s="1"/>
  <c r="A22" i="98" s="1"/>
  <c r="A23" i="98" s="1"/>
  <c r="A24" i="98" s="1"/>
  <c r="A25" i="98" s="1"/>
  <c r="A26" i="98" s="1"/>
  <c r="A27" i="98" s="1"/>
  <c r="A28" i="98" s="1"/>
  <c r="A29" i="98" s="1"/>
  <c r="A30" i="98" s="1"/>
  <c r="A31" i="98" s="1"/>
  <c r="A32" i="98" s="1"/>
  <c r="A33" i="98" s="1"/>
  <c r="A34" i="98" s="1"/>
  <c r="A35" i="98" s="1"/>
  <c r="A36" i="98" s="1"/>
  <c r="A37" i="98" s="1"/>
  <c r="A38" i="98" s="1"/>
  <c r="A39" i="98" s="1"/>
  <c r="A40" i="98" s="1"/>
  <c r="A41" i="98" s="1"/>
  <c r="A42" i="98" s="1"/>
  <c r="A43" i="98" s="1"/>
  <c r="A44" i="98" s="1"/>
  <c r="A45" i="98" s="1"/>
  <c r="A46" i="98" s="1"/>
  <c r="A47" i="98" s="1"/>
  <c r="A48" i="98" s="1"/>
  <c r="A49" i="98" s="1"/>
  <c r="A50" i="98" s="1"/>
  <c r="A3" i="96"/>
  <c r="A4" i="96" s="1"/>
  <c r="A5" i="96" s="1"/>
  <c r="A6" i="96" s="1"/>
  <c r="A7" i="96" s="1"/>
  <c r="A8" i="96" s="1"/>
  <c r="A9" i="96" s="1"/>
  <c r="A10" i="96" s="1"/>
  <c r="A11" i="96" s="1"/>
  <c r="A12" i="96" s="1"/>
  <c r="A13" i="96" s="1"/>
  <c r="A14" i="96" s="1"/>
  <c r="A15" i="96" s="1"/>
  <c r="A16" i="96" s="1"/>
  <c r="A17" i="96" s="1"/>
  <c r="A18" i="96" s="1"/>
  <c r="A19" i="96" s="1"/>
  <c r="A20" i="96" s="1"/>
  <c r="A21" i="96" s="1"/>
  <c r="A22" i="96" s="1"/>
  <c r="A23" i="96" s="1"/>
  <c r="A24" i="96" s="1"/>
  <c r="A3" i="93"/>
  <c r="A4" i="93" s="1"/>
  <c r="A5" i="93" s="1"/>
  <c r="A6" i="93" s="1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3" i="91"/>
  <c r="A4" i="91" s="1"/>
  <c r="A5" i="91" s="1"/>
  <c r="A6" i="9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3" i="85"/>
  <c r="A4" i="85" s="1"/>
  <c r="A5" i="85" s="1"/>
  <c r="A6" i="85" s="1"/>
  <c r="A7" i="85" s="1"/>
  <c r="A8" i="85" s="1"/>
  <c r="A9" i="85" s="1"/>
  <c r="A10" i="85" s="1"/>
  <c r="A11" i="85" s="1"/>
  <c r="A12" i="85" s="1"/>
  <c r="A13" i="85" s="1"/>
  <c r="A14" i="85" s="1"/>
  <c r="A15" i="85" s="1"/>
  <c r="A16" i="85" s="1"/>
  <c r="A17" i="85" s="1"/>
  <c r="A3" i="89"/>
  <c r="A4" i="89" s="1"/>
  <c r="A5" i="89" s="1"/>
  <c r="A6" i="89" s="1"/>
  <c r="A7" i="89" s="1"/>
  <c r="A8" i="89" s="1"/>
  <c r="A9" i="89" s="1"/>
  <c r="A10" i="89" s="1"/>
  <c r="A11" i="89" s="1"/>
  <c r="A12" i="89" s="1"/>
  <c r="A13" i="89" s="1"/>
  <c r="A14" i="89" s="1"/>
  <c r="A15" i="89" s="1"/>
  <c r="A16" i="89" s="1"/>
  <c r="A17" i="89" s="1"/>
  <c r="A18" i="89" s="1"/>
  <c r="A19" i="89" s="1"/>
  <c r="A20" i="89" s="1"/>
  <c r="A21" i="89" s="1"/>
  <c r="A22" i="89" s="1"/>
  <c r="A23" i="89" s="1"/>
  <c r="A24" i="89" s="1"/>
  <c r="A25" i="89" s="1"/>
  <c r="A26" i="89" s="1"/>
  <c r="A27" i="89" s="1"/>
  <c r="A28" i="89" s="1"/>
  <c r="A29" i="89" s="1"/>
  <c r="A30" i="89" s="1"/>
  <c r="A3" i="67"/>
  <c r="A4" i="67" s="1"/>
  <c r="A5" i="67" s="1"/>
  <c r="A6" i="67" s="1"/>
  <c r="A7" i="67" s="1"/>
  <c r="A8" i="67" s="1"/>
  <c r="A9" i="67" s="1"/>
  <c r="A10" i="67" s="1"/>
  <c r="A11" i="67" s="1"/>
  <c r="A12" i="67" s="1"/>
  <c r="A13" i="67" s="1"/>
  <c r="A14" i="67" s="1"/>
  <c r="A15" i="67" s="1"/>
  <c r="A16" i="67" s="1"/>
  <c r="A17" i="67" s="1"/>
  <c r="A18" i="67" s="1"/>
  <c r="A19" i="67" s="1"/>
  <c r="A20" i="67" s="1"/>
  <c r="A21" i="67" s="1"/>
  <c r="A22" i="67" s="1"/>
  <c r="A23" i="67" s="1"/>
  <c r="A3" i="35"/>
  <c r="A4" i="35" s="1"/>
  <c r="A5" i="35" s="1"/>
  <c r="A6" i="35" s="1"/>
  <c r="A7" i="35" s="1"/>
  <c r="A8" i="35" s="1"/>
  <c r="A9" i="35" s="1"/>
  <c r="A10" i="35" s="1"/>
  <c r="A11" i="35" s="1"/>
  <c r="A12" i="35" s="1"/>
  <c r="A13" i="35" s="1"/>
  <c r="A14" i="35" s="1"/>
  <c r="A15" i="35" s="1"/>
  <c r="A16" i="35" s="1"/>
  <c r="A17" i="35" s="1"/>
  <c r="A18" i="35" s="1"/>
  <c r="A19" i="35" s="1"/>
  <c r="A20" i="35" s="1"/>
  <c r="A21" i="35" s="1"/>
  <c r="A22" i="35" s="1"/>
  <c r="A23" i="35" s="1"/>
  <c r="A24" i="35" s="1"/>
  <c r="A25" i="35" s="1"/>
  <c r="A26" i="35" s="1"/>
  <c r="A27" i="35" s="1"/>
  <c r="A28" i="35" s="1"/>
  <c r="A29" i="35" s="1"/>
  <c r="A30" i="35" s="1"/>
  <c r="A31" i="35" s="1"/>
  <c r="A32" i="35" s="1"/>
  <c r="A33" i="35" s="1"/>
  <c r="A34" i="35" s="1"/>
  <c r="A35" i="35" s="1"/>
  <c r="A36" i="35" s="1"/>
  <c r="A37" i="35" s="1"/>
  <c r="A38" i="35" s="1"/>
  <c r="A39" i="35" s="1"/>
  <c r="A40" i="35" s="1"/>
  <c r="A41" i="35" s="1"/>
  <c r="A42" i="35" s="1"/>
  <c r="A3" i="78"/>
  <c r="A4" i="78" s="1"/>
  <c r="A5" i="78" s="1"/>
  <c r="A6" i="78" s="1"/>
  <c r="A7" i="78" s="1"/>
  <c r="A8" i="78" s="1"/>
  <c r="A9" i="78" s="1"/>
  <c r="A10" i="78" s="1"/>
  <c r="A11" i="78" s="1"/>
  <c r="A12" i="78" s="1"/>
  <c r="A13" i="78" s="1"/>
  <c r="A14" i="78" s="1"/>
  <c r="A15" i="78" s="1"/>
  <c r="A16" i="78" s="1"/>
  <c r="A17" i="78" s="1"/>
  <c r="A18" i="78" s="1"/>
  <c r="A19" i="78" s="1"/>
  <c r="A20" i="78" s="1"/>
  <c r="A21" i="78" s="1"/>
  <c r="A22" i="78" s="1"/>
  <c r="A23" i="78" s="1"/>
  <c r="A24" i="78" s="1"/>
  <c r="A25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F39" i="78"/>
  <c r="G39" i="78"/>
  <c r="H39" i="78"/>
  <c r="I39" i="78"/>
  <c r="J39" i="78"/>
  <c r="K39" i="78"/>
  <c r="L39" i="78"/>
  <c r="M39" i="78"/>
  <c r="N39" i="78"/>
  <c r="O39" i="78"/>
  <c r="R39" i="78"/>
  <c r="A3" i="104"/>
  <c r="A4" i="104" s="1"/>
  <c r="A5" i="104" s="1"/>
  <c r="A6" i="104" s="1"/>
  <c r="A7" i="104" s="1"/>
  <c r="A8" i="104" s="1"/>
  <c r="A9" i="104" s="1"/>
  <c r="A10" i="104" s="1"/>
  <c r="A11" i="104" s="1"/>
  <c r="A12" i="104" s="1"/>
  <c r="A13" i="104" s="1"/>
  <c r="A14" i="104" s="1"/>
  <c r="A15" i="104" s="1"/>
  <c r="A16" i="104" s="1"/>
  <c r="A17" i="104" s="1"/>
  <c r="A18" i="104" s="1"/>
  <c r="A19" i="104" s="1"/>
  <c r="A20" i="104" s="1"/>
  <c r="A21" i="104" s="1"/>
  <c r="A22" i="104" s="1"/>
  <c r="A23" i="104" s="1"/>
  <c r="A24" i="104" s="1"/>
  <c r="A25" i="104" s="1"/>
  <c r="A26" i="104" s="1"/>
  <c r="A27" i="104" s="1"/>
  <c r="A28" i="104" s="1"/>
  <c r="A29" i="104" s="1"/>
  <c r="A30" i="104" s="1"/>
  <c r="A31" i="104" s="1"/>
  <c r="A32" i="104" s="1"/>
  <c r="A3" i="95"/>
  <c r="A4" i="95" s="1"/>
  <c r="A5" i="95" s="1"/>
  <c r="A6" i="95" s="1"/>
  <c r="A7" i="95" s="1"/>
  <c r="A8" i="95" s="1"/>
  <c r="A9" i="95" s="1"/>
  <c r="A10" i="95" s="1"/>
  <c r="A11" i="95" s="1"/>
  <c r="A12" i="95" s="1"/>
  <c r="A13" i="95" s="1"/>
  <c r="A14" i="95" s="1"/>
  <c r="A15" i="95" s="1"/>
  <c r="A16" i="95" s="1"/>
  <c r="A17" i="95" s="1"/>
  <c r="A18" i="95" s="1"/>
  <c r="A19" i="95" s="1"/>
  <c r="A20" i="95" s="1"/>
  <c r="A21" i="95" s="1"/>
  <c r="A22" i="95" s="1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34" i="95" s="1"/>
  <c r="A35" i="95" s="1"/>
  <c r="A36" i="95" s="1"/>
  <c r="A37" i="95" s="1"/>
  <c r="A38" i="95" s="1"/>
  <c r="A39" i="95" s="1"/>
  <c r="A40" i="95" s="1"/>
  <c r="A41" i="95" s="1"/>
  <c r="A42" i="95" s="1"/>
  <c r="A43" i="95" s="1"/>
  <c r="A44" i="95" s="1"/>
  <c r="A45" i="95" s="1"/>
  <c r="A3" i="63"/>
  <c r="A4" i="63" s="1"/>
  <c r="A5" i="63" s="1"/>
  <c r="A6" i="63" s="1"/>
  <c r="A7" i="63" s="1"/>
  <c r="A8" i="63" s="1"/>
  <c r="A9" i="63" s="1"/>
  <c r="A10" i="63" s="1"/>
  <c r="A11" i="63" s="1"/>
  <c r="A12" i="63" s="1"/>
  <c r="A13" i="63" s="1"/>
  <c r="A14" i="63" s="1"/>
  <c r="A15" i="63" s="1"/>
  <c r="A16" i="63" s="1"/>
  <c r="A17" i="63" s="1"/>
  <c r="A18" i="63" s="1"/>
  <c r="A19" i="63" s="1"/>
  <c r="A20" i="63" s="1"/>
  <c r="A21" i="63" s="1"/>
  <c r="A22" i="63" s="1"/>
  <c r="A23" i="63" s="1"/>
  <c r="A24" i="63" s="1"/>
  <c r="A25" i="63" s="1"/>
  <c r="A26" i="63" s="1"/>
  <c r="A27" i="63" s="1"/>
  <c r="A28" i="63" s="1"/>
  <c r="A29" i="63" s="1"/>
  <c r="A30" i="63" s="1"/>
  <c r="A31" i="63" s="1"/>
  <c r="A32" i="63" s="1"/>
  <c r="A33" i="63" s="1"/>
  <c r="A34" i="63" s="1"/>
  <c r="A35" i="63" s="1"/>
  <c r="A36" i="63" s="1"/>
  <c r="A37" i="63" s="1"/>
  <c r="A38" i="63" s="1"/>
  <c r="A39" i="63" s="1"/>
  <c r="A40" i="63" s="1"/>
  <c r="A41" i="63" s="1"/>
  <c r="A42" i="63" s="1"/>
  <c r="A43" i="63" s="1"/>
  <c r="A44" i="63" s="1"/>
  <c r="A45" i="63" s="1"/>
  <c r="A46" i="63" s="1"/>
  <c r="A47" i="63" s="1"/>
  <c r="A48" i="63" s="1"/>
  <c r="A49" i="63" s="1"/>
  <c r="A50" i="63" s="1"/>
  <c r="A51" i="63" s="1"/>
  <c r="A52" i="63" s="1"/>
  <c r="A53" i="63" s="1"/>
  <c r="A54" i="63" s="1"/>
  <c r="A55" i="63" s="1"/>
  <c r="A56" i="63" s="1"/>
  <c r="A57" i="63" s="1"/>
  <c r="A58" i="63" s="1"/>
  <c r="A59" i="63" s="1"/>
  <c r="A60" i="63" s="1"/>
  <c r="A61" i="63" s="1"/>
  <c r="A62" i="63" s="1"/>
  <c r="A63" i="63" s="1"/>
  <c r="A64" i="63" s="1"/>
  <c r="A65" i="63" s="1"/>
  <c r="A66" i="63" s="1"/>
  <c r="A67" i="63" s="1"/>
  <c r="A68" i="63" s="1"/>
  <c r="A69" i="63" s="1"/>
  <c r="A70" i="63" s="1"/>
  <c r="A71" i="63" s="1"/>
  <c r="A72" i="63" s="1"/>
  <c r="A73" i="63" s="1"/>
  <c r="A74" i="63" s="1"/>
  <c r="A75" i="63" s="1"/>
  <c r="A76" i="63" s="1"/>
  <c r="A77" i="63" s="1"/>
  <c r="A78" i="63" s="1"/>
  <c r="A79" i="63" s="1"/>
  <c r="A80" i="63" s="1"/>
  <c r="A81" i="63" s="1"/>
  <c r="A82" i="63" s="1"/>
  <c r="A83" i="63" s="1"/>
  <c r="A84" i="63" s="1"/>
  <c r="A85" i="63" s="1"/>
  <c r="A86" i="63" s="1"/>
  <c r="A87" i="63" s="1"/>
  <c r="A88" i="63" s="1"/>
  <c r="A89" i="63" s="1"/>
  <c r="A90" i="63" s="1"/>
  <c r="A91" i="63" s="1"/>
  <c r="A92" i="63" s="1"/>
  <c r="A93" i="63" s="1"/>
  <c r="A94" i="63" s="1"/>
  <c r="A95" i="63" s="1"/>
  <c r="A96" i="63" s="1"/>
  <c r="A97" i="63" s="1"/>
  <c r="A98" i="63" s="1"/>
  <c r="A99" i="63" s="1"/>
  <c r="A100" i="63" s="1"/>
  <c r="A101" i="63" s="1"/>
  <c r="A102" i="63" s="1"/>
  <c r="A103" i="63" s="1"/>
  <c r="A104" i="63" s="1"/>
  <c r="A105" i="63" s="1"/>
  <c r="A106" i="63" s="1"/>
  <c r="A107" i="63" s="1"/>
  <c r="A108" i="63" s="1"/>
  <c r="A109" i="63" s="1"/>
  <c r="A110" i="63" s="1"/>
  <c r="A111" i="63" s="1"/>
  <c r="A112" i="63" s="1"/>
  <c r="A113" i="63" s="1"/>
  <c r="A114" i="63" s="1"/>
  <c r="A115" i="63" s="1"/>
  <c r="A116" i="63" s="1"/>
  <c r="A117" i="63" s="1"/>
  <c r="A118" i="63" s="1"/>
  <c r="A119" i="63" s="1"/>
  <c r="A120" i="63" s="1"/>
  <c r="A121" i="63" s="1"/>
  <c r="A122" i="63" s="1"/>
  <c r="A123" i="63" s="1"/>
  <c r="A124" i="63" s="1"/>
  <c r="A125" i="63" s="1"/>
  <c r="A126" i="63" s="1"/>
  <c r="A127" i="63" s="1"/>
  <c r="A128" i="63" s="1"/>
  <c r="A129" i="63" s="1"/>
  <c r="A130" i="63" s="1"/>
  <c r="A131" i="63" s="1"/>
  <c r="A132" i="63" s="1"/>
  <c r="A133" i="63" s="1"/>
  <c r="A134" i="63" s="1"/>
  <c r="A135" i="63" s="1"/>
  <c r="A136" i="63" s="1"/>
  <c r="A137" i="63" s="1"/>
  <c r="A138" i="63" s="1"/>
  <c r="A139" i="63" s="1"/>
  <c r="A140" i="63" s="1"/>
  <c r="A141" i="63" s="1"/>
  <c r="A142" i="63" s="1"/>
  <c r="A143" i="63" s="1"/>
  <c r="A144" i="63" s="1"/>
  <c r="A145" i="63" s="1"/>
  <c r="A146" i="63" s="1"/>
  <c r="A147" i="63" s="1"/>
  <c r="A148" i="63" s="1"/>
  <c r="A149" i="63" s="1"/>
  <c r="T153" i="63"/>
  <c r="C153" i="63"/>
  <c r="E153" i="63"/>
  <c r="F153" i="63"/>
  <c r="G153" i="63"/>
  <c r="H153" i="63"/>
  <c r="I153" i="63"/>
  <c r="J153" i="63"/>
  <c r="K153" i="63"/>
  <c r="L153" i="63"/>
  <c r="M153" i="63"/>
  <c r="N153" i="63"/>
  <c r="O153" i="63"/>
  <c r="R153" i="63"/>
  <c r="S153" i="63"/>
  <c r="A3" i="16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T2" i="88"/>
  <c r="A3" i="88"/>
  <c r="A4" i="88" s="1"/>
  <c r="A5" i="88" s="1"/>
  <c r="A6" i="88" s="1"/>
  <c r="A7" i="88" s="1"/>
  <c r="A8" i="88" s="1"/>
  <c r="A9" i="88" s="1"/>
  <c r="A10" i="88" s="1"/>
  <c r="A11" i="88" s="1"/>
  <c r="A12" i="88" s="1"/>
  <c r="A13" i="88" s="1"/>
  <c r="A14" i="88" s="1"/>
  <c r="A15" i="88" s="1"/>
  <c r="A16" i="88" s="1"/>
  <c r="A17" i="88" s="1"/>
  <c r="A18" i="88" s="1"/>
  <c r="T3" i="88"/>
  <c r="T4" i="88"/>
  <c r="T5" i="88"/>
  <c r="T6" i="88"/>
  <c r="T7" i="88"/>
  <c r="T8" i="88"/>
  <c r="T9" i="88"/>
  <c r="T10" i="88"/>
  <c r="T11" i="88"/>
  <c r="T12" i="88"/>
  <c r="T13" i="88"/>
  <c r="T14" i="88"/>
  <c r="T15" i="88"/>
  <c r="T16" i="88"/>
  <c r="T17" i="88"/>
  <c r="T18" i="88"/>
  <c r="U2" i="69"/>
  <c r="U4" i="69" s="1"/>
  <c r="U5" i="69" s="1"/>
  <c r="U6" i="69" s="1"/>
  <c r="A3" i="69"/>
  <c r="U3" i="69"/>
  <c r="A4" i="69"/>
  <c r="A5" i="69" s="1"/>
  <c r="A6" i="69" s="1"/>
  <c r="A7" i="69" s="1"/>
  <c r="A8" i="69" s="1"/>
  <c r="A9" i="69" s="1"/>
  <c r="A10" i="69" s="1"/>
  <c r="A11" i="69" s="1"/>
  <c r="A12" i="69" s="1"/>
  <c r="A13" i="69" s="1"/>
  <c r="A14" i="69" s="1"/>
  <c r="C18" i="69"/>
  <c r="E18" i="69"/>
  <c r="F18" i="69"/>
  <c r="G18" i="69"/>
  <c r="H18" i="69"/>
  <c r="I18" i="69"/>
  <c r="J18" i="69"/>
  <c r="K18" i="69"/>
  <c r="L18" i="69"/>
  <c r="M18" i="69"/>
  <c r="N18" i="69"/>
  <c r="O18" i="69"/>
  <c r="P18" i="69"/>
  <c r="Q18" i="69"/>
  <c r="R18" i="69"/>
  <c r="S18" i="69"/>
  <c r="T18" i="69"/>
  <c r="S2" i="60"/>
  <c r="A3" i="60"/>
  <c r="A4" i="60" s="1"/>
  <c r="A5" i="60" s="1"/>
  <c r="A6" i="60" s="1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S3" i="60"/>
  <c r="S4" i="60"/>
  <c r="S5" i="60"/>
  <c r="S6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2" i="135"/>
  <c r="S3" i="135"/>
  <c r="S4" i="135"/>
  <c r="S5" i="135"/>
  <c r="S6" i="135"/>
  <c r="S7" i="135"/>
  <c r="S8" i="135"/>
  <c r="S9" i="135"/>
  <c r="S10" i="135"/>
  <c r="S11" i="135"/>
  <c r="S12" i="135"/>
  <c r="S13" i="135"/>
  <c r="S14" i="135"/>
  <c r="S15" i="135"/>
  <c r="S16" i="135"/>
  <c r="S17" i="135"/>
  <c r="S18" i="135"/>
  <c r="S19" i="135"/>
  <c r="S20" i="135"/>
  <c r="S21" i="135"/>
  <c r="S22" i="135"/>
  <c r="S23" i="135"/>
  <c r="S24" i="135"/>
  <c r="S25" i="135"/>
  <c r="S26" i="135"/>
  <c r="S27" i="135"/>
  <c r="S28" i="135"/>
  <c r="S29" i="135"/>
  <c r="S30" i="135"/>
  <c r="S31" i="135"/>
  <c r="S32" i="135"/>
  <c r="S33" i="135"/>
  <c r="S34" i="135"/>
  <c r="S35" i="135"/>
  <c r="S36" i="135"/>
  <c r="S37" i="135"/>
  <c r="S38" i="135"/>
  <c r="S39" i="135"/>
  <c r="R2" i="55"/>
  <c r="S2" i="55"/>
  <c r="A3" i="55"/>
  <c r="A4" i="55" s="1"/>
  <c r="A5" i="55" s="1"/>
  <c r="A6" i="55" s="1"/>
  <c r="A7" i="55" s="1"/>
  <c r="A8" i="55" s="1"/>
  <c r="A9" i="55" s="1"/>
  <c r="A10" i="55" s="1"/>
  <c r="A11" i="55" s="1"/>
  <c r="A12" i="55" s="1"/>
  <c r="A13" i="55" s="1"/>
  <c r="A14" i="55" s="1"/>
  <c r="A15" i="55" s="1"/>
  <c r="A16" i="55" s="1"/>
  <c r="A17" i="55" s="1"/>
  <c r="A18" i="55" s="1"/>
  <c r="A19" i="55" s="1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A59" i="55" s="1"/>
  <c r="A60" i="55" s="1"/>
  <c r="A61" i="55" s="1"/>
  <c r="A62" i="55" s="1"/>
  <c r="A63" i="55" s="1"/>
  <c r="A64" i="55" s="1"/>
  <c r="A65" i="55" s="1"/>
  <c r="A66" i="55" s="1"/>
  <c r="A67" i="55" s="1"/>
  <c r="R3" i="55"/>
  <c r="S3" i="55" s="1"/>
  <c r="R4" i="55"/>
  <c r="S4" i="55" s="1"/>
  <c r="R5" i="55"/>
  <c r="S5" i="55" s="1"/>
  <c r="R6" i="55"/>
  <c r="S6" i="55"/>
  <c r="R7" i="55"/>
  <c r="S7" i="55" s="1"/>
  <c r="R8" i="55"/>
  <c r="S8" i="55" s="1"/>
  <c r="R9" i="55"/>
  <c r="S9" i="55" s="1"/>
  <c r="R10" i="55"/>
  <c r="S10" i="55" s="1"/>
  <c r="R11" i="55"/>
  <c r="S11" i="55"/>
  <c r="R12" i="55"/>
  <c r="S12" i="55" s="1"/>
  <c r="R13" i="55"/>
  <c r="S13" i="55" s="1"/>
  <c r="R14" i="55"/>
  <c r="S14" i="55" s="1"/>
  <c r="R15" i="55"/>
  <c r="S15" i="55" s="1"/>
  <c r="R16" i="55"/>
  <c r="S16" i="55"/>
  <c r="R17" i="55"/>
  <c r="S17" i="55" s="1"/>
  <c r="R18" i="55"/>
  <c r="S18" i="55" s="1"/>
  <c r="R19" i="55"/>
  <c r="S19" i="55" s="1"/>
  <c r="R20" i="55"/>
  <c r="S20" i="55" s="1"/>
  <c r="R21" i="55"/>
  <c r="S21" i="55" s="1"/>
  <c r="R22" i="55"/>
  <c r="S22" i="55" s="1"/>
  <c r="R23" i="55"/>
  <c r="S23" i="55" s="1"/>
  <c r="R24" i="55"/>
  <c r="S24" i="55" s="1"/>
  <c r="R25" i="55"/>
  <c r="S25" i="55"/>
  <c r="R26" i="55"/>
  <c r="S26" i="55" s="1"/>
  <c r="R27" i="55"/>
  <c r="S27" i="55" s="1"/>
  <c r="R28" i="55"/>
  <c r="S28" i="55" s="1"/>
  <c r="R29" i="55"/>
  <c r="S29" i="55" s="1"/>
  <c r="R30" i="55"/>
  <c r="S30" i="55"/>
  <c r="R31" i="55"/>
  <c r="S31" i="55" s="1"/>
  <c r="R32" i="55"/>
  <c r="S32" i="55" s="1"/>
  <c r="R33" i="55"/>
  <c r="S33" i="55"/>
  <c r="R34" i="55"/>
  <c r="S34" i="55" s="1"/>
  <c r="R35" i="55"/>
  <c r="S35" i="55" s="1"/>
  <c r="R36" i="55"/>
  <c r="S36" i="55"/>
  <c r="R37" i="55"/>
  <c r="S37" i="55" s="1"/>
  <c r="R38" i="55"/>
  <c r="S38" i="55" s="1"/>
  <c r="R39" i="55"/>
  <c r="S39" i="55" s="1"/>
  <c r="R40" i="55"/>
  <c r="S40" i="55" s="1"/>
  <c r="R41" i="55"/>
  <c r="S41" i="55" s="1"/>
  <c r="R42" i="55"/>
  <c r="S42" i="55" s="1"/>
  <c r="R43" i="55"/>
  <c r="S43" i="55" s="1"/>
  <c r="R44" i="55"/>
  <c r="S44" i="55" s="1"/>
  <c r="R45" i="55"/>
  <c r="S45" i="55" s="1"/>
  <c r="R46" i="55"/>
  <c r="S46" i="55" s="1"/>
  <c r="R47" i="55"/>
  <c r="S47" i="55" s="1"/>
  <c r="R48" i="55"/>
  <c r="S48" i="55"/>
  <c r="R49" i="55"/>
  <c r="S49" i="55" s="1"/>
  <c r="R50" i="55"/>
  <c r="S50" i="55" s="1"/>
  <c r="R51" i="55"/>
  <c r="S51" i="55" s="1"/>
  <c r="R52" i="55"/>
  <c r="S52" i="55" s="1"/>
  <c r="R53" i="55"/>
  <c r="S53" i="55" s="1"/>
  <c r="R54" i="55"/>
  <c r="S54" i="55" s="1"/>
  <c r="R55" i="55"/>
  <c r="S55" i="55" s="1"/>
  <c r="R56" i="55"/>
  <c r="S56" i="55" s="1"/>
  <c r="R57" i="55"/>
  <c r="S57" i="55" s="1"/>
  <c r="R58" i="55"/>
  <c r="S58" i="55" s="1"/>
  <c r="R59" i="55"/>
  <c r="S59" i="55" s="1"/>
  <c r="R60" i="55"/>
  <c r="S60" i="55"/>
  <c r="R61" i="55"/>
  <c r="S61" i="55" s="1"/>
  <c r="R62" i="55"/>
  <c r="S62" i="55" s="1"/>
  <c r="R63" i="55"/>
  <c r="S63" i="55" s="1"/>
  <c r="R64" i="55"/>
  <c r="S64" i="55" s="1"/>
  <c r="R65" i="55"/>
  <c r="S65" i="55" s="1"/>
  <c r="R66" i="55"/>
  <c r="S66" i="55" s="1"/>
  <c r="R67" i="55"/>
  <c r="S67" i="55" s="1"/>
  <c r="C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U12" i="142"/>
  <c r="U11" i="142"/>
  <c r="U10" i="142"/>
  <c r="U9" i="142"/>
  <c r="U8" i="142"/>
  <c r="U7" i="142"/>
  <c r="U6" i="142"/>
  <c r="U5" i="142"/>
  <c r="U4" i="142"/>
  <c r="U3" i="142"/>
  <c r="A3" i="142"/>
  <c r="A4" i="142" s="1"/>
  <c r="A5" i="142" s="1"/>
  <c r="A6" i="142" s="1"/>
  <c r="A7" i="142" s="1"/>
  <c r="A8" i="142" s="1"/>
  <c r="A9" i="142" s="1"/>
  <c r="A10" i="142" s="1"/>
  <c r="A11" i="142" s="1"/>
  <c r="A12" i="142" s="1"/>
  <c r="U2" i="142"/>
  <c r="S8" i="134"/>
  <c r="S98" i="134"/>
  <c r="S97" i="134"/>
  <c r="S96" i="134"/>
  <c r="S95" i="134"/>
  <c r="S94" i="134"/>
  <c r="S93" i="134"/>
  <c r="S92" i="134"/>
  <c r="S91" i="134"/>
  <c r="S90" i="134"/>
  <c r="S89" i="134"/>
  <c r="S88" i="134"/>
  <c r="S87" i="134"/>
  <c r="S86" i="134"/>
  <c r="S85" i="134"/>
  <c r="S84" i="134"/>
  <c r="S83" i="134"/>
  <c r="S82" i="134"/>
  <c r="S81" i="134"/>
  <c r="S80" i="134"/>
  <c r="S79" i="134"/>
  <c r="S78" i="134"/>
  <c r="S77" i="134"/>
  <c r="S76" i="134"/>
  <c r="S75" i="134"/>
  <c r="S74" i="134"/>
  <c r="S73" i="134"/>
  <c r="S72" i="134"/>
  <c r="S71" i="134"/>
  <c r="S70" i="134"/>
  <c r="S69" i="134"/>
  <c r="S68" i="134"/>
  <c r="S67" i="134"/>
  <c r="S66" i="134"/>
  <c r="S65" i="134"/>
  <c r="S64" i="134"/>
  <c r="S63" i="134"/>
  <c r="S62" i="134"/>
  <c r="S61" i="134"/>
  <c r="S60" i="134"/>
  <c r="S59" i="134"/>
  <c r="S58" i="134"/>
  <c r="S57" i="134"/>
  <c r="S56" i="134"/>
  <c r="S55" i="134"/>
  <c r="S54" i="134"/>
  <c r="S53" i="134"/>
  <c r="S52" i="134"/>
  <c r="S51" i="134"/>
  <c r="S50" i="134"/>
  <c r="S49" i="134"/>
  <c r="S48" i="134"/>
  <c r="S47" i="134"/>
  <c r="S46" i="134"/>
  <c r="S45" i="134"/>
  <c r="S44" i="134"/>
  <c r="S43" i="134"/>
  <c r="S42" i="134"/>
  <c r="S41" i="134"/>
  <c r="S40" i="134"/>
  <c r="S39" i="134"/>
  <c r="S38" i="134"/>
  <c r="S37" i="134"/>
  <c r="S36" i="134"/>
  <c r="S35" i="134"/>
  <c r="S34" i="134"/>
  <c r="S33" i="134"/>
  <c r="S32" i="134"/>
  <c r="S31" i="134"/>
  <c r="S30" i="134"/>
  <c r="S29" i="134"/>
  <c r="S28" i="134"/>
  <c r="S27" i="134"/>
  <c r="S26" i="134"/>
  <c r="S25" i="134"/>
  <c r="S24" i="134"/>
  <c r="S23" i="134"/>
  <c r="S22" i="134"/>
  <c r="S21" i="134"/>
  <c r="S20" i="134"/>
  <c r="S19" i="134"/>
  <c r="S18" i="134"/>
  <c r="S17" i="134"/>
  <c r="S16" i="134"/>
  <c r="S15" i="134"/>
  <c r="S14" i="134"/>
  <c r="S13" i="134"/>
  <c r="S12" i="134"/>
  <c r="S11" i="134"/>
  <c r="S10" i="134"/>
  <c r="S9" i="134"/>
  <c r="S7" i="134"/>
  <c r="S6" i="134"/>
  <c r="S5" i="134"/>
  <c r="S4" i="134"/>
  <c r="S3" i="134"/>
  <c r="A3" i="134"/>
  <c r="A4" i="134" s="1"/>
  <c r="A5" i="134" s="1"/>
  <c r="A6" i="134" s="1"/>
  <c r="A7" i="134" s="1"/>
  <c r="A8" i="134" s="1"/>
  <c r="A9" i="134" s="1"/>
  <c r="A10" i="134" s="1"/>
  <c r="A11" i="134" s="1"/>
  <c r="A12" i="134" s="1"/>
  <c r="A13" i="134" s="1"/>
  <c r="A14" i="134" s="1"/>
  <c r="A15" i="134" s="1"/>
  <c r="A16" i="134" s="1"/>
  <c r="A17" i="134" s="1"/>
  <c r="A18" i="134" s="1"/>
  <c r="A19" i="134" s="1"/>
  <c r="A20" i="134" s="1"/>
  <c r="A21" i="134" s="1"/>
  <c r="A22" i="134" s="1"/>
  <c r="A23" i="134" s="1"/>
  <c r="A24" i="134" s="1"/>
  <c r="A25" i="134" s="1"/>
  <c r="A26" i="134" s="1"/>
  <c r="A27" i="134" s="1"/>
  <c r="A28" i="134" s="1"/>
  <c r="A29" i="134" s="1"/>
  <c r="A30" i="134" s="1"/>
  <c r="A31" i="134" s="1"/>
  <c r="A32" i="134" s="1"/>
  <c r="A33" i="134" s="1"/>
  <c r="A34" i="134" s="1"/>
  <c r="A35" i="134" s="1"/>
  <c r="A36" i="134" s="1"/>
  <c r="A37" i="134" s="1"/>
  <c r="A38" i="134" s="1"/>
  <c r="A39" i="134" s="1"/>
  <c r="A40" i="134" s="1"/>
  <c r="A41" i="134" s="1"/>
  <c r="A42" i="134" s="1"/>
  <c r="A43" i="134" s="1"/>
  <c r="A44" i="134" s="1"/>
  <c r="A45" i="134" s="1"/>
  <c r="A46" i="134" s="1"/>
  <c r="A47" i="134" s="1"/>
  <c r="A48" i="134" s="1"/>
  <c r="A49" i="134" s="1"/>
  <c r="A50" i="134" s="1"/>
  <c r="A51" i="134" s="1"/>
  <c r="A52" i="134" s="1"/>
  <c r="A53" i="134" s="1"/>
  <c r="A54" i="134" s="1"/>
  <c r="A55" i="134" s="1"/>
  <c r="A56" i="134" s="1"/>
  <c r="A57" i="134" s="1"/>
  <c r="A58" i="134" s="1"/>
  <c r="A59" i="134" s="1"/>
  <c r="A60" i="134" s="1"/>
  <c r="A61" i="134" s="1"/>
  <c r="A62" i="134" s="1"/>
  <c r="A63" i="134" s="1"/>
  <c r="A64" i="134" s="1"/>
  <c r="A65" i="134" s="1"/>
  <c r="A66" i="134" s="1"/>
  <c r="A67" i="134" s="1"/>
  <c r="A68" i="134" s="1"/>
  <c r="A69" i="134" s="1"/>
  <c r="A70" i="134" s="1"/>
  <c r="A71" i="134" s="1"/>
  <c r="A72" i="134" s="1"/>
  <c r="A73" i="134" s="1"/>
  <c r="A74" i="134" s="1"/>
  <c r="A75" i="134" s="1"/>
  <c r="A76" i="134" s="1"/>
  <c r="A77" i="134" s="1"/>
  <c r="A78" i="134" s="1"/>
  <c r="A79" i="134" s="1"/>
  <c r="A80" i="134" s="1"/>
  <c r="A81" i="134" s="1"/>
  <c r="A82" i="134" s="1"/>
  <c r="A83" i="134" s="1"/>
  <c r="A84" i="134" s="1"/>
  <c r="A85" i="134" s="1"/>
  <c r="A86" i="134" s="1"/>
  <c r="A87" i="134" s="1"/>
  <c r="A88" i="134" s="1"/>
  <c r="A89" i="134" s="1"/>
  <c r="A90" i="134" s="1"/>
  <c r="A91" i="134" s="1"/>
  <c r="A92" i="134" s="1"/>
  <c r="A93" i="134" s="1"/>
  <c r="A94" i="134" s="1"/>
  <c r="A95" i="134" s="1"/>
  <c r="A96" i="134" s="1"/>
  <c r="A97" i="134" s="1"/>
  <c r="A98" i="134" s="1"/>
  <c r="S2" i="134"/>
  <c r="S96" i="132"/>
  <c r="S95" i="132"/>
  <c r="S94" i="132"/>
  <c r="S93" i="132"/>
  <c r="S92" i="132"/>
  <c r="S91" i="132"/>
  <c r="S90" i="132"/>
  <c r="S89" i="132"/>
  <c r="S88" i="132"/>
  <c r="S87" i="132"/>
  <c r="S86" i="132"/>
  <c r="S85" i="132"/>
  <c r="S84" i="132"/>
  <c r="S83" i="132"/>
  <c r="S82" i="132"/>
  <c r="S81" i="132"/>
  <c r="S80" i="132"/>
  <c r="S79" i="132"/>
  <c r="S78" i="132"/>
  <c r="S77" i="132"/>
  <c r="S76" i="132"/>
  <c r="S75" i="132"/>
  <c r="S74" i="132"/>
  <c r="S73" i="132"/>
  <c r="S72" i="132"/>
  <c r="S71" i="132"/>
  <c r="S70" i="132"/>
  <c r="S69" i="132"/>
  <c r="S68" i="132"/>
  <c r="S67" i="132"/>
  <c r="S66" i="132"/>
  <c r="S65" i="132"/>
  <c r="S64" i="132"/>
  <c r="S63" i="132"/>
  <c r="S62" i="132"/>
  <c r="S61" i="132"/>
  <c r="S60" i="132"/>
  <c r="S59" i="132"/>
  <c r="S58" i="132"/>
  <c r="S57" i="132"/>
  <c r="S56" i="132"/>
  <c r="S55" i="132"/>
  <c r="S54" i="132"/>
  <c r="S53" i="132"/>
  <c r="S52" i="132"/>
  <c r="S51" i="132"/>
  <c r="S50" i="132"/>
  <c r="S49" i="132"/>
  <c r="S48" i="132"/>
  <c r="S47" i="132"/>
  <c r="S46" i="132"/>
  <c r="S45" i="132"/>
  <c r="S44" i="132"/>
  <c r="S43" i="132"/>
  <c r="S42" i="132"/>
  <c r="S41" i="132"/>
  <c r="S40" i="132"/>
  <c r="S39" i="132"/>
  <c r="S38" i="132"/>
  <c r="S37" i="132"/>
  <c r="S36" i="132"/>
  <c r="S35" i="132"/>
  <c r="S34" i="132"/>
  <c r="S33" i="132"/>
  <c r="S32" i="132"/>
  <c r="S31" i="132"/>
  <c r="S30" i="132"/>
  <c r="S29" i="132"/>
  <c r="S28" i="132"/>
  <c r="S27" i="132"/>
  <c r="S26" i="132"/>
  <c r="S25" i="132"/>
  <c r="S24" i="132"/>
  <c r="S23" i="132"/>
  <c r="S22" i="132"/>
  <c r="S21" i="132"/>
  <c r="S20" i="132"/>
  <c r="S19" i="132"/>
  <c r="S18" i="132"/>
  <c r="S17" i="132"/>
  <c r="S16" i="132"/>
  <c r="S15" i="132"/>
  <c r="S14" i="132"/>
  <c r="S13" i="132"/>
  <c r="S12" i="132"/>
  <c r="S11" i="132"/>
  <c r="S10" i="132"/>
  <c r="S9" i="132"/>
  <c r="S8" i="132"/>
  <c r="S7" i="132"/>
  <c r="S6" i="132"/>
  <c r="S5" i="132"/>
  <c r="S4" i="132"/>
  <c r="S3" i="132"/>
  <c r="A3" i="132"/>
  <c r="A4" i="132" s="1"/>
  <c r="A5" i="132" s="1"/>
  <c r="A6" i="132" s="1"/>
  <c r="A7" i="132" s="1"/>
  <c r="A8" i="132" s="1"/>
  <c r="A9" i="132" s="1"/>
  <c r="A10" i="132" s="1"/>
  <c r="A11" i="132" s="1"/>
  <c r="A12" i="132" s="1"/>
  <c r="A13" i="132" s="1"/>
  <c r="A14" i="132" s="1"/>
  <c r="A15" i="132" s="1"/>
  <c r="A16" i="132" s="1"/>
  <c r="A17" i="132" s="1"/>
  <c r="A18" i="132" s="1"/>
  <c r="A19" i="132" s="1"/>
  <c r="A20" i="132" s="1"/>
  <c r="A21" i="132" s="1"/>
  <c r="A22" i="132" s="1"/>
  <c r="A23" i="132" s="1"/>
  <c r="A24" i="132" s="1"/>
  <c r="A25" i="132" s="1"/>
  <c r="A26" i="132" s="1"/>
  <c r="A27" i="132" s="1"/>
  <c r="A28" i="132" s="1"/>
  <c r="A29" i="132" s="1"/>
  <c r="A30" i="132" s="1"/>
  <c r="A31" i="132" s="1"/>
  <c r="A32" i="132" s="1"/>
  <c r="A33" i="132" s="1"/>
  <c r="A34" i="132" s="1"/>
  <c r="A35" i="132" s="1"/>
  <c r="A36" i="132" s="1"/>
  <c r="A37" i="132" s="1"/>
  <c r="A38" i="132" s="1"/>
  <c r="A39" i="132" s="1"/>
  <c r="A40" i="132" s="1"/>
  <c r="A41" i="132" s="1"/>
  <c r="A42" i="132" s="1"/>
  <c r="A43" i="132" s="1"/>
  <c r="A44" i="132" s="1"/>
  <c r="A45" i="132" s="1"/>
  <c r="A46" i="132" s="1"/>
  <c r="A47" i="132" s="1"/>
  <c r="A48" i="132" s="1"/>
  <c r="A49" i="132" s="1"/>
  <c r="A50" i="132" s="1"/>
  <c r="A51" i="132" s="1"/>
  <c r="A52" i="132" s="1"/>
  <c r="A53" i="132" s="1"/>
  <c r="A54" i="132" s="1"/>
  <c r="A55" i="132" s="1"/>
  <c r="A56" i="132" s="1"/>
  <c r="A57" i="132" s="1"/>
  <c r="A58" i="132" s="1"/>
  <c r="A59" i="132" s="1"/>
  <c r="A60" i="132" s="1"/>
  <c r="A61" i="132" s="1"/>
  <c r="A62" i="132" s="1"/>
  <c r="A63" i="132" s="1"/>
  <c r="A64" i="132" s="1"/>
  <c r="A65" i="132" s="1"/>
  <c r="A66" i="132" s="1"/>
  <c r="A67" i="132" s="1"/>
  <c r="A68" i="132" s="1"/>
  <c r="A69" i="132" s="1"/>
  <c r="A70" i="132" s="1"/>
  <c r="A71" i="132" s="1"/>
  <c r="A72" i="132" s="1"/>
  <c r="A73" i="132" s="1"/>
  <c r="A74" i="132" s="1"/>
  <c r="A75" i="132" s="1"/>
  <c r="A76" i="132" s="1"/>
  <c r="A77" i="132" s="1"/>
  <c r="A78" i="132" s="1"/>
  <c r="A79" i="132" s="1"/>
  <c r="A80" i="132" s="1"/>
  <c r="A81" i="132" s="1"/>
  <c r="A82" i="132" s="1"/>
  <c r="A83" i="132" s="1"/>
  <c r="A84" i="132" s="1"/>
  <c r="A85" i="132" s="1"/>
  <c r="A86" i="132" s="1"/>
  <c r="A87" i="132" s="1"/>
  <c r="A88" i="132" s="1"/>
  <c r="A89" i="132" s="1"/>
  <c r="A90" i="132" s="1"/>
  <c r="A91" i="132" s="1"/>
  <c r="A92" i="132" s="1"/>
  <c r="A93" i="132" s="1"/>
  <c r="A94" i="132" s="1"/>
  <c r="A95" i="132" s="1"/>
  <c r="A96" i="132" s="1"/>
  <c r="S2" i="132"/>
  <c r="T237" i="130"/>
  <c r="T236" i="130"/>
  <c r="T235" i="130"/>
  <c r="T234" i="130"/>
  <c r="T233" i="130"/>
  <c r="T232" i="130"/>
  <c r="T231" i="130"/>
  <c r="T230" i="130"/>
  <c r="T229" i="130"/>
  <c r="T228" i="130"/>
  <c r="T227" i="130"/>
  <c r="T226" i="130"/>
  <c r="T225" i="130"/>
  <c r="T224" i="130"/>
  <c r="T223" i="130"/>
  <c r="T222" i="130"/>
  <c r="T221" i="130"/>
  <c r="T220" i="130"/>
  <c r="T219" i="130"/>
  <c r="T218" i="130"/>
  <c r="T217" i="130"/>
  <c r="T216" i="130"/>
  <c r="T215" i="130"/>
  <c r="T214" i="130"/>
  <c r="T213" i="130"/>
  <c r="T212" i="130"/>
  <c r="T211" i="130"/>
  <c r="T210" i="130"/>
  <c r="T209" i="130"/>
  <c r="T208" i="130"/>
  <c r="T207" i="130"/>
  <c r="T206" i="130"/>
  <c r="T205" i="130"/>
  <c r="T204" i="130"/>
  <c r="T203" i="130"/>
  <c r="T202" i="130"/>
  <c r="T201" i="130"/>
  <c r="T200" i="130"/>
  <c r="T199" i="130"/>
  <c r="T198" i="130"/>
  <c r="T197" i="130"/>
  <c r="T196" i="130"/>
  <c r="T195" i="130"/>
  <c r="T194" i="130"/>
  <c r="T193" i="130"/>
  <c r="T192" i="130"/>
  <c r="T191" i="130"/>
  <c r="T190" i="130"/>
  <c r="T189" i="130"/>
  <c r="T188" i="130"/>
  <c r="T187" i="130"/>
  <c r="T186" i="130"/>
  <c r="T185" i="130"/>
  <c r="T184" i="130"/>
  <c r="T183" i="130"/>
  <c r="T182" i="130"/>
  <c r="T181" i="130"/>
  <c r="T180" i="130"/>
  <c r="T179" i="130"/>
  <c r="T178" i="130"/>
  <c r="T177" i="130"/>
  <c r="T176" i="130"/>
  <c r="T175" i="130"/>
  <c r="T174" i="130"/>
  <c r="T173" i="130"/>
  <c r="T172" i="130"/>
  <c r="T171" i="130"/>
  <c r="T170" i="130"/>
  <c r="T169" i="130"/>
  <c r="T168" i="130"/>
  <c r="T167" i="130"/>
  <c r="T166" i="130"/>
  <c r="T165" i="130"/>
  <c r="T164" i="130"/>
  <c r="T163" i="130"/>
  <c r="T162" i="130"/>
  <c r="T161" i="130"/>
  <c r="T160" i="130"/>
  <c r="T159" i="130"/>
  <c r="T158" i="130"/>
  <c r="T157" i="130"/>
  <c r="T156" i="130"/>
  <c r="T155" i="130"/>
  <c r="T154" i="130"/>
  <c r="T153" i="130"/>
  <c r="T152" i="130"/>
  <c r="T151" i="130"/>
  <c r="T150" i="130"/>
  <c r="T149" i="130"/>
  <c r="T148" i="130"/>
  <c r="T147" i="130"/>
  <c r="T146" i="130"/>
  <c r="T145" i="130"/>
  <c r="T144" i="130"/>
  <c r="T143" i="130"/>
  <c r="T142" i="130"/>
  <c r="T141" i="130"/>
  <c r="T140" i="130"/>
  <c r="T139" i="130"/>
  <c r="T138" i="130"/>
  <c r="T137" i="130"/>
  <c r="T136" i="130"/>
  <c r="T135" i="130"/>
  <c r="T134" i="130"/>
  <c r="T133" i="130"/>
  <c r="T132" i="130"/>
  <c r="T131" i="130"/>
  <c r="T130" i="130"/>
  <c r="T129" i="130"/>
  <c r="T128" i="130"/>
  <c r="T127" i="130"/>
  <c r="T126" i="130"/>
  <c r="T125" i="130"/>
  <c r="T124" i="130"/>
  <c r="T123" i="130"/>
  <c r="T122" i="130"/>
  <c r="T121" i="130"/>
  <c r="T120" i="130"/>
  <c r="T119" i="130"/>
  <c r="T118" i="130"/>
  <c r="T117" i="130"/>
  <c r="T116" i="130"/>
  <c r="T115" i="130"/>
  <c r="T114" i="130"/>
  <c r="T113" i="130"/>
  <c r="T112" i="130"/>
  <c r="T111" i="130"/>
  <c r="T110" i="130"/>
  <c r="T109" i="130"/>
  <c r="T108" i="130"/>
  <c r="T107" i="130"/>
  <c r="T106" i="130"/>
  <c r="T105" i="130"/>
  <c r="T104" i="130"/>
  <c r="T103" i="130"/>
  <c r="T102" i="130"/>
  <c r="T101" i="130"/>
  <c r="T100" i="130"/>
  <c r="T99" i="130"/>
  <c r="T98" i="130"/>
  <c r="T97" i="130"/>
  <c r="T96" i="130"/>
  <c r="T95" i="130"/>
  <c r="T94" i="130"/>
  <c r="T93" i="130"/>
  <c r="T92" i="130"/>
  <c r="T91" i="130"/>
  <c r="T90" i="130"/>
  <c r="T89" i="130"/>
  <c r="T88" i="130"/>
  <c r="T87" i="130"/>
  <c r="T86" i="130"/>
  <c r="T85" i="130"/>
  <c r="T84" i="130"/>
  <c r="T83" i="130"/>
  <c r="T82" i="130"/>
  <c r="T81" i="130"/>
  <c r="T80" i="130"/>
  <c r="T79" i="130"/>
  <c r="T78" i="130"/>
  <c r="T77" i="130"/>
  <c r="T76" i="130"/>
  <c r="T75" i="130"/>
  <c r="T74" i="130"/>
  <c r="T73" i="130"/>
  <c r="T72" i="130"/>
  <c r="T71" i="130"/>
  <c r="T70" i="130"/>
  <c r="T69" i="130"/>
  <c r="T68" i="130"/>
  <c r="T67" i="130"/>
  <c r="T66" i="130"/>
  <c r="T65" i="130"/>
  <c r="T64" i="130"/>
  <c r="T63" i="130"/>
  <c r="T62" i="130"/>
  <c r="T61" i="130"/>
  <c r="T60" i="130"/>
  <c r="T59" i="130"/>
  <c r="T58" i="130"/>
  <c r="T57" i="130"/>
  <c r="T56" i="130"/>
  <c r="T55" i="130"/>
  <c r="T54" i="130"/>
  <c r="T53" i="130"/>
  <c r="T52" i="130"/>
  <c r="T51" i="130"/>
  <c r="T50" i="130"/>
  <c r="T49" i="130"/>
  <c r="T48" i="130"/>
  <c r="T47" i="130"/>
  <c r="T46" i="130"/>
  <c r="T45" i="130"/>
  <c r="T44" i="130"/>
  <c r="T43" i="130"/>
  <c r="T42" i="130"/>
  <c r="T41" i="130"/>
  <c r="T40" i="130"/>
  <c r="T39" i="130"/>
  <c r="T38" i="130"/>
  <c r="T37" i="130"/>
  <c r="T36" i="130"/>
  <c r="T35" i="130"/>
  <c r="T34" i="130"/>
  <c r="T33" i="130"/>
  <c r="T32" i="130"/>
  <c r="T31" i="130"/>
  <c r="T30" i="130"/>
  <c r="T29" i="130"/>
  <c r="T28" i="130"/>
  <c r="T27" i="130"/>
  <c r="T26" i="130"/>
  <c r="T25" i="130"/>
  <c r="T24" i="130"/>
  <c r="T23" i="130"/>
  <c r="T22" i="130"/>
  <c r="T21" i="130"/>
  <c r="T20" i="130"/>
  <c r="T19" i="130"/>
  <c r="T18" i="130"/>
  <c r="T17" i="130"/>
  <c r="T16" i="130"/>
  <c r="T15" i="130"/>
  <c r="T14" i="130"/>
  <c r="T13" i="130"/>
  <c r="T12" i="130"/>
  <c r="T11" i="130"/>
  <c r="T10" i="130"/>
  <c r="T9" i="130"/>
  <c r="T8" i="130"/>
  <c r="T7" i="130"/>
  <c r="T6" i="130"/>
  <c r="T5" i="130"/>
  <c r="T4" i="130"/>
  <c r="T3" i="130"/>
  <c r="A3" i="130"/>
  <c r="A4" i="130" s="1"/>
  <c r="A5" i="130" s="1"/>
  <c r="A6" i="130" s="1"/>
  <c r="A7" i="130" s="1"/>
  <c r="A8" i="130" s="1"/>
  <c r="A9" i="130" s="1"/>
  <c r="A10" i="130" s="1"/>
  <c r="A11" i="130" s="1"/>
  <c r="A12" i="130" s="1"/>
  <c r="A13" i="130" s="1"/>
  <c r="A14" i="130" s="1"/>
  <c r="A15" i="130" s="1"/>
  <c r="A16" i="130" s="1"/>
  <c r="A17" i="130" s="1"/>
  <c r="A18" i="130" s="1"/>
  <c r="A19" i="130" s="1"/>
  <c r="A20" i="130" s="1"/>
  <c r="A21" i="130" s="1"/>
  <c r="A22" i="130" s="1"/>
  <c r="A23" i="130" s="1"/>
  <c r="A24" i="130" s="1"/>
  <c r="A25" i="130" s="1"/>
  <c r="A26" i="130" s="1"/>
  <c r="A27" i="130" s="1"/>
  <c r="A28" i="130" s="1"/>
  <c r="A29" i="130" s="1"/>
  <c r="A30" i="130" s="1"/>
  <c r="A31" i="130" s="1"/>
  <c r="A32" i="130" s="1"/>
  <c r="A33" i="130" s="1"/>
  <c r="A34" i="130" s="1"/>
  <c r="A35" i="130" s="1"/>
  <c r="A36" i="130" s="1"/>
  <c r="A37" i="130" s="1"/>
  <c r="A38" i="130" s="1"/>
  <c r="A39" i="130" s="1"/>
  <c r="A40" i="130" s="1"/>
  <c r="A41" i="130" s="1"/>
  <c r="A42" i="130" s="1"/>
  <c r="A43" i="130" s="1"/>
  <c r="A44" i="130" s="1"/>
  <c r="A45" i="130" s="1"/>
  <c r="A46" i="130" s="1"/>
  <c r="A47" i="130" s="1"/>
  <c r="A48" i="130" s="1"/>
  <c r="A49" i="130" s="1"/>
  <c r="A50" i="130" s="1"/>
  <c r="A51" i="130" s="1"/>
  <c r="A52" i="130" s="1"/>
  <c r="A53" i="130" s="1"/>
  <c r="A54" i="130" s="1"/>
  <c r="A55" i="130" s="1"/>
  <c r="A56" i="130" s="1"/>
  <c r="A57" i="130" s="1"/>
  <c r="A58" i="130" s="1"/>
  <c r="A59" i="130" s="1"/>
  <c r="A60" i="130" s="1"/>
  <c r="A61" i="130" s="1"/>
  <c r="A62" i="130" s="1"/>
  <c r="A63" i="130" s="1"/>
  <c r="A64" i="130" s="1"/>
  <c r="A65" i="130" s="1"/>
  <c r="A66" i="130" s="1"/>
  <c r="A67" i="130" s="1"/>
  <c r="A68" i="130" s="1"/>
  <c r="A69" i="130" s="1"/>
  <c r="A70" i="130" s="1"/>
  <c r="A71" i="130" s="1"/>
  <c r="A72" i="130" s="1"/>
  <c r="A73" i="130" s="1"/>
  <c r="A74" i="130" s="1"/>
  <c r="A75" i="130" s="1"/>
  <c r="A76" i="130" s="1"/>
  <c r="A77" i="130" s="1"/>
  <c r="A78" i="130" s="1"/>
  <c r="A79" i="130" s="1"/>
  <c r="A80" i="130" s="1"/>
  <c r="A81" i="130" s="1"/>
  <c r="A82" i="130" s="1"/>
  <c r="A83" i="130" s="1"/>
  <c r="A84" i="130" s="1"/>
  <c r="A85" i="130" s="1"/>
  <c r="A86" i="130" s="1"/>
  <c r="A87" i="130" s="1"/>
  <c r="A88" i="130" s="1"/>
  <c r="A89" i="130" s="1"/>
  <c r="A90" i="130" s="1"/>
  <c r="A91" i="130" s="1"/>
  <c r="A92" i="130" s="1"/>
  <c r="A93" i="130" s="1"/>
  <c r="A94" i="130" s="1"/>
  <c r="A95" i="130" s="1"/>
  <c r="A96" i="130" s="1"/>
  <c r="A97" i="130" s="1"/>
  <c r="A98" i="130" s="1"/>
  <c r="A99" i="130" s="1"/>
  <c r="A100" i="130" s="1"/>
  <c r="A101" i="130" s="1"/>
  <c r="A102" i="130" s="1"/>
  <c r="A103" i="130" s="1"/>
  <c r="A104" i="130" s="1"/>
  <c r="A105" i="130" s="1"/>
  <c r="A106" i="130" s="1"/>
  <c r="A107" i="130" s="1"/>
  <c r="A108" i="130" s="1"/>
  <c r="A109" i="130" s="1"/>
  <c r="A110" i="130" s="1"/>
  <c r="A111" i="130" s="1"/>
  <c r="A112" i="130" s="1"/>
  <c r="A113" i="130" s="1"/>
  <c r="A114" i="130" s="1"/>
  <c r="A115" i="130" s="1"/>
  <c r="A116" i="130" s="1"/>
  <c r="A117" i="130" s="1"/>
  <c r="A118" i="130" s="1"/>
  <c r="A119" i="130" s="1"/>
  <c r="A120" i="130" s="1"/>
  <c r="A121" i="130" s="1"/>
  <c r="A122" i="130" s="1"/>
  <c r="A123" i="130" s="1"/>
  <c r="A124" i="130" s="1"/>
  <c r="A125" i="130" s="1"/>
  <c r="A126" i="130" s="1"/>
  <c r="A127" i="130" s="1"/>
  <c r="A128" i="130" s="1"/>
  <c r="A129" i="130" s="1"/>
  <c r="A130" i="130" s="1"/>
  <c r="A131" i="130" s="1"/>
  <c r="A132" i="130" s="1"/>
  <c r="A133" i="130" s="1"/>
  <c r="A134" i="130" s="1"/>
  <c r="A135" i="130" s="1"/>
  <c r="A136" i="130" s="1"/>
  <c r="A137" i="130" s="1"/>
  <c r="A138" i="130" s="1"/>
  <c r="A139" i="130" s="1"/>
  <c r="A140" i="130" s="1"/>
  <c r="A141" i="130" s="1"/>
  <c r="A142" i="130" s="1"/>
  <c r="A143" i="130" s="1"/>
  <c r="A144" i="130" s="1"/>
  <c r="A145" i="130" s="1"/>
  <c r="A146" i="130" s="1"/>
  <c r="A147" i="130" s="1"/>
  <c r="A148" i="130" s="1"/>
  <c r="A149" i="130" s="1"/>
  <c r="A150" i="130" s="1"/>
  <c r="A151" i="130" s="1"/>
  <c r="A152" i="130" s="1"/>
  <c r="A153" i="130" s="1"/>
  <c r="A154" i="130" s="1"/>
  <c r="A155" i="130" s="1"/>
  <c r="A156" i="130" s="1"/>
  <c r="A157" i="130" s="1"/>
  <c r="A158" i="130" s="1"/>
  <c r="A159" i="130" s="1"/>
  <c r="A160" i="130" s="1"/>
  <c r="A161" i="130" s="1"/>
  <c r="A162" i="130" s="1"/>
  <c r="A163" i="130" s="1"/>
  <c r="A164" i="130" s="1"/>
  <c r="A165" i="130" s="1"/>
  <c r="A166" i="130" s="1"/>
  <c r="A167" i="130" s="1"/>
  <c r="A168" i="130" s="1"/>
  <c r="A169" i="130" s="1"/>
  <c r="A170" i="130" s="1"/>
  <c r="A171" i="130" s="1"/>
  <c r="A172" i="130" s="1"/>
  <c r="A173" i="130" s="1"/>
  <c r="A174" i="130" s="1"/>
  <c r="A175" i="130" s="1"/>
  <c r="A176" i="130" s="1"/>
  <c r="A177" i="130" s="1"/>
  <c r="A178" i="130" s="1"/>
  <c r="A179" i="130" s="1"/>
  <c r="A180" i="130" s="1"/>
  <c r="A181" i="130" s="1"/>
  <c r="A182" i="130" s="1"/>
  <c r="A183" i="130" s="1"/>
  <c r="A184" i="130" s="1"/>
  <c r="A185" i="130" s="1"/>
  <c r="A186" i="130" s="1"/>
  <c r="A187" i="130" s="1"/>
  <c r="A188" i="130" s="1"/>
  <c r="A189" i="130" s="1"/>
  <c r="A190" i="130" s="1"/>
  <c r="A191" i="130" s="1"/>
  <c r="A192" i="130" s="1"/>
  <c r="A193" i="130" s="1"/>
  <c r="A194" i="130" s="1"/>
  <c r="A195" i="130" s="1"/>
  <c r="A196" i="130" s="1"/>
  <c r="A197" i="130" s="1"/>
  <c r="A198" i="130" s="1"/>
  <c r="A199" i="130" s="1"/>
  <c r="A200" i="130" s="1"/>
  <c r="A201" i="130" s="1"/>
  <c r="A202" i="130" s="1"/>
  <c r="A203" i="130" s="1"/>
  <c r="A204" i="130" s="1"/>
  <c r="A205" i="130" s="1"/>
  <c r="A206" i="130" s="1"/>
  <c r="A207" i="130" s="1"/>
  <c r="A208" i="130" s="1"/>
  <c r="A209" i="130" s="1"/>
  <c r="A210" i="130" s="1"/>
  <c r="A211" i="130" s="1"/>
  <c r="A212" i="130" s="1"/>
  <c r="A213" i="130" s="1"/>
  <c r="A214" i="130" s="1"/>
  <c r="A215" i="130" s="1"/>
  <c r="A216" i="130" s="1"/>
  <c r="A217" i="130" s="1"/>
  <c r="A218" i="130" s="1"/>
  <c r="A219" i="130" s="1"/>
  <c r="A220" i="130" s="1"/>
  <c r="A221" i="130" s="1"/>
  <c r="A222" i="130" s="1"/>
  <c r="A223" i="130" s="1"/>
  <c r="A224" i="130" s="1"/>
  <c r="A225" i="130" s="1"/>
  <c r="A226" i="130" s="1"/>
  <c r="A227" i="130" s="1"/>
  <c r="A228" i="130" s="1"/>
  <c r="A229" i="130" s="1"/>
  <c r="A230" i="130" s="1"/>
  <c r="A231" i="130" s="1"/>
  <c r="A232" i="130" s="1"/>
  <c r="A233" i="130" s="1"/>
  <c r="A234" i="130" s="1"/>
  <c r="A235" i="130" s="1"/>
  <c r="A236" i="130" s="1"/>
  <c r="A237" i="130" s="1"/>
  <c r="T2" i="130"/>
  <c r="T36" i="128"/>
  <c r="T35" i="128"/>
  <c r="T34" i="128"/>
  <c r="T33" i="128"/>
  <c r="T32" i="128"/>
  <c r="T31" i="128"/>
  <c r="T30" i="128"/>
  <c r="T29" i="128"/>
  <c r="T28" i="128"/>
  <c r="T27" i="128"/>
  <c r="T26" i="128"/>
  <c r="T25" i="128"/>
  <c r="T24" i="128"/>
  <c r="T23" i="128"/>
  <c r="T22" i="128"/>
  <c r="T21" i="128"/>
  <c r="T20" i="128"/>
  <c r="T19" i="128"/>
  <c r="T18" i="128"/>
  <c r="T17" i="128"/>
  <c r="T16" i="128"/>
  <c r="T15" i="128"/>
  <c r="T14" i="128"/>
  <c r="T13" i="128"/>
  <c r="T12" i="128"/>
  <c r="T11" i="128"/>
  <c r="T10" i="128"/>
  <c r="T9" i="128"/>
  <c r="T8" i="128"/>
  <c r="T7" i="128"/>
  <c r="T6" i="128"/>
  <c r="T5" i="128"/>
  <c r="T4" i="128"/>
  <c r="T3" i="128"/>
  <c r="A3" i="128"/>
  <c r="A4" i="128" s="1"/>
  <c r="A5" i="128" s="1"/>
  <c r="A6" i="128" s="1"/>
  <c r="A7" i="128" s="1"/>
  <c r="A8" i="128" s="1"/>
  <c r="A9" i="128" s="1"/>
  <c r="A10" i="128" s="1"/>
  <c r="A11" i="128" s="1"/>
  <c r="A12" i="128" s="1"/>
  <c r="A13" i="128" s="1"/>
  <c r="A14" i="128" s="1"/>
  <c r="A15" i="128" s="1"/>
  <c r="A16" i="128" s="1"/>
  <c r="A17" i="128" s="1"/>
  <c r="A18" i="128" s="1"/>
  <c r="A19" i="128" s="1"/>
  <c r="A20" i="128" s="1"/>
  <c r="A21" i="128" s="1"/>
  <c r="A22" i="128" s="1"/>
  <c r="A23" i="128" s="1"/>
  <c r="A24" i="128" s="1"/>
  <c r="A25" i="128" s="1"/>
  <c r="A26" i="128" s="1"/>
  <c r="A27" i="128" s="1"/>
  <c r="A28" i="128" s="1"/>
  <c r="A29" i="128" s="1"/>
  <c r="A30" i="128" s="1"/>
  <c r="A31" i="128" s="1"/>
  <c r="A32" i="128" s="1"/>
  <c r="A33" i="128" s="1"/>
  <c r="A34" i="128" s="1"/>
  <c r="A35" i="128" s="1"/>
  <c r="A36" i="128" s="1"/>
  <c r="T2" i="128"/>
  <c r="R71" i="55" l="1"/>
  <c r="Q153" i="63"/>
  <c r="P153" i="63"/>
  <c r="S71" i="55"/>
  <c r="T92" i="97"/>
  <c r="V2" i="114"/>
  <c r="V4" i="114" s="1"/>
  <c r="V5" i="114" s="1"/>
  <c r="V6" i="114" s="1"/>
  <c r="Q92" i="97"/>
  <c r="P59" i="114" l="1"/>
  <c r="U59" i="114"/>
  <c r="P92" i="97"/>
  <c r="Q59" i="114"/>
  <c r="S3" i="24" l="1"/>
  <c r="S4" i="24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23" i="24"/>
  <c r="S24" i="24"/>
  <c r="S25" i="24"/>
  <c r="S26" i="24"/>
  <c r="U22" i="126"/>
  <c r="U21" i="126"/>
  <c r="U20" i="126"/>
  <c r="U19" i="126"/>
  <c r="U18" i="126"/>
  <c r="U17" i="126"/>
  <c r="U16" i="126"/>
  <c r="U15" i="126"/>
  <c r="U14" i="126"/>
  <c r="U13" i="126"/>
  <c r="U12" i="126"/>
  <c r="V12" i="126"/>
  <c r="U11" i="126"/>
  <c r="U10" i="126"/>
  <c r="U9" i="126"/>
  <c r="U8" i="126"/>
  <c r="U7" i="126"/>
  <c r="U6" i="126"/>
  <c r="U5" i="126"/>
  <c r="U4" i="126"/>
  <c r="U3" i="126"/>
  <c r="A3" i="126"/>
  <c r="A4" i="126" s="1"/>
  <c r="A5" i="126" s="1"/>
  <c r="A6" i="126" s="1"/>
  <c r="A7" i="126" s="1"/>
  <c r="A8" i="126" s="1"/>
  <c r="A9" i="126" s="1"/>
  <c r="A10" i="126" s="1"/>
  <c r="A11" i="126" s="1"/>
  <c r="A12" i="126" s="1"/>
  <c r="A13" i="126" s="1"/>
  <c r="A14" i="126" s="1"/>
  <c r="A15" i="126" s="1"/>
  <c r="A16" i="126" s="1"/>
  <c r="A17" i="126" s="1"/>
  <c r="A18" i="126" s="1"/>
  <c r="A19" i="126" s="1"/>
  <c r="A20" i="126" s="1"/>
  <c r="A21" i="126" s="1"/>
  <c r="A22" i="126" s="1"/>
  <c r="U2" i="126"/>
  <c r="V10" i="126" l="1"/>
  <c r="V18" i="126"/>
  <c r="V20" i="126"/>
  <c r="V6" i="126"/>
  <c r="V16" i="126"/>
  <c r="V5" i="126"/>
  <c r="V11" i="126"/>
  <c r="V21" i="126"/>
  <c r="V13" i="126"/>
  <c r="V7" i="126"/>
  <c r="V15" i="126"/>
  <c r="V19" i="126"/>
  <c r="V4" i="126"/>
  <c r="V14" i="126"/>
  <c r="V2" i="126"/>
  <c r="V8" i="126"/>
  <c r="V22" i="126"/>
  <c r="V9" i="126"/>
  <c r="V17" i="126"/>
  <c r="V3" i="126"/>
  <c r="A3" i="123" l="1"/>
  <c r="A4" i="123" s="1"/>
  <c r="A5" i="123" s="1"/>
  <c r="A6" i="123" s="1"/>
  <c r="A7" i="123" s="1"/>
  <c r="A8" i="123" s="1"/>
  <c r="A9" i="123" s="1"/>
  <c r="A10" i="123" s="1"/>
  <c r="A11" i="123" s="1"/>
  <c r="A12" i="123" s="1"/>
  <c r="A13" i="123" s="1"/>
  <c r="S170" i="117" l="1"/>
  <c r="R170" i="117"/>
  <c r="O170" i="117"/>
  <c r="N170" i="117"/>
  <c r="M170" i="117"/>
  <c r="L170" i="117"/>
  <c r="K170" i="117"/>
  <c r="J170" i="117"/>
  <c r="I170" i="117"/>
  <c r="H170" i="117"/>
  <c r="G170" i="117"/>
  <c r="F170" i="117"/>
  <c r="E170" i="117"/>
  <c r="C170" i="117"/>
  <c r="V3" i="117" s="1"/>
  <c r="T166" i="117"/>
  <c r="Q166" i="117"/>
  <c r="T165" i="117"/>
  <c r="P165" i="117"/>
  <c r="T164" i="117"/>
  <c r="Q164" i="117"/>
  <c r="P164" i="117"/>
  <c r="T163" i="117"/>
  <c r="Q163" i="117"/>
  <c r="P163" i="117"/>
  <c r="T162" i="117"/>
  <c r="Q162" i="117"/>
  <c r="T161" i="117"/>
  <c r="Q161" i="117"/>
  <c r="T160" i="117"/>
  <c r="Q160" i="117"/>
  <c r="T159" i="117"/>
  <c r="Q159" i="117"/>
  <c r="P159" i="117"/>
  <c r="T158" i="117"/>
  <c r="Q158" i="117"/>
  <c r="P158" i="117"/>
  <c r="T157" i="117"/>
  <c r="P157" i="117"/>
  <c r="T156" i="117"/>
  <c r="P156" i="117"/>
  <c r="T155" i="117"/>
  <c r="Q155" i="117"/>
  <c r="P155" i="117"/>
  <c r="T154" i="117"/>
  <c r="Q154" i="117"/>
  <c r="T153" i="117"/>
  <c r="Q153" i="117"/>
  <c r="T152" i="117"/>
  <c r="Q152" i="117"/>
  <c r="T151" i="117"/>
  <c r="Q151" i="117"/>
  <c r="P151" i="117"/>
  <c r="T150" i="117"/>
  <c r="Q150" i="117"/>
  <c r="P150" i="117"/>
  <c r="T149" i="117"/>
  <c r="P149" i="117"/>
  <c r="T148" i="117"/>
  <c r="P148" i="117"/>
  <c r="T147" i="117"/>
  <c r="Q147" i="117"/>
  <c r="P147" i="117"/>
  <c r="T146" i="117"/>
  <c r="Q146" i="117"/>
  <c r="T145" i="117"/>
  <c r="Q145" i="117"/>
  <c r="T144" i="117"/>
  <c r="Q144" i="117"/>
  <c r="T143" i="117"/>
  <c r="Q143" i="117"/>
  <c r="P143" i="117"/>
  <c r="T142" i="117"/>
  <c r="Q142" i="117"/>
  <c r="P142" i="117"/>
  <c r="T141" i="117"/>
  <c r="Q141" i="117"/>
  <c r="P141" i="117"/>
  <c r="T140" i="117"/>
  <c r="P140" i="117"/>
  <c r="T139" i="117"/>
  <c r="Q139" i="117"/>
  <c r="P139" i="117"/>
  <c r="T138" i="117"/>
  <c r="Q138" i="117"/>
  <c r="T137" i="117"/>
  <c r="Q137" i="117"/>
  <c r="T136" i="117"/>
  <c r="Q136" i="117"/>
  <c r="T135" i="117"/>
  <c r="Q135" i="117"/>
  <c r="P135" i="117"/>
  <c r="T134" i="117"/>
  <c r="Q134" i="117"/>
  <c r="P134" i="117"/>
  <c r="T133" i="117"/>
  <c r="Q133" i="117"/>
  <c r="P133" i="117"/>
  <c r="T132" i="117"/>
  <c r="P132" i="117"/>
  <c r="T131" i="117"/>
  <c r="U131" i="117" s="1"/>
  <c r="Q131" i="117"/>
  <c r="T130" i="117"/>
  <c r="Q130" i="117"/>
  <c r="T129" i="117"/>
  <c r="Q129" i="117"/>
  <c r="T128" i="117"/>
  <c r="Q128" i="117"/>
  <c r="T127" i="117"/>
  <c r="Q127" i="117"/>
  <c r="P127" i="117"/>
  <c r="T126" i="117"/>
  <c r="Q126" i="117"/>
  <c r="P126" i="117"/>
  <c r="T125" i="117"/>
  <c r="Q125" i="117"/>
  <c r="P125" i="117"/>
  <c r="T124" i="117"/>
  <c r="P124" i="117"/>
  <c r="T122" i="117"/>
  <c r="P122" i="117"/>
  <c r="T121" i="117"/>
  <c r="Q121" i="117"/>
  <c r="P121" i="117"/>
  <c r="T120" i="117"/>
  <c r="Q120" i="117"/>
  <c r="T119" i="117"/>
  <c r="Q119" i="117"/>
  <c r="P119" i="117"/>
  <c r="T118" i="117"/>
  <c r="Q118" i="117"/>
  <c r="T117" i="117"/>
  <c r="Q117" i="117"/>
  <c r="P117" i="117"/>
  <c r="T116" i="117"/>
  <c r="Q116" i="117"/>
  <c r="P116" i="117"/>
  <c r="T115" i="117"/>
  <c r="Q115" i="117"/>
  <c r="T114" i="117"/>
  <c r="Q114" i="117"/>
  <c r="P114" i="117"/>
  <c r="T113" i="117"/>
  <c r="Q113" i="117"/>
  <c r="T112" i="117"/>
  <c r="Q112" i="117"/>
  <c r="T111" i="117"/>
  <c r="Q111" i="117"/>
  <c r="T110" i="117"/>
  <c r="Q110" i="117"/>
  <c r="T109" i="117"/>
  <c r="Q109" i="117"/>
  <c r="P109" i="117"/>
  <c r="T108" i="117"/>
  <c r="Q108" i="117"/>
  <c r="P108" i="117"/>
  <c r="T107" i="117"/>
  <c r="Q107" i="117"/>
  <c r="T106" i="117"/>
  <c r="Q106" i="117"/>
  <c r="P106" i="117"/>
  <c r="T105" i="117"/>
  <c r="Q105" i="117"/>
  <c r="T104" i="117"/>
  <c r="Q104" i="117"/>
  <c r="T103" i="117"/>
  <c r="Q103" i="117"/>
  <c r="T102" i="117"/>
  <c r="Q102" i="117"/>
  <c r="T101" i="117"/>
  <c r="Q101" i="117"/>
  <c r="P101" i="117"/>
  <c r="T100" i="117"/>
  <c r="Q100" i="117"/>
  <c r="P100" i="117"/>
  <c r="T99" i="117"/>
  <c r="P99" i="117"/>
  <c r="T98" i="117"/>
  <c r="Q98" i="117"/>
  <c r="T97" i="117"/>
  <c r="Q97" i="117"/>
  <c r="P97" i="117"/>
  <c r="T96" i="117"/>
  <c r="Q96" i="117"/>
  <c r="T93" i="117"/>
  <c r="Q93" i="117"/>
  <c r="P93" i="117"/>
  <c r="A92" i="117"/>
  <c r="A93" i="117" s="1"/>
  <c r="A94" i="117" s="1"/>
  <c r="A95" i="117" s="1"/>
  <c r="A96" i="117" s="1"/>
  <c r="A97" i="117" s="1"/>
  <c r="A98" i="117" s="1"/>
  <c r="A99" i="117" s="1"/>
  <c r="A100" i="117" s="1"/>
  <c r="A101" i="117" s="1"/>
  <c r="A102" i="117" s="1"/>
  <c r="A103" i="117" s="1"/>
  <c r="A104" i="117" s="1"/>
  <c r="A105" i="117" s="1"/>
  <c r="A106" i="117" s="1"/>
  <c r="A107" i="117" s="1"/>
  <c r="A108" i="117" s="1"/>
  <c r="A109" i="117" s="1"/>
  <c r="A110" i="117" s="1"/>
  <c r="A111" i="117" s="1"/>
  <c r="A112" i="117" s="1"/>
  <c r="A113" i="117" s="1"/>
  <c r="A114" i="117" s="1"/>
  <c r="A115" i="117" s="1"/>
  <c r="A116" i="117" s="1"/>
  <c r="A117" i="117" s="1"/>
  <c r="A118" i="117" s="1"/>
  <c r="A119" i="117" s="1"/>
  <c r="A120" i="117" s="1"/>
  <c r="A121" i="117" s="1"/>
  <c r="A122" i="117" s="1"/>
  <c r="A123" i="117" s="1"/>
  <c r="A124" i="117" s="1"/>
  <c r="A125" i="117" s="1"/>
  <c r="A126" i="117" s="1"/>
  <c r="A127" i="117" s="1"/>
  <c r="A128" i="117" s="1"/>
  <c r="A129" i="117" s="1"/>
  <c r="A130" i="117" s="1"/>
  <c r="A131" i="117" s="1"/>
  <c r="A132" i="117" s="1"/>
  <c r="A133" i="117" s="1"/>
  <c r="A134" i="117" s="1"/>
  <c r="A135" i="117" s="1"/>
  <c r="A136" i="117" s="1"/>
  <c r="A137" i="117" s="1"/>
  <c r="A138" i="117" s="1"/>
  <c r="A139" i="117" s="1"/>
  <c r="A140" i="117" s="1"/>
  <c r="A141" i="117" s="1"/>
  <c r="A142" i="117" s="1"/>
  <c r="A143" i="117" s="1"/>
  <c r="A144" i="117" s="1"/>
  <c r="A145" i="117" s="1"/>
  <c r="A146" i="117" s="1"/>
  <c r="A147" i="117" s="1"/>
  <c r="A148" i="117" s="1"/>
  <c r="A149" i="117" s="1"/>
  <c r="A150" i="117" s="1"/>
  <c r="A151" i="117" s="1"/>
  <c r="A152" i="117" s="1"/>
  <c r="A153" i="117" s="1"/>
  <c r="A154" i="117" s="1"/>
  <c r="A155" i="117" s="1"/>
  <c r="A156" i="117" s="1"/>
  <c r="A157" i="117" s="1"/>
  <c r="A158" i="117" s="1"/>
  <c r="A159" i="117" s="1"/>
  <c r="A160" i="117" s="1"/>
  <c r="A161" i="117" s="1"/>
  <c r="A162" i="117" s="1"/>
  <c r="A163" i="117" s="1"/>
  <c r="A164" i="117" s="1"/>
  <c r="A165" i="117" s="1"/>
  <c r="A166" i="117" s="1"/>
  <c r="U115" i="117" l="1"/>
  <c r="U109" i="117"/>
  <c r="U103" i="117"/>
  <c r="U144" i="117"/>
  <c r="U141" i="117"/>
  <c r="U153" i="117"/>
  <c r="U127" i="117"/>
  <c r="U161" i="117"/>
  <c r="U125" i="117"/>
  <c r="U136" i="117"/>
  <c r="U98" i="117"/>
  <c r="U157" i="117"/>
  <c r="U160" i="117"/>
  <c r="P115" i="117"/>
  <c r="U99" i="117"/>
  <c r="U133" i="117"/>
  <c r="U149" i="117"/>
  <c r="U152" i="117"/>
  <c r="U165" i="117"/>
  <c r="U107" i="117"/>
  <c r="U117" i="117"/>
  <c r="U145" i="117"/>
  <c r="U105" i="117"/>
  <c r="P107" i="117"/>
  <c r="Q99" i="117"/>
  <c r="P103" i="117"/>
  <c r="P105" i="117"/>
  <c r="U110" i="117"/>
  <c r="U114" i="117"/>
  <c r="U128" i="117"/>
  <c r="U135" i="117"/>
  <c r="P145" i="117"/>
  <c r="U147" i="117"/>
  <c r="Q149" i="117"/>
  <c r="P153" i="117"/>
  <c r="U155" i="117"/>
  <c r="Q157" i="117"/>
  <c r="P161" i="117"/>
  <c r="U163" i="117"/>
  <c r="Q165" i="117"/>
  <c r="P98" i="117"/>
  <c r="U143" i="117"/>
  <c r="U151" i="117"/>
  <c r="U159" i="117"/>
  <c r="U101" i="117"/>
  <c r="U111" i="117"/>
  <c r="U113" i="117"/>
  <c r="U118" i="117"/>
  <c r="U129" i="117"/>
  <c r="P131" i="117"/>
  <c r="U166" i="117"/>
  <c r="U93" i="117"/>
  <c r="U97" i="117"/>
  <c r="U102" i="117"/>
  <c r="P111" i="117"/>
  <c r="P113" i="117"/>
  <c r="P129" i="117"/>
  <c r="U134" i="117"/>
  <c r="U139" i="117"/>
  <c r="P166" i="117"/>
  <c r="U137" i="117"/>
  <c r="U119" i="117"/>
  <c r="U121" i="117"/>
  <c r="P137" i="117"/>
  <c r="U142" i="117"/>
  <c r="U150" i="117"/>
  <c r="U122" i="117"/>
  <c r="Q122" i="117"/>
  <c r="U140" i="117"/>
  <c r="Q140" i="117"/>
  <c r="U96" i="117"/>
  <c r="P96" i="117"/>
  <c r="U112" i="117"/>
  <c r="P112" i="117"/>
  <c r="U148" i="117"/>
  <c r="Q148" i="117"/>
  <c r="U154" i="117"/>
  <c r="P154" i="117"/>
  <c r="U158" i="117"/>
  <c r="U146" i="117"/>
  <c r="P146" i="117"/>
  <c r="T170" i="117"/>
  <c r="U130" i="117"/>
  <c r="P130" i="117"/>
  <c r="U156" i="117"/>
  <c r="Q156" i="117"/>
  <c r="U162" i="117"/>
  <c r="P162" i="117"/>
  <c r="U124" i="117"/>
  <c r="Q124" i="117"/>
  <c r="U104" i="117"/>
  <c r="P104" i="117"/>
  <c r="U106" i="117"/>
  <c r="U132" i="117"/>
  <c r="Q132" i="117"/>
  <c r="U120" i="117"/>
  <c r="P120" i="117"/>
  <c r="U138" i="117"/>
  <c r="P138" i="117"/>
  <c r="U100" i="117"/>
  <c r="U108" i="117"/>
  <c r="U116" i="117"/>
  <c r="U126" i="117"/>
  <c r="P102" i="117"/>
  <c r="P110" i="117"/>
  <c r="P118" i="117"/>
  <c r="P128" i="117"/>
  <c r="P136" i="117"/>
  <c r="P144" i="117"/>
  <c r="P152" i="117"/>
  <c r="P160" i="117"/>
  <c r="U164" i="117"/>
  <c r="Q170" i="117" l="1"/>
  <c r="U170" i="117"/>
  <c r="V2" i="117"/>
  <c r="V4" i="117" s="1"/>
  <c r="P170" i="117"/>
  <c r="V5" i="117" l="1"/>
  <c r="V6" i="117" s="1"/>
  <c r="A3" i="113" l="1"/>
  <c r="A4" i="113" s="1"/>
  <c r="A5" i="113" s="1"/>
  <c r="A6" i="113" s="1"/>
  <c r="A7" i="113" s="1"/>
  <c r="A8" i="113" s="1"/>
  <c r="A9" i="113" s="1"/>
  <c r="A10" i="113" s="1"/>
  <c r="A11" i="113" s="1"/>
  <c r="A12" i="113" s="1"/>
  <c r="A13" i="113" s="1"/>
  <c r="A14" i="113" s="1"/>
  <c r="A15" i="113" s="1"/>
  <c r="A16" i="113" s="1"/>
  <c r="A17" i="113" s="1"/>
  <c r="A18" i="113" s="1"/>
  <c r="A19" i="113" s="1"/>
  <c r="A20" i="113" s="1"/>
  <c r="A21" i="113" s="1"/>
  <c r="A22" i="113" s="1"/>
  <c r="A23" i="113" s="1"/>
  <c r="A24" i="113" s="1"/>
  <c r="A25" i="113" s="1"/>
  <c r="A26" i="113" s="1"/>
  <c r="A27" i="113" s="1"/>
  <c r="A28" i="113" s="1"/>
  <c r="A29" i="113" s="1"/>
  <c r="A30" i="113" s="1"/>
  <c r="A31" i="113" s="1"/>
  <c r="A32" i="113" s="1"/>
  <c r="A33" i="113" s="1"/>
  <c r="A34" i="113" s="1"/>
  <c r="A35" i="113" s="1"/>
  <c r="A36" i="113" s="1"/>
  <c r="A37" i="113" s="1"/>
  <c r="A38" i="113" s="1"/>
  <c r="A39" i="113" s="1"/>
  <c r="A40" i="113" s="1"/>
  <c r="A41" i="113" s="1"/>
  <c r="A42" i="113" s="1"/>
  <c r="A43" i="113" s="1"/>
  <c r="A44" i="113" s="1"/>
  <c r="A45" i="113" s="1"/>
  <c r="A46" i="113" s="1"/>
  <c r="A47" i="113" s="1"/>
  <c r="A48" i="113" s="1"/>
  <c r="A49" i="113" s="1"/>
  <c r="A50" i="113" s="1"/>
  <c r="A51" i="113" s="1"/>
  <c r="A3" i="64" l="1"/>
  <c r="A4" i="64" s="1"/>
  <c r="A5" i="64" s="1"/>
  <c r="A6" i="64" s="1"/>
  <c r="A7" i="64" s="1"/>
  <c r="A8" i="64" s="1"/>
  <c r="A9" i="64" s="1"/>
  <c r="A10" i="64" s="1"/>
  <c r="A11" i="64" s="1"/>
  <c r="A12" i="64" s="1"/>
  <c r="A13" i="64" s="1"/>
  <c r="A14" i="64" s="1"/>
  <c r="A15" i="64" s="1"/>
  <c r="A16" i="64" s="1"/>
  <c r="A17" i="64" s="1"/>
  <c r="A18" i="64" s="1"/>
  <c r="A19" i="64" s="1"/>
  <c r="A20" i="64" s="1"/>
  <c r="S32" i="49" l="1"/>
  <c r="R32" i="49"/>
  <c r="O32" i="49"/>
  <c r="N32" i="49"/>
  <c r="M32" i="49"/>
  <c r="L32" i="49"/>
  <c r="K32" i="49"/>
  <c r="J32" i="49"/>
  <c r="I32" i="49"/>
  <c r="H32" i="49"/>
  <c r="G32" i="49"/>
  <c r="F32" i="49"/>
  <c r="E32" i="49"/>
  <c r="C32" i="49"/>
  <c r="T28" i="49"/>
  <c r="T27" i="49"/>
  <c r="T26" i="49"/>
  <c r="T25" i="49"/>
  <c r="T24" i="49"/>
  <c r="T23" i="49"/>
  <c r="T22" i="49"/>
  <c r="T21" i="49"/>
  <c r="T20" i="49"/>
  <c r="T19" i="49"/>
  <c r="T18" i="49"/>
  <c r="T17" i="49"/>
  <c r="T16" i="49"/>
  <c r="T15" i="49"/>
  <c r="T14" i="49"/>
  <c r="T13" i="49"/>
  <c r="T12" i="49"/>
  <c r="T11" i="49"/>
  <c r="T10" i="49"/>
  <c r="T9" i="49"/>
  <c r="T8" i="49"/>
  <c r="T7" i="49"/>
  <c r="T6" i="49"/>
  <c r="T5" i="49"/>
  <c r="T4" i="49"/>
  <c r="T3" i="49"/>
  <c r="A3" i="49"/>
  <c r="A4" i="49" s="1"/>
  <c r="A5" i="49" s="1"/>
  <c r="A6" i="49" s="1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T2" i="49"/>
  <c r="T32" i="49" l="1"/>
  <c r="Q32" i="49" l="1"/>
  <c r="P32" i="49"/>
  <c r="R23" i="46" l="1"/>
  <c r="S23" i="46" s="1"/>
  <c r="R22" i="46"/>
  <c r="S22" i="46" s="1"/>
  <c r="R21" i="46"/>
  <c r="S21" i="46" s="1"/>
  <c r="R20" i="46"/>
  <c r="S20" i="46" s="1"/>
  <c r="R19" i="46"/>
  <c r="S19" i="46" s="1"/>
  <c r="R18" i="46"/>
  <c r="S18" i="46" s="1"/>
  <c r="R17" i="46"/>
  <c r="S17" i="46" s="1"/>
  <c r="R16" i="46"/>
  <c r="S16" i="46" s="1"/>
  <c r="R15" i="46"/>
  <c r="S15" i="46" s="1"/>
  <c r="R14" i="46"/>
  <c r="S14" i="46" s="1"/>
  <c r="R13" i="46"/>
  <c r="S13" i="46" s="1"/>
  <c r="R12" i="46"/>
  <c r="S12" i="46" s="1"/>
  <c r="R11" i="46"/>
  <c r="S11" i="46" s="1"/>
  <c r="R10" i="46"/>
  <c r="S10" i="46" s="1"/>
  <c r="R9" i="46"/>
  <c r="S9" i="46" s="1"/>
  <c r="S8" i="46"/>
  <c r="R8" i="46"/>
  <c r="R7" i="46"/>
  <c r="S7" i="46" s="1"/>
  <c r="R6" i="46"/>
  <c r="S6" i="46" s="1"/>
  <c r="R5" i="46"/>
  <c r="S5" i="46" s="1"/>
  <c r="R4" i="46"/>
  <c r="S4" i="46" s="1"/>
  <c r="R3" i="46"/>
  <c r="S3" i="46" s="1"/>
  <c r="A3" i="46"/>
  <c r="A4" i="46" s="1"/>
  <c r="A5" i="46" s="1"/>
  <c r="A6" i="46" s="1"/>
  <c r="A7" i="46" s="1"/>
  <c r="A8" i="46" s="1"/>
  <c r="A9" i="46" s="1"/>
  <c r="A10" i="46" s="1"/>
  <c r="A11" i="46" s="1"/>
  <c r="A12" i="46" s="1"/>
  <c r="A13" i="46" s="1"/>
  <c r="A14" i="46" s="1"/>
  <c r="A15" i="46" s="1"/>
  <c r="A16" i="46" s="1"/>
  <c r="A17" i="46" s="1"/>
  <c r="A18" i="46" s="1"/>
  <c r="A19" i="46" s="1"/>
  <c r="A20" i="46" s="1"/>
  <c r="A21" i="46" s="1"/>
  <c r="A22" i="46" s="1"/>
  <c r="A23" i="46" s="1"/>
  <c r="S2" i="46"/>
  <c r="R2" i="46"/>
  <c r="W3" i="43" l="1"/>
  <c r="U11" i="43"/>
  <c r="U9" i="43"/>
  <c r="U7" i="43"/>
  <c r="U4" i="43"/>
  <c r="W2" i="43"/>
  <c r="W4" i="43" l="1"/>
  <c r="W5" i="43" s="1"/>
  <c r="W6" i="43" s="1"/>
  <c r="T46" i="42" l="1"/>
  <c r="S46" i="42"/>
  <c r="O46" i="42"/>
  <c r="N46" i="42"/>
  <c r="M46" i="42"/>
  <c r="L46" i="42"/>
  <c r="K46" i="42"/>
  <c r="J46" i="42"/>
  <c r="I46" i="42"/>
  <c r="H46" i="42"/>
  <c r="G46" i="42"/>
  <c r="F46" i="42"/>
  <c r="E46" i="42"/>
  <c r="C46" i="42"/>
  <c r="U42" i="42"/>
  <c r="U41" i="42"/>
  <c r="U40" i="42"/>
  <c r="U39" i="42"/>
  <c r="U38" i="42"/>
  <c r="U37" i="42"/>
  <c r="U36" i="42"/>
  <c r="U35" i="42"/>
  <c r="U34" i="42"/>
  <c r="U33" i="42"/>
  <c r="U32" i="42"/>
  <c r="U31" i="42"/>
  <c r="U30" i="42"/>
  <c r="U29" i="42"/>
  <c r="U28" i="42"/>
  <c r="U27" i="42"/>
  <c r="U26" i="42"/>
  <c r="U25" i="42"/>
  <c r="U24" i="42"/>
  <c r="U23" i="42"/>
  <c r="U22" i="42"/>
  <c r="U21" i="42"/>
  <c r="U20" i="42"/>
  <c r="U19" i="42"/>
  <c r="U18" i="42"/>
  <c r="U17" i="42"/>
  <c r="U16" i="42"/>
  <c r="U15" i="42"/>
  <c r="U14" i="42"/>
  <c r="U13" i="42"/>
  <c r="U12" i="42"/>
  <c r="U11" i="42"/>
  <c r="U10" i="42"/>
  <c r="U9" i="42"/>
  <c r="U8" i="42"/>
  <c r="U7" i="42"/>
  <c r="U6" i="42"/>
  <c r="U5" i="42"/>
  <c r="U4" i="42"/>
  <c r="U3" i="42"/>
  <c r="A3" i="42"/>
  <c r="A4" i="42" s="1"/>
  <c r="A5" i="42" s="1"/>
  <c r="A6" i="42" s="1"/>
  <c r="A7" i="42" s="1"/>
  <c r="A8" i="42" s="1"/>
  <c r="A9" i="42" s="1"/>
  <c r="A10" i="42" s="1"/>
  <c r="A11" i="42" s="1"/>
  <c r="A12" i="42" s="1"/>
  <c r="A13" i="42" s="1"/>
  <c r="A14" i="42" s="1"/>
  <c r="A15" i="42" s="1"/>
  <c r="A16" i="42" s="1"/>
  <c r="A17" i="42" s="1"/>
  <c r="A18" i="42" s="1"/>
  <c r="A19" i="42" s="1"/>
  <c r="A20" i="42" s="1"/>
  <c r="A21" i="42" s="1"/>
  <c r="A22" i="42" s="1"/>
  <c r="A23" i="42" s="1"/>
  <c r="A24" i="42" s="1"/>
  <c r="A25" i="42" s="1"/>
  <c r="A26" i="42" s="1"/>
  <c r="A27" i="42" s="1"/>
  <c r="A28" i="42" s="1"/>
  <c r="A29" i="42" s="1"/>
  <c r="A30" i="42" s="1"/>
  <c r="A31" i="42" s="1"/>
  <c r="A32" i="42" s="1"/>
  <c r="A33" i="42" s="1"/>
  <c r="A34" i="42" s="1"/>
  <c r="A35" i="42" s="1"/>
  <c r="A36" i="42" s="1"/>
  <c r="A37" i="42" s="1"/>
  <c r="A38" i="42" s="1"/>
  <c r="A39" i="42" s="1"/>
  <c r="A40" i="42" s="1"/>
  <c r="A41" i="42" s="1"/>
  <c r="A42" i="42" s="1"/>
  <c r="U2" i="42"/>
  <c r="U46" i="42" l="1"/>
  <c r="R46" i="42" l="1"/>
  <c r="P46" i="42"/>
  <c r="Q46" i="42"/>
  <c r="U35" i="40" l="1"/>
  <c r="U34" i="40"/>
  <c r="U33" i="40"/>
  <c r="U32" i="40"/>
  <c r="U31" i="40"/>
  <c r="U30" i="40"/>
  <c r="U29" i="40"/>
  <c r="U28" i="40"/>
  <c r="U27" i="40"/>
  <c r="U26" i="40"/>
  <c r="U25" i="40"/>
  <c r="U24" i="40"/>
  <c r="U23" i="40"/>
  <c r="U22" i="40"/>
  <c r="U21" i="40"/>
  <c r="U20" i="40"/>
  <c r="U19" i="40"/>
  <c r="U18" i="40"/>
  <c r="U17" i="40"/>
  <c r="U16" i="40"/>
  <c r="U15" i="40"/>
  <c r="U14" i="40"/>
  <c r="U13" i="40"/>
  <c r="U12" i="40"/>
  <c r="U11" i="40"/>
  <c r="U10" i="40"/>
  <c r="U9" i="40"/>
  <c r="U8" i="40"/>
  <c r="U7" i="40"/>
  <c r="U6" i="40"/>
  <c r="U5" i="40"/>
  <c r="U4" i="40"/>
  <c r="U3" i="40"/>
  <c r="A3" i="40"/>
  <c r="A4" i="40" s="1"/>
  <c r="A5" i="40" s="1"/>
  <c r="A6" i="40" s="1"/>
  <c r="A7" i="40" s="1"/>
  <c r="A8" i="40" s="1"/>
  <c r="A9" i="40" s="1"/>
  <c r="A10" i="40" s="1"/>
  <c r="A11" i="40" s="1"/>
  <c r="A12" i="40" s="1"/>
  <c r="A13" i="40" s="1"/>
  <c r="A14" i="40" s="1"/>
  <c r="A15" i="40" s="1"/>
  <c r="A16" i="40" s="1"/>
  <c r="A17" i="40" s="1"/>
  <c r="A18" i="40" s="1"/>
  <c r="A19" i="40" s="1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U2" i="40"/>
  <c r="R55" i="39" l="1"/>
  <c r="Q55" i="39"/>
  <c r="O55" i="39"/>
  <c r="N55" i="39"/>
  <c r="M55" i="39"/>
  <c r="L55" i="39"/>
  <c r="K55" i="39"/>
  <c r="J55" i="39"/>
  <c r="I55" i="39"/>
  <c r="H55" i="39"/>
  <c r="G55" i="39"/>
  <c r="F55" i="39"/>
  <c r="E55" i="39"/>
  <c r="C55" i="39"/>
  <c r="S51" i="39"/>
  <c r="S50" i="39"/>
  <c r="S49" i="39"/>
  <c r="S48" i="39"/>
  <c r="S47" i="39"/>
  <c r="S46" i="39"/>
  <c r="S45" i="39"/>
  <c r="S44" i="39"/>
  <c r="S43" i="39"/>
  <c r="S42" i="39"/>
  <c r="S41" i="39"/>
  <c r="S40" i="39"/>
  <c r="S39" i="39"/>
  <c r="S38" i="39"/>
  <c r="S37" i="39"/>
  <c r="S36" i="39"/>
  <c r="S35" i="39"/>
  <c r="S34" i="39"/>
  <c r="S33" i="39"/>
  <c r="S32" i="39"/>
  <c r="S31" i="39"/>
  <c r="S30" i="39"/>
  <c r="S29" i="39"/>
  <c r="S28" i="39"/>
  <c r="S27" i="39"/>
  <c r="S26" i="39"/>
  <c r="S25" i="39"/>
  <c r="S24" i="39"/>
  <c r="S23" i="39"/>
  <c r="S22" i="39"/>
  <c r="S21" i="39"/>
  <c r="S20" i="39"/>
  <c r="S19" i="39"/>
  <c r="S18" i="39"/>
  <c r="S17" i="39"/>
  <c r="S16" i="39"/>
  <c r="S15" i="39"/>
  <c r="S14" i="39"/>
  <c r="S13" i="39"/>
  <c r="S12" i="39"/>
  <c r="S11" i="39"/>
  <c r="S10" i="39"/>
  <c r="S9" i="39"/>
  <c r="S8" i="39"/>
  <c r="S7" i="39"/>
  <c r="S6" i="39"/>
  <c r="S5" i="39"/>
  <c r="S4" i="39"/>
  <c r="S3" i="39"/>
  <c r="A3" i="39"/>
  <c r="A4" i="39" s="1"/>
  <c r="A5" i="39" s="1"/>
  <c r="A6" i="39" s="1"/>
  <c r="A7" i="39" s="1"/>
  <c r="A8" i="39" s="1"/>
  <c r="A9" i="39" s="1"/>
  <c r="A10" i="39" s="1"/>
  <c r="A11" i="39" s="1"/>
  <c r="A12" i="39" s="1"/>
  <c r="A13" i="39" s="1"/>
  <c r="A14" i="39" s="1"/>
  <c r="A15" i="39" s="1"/>
  <c r="A16" i="39" s="1"/>
  <c r="A17" i="39" s="1"/>
  <c r="A18" i="39" s="1"/>
  <c r="A19" i="39" s="1"/>
  <c r="A20" i="39" s="1"/>
  <c r="A21" i="39" s="1"/>
  <c r="A22" i="39" s="1"/>
  <c r="A23" i="39" s="1"/>
  <c r="A24" i="39" s="1"/>
  <c r="A25" i="39" s="1"/>
  <c r="A26" i="39" s="1"/>
  <c r="A27" i="39" s="1"/>
  <c r="A28" i="39" s="1"/>
  <c r="A29" i="39" s="1"/>
  <c r="A30" i="39" s="1"/>
  <c r="A31" i="39" s="1"/>
  <c r="A32" i="39" s="1"/>
  <c r="A33" i="39" s="1"/>
  <c r="A34" i="39" s="1"/>
  <c r="A35" i="39" s="1"/>
  <c r="A36" i="39" s="1"/>
  <c r="A37" i="39" s="1"/>
  <c r="A38" i="39" s="1"/>
  <c r="A39" i="39" s="1"/>
  <c r="A40" i="39" s="1"/>
  <c r="A41" i="39" s="1"/>
  <c r="A42" i="39" s="1"/>
  <c r="A43" i="39" s="1"/>
  <c r="A44" i="39" s="1"/>
  <c r="A45" i="39" s="1"/>
  <c r="A46" i="39" s="1"/>
  <c r="A47" i="39" s="1"/>
  <c r="A48" i="39" s="1"/>
  <c r="A49" i="39" s="1"/>
  <c r="A50" i="39" s="1"/>
  <c r="A51" i="39" s="1"/>
  <c r="S2" i="39"/>
  <c r="S55" i="39" l="1"/>
  <c r="P55" i="39" l="1"/>
  <c r="U76" i="37" l="1"/>
  <c r="U75" i="37"/>
  <c r="U74" i="37"/>
  <c r="U73" i="37"/>
  <c r="U72" i="37"/>
  <c r="U71" i="37"/>
  <c r="U70" i="37"/>
  <c r="U69" i="37"/>
  <c r="U68" i="37"/>
  <c r="U67" i="37"/>
  <c r="U66" i="37"/>
  <c r="U65" i="37"/>
  <c r="U64" i="37"/>
  <c r="U63" i="37"/>
  <c r="U62" i="37"/>
  <c r="U61" i="37"/>
  <c r="U60" i="37"/>
  <c r="U59" i="37"/>
  <c r="U58" i="37"/>
  <c r="U57" i="37"/>
  <c r="U56" i="37"/>
  <c r="U55" i="37"/>
  <c r="U54" i="37"/>
  <c r="U53" i="37"/>
  <c r="U52" i="37"/>
  <c r="U51" i="37"/>
  <c r="U50" i="37"/>
  <c r="U49" i="37"/>
  <c r="U48" i="37"/>
  <c r="U47" i="37"/>
  <c r="U46" i="37"/>
  <c r="U45" i="37"/>
  <c r="U44" i="37"/>
  <c r="U43" i="37"/>
  <c r="U42" i="37"/>
  <c r="U41" i="37"/>
  <c r="U40" i="37"/>
  <c r="U39" i="37"/>
  <c r="U38" i="37"/>
  <c r="U37" i="37"/>
  <c r="U36" i="37"/>
  <c r="U35" i="37"/>
  <c r="U34" i="37"/>
  <c r="U33" i="37"/>
  <c r="U32" i="37"/>
  <c r="U31" i="37"/>
  <c r="U30" i="37"/>
  <c r="U29" i="37"/>
  <c r="U28" i="37"/>
  <c r="U27" i="37"/>
  <c r="U26" i="37"/>
  <c r="U25" i="37"/>
  <c r="U24" i="37"/>
  <c r="U23" i="37"/>
  <c r="U22" i="37"/>
  <c r="U21" i="37"/>
  <c r="U20" i="37"/>
  <c r="U19" i="37"/>
  <c r="U18" i="37"/>
  <c r="U17" i="37"/>
  <c r="U16" i="37"/>
  <c r="U15" i="37"/>
  <c r="U14" i="37"/>
  <c r="U13" i="37"/>
  <c r="U12" i="37"/>
  <c r="U11" i="37"/>
  <c r="U10" i="37"/>
  <c r="U9" i="37"/>
  <c r="U8" i="37"/>
  <c r="U7" i="37"/>
  <c r="U6" i="37"/>
  <c r="U5" i="37"/>
  <c r="U4" i="37"/>
  <c r="U3" i="37"/>
  <c r="A3" i="37"/>
  <c r="A4" i="37" s="1"/>
  <c r="A5" i="37" s="1"/>
  <c r="A6" i="37" s="1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A75" i="37" s="1"/>
  <c r="A76" i="37" s="1"/>
  <c r="U2" i="37"/>
  <c r="O25" i="36" l="1"/>
  <c r="N25" i="36"/>
  <c r="M25" i="36"/>
  <c r="L25" i="36"/>
  <c r="K25" i="36"/>
  <c r="J25" i="36"/>
  <c r="I25" i="36"/>
  <c r="H25" i="36"/>
  <c r="G25" i="36"/>
  <c r="F25" i="36"/>
  <c r="E25" i="36"/>
  <c r="C25" i="36"/>
  <c r="A3" i="36"/>
  <c r="A4" i="36" s="1"/>
  <c r="A5" i="36" s="1"/>
  <c r="A6" i="36" s="1"/>
  <c r="A7" i="36" s="1"/>
  <c r="A8" i="36" s="1"/>
  <c r="A9" i="36" s="1"/>
  <c r="A10" i="36" s="1"/>
  <c r="A11" i="36" s="1"/>
  <c r="A12" i="36" s="1"/>
  <c r="A13" i="36" s="1"/>
  <c r="A14" i="36" s="1"/>
  <c r="A15" i="36" s="1"/>
  <c r="A16" i="36" s="1"/>
  <c r="A17" i="36" s="1"/>
  <c r="A18" i="36" s="1"/>
  <c r="A19" i="36" s="1"/>
  <c r="A20" i="36" s="1"/>
  <c r="A21" i="36" s="1"/>
  <c r="S18" i="34" l="1"/>
  <c r="S17" i="34"/>
  <c r="S16" i="34"/>
  <c r="S15" i="34"/>
  <c r="S14" i="34"/>
  <c r="S13" i="34"/>
  <c r="S12" i="34"/>
  <c r="S11" i="34"/>
  <c r="S10" i="34"/>
  <c r="S9" i="34"/>
  <c r="S8" i="34"/>
  <c r="S7" i="34"/>
  <c r="S6" i="34"/>
  <c r="S5" i="34"/>
  <c r="S4" i="34"/>
  <c r="S3" i="34"/>
  <c r="A3" i="34"/>
  <c r="A4" i="34" s="1"/>
  <c r="A5" i="34" s="1"/>
  <c r="A6" i="34" s="1"/>
  <c r="A7" i="34" s="1"/>
  <c r="A8" i="34" s="1"/>
  <c r="A9" i="34" s="1"/>
  <c r="A10" i="34" s="1"/>
  <c r="A11" i="34" s="1"/>
  <c r="A12" i="34" s="1"/>
  <c r="A13" i="34" s="1"/>
  <c r="A14" i="34" s="1"/>
  <c r="A15" i="34" s="1"/>
  <c r="A16" i="34" s="1"/>
  <c r="A17" i="34" s="1"/>
  <c r="A18" i="34" s="1"/>
  <c r="S2" i="34"/>
  <c r="S27" i="33" l="1"/>
  <c r="S26" i="33"/>
  <c r="S25" i="33"/>
  <c r="S24" i="33"/>
  <c r="S23" i="33"/>
  <c r="S22" i="33"/>
  <c r="S21" i="33"/>
  <c r="S20" i="33"/>
  <c r="S19" i="33"/>
  <c r="S18" i="33"/>
  <c r="S17" i="33"/>
  <c r="S16" i="33"/>
  <c r="S15" i="33"/>
  <c r="S14" i="33"/>
  <c r="S13" i="33"/>
  <c r="S12" i="33"/>
  <c r="S11" i="33"/>
  <c r="S10" i="33"/>
  <c r="S9" i="33"/>
  <c r="S8" i="33"/>
  <c r="S7" i="33"/>
  <c r="S6" i="33"/>
  <c r="S5" i="33"/>
  <c r="S4" i="33"/>
  <c r="S3" i="33"/>
  <c r="A3" i="33"/>
  <c r="A4" i="33" s="1"/>
  <c r="A5" i="33" s="1"/>
  <c r="A6" i="33" s="1"/>
  <c r="A7" i="33" s="1"/>
  <c r="A8" i="33" s="1"/>
  <c r="A9" i="33" s="1"/>
  <c r="A10" i="33" s="1"/>
  <c r="A11" i="33" s="1"/>
  <c r="A12" i="33" s="1"/>
  <c r="A13" i="33" s="1"/>
  <c r="A14" i="33" s="1"/>
  <c r="A15" i="33" s="1"/>
  <c r="A16" i="33" s="1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S2" i="33"/>
  <c r="T38" i="32" l="1"/>
  <c r="T37" i="32"/>
  <c r="T36" i="32"/>
  <c r="T35" i="32"/>
  <c r="T34" i="32"/>
  <c r="T33" i="32"/>
  <c r="T32" i="32"/>
  <c r="T31" i="32"/>
  <c r="T30" i="32"/>
  <c r="T29" i="32"/>
  <c r="T28" i="32"/>
  <c r="T27" i="32"/>
  <c r="T26" i="32"/>
  <c r="T25" i="32"/>
  <c r="T24" i="32"/>
  <c r="T23" i="32"/>
  <c r="T22" i="32"/>
  <c r="T21" i="32"/>
  <c r="T20" i="32"/>
  <c r="T19" i="32"/>
  <c r="T18" i="32"/>
  <c r="T17" i="32"/>
  <c r="T16" i="32"/>
  <c r="T15" i="32"/>
  <c r="T14" i="32"/>
  <c r="T13" i="32"/>
  <c r="T12" i="32"/>
  <c r="T11" i="32"/>
  <c r="T10" i="32"/>
  <c r="T9" i="32"/>
  <c r="T8" i="32"/>
  <c r="T7" i="32"/>
  <c r="T6" i="32"/>
  <c r="T5" i="32"/>
  <c r="T4" i="32"/>
  <c r="T3" i="32"/>
  <c r="A3" i="32"/>
  <c r="A4" i="32" s="1"/>
  <c r="A5" i="32" s="1"/>
  <c r="A6" i="32" s="1"/>
  <c r="A7" i="32" s="1"/>
  <c r="A8" i="32" s="1"/>
  <c r="A9" i="32" s="1"/>
  <c r="A10" i="32" s="1"/>
  <c r="A11" i="32" s="1"/>
  <c r="A12" i="32" s="1"/>
  <c r="A13" i="32" s="1"/>
  <c r="A14" i="32" s="1"/>
  <c r="A15" i="32" s="1"/>
  <c r="A16" i="32" s="1"/>
  <c r="A17" i="32" s="1"/>
  <c r="A18" i="32" s="1"/>
  <c r="A19" i="32" s="1"/>
  <c r="A20" i="32" s="1"/>
  <c r="A21" i="32" s="1"/>
  <c r="A22" i="32" s="1"/>
  <c r="A23" i="32" s="1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T2" i="32"/>
  <c r="S93" i="31" l="1"/>
  <c r="S92" i="31"/>
  <c r="S91" i="31"/>
  <c r="S90" i="31"/>
  <c r="S89" i="31"/>
  <c r="S88" i="31"/>
  <c r="S87" i="31"/>
  <c r="S86" i="31"/>
  <c r="S85" i="31"/>
  <c r="S84" i="31"/>
  <c r="S83" i="31"/>
  <c r="S82" i="31"/>
  <c r="S81" i="31"/>
  <c r="S80" i="31"/>
  <c r="S79" i="31"/>
  <c r="S78" i="31"/>
  <c r="S77" i="31"/>
  <c r="S76" i="31"/>
  <c r="S75" i="31"/>
  <c r="S74" i="31"/>
  <c r="S73" i="31"/>
  <c r="S72" i="31"/>
  <c r="S71" i="31"/>
  <c r="S70" i="31"/>
  <c r="S69" i="31"/>
  <c r="S68" i="31"/>
  <c r="S67" i="31"/>
  <c r="S66" i="31"/>
  <c r="S65" i="31"/>
  <c r="S64" i="31"/>
  <c r="S63" i="31"/>
  <c r="S62" i="31"/>
  <c r="S61" i="31"/>
  <c r="S60" i="31"/>
  <c r="S59" i="31"/>
  <c r="S58" i="31"/>
  <c r="S57" i="31"/>
  <c r="S56" i="31"/>
  <c r="S55" i="31"/>
  <c r="S54" i="31"/>
  <c r="S53" i="31"/>
  <c r="S52" i="31"/>
  <c r="S51" i="31"/>
  <c r="S50" i="31"/>
  <c r="S49" i="31"/>
  <c r="S48" i="31"/>
  <c r="S47" i="31"/>
  <c r="S46" i="31"/>
  <c r="S45" i="31"/>
  <c r="S44" i="31"/>
  <c r="S43" i="31"/>
  <c r="S42" i="31"/>
  <c r="S41" i="31"/>
  <c r="S40" i="31"/>
  <c r="S39" i="31"/>
  <c r="S38" i="31"/>
  <c r="S37" i="31"/>
  <c r="S36" i="31"/>
  <c r="S35" i="31"/>
  <c r="S34" i="31"/>
  <c r="S33" i="31"/>
  <c r="S32" i="31"/>
  <c r="S31" i="31"/>
  <c r="S30" i="31"/>
  <c r="S29" i="31"/>
  <c r="S28" i="31"/>
  <c r="S27" i="31"/>
  <c r="S26" i="31"/>
  <c r="S25" i="31"/>
  <c r="S24" i="31"/>
  <c r="S23" i="31"/>
  <c r="S22" i="31"/>
  <c r="S21" i="31"/>
  <c r="S20" i="31"/>
  <c r="S19" i="31"/>
  <c r="S18" i="31"/>
  <c r="S17" i="31"/>
  <c r="S16" i="31"/>
  <c r="S15" i="31"/>
  <c r="S14" i="31"/>
  <c r="S13" i="31"/>
  <c r="S12" i="31"/>
  <c r="S11" i="31"/>
  <c r="S10" i="31"/>
  <c r="S9" i="31"/>
  <c r="S8" i="31"/>
  <c r="S7" i="31"/>
  <c r="S6" i="31"/>
  <c r="S5" i="31"/>
  <c r="S4" i="31"/>
  <c r="S3" i="31"/>
  <c r="A3" i="31"/>
  <c r="A4" i="31" s="1"/>
  <c r="A5" i="31" s="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S2" i="31"/>
  <c r="S62" i="27" l="1"/>
  <c r="S61" i="27"/>
  <c r="S60" i="27"/>
  <c r="S59" i="27"/>
  <c r="S58" i="27"/>
  <c r="S57" i="27"/>
  <c r="S56" i="27"/>
  <c r="S55" i="27"/>
  <c r="S54" i="27"/>
  <c r="S53" i="27"/>
  <c r="S52" i="27"/>
  <c r="S51" i="27"/>
  <c r="S50" i="27"/>
  <c r="S49" i="27"/>
  <c r="S48" i="27"/>
  <c r="S47" i="27"/>
  <c r="S46" i="27"/>
  <c r="S45" i="27"/>
  <c r="S44" i="27"/>
  <c r="S43" i="27"/>
  <c r="S42" i="27"/>
  <c r="S41" i="27"/>
  <c r="S40" i="27"/>
  <c r="S39" i="27"/>
  <c r="S38" i="27"/>
  <c r="S37" i="27"/>
  <c r="S36" i="27"/>
  <c r="S35" i="27"/>
  <c r="S34" i="27"/>
  <c r="S33" i="27"/>
  <c r="S32" i="27"/>
  <c r="S31" i="27"/>
  <c r="S30" i="27"/>
  <c r="S29" i="27"/>
  <c r="S28" i="27"/>
  <c r="S27" i="27"/>
  <c r="S26" i="27"/>
  <c r="S25" i="27"/>
  <c r="S24" i="27"/>
  <c r="S23" i="27"/>
  <c r="S22" i="27"/>
  <c r="S21" i="27"/>
  <c r="S20" i="27"/>
  <c r="S19" i="27"/>
  <c r="S18" i="27"/>
  <c r="S17" i="27"/>
  <c r="S16" i="27"/>
  <c r="S15" i="27"/>
  <c r="S14" i="27"/>
  <c r="S13" i="27"/>
  <c r="S12" i="27"/>
  <c r="S11" i="27"/>
  <c r="S10" i="27"/>
  <c r="S9" i="27"/>
  <c r="S8" i="27"/>
  <c r="S7" i="27"/>
  <c r="S6" i="27"/>
  <c r="S5" i="27"/>
  <c r="S4" i="27"/>
  <c r="S3" i="27"/>
  <c r="A3" i="27"/>
  <c r="A4" i="27" s="1"/>
  <c r="A5" i="27" s="1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S2" i="27"/>
  <c r="U3" i="26" l="1"/>
  <c r="T12" i="26"/>
  <c r="T11" i="26"/>
  <c r="T10" i="26"/>
  <c r="T9" i="26"/>
  <c r="T8" i="26"/>
  <c r="T7" i="26"/>
  <c r="T6" i="26"/>
  <c r="T5" i="26"/>
  <c r="T4" i="26"/>
  <c r="T3" i="26"/>
  <c r="A3" i="26"/>
  <c r="A4" i="26" s="1"/>
  <c r="A5" i="26" s="1"/>
  <c r="A6" i="26" s="1"/>
  <c r="A7" i="26" s="1"/>
  <c r="A8" i="26" s="1"/>
  <c r="A9" i="26" s="1"/>
  <c r="A10" i="26" s="1"/>
  <c r="A11" i="26" s="1"/>
  <c r="A12" i="26" s="1"/>
  <c r="T2" i="26"/>
  <c r="U2" i="26" l="1"/>
  <c r="U4" i="26" s="1"/>
  <c r="U5" i="26" l="1"/>
  <c r="U6" i="26" s="1"/>
  <c r="A3" i="24" l="1"/>
  <c r="A4" i="24" s="1"/>
  <c r="A5" i="24" s="1"/>
  <c r="A6" i="24" s="1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O11" i="20" l="1"/>
  <c r="N11" i="20"/>
  <c r="M11" i="20"/>
  <c r="L11" i="20"/>
  <c r="K11" i="20"/>
  <c r="J11" i="20"/>
  <c r="I11" i="20"/>
  <c r="H11" i="20"/>
  <c r="G11" i="20"/>
  <c r="F11" i="20"/>
  <c r="E11" i="20"/>
  <c r="C11" i="20"/>
  <c r="A3" i="20"/>
  <c r="A4" i="20" s="1"/>
  <c r="A5" i="20" s="1"/>
  <c r="A6" i="20" s="1"/>
  <c r="A7" i="20" s="1"/>
  <c r="T3" i="14" l="1"/>
  <c r="S19" i="14"/>
  <c r="S18" i="14"/>
  <c r="S17" i="14"/>
  <c r="S16" i="14"/>
  <c r="S15" i="14"/>
  <c r="S14" i="14"/>
  <c r="S13" i="14"/>
  <c r="S12" i="14"/>
  <c r="S11" i="14"/>
  <c r="S10" i="14"/>
  <c r="S9" i="14"/>
  <c r="S8" i="14"/>
  <c r="S7" i="14"/>
  <c r="S6" i="14"/>
  <c r="S5" i="14"/>
  <c r="S4" i="14"/>
  <c r="S3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S2" i="14"/>
  <c r="T2" i="14" l="1"/>
  <c r="T4" i="14" s="1"/>
  <c r="T5" i="14" l="1"/>
  <c r="T6" i="14" s="1"/>
  <c r="A3" i="11" l="1"/>
  <c r="A4" i="11" s="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</calcChain>
</file>

<file path=xl/sharedStrings.xml><?xml version="1.0" encoding="utf-8"?>
<sst xmlns="http://schemas.openxmlformats.org/spreadsheetml/2006/main" count="13382" uniqueCount="211">
  <si>
    <t>MUNICIPIO</t>
  </si>
  <si>
    <t>PAN</t>
  </si>
  <si>
    <t>MORENA</t>
  </si>
  <si>
    <t>MORELOS</t>
  </si>
  <si>
    <t>CVO.</t>
  </si>
  <si>
    <t>SECCIÓN</t>
  </si>
  <si>
    <t>CASILLA</t>
  </si>
  <si>
    <t>BOLETAS EN CASILLA</t>
  </si>
  <si>
    <t>NO REGISTRADOS</t>
  </si>
  <si>
    <t>VOTOS NULOS</t>
  </si>
  <si>
    <t>SUMA DE VOTOS VALIDOS</t>
  </si>
  <si>
    <t>VOTACION EMITIDA</t>
  </si>
  <si>
    <t>CHURINTZIO</t>
  </si>
  <si>
    <t>BASICA</t>
  </si>
  <si>
    <t>CONTIGUA 1</t>
  </si>
  <si>
    <t>EXTRAORDINARIA 1</t>
  </si>
  <si>
    <t>TOTAL</t>
  </si>
  <si>
    <t>VOTACIÓN EMITIDA</t>
  </si>
  <si>
    <t>ECUANDUREO</t>
  </si>
  <si>
    <t>BÁSICA</t>
  </si>
  <si>
    <t>CONTIGUA 2</t>
  </si>
  <si>
    <t/>
  </si>
  <si>
    <t>NUMARAN</t>
  </si>
  <si>
    <t>CONTIGUA 3</t>
  </si>
  <si>
    <t>CI</t>
  </si>
  <si>
    <t>VOTACION TOTAL</t>
  </si>
  <si>
    <t>LA PIEDAD</t>
  </si>
  <si>
    <t>CONTIGUA 4</t>
  </si>
  <si>
    <t>CONTIGUA 5</t>
  </si>
  <si>
    <t>TANHUATO</t>
  </si>
  <si>
    <t>YURECUARO</t>
  </si>
  <si>
    <t>ZINAPARO</t>
  </si>
  <si>
    <t>ANGAMACUTIRO</t>
  </si>
  <si>
    <t>CHUCANDIRO</t>
  </si>
  <si>
    <t>HUANDACAREO</t>
  </si>
  <si>
    <t>JOSE SIXTO VERDUZCO</t>
  </si>
  <si>
    <t>PANINDICUARO</t>
  </si>
  <si>
    <t>PURUANDIRO</t>
  </si>
  <si>
    <t xml:space="preserve"> </t>
  </si>
  <si>
    <t>APORO</t>
  </si>
  <si>
    <t>CONTEPEC</t>
  </si>
  <si>
    <t>EXTRAORDINARIA 1 CONTIGUA 1</t>
  </si>
  <si>
    <t>EPITACIO HUERTA</t>
  </si>
  <si>
    <t>MARAVATIO</t>
  </si>
  <si>
    <t>EXTRAORDINARIA 2</t>
  </si>
  <si>
    <t>EXTRAORDINARIA 2 CONTIGUA 1</t>
  </si>
  <si>
    <t>SENGUIO</t>
  </si>
  <si>
    <t>TLALPUJAHUA</t>
  </si>
  <si>
    <t>BRISEÑAS</t>
  </si>
  <si>
    <t>JIQUILPAN</t>
  </si>
  <si>
    <t>MARCOS CASTELLANOS</t>
  </si>
  <si>
    <t>PAJACUARAN</t>
  </si>
  <si>
    <t>COJUMATLAN DE REGULES</t>
  </si>
  <si>
    <t>SAHUAYO</t>
  </si>
  <si>
    <t>VENUSTIANO CARRANZA</t>
  </si>
  <si>
    <t>VISTA HERMOSA</t>
  </si>
  <si>
    <t>CHAVINDA</t>
  </si>
  <si>
    <t>CHILCHOTA</t>
  </si>
  <si>
    <t>IXTLAN</t>
  </si>
  <si>
    <t>JACONA</t>
  </si>
  <si>
    <t>CONTIGUA 7</t>
  </si>
  <si>
    <t>CONTIGUA 6</t>
  </si>
  <si>
    <t>TANGAMANDAPIO</t>
  </si>
  <si>
    <t>TANGANCICUARO</t>
  </si>
  <si>
    <t>VILLAMAR</t>
  </si>
  <si>
    <t>ZAMORA</t>
  </si>
  <si>
    <t>EXTRAORDINARIA 1 CONTIGUA 2</t>
  </si>
  <si>
    <t>EXTRAORDINARIA 1 CONTIGUA 3</t>
  </si>
  <si>
    <t>EXTRAORDINARIA 1 CONTIGUA 4</t>
  </si>
  <si>
    <t>COENEO</t>
  </si>
  <si>
    <t>HUANIQUEO</t>
  </si>
  <si>
    <t>JIMENEZ</t>
  </si>
  <si>
    <t>NAHUATZEN</t>
  </si>
  <si>
    <t>PUREPERO</t>
  </si>
  <si>
    <t>TLAZAZALCA</t>
  </si>
  <si>
    <t>ZACAPU</t>
  </si>
  <si>
    <t>ALVARO OBREGON</t>
  </si>
  <si>
    <t>CUITZEO</t>
  </si>
  <si>
    <t>CHARO</t>
  </si>
  <si>
    <t>INDAPARAPEO</t>
  </si>
  <si>
    <t>SANTA ANA MAYA</t>
  </si>
  <si>
    <t>TARIMBARO</t>
  </si>
  <si>
    <t>EXTRAORDINARIA 4 CONTIGUA 3</t>
  </si>
  <si>
    <t>EXTRAORDINARIA 4 CONTIGUA 2</t>
  </si>
  <si>
    <t>EXTRAORDINARIA 4 CONTIGUA 1</t>
  </si>
  <si>
    <t>EXTRAORDINARIA 4</t>
  </si>
  <si>
    <t>EXTRAORDINARIA 3 CONTIGUA 3</t>
  </si>
  <si>
    <t>EXTRAORDINARIA 3 CONTIGUA 2</t>
  </si>
  <si>
    <t>EXTRAORDINARIA 3 CONTIGUA 1</t>
  </si>
  <si>
    <t>EXTRAORDINARIA 3</t>
  </si>
  <si>
    <t>ZINAPECUARO</t>
  </si>
  <si>
    <t>COTIJA</t>
  </si>
  <si>
    <t>CHARAPAN</t>
  </si>
  <si>
    <t>N/I</t>
  </si>
  <si>
    <t>LOS REYES</t>
  </si>
  <si>
    <t>TANCITARO</t>
  </si>
  <si>
    <t>TINGÜINDIN</t>
  </si>
  <si>
    <t>TOCUMBO</t>
  </si>
  <si>
    <t>HIDALGO</t>
  </si>
  <si>
    <t>IRIMBO</t>
  </si>
  <si>
    <t>JUNGAPEO</t>
  </si>
  <si>
    <t>QUERENDARO</t>
  </si>
  <si>
    <t>TUXPAN</t>
  </si>
  <si>
    <t>ANGANGUEO</t>
  </si>
  <si>
    <t>OCAMPO</t>
  </si>
  <si>
    <t>ZITACUARO</t>
  </si>
  <si>
    <t>PARACHO</t>
  </si>
  <si>
    <t>URUAPAN</t>
  </si>
  <si>
    <t>EXTRAORDINARIA 2 CONTIGUA 6</t>
  </si>
  <si>
    <t>EXTRAORDINARIA 2 CONTIGUA 5</t>
  </si>
  <si>
    <t>EXTRAORDINARIA 2 CONTIGUA 4</t>
  </si>
  <si>
    <t>EXTRAORDINARIA 2 CONTIGUA 3</t>
  </si>
  <si>
    <t>EXTRAORDINARIA 2 CONTIGUA 2</t>
  </si>
  <si>
    <t>EXTRAORDINARIA 1 CONTIGUA 6</t>
  </si>
  <si>
    <t>EXTRAORDINARIA 1 CONTIGUA 5</t>
  </si>
  <si>
    <t>CONTIGUA 8</t>
  </si>
  <si>
    <t>ERONGARICUARO</t>
  </si>
  <si>
    <t>HUIRAMBA</t>
  </si>
  <si>
    <t>LAGUNILLAS</t>
  </si>
  <si>
    <t>PATZCUARO</t>
  </si>
  <si>
    <t>QUIROGA</t>
  </si>
  <si>
    <t>SALVADOR ESCALANTE</t>
  </si>
  <si>
    <t>TINGAMBATO</t>
  </si>
  <si>
    <t>TZINTZUNTZAN</t>
  </si>
  <si>
    <t>SUMA TOTAL DE VOTOS</t>
  </si>
  <si>
    <t>MORELIA</t>
  </si>
  <si>
    <t>CONTIGUA 9</t>
  </si>
  <si>
    <t>CONTIGUA 10</t>
  </si>
  <si>
    <t>CONTIGUA 11</t>
  </si>
  <si>
    <t>CONTIGUA 12</t>
  </si>
  <si>
    <t>CONTIGUA 13</t>
  </si>
  <si>
    <t>CONTIGUA 14</t>
  </si>
  <si>
    <t>CONTIGUA 15</t>
  </si>
  <si>
    <t>CONTIGUA 16</t>
  </si>
  <si>
    <t>CONTIGUA 17</t>
  </si>
  <si>
    <t>CONTIGUA 18</t>
  </si>
  <si>
    <t>CONTIGUA 19</t>
  </si>
  <si>
    <t>CONTIGUA 20</t>
  </si>
  <si>
    <t>CONTIGUA 21</t>
  </si>
  <si>
    <t>CONTIGUA 22</t>
  </si>
  <si>
    <t>CARACUARO</t>
  </si>
  <si>
    <t>HUETAMO</t>
  </si>
  <si>
    <t>JUAREZ</t>
  </si>
  <si>
    <t>NOCUPETARO</t>
  </si>
  <si>
    <t>SAN LUCAS</t>
  </si>
  <si>
    <t>SUSUPUATO</t>
  </si>
  <si>
    <t>TIQUICHEO DE NICOLAS ROMERO</t>
  </si>
  <si>
    <t>TUZANTLA</t>
  </si>
  <si>
    <t>TZITZIO</t>
  </si>
  <si>
    <t>ACUITZIO</t>
  </si>
  <si>
    <t>ARIO</t>
  </si>
  <si>
    <t>MADERO</t>
  </si>
  <si>
    <t>TACAMBARO</t>
  </si>
  <si>
    <t>TURICATO</t>
  </si>
  <si>
    <t>NUEVO PARANGARICUTIRO</t>
  </si>
  <si>
    <t>TARETAN</t>
  </si>
  <si>
    <t>ZIRACUARETIRO</t>
  </si>
  <si>
    <t>AGUILILLA</t>
  </si>
  <si>
    <t>AQUILA</t>
  </si>
  <si>
    <t>BUENAVISTA</t>
  </si>
  <si>
    <t>COAHUAYANA</t>
  </si>
  <si>
    <t>COALCOMAN DE VAZQUEZ PALLARES</t>
  </si>
  <si>
    <t>CHINICUILA</t>
  </si>
  <si>
    <t>TEPALCATEPEC</t>
  </si>
  <si>
    <t>ARTEAGA</t>
  </si>
  <si>
    <t>CHURUMUCO</t>
  </si>
  <si>
    <t>GABRIEL ZAMORA</t>
  </si>
  <si>
    <t>LA HUACANA</t>
  </si>
  <si>
    <t>MUGICA</t>
  </si>
  <si>
    <t>ESPECIAL 1</t>
  </si>
  <si>
    <t>NUEVO URECHO</t>
  </si>
  <si>
    <t>TUMBISCATIO</t>
  </si>
  <si>
    <t>APATZINGAN</t>
  </si>
  <si>
    <t>TEEM-JIN-101/2015</t>
  </si>
  <si>
    <t>PARACUARO</t>
  </si>
  <si>
    <t>LAZARO CARDENAS</t>
  </si>
  <si>
    <t>PRI</t>
  </si>
  <si>
    <t>PRD</t>
  </si>
  <si>
    <t>PT</t>
  </si>
  <si>
    <t>PVEM</t>
  </si>
  <si>
    <t>MC</t>
  </si>
  <si>
    <t>PANAL</t>
  </si>
  <si>
    <t>PH</t>
  </si>
  <si>
    <t>PES</t>
  </si>
  <si>
    <t>CI_1</t>
  </si>
  <si>
    <t>PRI_PVEM</t>
  </si>
  <si>
    <t>COPANDARO</t>
  </si>
  <si>
    <t>PRD_PANAL</t>
  </si>
  <si>
    <t>PRD_PT_PANAL</t>
  </si>
  <si>
    <t>PAN_MC</t>
  </si>
  <si>
    <t>PRD_PT_PES</t>
  </si>
  <si>
    <t>PRD_PES</t>
  </si>
  <si>
    <t>PRD_PT_PANAL_PH</t>
  </si>
  <si>
    <t>PRD_PT_PH</t>
  </si>
  <si>
    <t>PT_MC</t>
  </si>
  <si>
    <t>PRD_PT_PANAL_PES</t>
  </si>
  <si>
    <t>PT_PH</t>
  </si>
  <si>
    <t>PRD_PANAL_PES</t>
  </si>
  <si>
    <t>PRD_PT</t>
  </si>
  <si>
    <t>PAN_PT</t>
  </si>
  <si>
    <t>PT_PES_PH</t>
  </si>
  <si>
    <t>PT_PES</t>
  </si>
  <si>
    <t>PAN_PRI_PRD_PANAL_PH_PES</t>
  </si>
  <si>
    <t>PAN_PRD</t>
  </si>
  <si>
    <t>PAN_PRD_PT_PANAL_PES</t>
  </si>
  <si>
    <t>PAN_PRD_PT</t>
  </si>
  <si>
    <t>PAN_PRI_PVEM</t>
  </si>
  <si>
    <t>PAN_PH</t>
  </si>
  <si>
    <t>PT_PANAL_PH</t>
  </si>
  <si>
    <t>PERIBAN</t>
  </si>
  <si>
    <t>PAN_PRD_PT_PANAL_PH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</si>
</sst>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0"/>
    <numFmt numFmtId="165" formatCode="000"/>
  </numFmts>
  <fonts count="44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name val="Calibri"/>
      <family val="2"/>
    </font>
    <font>
      <b/>
      <sz val="8"/>
      <name val="Calibri"/>
      <family val="2"/>
    </font>
    <font>
      <sz val="8"/>
      <color indexed="8"/>
      <name val="Calibri"/>
      <family val="2"/>
    </font>
    <font>
      <sz val="11"/>
      <color rgb="FF000000"/>
      <name val="Calibri"/>
      <family val="2"/>
      <charset val="1"/>
    </font>
    <font>
      <sz val="8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8"/>
      <name val="Calibri"/>
      <family val="2"/>
      <charset val="1"/>
    </font>
    <font>
      <b/>
      <sz val="8"/>
      <name val="Calibri"/>
      <family val="2"/>
      <charset val="1"/>
    </font>
    <font>
      <sz val="26"/>
      <name val="Calibri"/>
      <family val="2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</font>
    <font>
      <sz val="28"/>
      <name val="Calibri"/>
      <family val="2"/>
    </font>
    <font>
      <sz val="8"/>
      <color theme="4" tint="-0.249977111117893"/>
      <name val="Calibri"/>
      <family val="2"/>
    </font>
    <font>
      <sz val="8"/>
      <color rgb="FF0070C0"/>
      <name val="Calibri"/>
      <family val="2"/>
    </font>
    <font>
      <sz val="14"/>
      <color indexed="8"/>
      <name val="Calibri"/>
      <family val="2"/>
    </font>
    <font>
      <sz val="36"/>
      <name val="Calibri"/>
      <family val="2"/>
    </font>
    <font>
      <sz val="12"/>
      <color indexed="8"/>
      <name val="Calibri"/>
      <family val="2"/>
    </font>
    <font>
      <b/>
      <sz val="26"/>
      <name val="Calibri"/>
      <family val="2"/>
    </font>
    <font>
      <b/>
      <sz val="8"/>
      <color indexed="8"/>
      <name val="Calibri"/>
      <family val="2"/>
    </font>
    <font>
      <sz val="8"/>
      <color rgb="FF000000"/>
      <name val="Calibri"/>
      <family val="2"/>
    </font>
    <font>
      <b/>
      <sz val="24"/>
      <name val="Calibri"/>
      <family val="2"/>
    </font>
    <font>
      <sz val="10"/>
      <color theme="1"/>
      <name val="Calibri"/>
      <family val="2"/>
      <scheme val="minor"/>
    </font>
    <font>
      <b/>
      <sz val="26"/>
      <name val="Calibri"/>
      <family val="2"/>
      <charset val="1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3FF"/>
        <bgColor indexed="64"/>
      </patternFill>
    </fill>
    <fill>
      <patternFill patternType="solid">
        <fgColor rgb="FFF3C5DD"/>
        <bgColor indexed="0"/>
      </patternFill>
    </fill>
    <fill>
      <patternFill patternType="solid">
        <fgColor rgb="FFFFF3FF"/>
        <bgColor indexed="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0"/>
      </patternFill>
    </fill>
    <fill>
      <patternFill patternType="solid">
        <fgColor rgb="FFF3C5DD"/>
        <bgColor rgb="FFCCCCFF"/>
      </patternFill>
    </fill>
    <fill>
      <patternFill patternType="solid">
        <fgColor rgb="FFFFF3FF"/>
        <bgColor rgb="FFF2F2F2"/>
      </patternFill>
    </fill>
    <fill>
      <patternFill patternType="solid">
        <fgColor rgb="FFF2F2F2"/>
        <bgColor rgb="FFFFF3FF"/>
      </patternFill>
    </fill>
    <fill>
      <patternFill patternType="solid">
        <fgColor rgb="FF000000"/>
        <bgColor rgb="FF0033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3FF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rgb="FFFFF3FF"/>
      </patternFill>
    </fill>
  </fills>
  <borders count="8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medium">
        <color indexed="64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/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/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/>
      <bottom style="thin">
        <color indexed="22"/>
      </bottom>
      <diagonal/>
    </border>
    <border>
      <left style="medium">
        <color indexed="64"/>
      </left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 style="medium">
        <color indexed="64"/>
      </right>
      <top/>
      <bottom style="thin">
        <color indexed="22"/>
      </bottom>
      <diagonal/>
    </border>
    <border>
      <left style="medium">
        <color indexed="64"/>
      </left>
      <right/>
      <top/>
      <bottom style="thin">
        <color indexed="22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 style="medium">
        <color auto="1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medium">
        <color auto="1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medium">
        <color auto="1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medium">
        <color auto="1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rgb="FFC0C0C0"/>
      </bottom>
      <diagonal/>
    </border>
    <border>
      <left style="thin">
        <color rgb="FFC0C0C0"/>
      </left>
      <right/>
      <top style="medium">
        <color auto="1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/>
      <top style="medium">
        <color indexed="64"/>
      </top>
      <bottom style="thin">
        <color indexed="22"/>
      </bottom>
      <diagonal/>
    </border>
    <border>
      <left/>
      <right style="medium">
        <color indexed="64"/>
      </right>
      <top style="medium">
        <color indexed="64"/>
      </top>
      <bottom style="thin">
        <color indexed="22"/>
      </bottom>
      <diagonal/>
    </border>
    <border>
      <left/>
      <right style="medium">
        <color indexed="64"/>
      </right>
      <top style="thin">
        <color indexed="22"/>
      </top>
      <bottom style="thin">
        <color indexed="22"/>
      </bottom>
      <diagonal/>
    </border>
    <border>
      <left/>
      <right style="medium">
        <color indexed="64"/>
      </right>
      <top/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/>
      <right style="medium">
        <color indexed="64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medium">
        <color indexed="64"/>
      </left>
      <right style="thin">
        <color indexed="22"/>
      </right>
      <top/>
      <bottom/>
      <diagonal/>
    </border>
    <border>
      <left style="thin">
        <color indexed="22"/>
      </left>
      <right style="medium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auto="1"/>
      </left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/>
      <bottom style="thin">
        <color rgb="FFC0C0C0"/>
      </bottom>
      <diagonal/>
    </border>
    <border>
      <left/>
      <right/>
      <top style="medium">
        <color auto="1"/>
      </top>
      <bottom style="thin">
        <color rgb="FFC0C0C0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C0C0C0"/>
      </right>
      <top style="thin">
        <color rgb="FF00000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000000"/>
      </top>
      <bottom style="thin">
        <color rgb="FFC0C0C0"/>
      </bottom>
      <diagonal/>
    </border>
    <border>
      <left style="thin">
        <color rgb="FFC0C0C0"/>
      </left>
      <right style="thin">
        <color rgb="FF000000"/>
      </right>
      <top style="thin">
        <color rgb="FF000000"/>
      </top>
      <bottom style="thin">
        <color rgb="FFC0C0C0"/>
      </bottom>
      <diagonal/>
    </border>
    <border>
      <left style="thin">
        <color rgb="FF00000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00000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000000"/>
      </right>
      <top/>
      <bottom style="thin">
        <color rgb="FFC0C0C0"/>
      </bottom>
      <diagonal/>
    </border>
    <border>
      <left style="thin">
        <color rgb="FF000000"/>
      </left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medium">
        <color indexed="64"/>
      </bottom>
      <diagonal/>
    </border>
    <border>
      <left style="medium">
        <color indexed="64"/>
      </left>
      <right/>
      <top style="thin">
        <color indexed="22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thin">
        <color rgb="FFC0C0C0"/>
      </bottom>
      <diagonal/>
    </border>
    <border>
      <left/>
      <right style="medium">
        <color auto="1"/>
      </right>
      <top style="thin">
        <color rgb="FFC0C0C0"/>
      </top>
      <bottom style="thin">
        <color rgb="FFC0C0C0"/>
      </bottom>
      <diagonal/>
    </border>
    <border>
      <left/>
      <right style="medium">
        <color auto="1"/>
      </right>
      <top/>
      <bottom style="thin">
        <color rgb="FFC0C0C0"/>
      </bottom>
      <diagonal/>
    </border>
  </borders>
  <cellStyleXfs count="4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  <xf numFmtId="0" fontId="20" fillId="0" borderId="0"/>
    <xf numFmtId="0" fontId="24" fillId="0" borderId="0"/>
    <xf numFmtId="0" fontId="26" fillId="0" borderId="0"/>
    <xf numFmtId="0" fontId="20" fillId="0" borderId="0"/>
  </cellStyleXfs>
  <cellXfs count="495">
    <xf numFmtId="0" fontId="0" fillId="0" borderId="0" xfId="0"/>
    <xf numFmtId="0" fontId="1" fillId="0" borderId="0" xfId="42"/>
    <xf numFmtId="0" fontId="19" fillId="0" borderId="0" xfId="42" applyFont="1"/>
    <xf numFmtId="0" fontId="1" fillId="0" borderId="0" xfId="42" applyAlignment="1">
      <alignment horizontal="center"/>
    </xf>
    <xf numFmtId="0" fontId="21" fillId="34" borderId="11" xfId="43" applyFont="1" applyFill="1" applyBorder="1" applyAlignment="1">
      <alignment horizontal="center" vertical="center" wrapText="1"/>
    </xf>
    <xf numFmtId="0" fontId="21" fillId="33" borderId="11" xfId="43" applyFont="1" applyFill="1" applyBorder="1" applyAlignment="1">
      <alignment horizontal="center" vertical="top" wrapText="1"/>
    </xf>
    <xf numFmtId="0" fontId="21" fillId="34" borderId="11" xfId="43" applyFont="1" applyFill="1" applyBorder="1" applyAlignment="1">
      <alignment horizontal="center" vertical="top" wrapText="1"/>
    </xf>
    <xf numFmtId="0" fontId="22" fillId="34" borderId="11" xfId="43" applyFont="1" applyFill="1" applyBorder="1" applyAlignment="1">
      <alignment horizontal="center" vertical="top" wrapText="1"/>
    </xf>
    <xf numFmtId="0" fontId="21" fillId="35" borderId="11" xfId="43" applyFont="1" applyFill="1" applyBorder="1" applyAlignment="1">
      <alignment horizontal="center" vertical="top" wrapText="1"/>
    </xf>
    <xf numFmtId="0" fontId="22" fillId="35" borderId="11" xfId="43" applyFont="1" applyFill="1" applyBorder="1" applyAlignment="1">
      <alignment horizontal="center" vertical="top" wrapText="1"/>
    </xf>
    <xf numFmtId="0" fontId="1" fillId="0" borderId="0" xfId="42" applyAlignment="1">
      <alignment vertical="top"/>
    </xf>
    <xf numFmtId="165" fontId="23" fillId="0" borderId="12" xfId="43" applyNumberFormat="1" applyFont="1" applyBorder="1" applyAlignment="1">
      <alignment horizontal="center" wrapText="1"/>
    </xf>
    <xf numFmtId="164" fontId="23" fillId="0" borderId="13" xfId="43" applyNumberFormat="1" applyFont="1" applyBorder="1" applyAlignment="1">
      <alignment horizontal="left" wrapText="1"/>
    </xf>
    <xf numFmtId="164" fontId="23" fillId="0" borderId="13" xfId="43" applyNumberFormat="1" applyFont="1" applyBorder="1" applyAlignment="1">
      <alignment horizontal="center" wrapText="1"/>
    </xf>
    <xf numFmtId="0" fontId="23" fillId="0" borderId="13" xfId="43" applyFont="1" applyBorder="1" applyAlignment="1">
      <alignment horizontal="left" wrapText="1"/>
    </xf>
    <xf numFmtId="0" fontId="23" fillId="0" borderId="14" xfId="43" applyFont="1" applyBorder="1" applyAlignment="1">
      <alignment horizontal="right" wrapText="1"/>
    </xf>
    <xf numFmtId="0" fontId="23" fillId="0" borderId="12" xfId="43" applyFont="1" applyBorder="1" applyAlignment="1" applyProtection="1">
      <alignment wrapText="1"/>
      <protection locked="0"/>
    </xf>
    <xf numFmtId="0" fontId="23" fillId="0" borderId="13" xfId="43" applyFont="1" applyBorder="1" applyAlignment="1" applyProtection="1">
      <alignment wrapText="1"/>
      <protection locked="0"/>
    </xf>
    <xf numFmtId="0" fontId="23" fillId="0" borderId="14" xfId="43" applyFont="1" applyBorder="1" applyAlignment="1" applyProtection="1">
      <alignment wrapText="1"/>
      <protection locked="0"/>
    </xf>
    <xf numFmtId="0" fontId="23" fillId="0" borderId="15" xfId="43" applyFont="1" applyBorder="1" applyAlignment="1" applyProtection="1">
      <alignment wrapText="1"/>
      <protection locked="0"/>
    </xf>
    <xf numFmtId="0" fontId="23" fillId="0" borderId="16" xfId="43" applyFont="1" applyBorder="1" applyAlignment="1" applyProtection="1">
      <alignment wrapText="1"/>
      <protection locked="0"/>
    </xf>
    <xf numFmtId="0" fontId="23" fillId="0" borderId="17" xfId="43" applyFont="1" applyBorder="1" applyAlignment="1" applyProtection="1">
      <alignment wrapText="1"/>
      <protection locked="0"/>
    </xf>
    <xf numFmtId="0" fontId="23" fillId="0" borderId="18" xfId="43" applyFont="1" applyBorder="1" applyAlignment="1">
      <alignment wrapText="1"/>
    </xf>
    <xf numFmtId="165" fontId="23" fillId="36" borderId="19" xfId="43" applyNumberFormat="1" applyFont="1" applyFill="1" applyBorder="1" applyAlignment="1">
      <alignment horizontal="center" wrapText="1"/>
    </xf>
    <xf numFmtId="164" fontId="23" fillId="36" borderId="10" xfId="43" applyNumberFormat="1" applyFont="1" applyFill="1" applyBorder="1" applyAlignment="1">
      <alignment horizontal="left" wrapText="1"/>
    </xf>
    <xf numFmtId="164" fontId="23" fillId="36" borderId="20" xfId="43" applyNumberFormat="1" applyFont="1" applyFill="1" applyBorder="1" applyAlignment="1">
      <alignment horizontal="center" wrapText="1"/>
    </xf>
    <xf numFmtId="0" fontId="23" fillId="36" borderId="20" xfId="43" applyFont="1" applyFill="1" applyBorder="1" applyAlignment="1">
      <alignment horizontal="left" wrapText="1"/>
    </xf>
    <xf numFmtId="0" fontId="23" fillId="36" borderId="21" xfId="43" applyFont="1" applyFill="1" applyBorder="1" applyAlignment="1">
      <alignment horizontal="right" wrapText="1"/>
    </xf>
    <xf numFmtId="0" fontId="23" fillId="36" borderId="19" xfId="43" applyFont="1" applyFill="1" applyBorder="1" applyAlignment="1" applyProtection="1">
      <alignment wrapText="1"/>
      <protection locked="0"/>
    </xf>
    <xf numFmtId="0" fontId="23" fillId="36" borderId="20" xfId="43" applyFont="1" applyFill="1" applyBorder="1" applyAlignment="1" applyProtection="1">
      <alignment wrapText="1"/>
      <protection locked="0"/>
    </xf>
    <xf numFmtId="0" fontId="23" fillId="36" borderId="21" xfId="43" applyFont="1" applyFill="1" applyBorder="1" applyAlignment="1" applyProtection="1">
      <alignment wrapText="1"/>
      <protection locked="0"/>
    </xf>
    <xf numFmtId="0" fontId="23" fillId="36" borderId="22" xfId="43" applyFont="1" applyFill="1" applyBorder="1" applyAlignment="1" applyProtection="1">
      <alignment wrapText="1"/>
      <protection locked="0"/>
    </xf>
    <xf numFmtId="0" fontId="23" fillId="36" borderId="23" xfId="43" applyFont="1" applyFill="1" applyBorder="1" applyAlignment="1" applyProtection="1">
      <alignment wrapText="1"/>
      <protection locked="0"/>
    </xf>
    <xf numFmtId="0" fontId="23" fillId="36" borderId="24" xfId="43" applyFont="1" applyFill="1" applyBorder="1" applyAlignment="1" applyProtection="1">
      <alignment wrapText="1"/>
      <protection locked="0"/>
    </xf>
    <xf numFmtId="165" fontId="23" fillId="0" borderId="25" xfId="43" applyNumberFormat="1" applyFont="1" applyBorder="1" applyAlignment="1">
      <alignment horizontal="center" wrapText="1"/>
    </xf>
    <xf numFmtId="164" fontId="23" fillId="0" borderId="20" xfId="43" applyNumberFormat="1" applyFont="1" applyBorder="1" applyAlignment="1">
      <alignment horizontal="left" wrapText="1"/>
    </xf>
    <xf numFmtId="164" fontId="23" fillId="0" borderId="10" xfId="43" applyNumberFormat="1" applyFont="1" applyBorder="1" applyAlignment="1">
      <alignment horizontal="center" wrapText="1"/>
    </xf>
    <xf numFmtId="0" fontId="23" fillId="0" borderId="10" xfId="43" applyFont="1" applyBorder="1" applyAlignment="1">
      <alignment horizontal="left" wrapText="1"/>
    </xf>
    <xf numFmtId="0" fontId="23" fillId="0" borderId="18" xfId="43" applyFont="1" applyBorder="1" applyAlignment="1">
      <alignment horizontal="right" wrapText="1"/>
    </xf>
    <xf numFmtId="0" fontId="23" fillId="0" borderId="25" xfId="43" applyFont="1" applyBorder="1" applyAlignment="1" applyProtection="1">
      <alignment wrapText="1"/>
      <protection locked="0"/>
    </xf>
    <xf numFmtId="0" fontId="23" fillId="0" borderId="10" xfId="43" applyFont="1" applyBorder="1" applyAlignment="1" applyProtection="1">
      <alignment wrapText="1"/>
      <protection locked="0"/>
    </xf>
    <xf numFmtId="0" fontId="23" fillId="0" borderId="18" xfId="43" applyFont="1" applyBorder="1" applyAlignment="1" applyProtection="1">
      <alignment wrapText="1"/>
      <protection locked="0"/>
    </xf>
    <xf numFmtId="0" fontId="23" fillId="0" borderId="26" xfId="43" applyFont="1" applyBorder="1" applyAlignment="1" applyProtection="1">
      <alignment wrapText="1"/>
      <protection locked="0"/>
    </xf>
    <xf numFmtId="0" fontId="23" fillId="0" borderId="27" xfId="43" applyFont="1" applyBorder="1" applyAlignment="1" applyProtection="1">
      <alignment wrapText="1"/>
      <protection locked="0"/>
    </xf>
    <xf numFmtId="0" fontId="23" fillId="0" borderId="24" xfId="43" applyFont="1" applyBorder="1" applyAlignment="1" applyProtection="1">
      <alignment wrapText="1"/>
      <protection locked="0"/>
    </xf>
    <xf numFmtId="2" fontId="1" fillId="0" borderId="0" xfId="42" applyNumberFormat="1"/>
    <xf numFmtId="0" fontId="1" fillId="0" borderId="0" xfId="42" applyAlignment="1">
      <alignment horizontal="right"/>
    </xf>
    <xf numFmtId="165" fontId="23" fillId="0" borderId="0" xfId="43" applyNumberFormat="1" applyFont="1" applyAlignment="1">
      <alignment horizontal="center" wrapText="1"/>
    </xf>
    <xf numFmtId="164" fontId="23" fillId="0" borderId="0" xfId="43" applyNumberFormat="1" applyFont="1" applyAlignment="1">
      <alignment horizontal="left" wrapText="1"/>
    </xf>
    <xf numFmtId="164" fontId="23" fillId="0" borderId="0" xfId="43" applyNumberFormat="1" applyFont="1" applyAlignment="1">
      <alignment horizontal="center" wrapText="1"/>
    </xf>
    <xf numFmtId="0" fontId="23" fillId="0" borderId="0" xfId="43" applyFont="1" applyAlignment="1">
      <alignment horizontal="left" wrapText="1"/>
    </xf>
    <xf numFmtId="0" fontId="23" fillId="0" borderId="0" xfId="43" applyFont="1" applyAlignment="1">
      <alignment horizontal="right" wrapText="1"/>
    </xf>
    <xf numFmtId="0" fontId="23" fillId="0" borderId="0" xfId="43" applyFont="1" applyAlignment="1" applyProtection="1">
      <alignment wrapText="1"/>
      <protection locked="0"/>
    </xf>
    <xf numFmtId="0" fontId="23" fillId="0" borderId="0" xfId="43" applyFont="1" applyAlignment="1">
      <alignment wrapText="1"/>
    </xf>
    <xf numFmtId="165" fontId="23" fillId="37" borderId="0" xfId="43" applyNumberFormat="1" applyFont="1" applyFill="1" applyAlignment="1">
      <alignment horizontal="center" wrapText="1"/>
    </xf>
    <xf numFmtId="164" fontId="23" fillId="37" borderId="0" xfId="43" applyNumberFormat="1" applyFont="1" applyFill="1" applyAlignment="1">
      <alignment horizontal="left" wrapText="1"/>
    </xf>
    <xf numFmtId="164" fontId="23" fillId="37" borderId="0" xfId="43" applyNumberFormat="1" applyFont="1" applyFill="1" applyAlignment="1">
      <alignment horizontal="center" wrapText="1"/>
    </xf>
    <xf numFmtId="0" fontId="23" fillId="37" borderId="0" xfId="43" applyFont="1" applyFill="1" applyAlignment="1">
      <alignment horizontal="left" wrapText="1"/>
    </xf>
    <xf numFmtId="0" fontId="23" fillId="37" borderId="0" xfId="43" applyFont="1" applyFill="1" applyAlignment="1">
      <alignment horizontal="right" wrapText="1"/>
    </xf>
    <xf numFmtId="0" fontId="23" fillId="37" borderId="0" xfId="43" applyFont="1" applyFill="1" applyAlignment="1" applyProtection="1">
      <alignment wrapText="1"/>
      <protection locked="0"/>
    </xf>
    <xf numFmtId="0" fontId="23" fillId="37" borderId="0" xfId="43" applyFont="1" applyFill="1" applyAlignment="1">
      <alignment wrapText="1"/>
    </xf>
    <xf numFmtId="0" fontId="21" fillId="38" borderId="28" xfId="43" applyFont="1" applyFill="1" applyBorder="1" applyAlignment="1">
      <alignment horizontal="center" vertical="center" wrapText="1"/>
    </xf>
    <xf numFmtId="0" fontId="21" fillId="38" borderId="28" xfId="43" applyFont="1" applyFill="1" applyBorder="1" applyAlignment="1">
      <alignment horizontal="left" vertical="center" wrapText="1"/>
    </xf>
    <xf numFmtId="3" fontId="21" fillId="38" borderId="28" xfId="43" applyNumberFormat="1" applyFont="1" applyFill="1" applyBorder="1" applyAlignment="1">
      <alignment horizontal="right" vertical="center" wrapText="1"/>
    </xf>
    <xf numFmtId="0" fontId="24" fillId="0" borderId="0" xfId="44"/>
    <xf numFmtId="0" fontId="25" fillId="0" borderId="0" xfId="44" applyFont="1"/>
    <xf numFmtId="0" fontId="27" fillId="39" borderId="11" xfId="45" applyFont="1" applyFill="1" applyBorder="1" applyAlignment="1">
      <alignment horizontal="center" vertical="center" wrapText="1"/>
    </xf>
    <xf numFmtId="0" fontId="27" fillId="40" borderId="11" xfId="45" applyFont="1" applyFill="1" applyBorder="1" applyAlignment="1">
      <alignment horizontal="center" vertical="top" wrapText="1"/>
    </xf>
    <xf numFmtId="0" fontId="27" fillId="39" borderId="11" xfId="45" applyFont="1" applyFill="1" applyBorder="1" applyAlignment="1">
      <alignment horizontal="center" vertical="top" wrapText="1"/>
    </xf>
    <xf numFmtId="0" fontId="28" fillId="39" borderId="11" xfId="45" applyFont="1" applyFill="1" applyBorder="1" applyAlignment="1">
      <alignment horizontal="center" vertical="top" wrapText="1"/>
    </xf>
    <xf numFmtId="0" fontId="24" fillId="0" borderId="0" xfId="44" applyAlignment="1">
      <alignment vertical="top"/>
    </xf>
    <xf numFmtId="164" fontId="25" fillId="0" borderId="30" xfId="45" applyNumberFormat="1" applyFont="1" applyBorder="1" applyAlignment="1">
      <alignment horizontal="left" wrapText="1"/>
    </xf>
    <xf numFmtId="164" fontId="25" fillId="0" borderId="31" xfId="45" applyNumberFormat="1" applyFont="1" applyBorder="1" applyAlignment="1">
      <alignment horizontal="center" wrapText="1"/>
    </xf>
    <xf numFmtId="0" fontId="25" fillId="0" borderId="31" xfId="45" applyFont="1" applyBorder="1" applyAlignment="1">
      <alignment horizontal="left" wrapText="1"/>
    </xf>
    <xf numFmtId="0" fontId="25" fillId="0" borderId="32" xfId="45" applyFont="1" applyBorder="1" applyAlignment="1">
      <alignment horizontal="right" wrapText="1"/>
    </xf>
    <xf numFmtId="0" fontId="25" fillId="0" borderId="33" xfId="45" applyFont="1" applyBorder="1" applyAlignment="1" applyProtection="1">
      <alignment wrapText="1"/>
      <protection locked="0"/>
    </xf>
    <xf numFmtId="0" fontId="25" fillId="0" borderId="31" xfId="45" applyFont="1" applyBorder="1" applyAlignment="1" applyProtection="1">
      <alignment wrapText="1"/>
      <protection locked="0"/>
    </xf>
    <xf numFmtId="0" fontId="25" fillId="0" borderId="32" xfId="45" applyFont="1" applyBorder="1" applyAlignment="1" applyProtection="1">
      <alignment wrapText="1"/>
      <protection locked="0"/>
    </xf>
    <xf numFmtId="0" fontId="25" fillId="0" borderId="34" xfId="45" applyFont="1" applyBorder="1" applyAlignment="1" applyProtection="1">
      <alignment wrapText="1"/>
      <protection locked="0"/>
    </xf>
    <xf numFmtId="0" fontId="25" fillId="0" borderId="29" xfId="45" applyFont="1" applyBorder="1" applyAlignment="1" applyProtection="1">
      <alignment wrapText="1"/>
      <protection locked="0"/>
    </xf>
    <xf numFmtId="0" fontId="25" fillId="0" borderId="35" xfId="45" applyFont="1" applyBorder="1" applyAlignment="1" applyProtection="1">
      <alignment wrapText="1"/>
      <protection locked="0"/>
    </xf>
    <xf numFmtId="0" fontId="25" fillId="0" borderId="32" xfId="45" applyFont="1" applyBorder="1" applyAlignment="1">
      <alignment wrapText="1"/>
    </xf>
    <xf numFmtId="164" fontId="25" fillId="41" borderId="29" xfId="45" applyNumberFormat="1" applyFont="1" applyFill="1" applyBorder="1" applyAlignment="1">
      <alignment horizontal="left" wrapText="1"/>
    </xf>
    <xf numFmtId="164" fontId="25" fillId="41" borderId="36" xfId="45" applyNumberFormat="1" applyFont="1" applyFill="1" applyBorder="1" applyAlignment="1">
      <alignment horizontal="center" wrapText="1"/>
    </xf>
    <xf numFmtId="0" fontId="25" fillId="41" borderId="36" xfId="45" applyFont="1" applyFill="1" applyBorder="1" applyAlignment="1">
      <alignment horizontal="left" wrapText="1"/>
    </xf>
    <xf numFmtId="0" fontId="25" fillId="41" borderId="37" xfId="45" applyFont="1" applyFill="1" applyBorder="1" applyAlignment="1">
      <alignment horizontal="right" wrapText="1"/>
    </xf>
    <xf numFmtId="0" fontId="25" fillId="41" borderId="38" xfId="45" applyFont="1" applyFill="1" applyBorder="1" applyAlignment="1" applyProtection="1">
      <alignment wrapText="1"/>
      <protection locked="0"/>
    </xf>
    <xf numFmtId="0" fontId="25" fillId="41" borderId="36" xfId="45" applyFont="1" applyFill="1" applyBorder="1" applyAlignment="1" applyProtection="1">
      <alignment wrapText="1"/>
      <protection locked="0"/>
    </xf>
    <xf numFmtId="0" fontId="25" fillId="41" borderId="37" xfId="45" applyFont="1" applyFill="1" applyBorder="1" applyAlignment="1" applyProtection="1">
      <alignment wrapText="1"/>
      <protection locked="0"/>
    </xf>
    <xf numFmtId="0" fontId="25" fillId="41" borderId="29" xfId="45" applyFont="1" applyFill="1" applyBorder="1" applyAlignment="1" applyProtection="1">
      <alignment wrapText="1"/>
      <protection locked="0"/>
    </xf>
    <xf numFmtId="0" fontId="25" fillId="41" borderId="39" xfId="45" applyFont="1" applyFill="1" applyBorder="1" applyAlignment="1" applyProtection="1">
      <alignment wrapText="1"/>
      <protection locked="0"/>
    </xf>
    <xf numFmtId="0" fontId="25" fillId="41" borderId="40" xfId="45" applyFont="1" applyFill="1" applyBorder="1" applyAlignment="1">
      <alignment wrapText="1"/>
    </xf>
    <xf numFmtId="164" fontId="25" fillId="0" borderId="36" xfId="45" applyNumberFormat="1" applyFont="1" applyBorder="1" applyAlignment="1">
      <alignment horizontal="left" wrapText="1"/>
    </xf>
    <xf numFmtId="164" fontId="25" fillId="0" borderId="29" xfId="45" applyNumberFormat="1" applyFont="1" applyBorder="1" applyAlignment="1">
      <alignment horizontal="center" wrapText="1"/>
    </xf>
    <xf numFmtId="0" fontId="25" fillId="0" borderId="29" xfId="45" applyFont="1" applyBorder="1" applyAlignment="1">
      <alignment horizontal="left" wrapText="1"/>
    </xf>
    <xf numFmtId="0" fontId="25" fillId="0" borderId="40" xfId="45" applyFont="1" applyBorder="1" applyAlignment="1">
      <alignment horizontal="right" wrapText="1"/>
    </xf>
    <xf numFmtId="0" fontId="25" fillId="0" borderId="41" xfId="45" applyFont="1" applyBorder="1" applyAlignment="1" applyProtection="1">
      <alignment wrapText="1"/>
      <protection locked="0"/>
    </xf>
    <xf numFmtId="0" fontId="25" fillId="0" borderId="40" xfId="45" applyFont="1" applyBorder="1" applyAlignment="1" applyProtection="1">
      <alignment wrapText="1"/>
      <protection locked="0"/>
    </xf>
    <xf numFmtId="0" fontId="25" fillId="0" borderId="39" xfId="45" applyFont="1" applyBorder="1" applyAlignment="1" applyProtection="1">
      <alignment wrapText="1"/>
      <protection locked="0"/>
    </xf>
    <xf numFmtId="0" fontId="25" fillId="0" borderId="40" xfId="45" applyFont="1" applyBorder="1" applyAlignment="1">
      <alignment wrapText="1"/>
    </xf>
    <xf numFmtId="165" fontId="25" fillId="0" borderId="0" xfId="45" applyNumberFormat="1" applyFont="1" applyAlignment="1">
      <alignment horizontal="center" wrapText="1"/>
    </xf>
    <xf numFmtId="164" fontId="25" fillId="0" borderId="0" xfId="45" applyNumberFormat="1" applyFont="1" applyAlignment="1">
      <alignment horizontal="left" wrapText="1"/>
    </xf>
    <xf numFmtId="164" fontId="25" fillId="0" borderId="0" xfId="45" applyNumberFormat="1" applyFont="1" applyAlignment="1">
      <alignment horizontal="center" wrapText="1"/>
    </xf>
    <xf numFmtId="0" fontId="25" fillId="0" borderId="0" xfId="45" applyFont="1" applyAlignment="1">
      <alignment horizontal="left" wrapText="1"/>
    </xf>
    <xf numFmtId="0" fontId="25" fillId="0" borderId="0" xfId="45" applyFont="1" applyAlignment="1">
      <alignment horizontal="right" wrapText="1"/>
    </xf>
    <xf numFmtId="0" fontId="25" fillId="0" borderId="0" xfId="45" applyFont="1" applyAlignment="1" applyProtection="1">
      <alignment wrapText="1"/>
      <protection locked="0"/>
    </xf>
    <xf numFmtId="0" fontId="25" fillId="0" borderId="0" xfId="45" applyFont="1" applyAlignment="1">
      <alignment wrapText="1"/>
    </xf>
    <xf numFmtId="165" fontId="25" fillId="42" borderId="0" xfId="45" applyNumberFormat="1" applyFont="1" applyFill="1" applyAlignment="1">
      <alignment horizontal="center" wrapText="1"/>
    </xf>
    <xf numFmtId="164" fontId="25" fillId="42" borderId="0" xfId="45" applyNumberFormat="1" applyFont="1" applyFill="1" applyAlignment="1">
      <alignment horizontal="left" wrapText="1"/>
    </xf>
    <xf numFmtId="164" fontId="25" fillId="42" borderId="0" xfId="45" applyNumberFormat="1" applyFont="1" applyFill="1" applyAlignment="1">
      <alignment horizontal="center" wrapText="1"/>
    </xf>
    <xf numFmtId="0" fontId="25" fillId="42" borderId="0" xfId="45" applyFont="1" applyFill="1" applyAlignment="1">
      <alignment horizontal="left" wrapText="1"/>
    </xf>
    <xf numFmtId="0" fontId="25" fillId="42" borderId="0" xfId="45" applyFont="1" applyFill="1" applyAlignment="1">
      <alignment horizontal="right" wrapText="1"/>
    </xf>
    <xf numFmtId="0" fontId="25" fillId="42" borderId="0" xfId="45" applyFont="1" applyFill="1" applyAlignment="1" applyProtection="1">
      <alignment wrapText="1"/>
      <protection locked="0"/>
    </xf>
    <xf numFmtId="0" fontId="25" fillId="42" borderId="0" xfId="45" applyFont="1" applyFill="1" applyAlignment="1">
      <alignment wrapText="1"/>
    </xf>
    <xf numFmtId="0" fontId="27" fillId="41" borderId="42" xfId="45" applyFont="1" applyFill="1" applyBorder="1" applyAlignment="1">
      <alignment horizontal="center" vertical="center" wrapText="1"/>
    </xf>
    <xf numFmtId="0" fontId="27" fillId="41" borderId="42" xfId="45" applyFont="1" applyFill="1" applyBorder="1" applyAlignment="1">
      <alignment horizontal="left" vertical="center" wrapText="1"/>
    </xf>
    <xf numFmtId="3" fontId="27" fillId="41" borderId="42" xfId="45" applyNumberFormat="1" applyFont="1" applyFill="1" applyBorder="1" applyAlignment="1">
      <alignment horizontal="right" vertical="center" wrapText="1"/>
    </xf>
    <xf numFmtId="0" fontId="24" fillId="0" borderId="0" xfId="44" applyAlignment="1">
      <alignment horizontal="center"/>
    </xf>
    <xf numFmtId="0" fontId="23" fillId="0" borderId="43" xfId="43" applyFont="1" applyBorder="1" applyAlignment="1" applyProtection="1">
      <alignment wrapText="1"/>
      <protection locked="0"/>
    </xf>
    <xf numFmtId="0" fontId="23" fillId="0" borderId="14" xfId="43" applyFont="1" applyBorder="1" applyAlignment="1">
      <alignment wrapText="1"/>
    </xf>
    <xf numFmtId="0" fontId="23" fillId="36" borderId="18" xfId="43" applyFont="1" applyFill="1" applyBorder="1" applyAlignment="1">
      <alignment wrapText="1"/>
    </xf>
    <xf numFmtId="0" fontId="29" fillId="33" borderId="11" xfId="43" applyFont="1" applyFill="1" applyBorder="1" applyAlignment="1">
      <alignment horizontal="center" vertical="top" wrapText="1"/>
    </xf>
    <xf numFmtId="0" fontId="23" fillId="0" borderId="20" xfId="46" applyFont="1" applyBorder="1" applyAlignment="1">
      <alignment wrapText="1"/>
    </xf>
    <xf numFmtId="164" fontId="23" fillId="0" borderId="20" xfId="46" applyNumberFormat="1" applyFont="1" applyBorder="1" applyAlignment="1">
      <alignment horizontal="center" wrapText="1"/>
    </xf>
    <xf numFmtId="165" fontId="23" fillId="36" borderId="25" xfId="43" applyNumberFormat="1" applyFont="1" applyFill="1" applyBorder="1" applyAlignment="1">
      <alignment horizontal="center" wrapText="1"/>
    </xf>
    <xf numFmtId="3" fontId="1" fillId="0" borderId="0" xfId="42" applyNumberFormat="1"/>
    <xf numFmtId="165" fontId="21" fillId="0" borderId="12" xfId="43" applyNumberFormat="1" applyFont="1" applyBorder="1" applyAlignment="1">
      <alignment horizontal="center" wrapText="1"/>
    </xf>
    <xf numFmtId="164" fontId="21" fillId="0" borderId="13" xfId="43" applyNumberFormat="1" applyFont="1" applyBorder="1" applyAlignment="1">
      <alignment horizontal="left" wrapText="1"/>
    </xf>
    <xf numFmtId="164" fontId="21" fillId="0" borderId="13" xfId="43" applyNumberFormat="1" applyFont="1" applyBorder="1" applyAlignment="1">
      <alignment horizontal="center" wrapText="1"/>
    </xf>
    <xf numFmtId="0" fontId="21" fillId="0" borderId="13" xfId="43" applyFont="1" applyBorder="1" applyAlignment="1">
      <alignment horizontal="left" wrapText="1"/>
    </xf>
    <xf numFmtId="0" fontId="21" fillId="0" borderId="14" xfId="43" applyFont="1" applyBorder="1" applyAlignment="1">
      <alignment horizontal="right" wrapText="1"/>
    </xf>
    <xf numFmtId="0" fontId="21" fillId="0" borderId="12" xfId="43" applyFont="1" applyBorder="1" applyAlignment="1" applyProtection="1">
      <alignment wrapText="1"/>
      <protection locked="0"/>
    </xf>
    <xf numFmtId="0" fontId="21" fillId="0" borderId="13" xfId="43" applyFont="1" applyBorder="1" applyAlignment="1" applyProtection="1">
      <alignment wrapText="1"/>
      <protection locked="0"/>
    </xf>
    <xf numFmtId="0" fontId="21" fillId="0" borderId="14" xfId="43" applyFont="1" applyBorder="1" applyAlignment="1" applyProtection="1">
      <alignment wrapText="1"/>
      <protection locked="0"/>
    </xf>
    <xf numFmtId="0" fontId="21" fillId="0" borderId="15" xfId="43" applyFont="1" applyBorder="1" applyAlignment="1" applyProtection="1">
      <alignment wrapText="1"/>
      <protection locked="0"/>
    </xf>
    <xf numFmtId="0" fontId="21" fillId="0" borderId="17" xfId="43" applyFont="1" applyBorder="1" applyAlignment="1" applyProtection="1">
      <alignment wrapText="1"/>
      <protection locked="0"/>
    </xf>
    <xf numFmtId="0" fontId="30" fillId="0" borderId="0" xfId="42" applyFont="1"/>
    <xf numFmtId="165" fontId="21" fillId="36" borderId="19" xfId="43" applyNumberFormat="1" applyFont="1" applyFill="1" applyBorder="1" applyAlignment="1">
      <alignment horizontal="center" wrapText="1"/>
    </xf>
    <xf numFmtId="164" fontId="21" fillId="36" borderId="10" xfId="43" applyNumberFormat="1" applyFont="1" applyFill="1" applyBorder="1" applyAlignment="1">
      <alignment horizontal="left" wrapText="1"/>
    </xf>
    <xf numFmtId="164" fontId="21" fillId="36" borderId="20" xfId="43" applyNumberFormat="1" applyFont="1" applyFill="1" applyBorder="1" applyAlignment="1">
      <alignment horizontal="center" wrapText="1"/>
    </xf>
    <xf numFmtId="0" fontId="21" fillId="36" borderId="20" xfId="43" applyFont="1" applyFill="1" applyBorder="1" applyAlignment="1">
      <alignment horizontal="left" wrapText="1"/>
    </xf>
    <xf numFmtId="0" fontId="21" fillId="36" borderId="21" xfId="43" applyFont="1" applyFill="1" applyBorder="1" applyAlignment="1">
      <alignment horizontal="right" wrapText="1"/>
    </xf>
    <xf numFmtId="0" fontId="21" fillId="36" borderId="19" xfId="43" applyFont="1" applyFill="1" applyBorder="1" applyAlignment="1" applyProtection="1">
      <alignment wrapText="1"/>
      <protection locked="0"/>
    </xf>
    <xf numFmtId="0" fontId="21" fillId="36" borderId="20" xfId="43" applyFont="1" applyFill="1" applyBorder="1" applyAlignment="1" applyProtection="1">
      <alignment wrapText="1"/>
      <protection locked="0"/>
    </xf>
    <xf numFmtId="0" fontId="21" fillId="36" borderId="21" xfId="43" applyFont="1" applyFill="1" applyBorder="1" applyAlignment="1" applyProtection="1">
      <alignment wrapText="1"/>
      <protection locked="0"/>
    </xf>
    <xf numFmtId="0" fontId="21" fillId="36" borderId="23" xfId="43" applyFont="1" applyFill="1" applyBorder="1" applyAlignment="1" applyProtection="1">
      <alignment wrapText="1"/>
      <protection locked="0"/>
    </xf>
    <xf numFmtId="0" fontId="21" fillId="36" borderId="24" xfId="43" applyFont="1" applyFill="1" applyBorder="1" applyAlignment="1" applyProtection="1">
      <alignment wrapText="1"/>
      <protection locked="0"/>
    </xf>
    <xf numFmtId="165" fontId="21" fillId="0" borderId="25" xfId="43" applyNumberFormat="1" applyFont="1" applyBorder="1" applyAlignment="1">
      <alignment horizontal="center" wrapText="1"/>
    </xf>
    <xf numFmtId="164" fontId="21" fillId="0" borderId="20" xfId="43" applyNumberFormat="1" applyFont="1" applyBorder="1" applyAlignment="1">
      <alignment horizontal="left" wrapText="1"/>
    </xf>
    <xf numFmtId="164" fontId="21" fillId="0" borderId="10" xfId="43" applyNumberFormat="1" applyFont="1" applyBorder="1" applyAlignment="1">
      <alignment horizontal="center" wrapText="1"/>
    </xf>
    <xf numFmtId="0" fontId="21" fillId="0" borderId="10" xfId="43" applyFont="1" applyBorder="1" applyAlignment="1">
      <alignment horizontal="left" wrapText="1"/>
    </xf>
    <xf numFmtId="0" fontId="21" fillId="0" borderId="18" xfId="43" applyFont="1" applyBorder="1" applyAlignment="1">
      <alignment horizontal="right" wrapText="1"/>
    </xf>
    <xf numFmtId="0" fontId="21" fillId="0" borderId="25" xfId="43" applyFont="1" applyBorder="1" applyAlignment="1" applyProtection="1">
      <alignment wrapText="1"/>
      <protection locked="0"/>
    </xf>
    <xf numFmtId="0" fontId="21" fillId="0" borderId="10" xfId="43" applyFont="1" applyBorder="1" applyAlignment="1" applyProtection="1">
      <alignment wrapText="1"/>
      <protection locked="0"/>
    </xf>
    <xf numFmtId="0" fontId="21" fillId="0" borderId="18" xfId="43" applyFont="1" applyBorder="1" applyAlignment="1" applyProtection="1">
      <alignment wrapText="1"/>
      <protection locked="0"/>
    </xf>
    <xf numFmtId="0" fontId="21" fillId="0" borderId="27" xfId="43" applyFont="1" applyBorder="1" applyAlignment="1" applyProtection="1">
      <alignment wrapText="1"/>
      <protection locked="0"/>
    </xf>
    <xf numFmtId="0" fontId="21" fillId="0" borderId="24" xfId="43" applyFont="1" applyBorder="1" applyAlignment="1" applyProtection="1">
      <alignment wrapText="1"/>
      <protection locked="0"/>
    </xf>
    <xf numFmtId="0" fontId="23" fillId="43" borderId="13" xfId="43" applyFont="1" applyFill="1" applyBorder="1" applyAlignment="1" applyProtection="1">
      <alignment wrapText="1"/>
      <protection locked="0"/>
    </xf>
    <xf numFmtId="0" fontId="23" fillId="43" borderId="20" xfId="43" applyFont="1" applyFill="1" applyBorder="1" applyAlignment="1" applyProtection="1">
      <alignment wrapText="1"/>
      <protection locked="0"/>
    </xf>
    <xf numFmtId="165" fontId="23" fillId="43" borderId="25" xfId="43" applyNumberFormat="1" applyFont="1" applyFill="1" applyBorder="1" applyAlignment="1">
      <alignment horizontal="center" wrapText="1"/>
    </xf>
    <xf numFmtId="164" fontId="23" fillId="43" borderId="20" xfId="43" applyNumberFormat="1" applyFont="1" applyFill="1" applyBorder="1" applyAlignment="1">
      <alignment horizontal="left" wrapText="1"/>
    </xf>
    <xf numFmtId="164" fontId="23" fillId="43" borderId="10" xfId="43" applyNumberFormat="1" applyFont="1" applyFill="1" applyBorder="1" applyAlignment="1">
      <alignment horizontal="center" wrapText="1"/>
    </xf>
    <xf numFmtId="0" fontId="23" fillId="43" borderId="10" xfId="43" applyFont="1" applyFill="1" applyBorder="1" applyAlignment="1">
      <alignment horizontal="left" wrapText="1"/>
    </xf>
    <xf numFmtId="0" fontId="23" fillId="43" borderId="18" xfId="43" applyFont="1" applyFill="1" applyBorder="1" applyAlignment="1">
      <alignment horizontal="right" wrapText="1"/>
    </xf>
    <xf numFmtId="0" fontId="23" fillId="43" borderId="25" xfId="43" applyFont="1" applyFill="1" applyBorder="1" applyAlignment="1" applyProtection="1">
      <alignment wrapText="1"/>
      <protection locked="0"/>
    </xf>
    <xf numFmtId="0" fontId="23" fillId="43" borderId="10" xfId="43" applyFont="1" applyFill="1" applyBorder="1" applyAlignment="1" applyProtection="1">
      <alignment wrapText="1"/>
      <protection locked="0"/>
    </xf>
    <xf numFmtId="0" fontId="23" fillId="43" borderId="18" xfId="43" applyFont="1" applyFill="1" applyBorder="1" applyAlignment="1" applyProtection="1">
      <alignment wrapText="1"/>
      <protection locked="0"/>
    </xf>
    <xf numFmtId="0" fontId="23" fillId="43" borderId="27" xfId="43" applyFont="1" applyFill="1" applyBorder="1" applyAlignment="1" applyProtection="1">
      <alignment wrapText="1"/>
      <protection locked="0"/>
    </xf>
    <xf numFmtId="0" fontId="23" fillId="43" borderId="24" xfId="43" applyFont="1" applyFill="1" applyBorder="1" applyAlignment="1" applyProtection="1">
      <alignment wrapText="1"/>
      <protection locked="0"/>
    </xf>
    <xf numFmtId="0" fontId="23" fillId="43" borderId="14" xfId="43" applyFont="1" applyFill="1" applyBorder="1" applyAlignment="1">
      <alignment wrapText="1"/>
    </xf>
    <xf numFmtId="164" fontId="23" fillId="43" borderId="10" xfId="43" applyNumberFormat="1" applyFont="1" applyFill="1" applyBorder="1" applyAlignment="1">
      <alignment horizontal="left" wrapText="1"/>
    </xf>
    <xf numFmtId="164" fontId="23" fillId="43" borderId="20" xfId="43" applyNumberFormat="1" applyFont="1" applyFill="1" applyBorder="1" applyAlignment="1">
      <alignment horizontal="center" wrapText="1"/>
    </xf>
    <xf numFmtId="0" fontId="23" fillId="43" borderId="20" xfId="43" applyFont="1" applyFill="1" applyBorder="1" applyAlignment="1">
      <alignment horizontal="left" wrapText="1"/>
    </xf>
    <xf numFmtId="0" fontId="23" fillId="43" borderId="21" xfId="43" applyFont="1" applyFill="1" applyBorder="1" applyAlignment="1">
      <alignment horizontal="right" wrapText="1"/>
    </xf>
    <xf numFmtId="0" fontId="23" fillId="43" borderId="19" xfId="43" applyFont="1" applyFill="1" applyBorder="1" applyAlignment="1" applyProtection="1">
      <alignment wrapText="1"/>
      <protection locked="0"/>
    </xf>
    <xf numFmtId="0" fontId="23" fillId="43" borderId="21" xfId="43" applyFont="1" applyFill="1" applyBorder="1" applyAlignment="1" applyProtection="1">
      <alignment wrapText="1"/>
      <protection locked="0"/>
    </xf>
    <xf numFmtId="0" fontId="23" fillId="43" borderId="23" xfId="43" applyFont="1" applyFill="1" applyBorder="1" applyAlignment="1" applyProtection="1">
      <alignment wrapText="1"/>
      <protection locked="0"/>
    </xf>
    <xf numFmtId="0" fontId="23" fillId="44" borderId="25" xfId="43" applyFont="1" applyFill="1" applyBorder="1" applyAlignment="1" applyProtection="1">
      <alignment wrapText="1"/>
      <protection locked="0"/>
    </xf>
    <xf numFmtId="0" fontId="23" fillId="44" borderId="10" xfId="43" applyFont="1" applyFill="1" applyBorder="1" applyAlignment="1" applyProtection="1">
      <alignment wrapText="1"/>
      <protection locked="0"/>
    </xf>
    <xf numFmtId="0" fontId="23" fillId="44" borderId="18" xfId="43" applyFont="1" applyFill="1" applyBorder="1" applyAlignment="1" applyProtection="1">
      <alignment wrapText="1"/>
      <protection locked="0"/>
    </xf>
    <xf numFmtId="0" fontId="23" fillId="44" borderId="27" xfId="43" applyFont="1" applyFill="1" applyBorder="1" applyAlignment="1" applyProtection="1">
      <alignment wrapText="1"/>
      <protection locked="0"/>
    </xf>
    <xf numFmtId="0" fontId="23" fillId="44" borderId="24" xfId="43" applyFont="1" applyFill="1" applyBorder="1" applyAlignment="1" applyProtection="1">
      <alignment wrapText="1"/>
      <protection locked="0"/>
    </xf>
    <xf numFmtId="0" fontId="31" fillId="43" borderId="20" xfId="43" applyFont="1" applyFill="1" applyBorder="1" applyAlignment="1" applyProtection="1">
      <alignment wrapText="1"/>
      <protection locked="0"/>
    </xf>
    <xf numFmtId="0" fontId="23" fillId="44" borderId="19" xfId="43" applyFont="1" applyFill="1" applyBorder="1" applyAlignment="1" applyProtection="1">
      <alignment wrapText="1"/>
      <protection locked="0"/>
    </xf>
    <xf numFmtId="0" fontId="23" fillId="44" borderId="20" xfId="43" applyFont="1" applyFill="1" applyBorder="1" applyAlignment="1" applyProtection="1">
      <alignment wrapText="1"/>
      <protection locked="0"/>
    </xf>
    <xf numFmtId="0" fontId="23" fillId="44" borderId="21" xfId="43" applyFont="1" applyFill="1" applyBorder="1" applyAlignment="1" applyProtection="1">
      <alignment wrapText="1"/>
      <protection locked="0"/>
    </xf>
    <xf numFmtId="0" fontId="23" fillId="44" borderId="23" xfId="43" applyFont="1" applyFill="1" applyBorder="1" applyAlignment="1" applyProtection="1">
      <alignment wrapText="1"/>
      <protection locked="0"/>
    </xf>
    <xf numFmtId="0" fontId="23" fillId="44" borderId="18" xfId="43" applyFont="1" applyFill="1" applyBorder="1" applyAlignment="1">
      <alignment wrapText="1"/>
    </xf>
    <xf numFmtId="165" fontId="23" fillId="43" borderId="12" xfId="43" applyNumberFormat="1" applyFont="1" applyFill="1" applyBorder="1" applyAlignment="1">
      <alignment horizontal="center" wrapText="1"/>
    </xf>
    <xf numFmtId="0" fontId="23" fillId="43" borderId="20" xfId="46" applyFont="1" applyFill="1" applyBorder="1" applyAlignment="1">
      <alignment wrapText="1"/>
    </xf>
    <xf numFmtId="164" fontId="23" fillId="43" borderId="20" xfId="46" applyNumberFormat="1" applyFont="1" applyFill="1" applyBorder="1" applyAlignment="1">
      <alignment horizontal="center" wrapText="1"/>
    </xf>
    <xf numFmtId="0" fontId="23" fillId="43" borderId="12" xfId="43" applyFont="1" applyFill="1" applyBorder="1" applyAlignment="1" applyProtection="1">
      <alignment wrapText="1"/>
      <protection locked="0"/>
    </xf>
    <xf numFmtId="0" fontId="23" fillId="43" borderId="14" xfId="43" applyFont="1" applyFill="1" applyBorder="1" applyAlignment="1" applyProtection="1">
      <alignment wrapText="1"/>
      <protection locked="0"/>
    </xf>
    <xf numFmtId="0" fontId="23" fillId="43" borderId="15" xfId="43" applyFont="1" applyFill="1" applyBorder="1" applyAlignment="1" applyProtection="1">
      <alignment wrapText="1"/>
      <protection locked="0"/>
    </xf>
    <xf numFmtId="0" fontId="23" fillId="43" borderId="43" xfId="43" applyFont="1" applyFill="1" applyBorder="1" applyAlignment="1" applyProtection="1">
      <alignment wrapText="1"/>
      <protection locked="0"/>
    </xf>
    <xf numFmtId="0" fontId="23" fillId="43" borderId="17" xfId="43" applyFont="1" applyFill="1" applyBorder="1" applyAlignment="1" applyProtection="1">
      <alignment wrapText="1"/>
      <protection locked="0"/>
    </xf>
    <xf numFmtId="165" fontId="23" fillId="43" borderId="19" xfId="43" applyNumberFormat="1" applyFont="1" applyFill="1" applyBorder="1" applyAlignment="1">
      <alignment horizontal="center" wrapText="1"/>
    </xf>
    <xf numFmtId="0" fontId="23" fillId="43" borderId="48" xfId="43" applyFont="1" applyFill="1" applyBorder="1" applyAlignment="1" applyProtection="1">
      <alignment wrapText="1"/>
      <protection locked="0"/>
    </xf>
    <xf numFmtId="0" fontId="23" fillId="43" borderId="18" xfId="43" applyFont="1" applyFill="1" applyBorder="1" applyAlignment="1">
      <alignment wrapText="1"/>
    </xf>
    <xf numFmtId="0" fontId="23" fillId="43" borderId="49" xfId="43" applyFont="1" applyFill="1" applyBorder="1" applyAlignment="1" applyProtection="1">
      <alignment wrapText="1"/>
      <protection locked="0"/>
    </xf>
    <xf numFmtId="0" fontId="23" fillId="0" borderId="51" xfId="43" applyFont="1" applyBorder="1" applyAlignment="1" applyProtection="1">
      <alignment wrapText="1"/>
      <protection locked="0"/>
    </xf>
    <xf numFmtId="0" fontId="23" fillId="36" borderId="51" xfId="43" applyFont="1" applyFill="1" applyBorder="1" applyAlignment="1" applyProtection="1">
      <alignment wrapText="1"/>
      <protection locked="0"/>
    </xf>
    <xf numFmtId="0" fontId="23" fillId="0" borderId="52" xfId="43" applyFont="1" applyBorder="1" applyAlignment="1" applyProtection="1">
      <alignment wrapText="1"/>
      <protection locked="0"/>
    </xf>
    <xf numFmtId="0" fontId="23" fillId="0" borderId="53" xfId="43" applyFont="1" applyBorder="1" applyAlignment="1" applyProtection="1">
      <alignment wrapText="1"/>
      <protection locked="0"/>
    </xf>
    <xf numFmtId="165" fontId="21" fillId="43" borderId="12" xfId="43" applyNumberFormat="1" applyFont="1" applyFill="1" applyBorder="1" applyAlignment="1">
      <alignment horizontal="center" wrapText="1"/>
    </xf>
    <xf numFmtId="164" fontId="21" fillId="43" borderId="13" xfId="43" applyNumberFormat="1" applyFont="1" applyFill="1" applyBorder="1" applyAlignment="1">
      <alignment horizontal="left" wrapText="1"/>
    </xf>
    <xf numFmtId="164" fontId="21" fillId="43" borderId="13" xfId="43" applyNumberFormat="1" applyFont="1" applyFill="1" applyBorder="1" applyAlignment="1">
      <alignment horizontal="center" wrapText="1"/>
    </xf>
    <xf numFmtId="0" fontId="21" fillId="43" borderId="13" xfId="43" applyFont="1" applyFill="1" applyBorder="1" applyAlignment="1">
      <alignment horizontal="left" wrapText="1"/>
    </xf>
    <xf numFmtId="0" fontId="21" fillId="43" borderId="14" xfId="43" applyFont="1" applyFill="1" applyBorder="1" applyAlignment="1">
      <alignment horizontal="right" wrapText="1"/>
    </xf>
    <xf numFmtId="0" fontId="21" fillId="43" borderId="12" xfId="43" applyFont="1" applyFill="1" applyBorder="1" applyAlignment="1" applyProtection="1">
      <alignment wrapText="1"/>
      <protection locked="0"/>
    </xf>
    <xf numFmtId="0" fontId="21" fillId="43" borderId="13" xfId="43" applyFont="1" applyFill="1" applyBorder="1" applyAlignment="1" applyProtection="1">
      <alignment wrapText="1"/>
      <protection locked="0"/>
    </xf>
    <xf numFmtId="0" fontId="21" fillId="43" borderId="14" xfId="43" applyFont="1" applyFill="1" applyBorder="1" applyAlignment="1" applyProtection="1">
      <alignment wrapText="1"/>
      <protection locked="0"/>
    </xf>
    <xf numFmtId="0" fontId="21" fillId="43" borderId="15" xfId="43" applyFont="1" applyFill="1" applyBorder="1" applyAlignment="1" applyProtection="1">
      <alignment wrapText="1"/>
      <protection locked="0"/>
    </xf>
    <xf numFmtId="0" fontId="21" fillId="43" borderId="17" xfId="43" applyFont="1" applyFill="1" applyBorder="1" applyAlignment="1" applyProtection="1">
      <alignment wrapText="1"/>
      <protection locked="0"/>
    </xf>
    <xf numFmtId="0" fontId="21" fillId="43" borderId="14" xfId="43" applyFont="1" applyFill="1" applyBorder="1" applyAlignment="1">
      <alignment wrapText="1"/>
    </xf>
    <xf numFmtId="165" fontId="21" fillId="43" borderId="19" xfId="43" applyNumberFormat="1" applyFont="1" applyFill="1" applyBorder="1" applyAlignment="1">
      <alignment horizontal="center" wrapText="1"/>
    </xf>
    <xf numFmtId="164" fontId="21" fillId="43" borderId="10" xfId="43" applyNumberFormat="1" applyFont="1" applyFill="1" applyBorder="1" applyAlignment="1">
      <alignment horizontal="left" wrapText="1"/>
    </xf>
    <xf numFmtId="164" fontId="21" fillId="43" borderId="20" xfId="43" applyNumberFormat="1" applyFont="1" applyFill="1" applyBorder="1" applyAlignment="1">
      <alignment horizontal="center" wrapText="1"/>
    </xf>
    <xf numFmtId="0" fontId="21" fillId="43" borderId="20" xfId="43" applyFont="1" applyFill="1" applyBorder="1" applyAlignment="1">
      <alignment horizontal="left" wrapText="1"/>
    </xf>
    <xf numFmtId="0" fontId="21" fillId="43" borderId="21" xfId="43" applyFont="1" applyFill="1" applyBorder="1" applyAlignment="1">
      <alignment horizontal="right" wrapText="1"/>
    </xf>
    <xf numFmtId="0" fontId="21" fillId="43" borderId="19" xfId="43" applyFont="1" applyFill="1" applyBorder="1" applyAlignment="1" applyProtection="1">
      <alignment wrapText="1"/>
      <protection locked="0"/>
    </xf>
    <xf numFmtId="0" fontId="21" fillId="43" borderId="20" xfId="43" applyFont="1" applyFill="1" applyBorder="1" applyAlignment="1" applyProtection="1">
      <alignment wrapText="1"/>
      <protection locked="0"/>
    </xf>
    <xf numFmtId="0" fontId="21" fillId="43" borderId="21" xfId="43" applyFont="1" applyFill="1" applyBorder="1" applyAlignment="1" applyProtection="1">
      <alignment wrapText="1"/>
      <protection locked="0"/>
    </xf>
    <xf numFmtId="0" fontId="21" fillId="43" borderId="23" xfId="43" applyFont="1" applyFill="1" applyBorder="1" applyAlignment="1" applyProtection="1">
      <alignment wrapText="1"/>
      <protection locked="0"/>
    </xf>
    <xf numFmtId="0" fontId="21" fillId="43" borderId="24" xfId="43" applyFont="1" applyFill="1" applyBorder="1" applyAlignment="1" applyProtection="1">
      <alignment wrapText="1"/>
      <protection locked="0"/>
    </xf>
    <xf numFmtId="0" fontId="21" fillId="43" borderId="18" xfId="43" applyFont="1" applyFill="1" applyBorder="1" applyAlignment="1">
      <alignment wrapText="1"/>
    </xf>
    <xf numFmtId="165" fontId="21" fillId="43" borderId="25" xfId="43" applyNumberFormat="1" applyFont="1" applyFill="1" applyBorder="1" applyAlignment="1">
      <alignment horizontal="center" wrapText="1"/>
    </xf>
    <xf numFmtId="164" fontId="21" fillId="43" borderId="20" xfId="43" applyNumberFormat="1" applyFont="1" applyFill="1" applyBorder="1" applyAlignment="1">
      <alignment horizontal="left" wrapText="1"/>
    </xf>
    <xf numFmtId="164" fontId="21" fillId="43" borderId="10" xfId="43" applyNumberFormat="1" applyFont="1" applyFill="1" applyBorder="1" applyAlignment="1">
      <alignment horizontal="center" wrapText="1"/>
    </xf>
    <xf numFmtId="0" fontId="21" fillId="43" borderId="10" xfId="43" applyFont="1" applyFill="1" applyBorder="1" applyAlignment="1">
      <alignment horizontal="left" wrapText="1"/>
    </xf>
    <xf numFmtId="0" fontId="21" fillId="43" borderId="18" xfId="43" applyFont="1" applyFill="1" applyBorder="1" applyAlignment="1">
      <alignment horizontal="right" wrapText="1"/>
    </xf>
    <xf numFmtId="0" fontId="21" fillId="43" borderId="25" xfId="43" applyFont="1" applyFill="1" applyBorder="1" applyAlignment="1" applyProtection="1">
      <alignment wrapText="1"/>
      <protection locked="0"/>
    </xf>
    <xf numFmtId="0" fontId="21" fillId="43" borderId="10" xfId="43" applyFont="1" applyFill="1" applyBorder="1" applyAlignment="1" applyProtection="1">
      <alignment wrapText="1"/>
      <protection locked="0"/>
    </xf>
    <xf numFmtId="0" fontId="21" fillId="43" borderId="18" xfId="43" applyFont="1" applyFill="1" applyBorder="1" applyAlignment="1" applyProtection="1">
      <alignment wrapText="1"/>
      <protection locked="0"/>
    </xf>
    <xf numFmtId="0" fontId="21" fillId="43" borderId="27" xfId="43" applyFont="1" applyFill="1" applyBorder="1" applyAlignment="1" applyProtection="1">
      <alignment wrapText="1"/>
      <protection locked="0"/>
    </xf>
    <xf numFmtId="0" fontId="23" fillId="0" borderId="44" xfId="43" applyFont="1" applyBorder="1" applyAlignment="1" applyProtection="1">
      <alignment wrapText="1"/>
      <protection locked="0"/>
    </xf>
    <xf numFmtId="0" fontId="23" fillId="36" borderId="45" xfId="43" applyFont="1" applyFill="1" applyBorder="1" applyAlignment="1" applyProtection="1">
      <alignment wrapText="1"/>
      <protection locked="0"/>
    </xf>
    <xf numFmtId="0" fontId="23" fillId="0" borderId="46" xfId="43" applyFont="1" applyBorder="1" applyAlignment="1" applyProtection="1">
      <alignment wrapText="1"/>
      <protection locked="0"/>
    </xf>
    <xf numFmtId="0" fontId="32" fillId="33" borderId="11" xfId="43" applyFont="1" applyFill="1" applyBorder="1" applyAlignment="1">
      <alignment horizontal="center" vertical="center" wrapText="1"/>
    </xf>
    <xf numFmtId="0" fontId="23" fillId="36" borderId="54" xfId="43" applyFont="1" applyFill="1" applyBorder="1" applyAlignment="1" applyProtection="1">
      <alignment wrapText="1"/>
      <protection locked="0"/>
    </xf>
    <xf numFmtId="0" fontId="23" fillId="0" borderId="49" xfId="43" applyFont="1" applyBorder="1" applyAlignment="1" applyProtection="1">
      <alignment wrapText="1"/>
      <protection locked="0"/>
    </xf>
    <xf numFmtId="0" fontId="23" fillId="36" borderId="47" xfId="43" applyFont="1" applyFill="1" applyBorder="1" applyAlignment="1" applyProtection="1">
      <alignment wrapText="1"/>
      <protection locked="0"/>
    </xf>
    <xf numFmtId="0" fontId="23" fillId="36" borderId="48" xfId="43" applyFont="1" applyFill="1" applyBorder="1" applyAlignment="1" applyProtection="1">
      <alignment wrapText="1"/>
      <protection locked="0"/>
    </xf>
    <xf numFmtId="165" fontId="25" fillId="0" borderId="33" xfId="45" applyNumberFormat="1" applyFont="1" applyBorder="1" applyAlignment="1">
      <alignment horizontal="center" wrapText="1"/>
    </xf>
    <xf numFmtId="164" fontId="25" fillId="0" borderId="31" xfId="45" applyNumberFormat="1" applyFont="1" applyBorder="1" applyAlignment="1">
      <alignment horizontal="left" wrapText="1"/>
    </xf>
    <xf numFmtId="164" fontId="25" fillId="45" borderId="31" xfId="45" applyNumberFormat="1" applyFont="1" applyFill="1" applyBorder="1" applyAlignment="1">
      <alignment horizontal="center" wrapText="1"/>
    </xf>
    <xf numFmtId="165" fontId="25" fillId="41" borderId="38" xfId="45" applyNumberFormat="1" applyFont="1" applyFill="1" applyBorder="1" applyAlignment="1">
      <alignment horizontal="center" wrapText="1"/>
    </xf>
    <xf numFmtId="0" fontId="25" fillId="41" borderId="55" xfId="45" applyFont="1" applyFill="1" applyBorder="1" applyAlignment="1" applyProtection="1">
      <alignment wrapText="1"/>
      <protection locked="0"/>
    </xf>
    <xf numFmtId="165" fontId="25" fillId="0" borderId="41" xfId="45" applyNumberFormat="1" applyFont="1" applyBorder="1" applyAlignment="1">
      <alignment horizontal="center" wrapText="1"/>
    </xf>
    <xf numFmtId="0" fontId="25" fillId="0" borderId="56" xfId="45" applyFont="1" applyBorder="1" applyAlignment="1" applyProtection="1">
      <alignment wrapText="1"/>
      <protection locked="0"/>
    </xf>
    <xf numFmtId="0" fontId="25" fillId="45" borderId="36" xfId="45" applyFont="1" applyFill="1" applyBorder="1" applyAlignment="1">
      <alignment horizontal="left" wrapText="1"/>
    </xf>
    <xf numFmtId="0" fontId="25" fillId="45" borderId="29" xfId="45" applyFont="1" applyFill="1" applyBorder="1" applyAlignment="1">
      <alignment horizontal="left" wrapText="1"/>
    </xf>
    <xf numFmtId="164" fontId="25" fillId="45" borderId="29" xfId="45" applyNumberFormat="1" applyFont="1" applyFill="1" applyBorder="1" applyAlignment="1">
      <alignment horizontal="center" wrapText="1"/>
    </xf>
    <xf numFmtId="164" fontId="25" fillId="0" borderId="36" xfId="45" applyNumberFormat="1" applyFont="1" applyBorder="1" applyAlignment="1">
      <alignment horizontal="center" wrapText="1"/>
    </xf>
    <xf numFmtId="0" fontId="25" fillId="0" borderId="36" xfId="45" applyFont="1" applyBorder="1" applyAlignment="1">
      <alignment horizontal="left" wrapText="1"/>
    </xf>
    <xf numFmtId="0" fontId="25" fillId="0" borderId="36" xfId="45" applyFont="1" applyBorder="1" applyAlignment="1">
      <alignment wrapText="1"/>
    </xf>
    <xf numFmtId="0" fontId="25" fillId="0" borderId="57" xfId="45" applyFont="1" applyBorder="1" applyAlignment="1" applyProtection="1">
      <alignment wrapText="1"/>
      <protection locked="0"/>
    </xf>
    <xf numFmtId="0" fontId="23" fillId="0" borderId="43" xfId="43" applyFont="1" applyBorder="1" applyAlignment="1">
      <alignment wrapText="1"/>
    </xf>
    <xf numFmtId="0" fontId="23" fillId="0" borderId="15" xfId="43" applyFont="1" applyBorder="1" applyAlignment="1">
      <alignment wrapText="1"/>
    </xf>
    <xf numFmtId="0" fontId="23" fillId="0" borderId="17" xfId="43" applyFont="1" applyBorder="1" applyAlignment="1">
      <alignment wrapText="1"/>
    </xf>
    <xf numFmtId="0" fontId="23" fillId="36" borderId="58" xfId="43" applyFont="1" applyFill="1" applyBorder="1" applyAlignment="1" applyProtection="1">
      <alignment wrapText="1"/>
      <protection locked="0"/>
    </xf>
    <xf numFmtId="0" fontId="23" fillId="36" borderId="21" xfId="43" applyFont="1" applyFill="1" applyBorder="1" applyAlignment="1">
      <alignment wrapText="1"/>
    </xf>
    <xf numFmtId="0" fontId="23" fillId="36" borderId="23" xfId="43" applyFont="1" applyFill="1" applyBorder="1" applyAlignment="1">
      <alignment wrapText="1"/>
    </xf>
    <xf numFmtId="0" fontId="23" fillId="36" borderId="24" xfId="43" applyFont="1" applyFill="1" applyBorder="1" applyAlignment="1">
      <alignment wrapText="1"/>
    </xf>
    <xf numFmtId="0" fontId="23" fillId="0" borderId="59" xfId="43" applyFont="1" applyBorder="1" applyAlignment="1" applyProtection="1">
      <alignment wrapText="1"/>
      <protection locked="0"/>
    </xf>
    <xf numFmtId="0" fontId="23" fillId="0" borderId="27" xfId="43" applyFont="1" applyBorder="1" applyAlignment="1">
      <alignment wrapText="1"/>
    </xf>
    <xf numFmtId="0" fontId="23" fillId="0" borderId="24" xfId="43" applyFont="1" applyBorder="1" applyAlignment="1">
      <alignment wrapText="1"/>
    </xf>
    <xf numFmtId="0" fontId="33" fillId="0" borderId="12" xfId="43" applyFont="1" applyBorder="1" applyAlignment="1" applyProtection="1">
      <alignment wrapText="1"/>
      <protection locked="0"/>
    </xf>
    <xf numFmtId="0" fontId="33" fillId="0" borderId="13" xfId="43" applyFont="1" applyBorder="1" applyAlignment="1" applyProtection="1">
      <alignment wrapText="1"/>
      <protection locked="0"/>
    </xf>
    <xf numFmtId="0" fontId="33" fillId="0" borderId="14" xfId="43" applyFont="1" applyBorder="1" applyAlignment="1" applyProtection="1">
      <alignment wrapText="1"/>
      <protection locked="0"/>
    </xf>
    <xf numFmtId="0" fontId="33" fillId="36" borderId="19" xfId="43" applyFont="1" applyFill="1" applyBorder="1" applyAlignment="1" applyProtection="1">
      <alignment wrapText="1"/>
      <protection locked="0"/>
    </xf>
    <xf numFmtId="0" fontId="33" fillId="36" borderId="20" xfId="43" applyFont="1" applyFill="1" applyBorder="1" applyAlignment="1" applyProtection="1">
      <alignment wrapText="1"/>
      <protection locked="0"/>
    </xf>
    <xf numFmtId="0" fontId="33" fillId="36" borderId="21" xfId="43" applyFont="1" applyFill="1" applyBorder="1" applyAlignment="1" applyProtection="1">
      <alignment wrapText="1"/>
      <protection locked="0"/>
    </xf>
    <xf numFmtId="0" fontId="33" fillId="0" borderId="25" xfId="43" applyFont="1" applyBorder="1" applyAlignment="1" applyProtection="1">
      <alignment wrapText="1"/>
      <protection locked="0"/>
    </xf>
    <xf numFmtId="0" fontId="33" fillId="0" borderId="10" xfId="43" applyFont="1" applyBorder="1" applyAlignment="1" applyProtection="1">
      <alignment wrapText="1"/>
      <protection locked="0"/>
    </xf>
    <xf numFmtId="0" fontId="33" fillId="0" borderId="18" xfId="43" applyFont="1" applyBorder="1" applyAlignment="1" applyProtection="1">
      <alignment wrapText="1"/>
      <protection locked="0"/>
    </xf>
    <xf numFmtId="0" fontId="34" fillId="36" borderId="19" xfId="43" applyFont="1" applyFill="1" applyBorder="1" applyAlignment="1" applyProtection="1">
      <alignment wrapText="1"/>
      <protection locked="0"/>
    </xf>
    <xf numFmtId="0" fontId="34" fillId="36" borderId="20" xfId="43" applyFont="1" applyFill="1" applyBorder="1" applyAlignment="1" applyProtection="1">
      <alignment wrapText="1"/>
      <protection locked="0"/>
    </xf>
    <xf numFmtId="0" fontId="34" fillId="36" borderId="21" xfId="43" applyFont="1" applyFill="1" applyBorder="1" applyAlignment="1" applyProtection="1">
      <alignment wrapText="1"/>
      <protection locked="0"/>
    </xf>
    <xf numFmtId="3" fontId="24" fillId="0" borderId="0" xfId="44" applyNumberFormat="1"/>
    <xf numFmtId="0" fontId="23" fillId="36" borderId="20" xfId="46" applyFont="1" applyFill="1" applyBorder="1" applyAlignment="1">
      <alignment wrapText="1"/>
    </xf>
    <xf numFmtId="164" fontId="23" fillId="36" borderId="20" xfId="46" applyNumberFormat="1" applyFont="1" applyFill="1" applyBorder="1" applyAlignment="1">
      <alignment horizontal="center" wrapText="1"/>
    </xf>
    <xf numFmtId="0" fontId="19" fillId="36" borderId="0" xfId="42" applyFont="1" applyFill="1"/>
    <xf numFmtId="0" fontId="1" fillId="36" borderId="0" xfId="42" applyFill="1"/>
    <xf numFmtId="165" fontId="23" fillId="0" borderId="19" xfId="43" applyNumberFormat="1" applyFont="1" applyBorder="1" applyAlignment="1">
      <alignment horizontal="center" wrapText="1"/>
    </xf>
    <xf numFmtId="0" fontId="35" fillId="0" borderId="14" xfId="43" applyFont="1" applyBorder="1" applyAlignment="1">
      <alignment horizontal="right" wrapText="1"/>
    </xf>
    <xf numFmtId="0" fontId="35" fillId="0" borderId="12" xfId="43" applyFont="1" applyBorder="1" applyAlignment="1" applyProtection="1">
      <alignment wrapText="1"/>
      <protection locked="0"/>
    </xf>
    <xf numFmtId="0" fontId="35" fillId="0" borderId="13" xfId="43" applyFont="1" applyBorder="1" applyAlignment="1" applyProtection="1">
      <alignment wrapText="1"/>
      <protection locked="0"/>
    </xf>
    <xf numFmtId="0" fontId="35" fillId="0" borderId="14" xfId="43" applyFont="1" applyBorder="1" applyAlignment="1" applyProtection="1">
      <alignment wrapText="1"/>
      <protection locked="0"/>
    </xf>
    <xf numFmtId="0" fontId="35" fillId="0" borderId="15" xfId="43" applyFont="1" applyBorder="1" applyAlignment="1" applyProtection="1">
      <alignment wrapText="1"/>
      <protection locked="0"/>
    </xf>
    <xf numFmtId="0" fontId="35" fillId="0" borderId="17" xfId="43" applyFont="1" applyBorder="1" applyAlignment="1" applyProtection="1">
      <alignment wrapText="1"/>
      <protection locked="0"/>
    </xf>
    <xf numFmtId="0" fontId="35" fillId="36" borderId="21" xfId="43" applyFont="1" applyFill="1" applyBorder="1" applyAlignment="1">
      <alignment horizontal="right" wrapText="1"/>
    </xf>
    <xf numFmtId="0" fontId="35" fillId="36" borderId="19" xfId="43" applyFont="1" applyFill="1" applyBorder="1" applyAlignment="1" applyProtection="1">
      <alignment wrapText="1"/>
      <protection locked="0"/>
    </xf>
    <xf numFmtId="0" fontId="35" fillId="36" borderId="20" xfId="43" applyFont="1" applyFill="1" applyBorder="1" applyAlignment="1" applyProtection="1">
      <alignment wrapText="1"/>
      <protection locked="0"/>
    </xf>
    <xf numFmtId="0" fontId="35" fillId="36" borderId="21" xfId="43" applyFont="1" applyFill="1" applyBorder="1" applyAlignment="1" applyProtection="1">
      <alignment wrapText="1"/>
      <protection locked="0"/>
    </xf>
    <xf numFmtId="0" fontId="35" fillId="36" borderId="23" xfId="43" applyFont="1" applyFill="1" applyBorder="1" applyAlignment="1" applyProtection="1">
      <alignment wrapText="1"/>
      <protection locked="0"/>
    </xf>
    <xf numFmtId="0" fontId="35" fillId="36" borderId="24" xfId="43" applyFont="1" applyFill="1" applyBorder="1" applyAlignment="1" applyProtection="1">
      <alignment wrapText="1"/>
      <protection locked="0"/>
    </xf>
    <xf numFmtId="0" fontId="35" fillId="0" borderId="18" xfId="43" applyFont="1" applyBorder="1" applyAlignment="1">
      <alignment horizontal="right" wrapText="1"/>
    </xf>
    <xf numFmtId="0" fontId="35" fillId="0" borderId="25" xfId="43" applyFont="1" applyBorder="1" applyAlignment="1" applyProtection="1">
      <alignment wrapText="1"/>
      <protection locked="0"/>
    </xf>
    <xf numFmtId="0" fontId="35" fillId="0" borderId="10" xfId="43" applyFont="1" applyBorder="1" applyAlignment="1" applyProtection="1">
      <alignment wrapText="1"/>
      <protection locked="0"/>
    </xf>
    <xf numFmtId="0" fontId="35" fillId="0" borderId="18" xfId="43" applyFont="1" applyBorder="1" applyAlignment="1" applyProtection="1">
      <alignment wrapText="1"/>
      <protection locked="0"/>
    </xf>
    <xf numFmtId="0" fontId="35" fillId="0" borderId="27" xfId="43" applyFont="1" applyBorder="1" applyAlignment="1" applyProtection="1">
      <alignment wrapText="1"/>
      <protection locked="0"/>
    </xf>
    <xf numFmtId="0" fontId="35" fillId="0" borderId="24" xfId="43" applyFont="1" applyBorder="1" applyAlignment="1" applyProtection="1">
      <alignment wrapText="1"/>
      <protection locked="0"/>
    </xf>
    <xf numFmtId="0" fontId="35" fillId="0" borderId="0" xfId="43" applyFont="1" applyAlignment="1">
      <alignment horizontal="right" wrapText="1"/>
    </xf>
    <xf numFmtId="0" fontId="35" fillId="0" borderId="0" xfId="43" applyFont="1" applyAlignment="1" applyProtection="1">
      <alignment wrapText="1"/>
      <protection locked="0"/>
    </xf>
    <xf numFmtId="0" fontId="35" fillId="37" borderId="0" xfId="43" applyFont="1" applyFill="1" applyAlignment="1">
      <alignment horizontal="right" wrapText="1"/>
    </xf>
    <xf numFmtId="0" fontId="35" fillId="37" borderId="0" xfId="43" applyFont="1" applyFill="1" applyAlignment="1" applyProtection="1">
      <alignment wrapText="1"/>
      <protection locked="0"/>
    </xf>
    <xf numFmtId="0" fontId="36" fillId="33" borderId="11" xfId="43" applyFont="1" applyFill="1" applyBorder="1" applyAlignment="1">
      <alignment horizontal="center" vertical="center" wrapText="1"/>
    </xf>
    <xf numFmtId="0" fontId="23" fillId="44" borderId="45" xfId="43" applyFont="1" applyFill="1" applyBorder="1" applyAlignment="1" applyProtection="1">
      <alignment wrapText="1"/>
      <protection locked="0"/>
    </xf>
    <xf numFmtId="165" fontId="37" fillId="0" borderId="12" xfId="43" applyNumberFormat="1" applyFont="1" applyBorder="1" applyAlignment="1">
      <alignment horizontal="center" wrapText="1"/>
    </xf>
    <xf numFmtId="164" fontId="37" fillId="0" borderId="13" xfId="43" applyNumberFormat="1" applyFont="1" applyBorder="1" applyAlignment="1">
      <alignment horizontal="left" wrapText="1"/>
    </xf>
    <xf numFmtId="164" fontId="37" fillId="0" borderId="13" xfId="43" applyNumberFormat="1" applyFont="1" applyBorder="1" applyAlignment="1">
      <alignment horizontal="center" wrapText="1"/>
    </xf>
    <xf numFmtId="0" fontId="37" fillId="0" borderId="13" xfId="43" applyFont="1" applyBorder="1" applyAlignment="1">
      <alignment horizontal="left" wrapText="1"/>
    </xf>
    <xf numFmtId="0" fontId="37" fillId="0" borderId="14" xfId="43" applyFont="1" applyBorder="1" applyAlignment="1">
      <alignment horizontal="right" wrapText="1"/>
    </xf>
    <xf numFmtId="0" fontId="37" fillId="0" borderId="12" xfId="43" applyFont="1" applyBorder="1" applyAlignment="1" applyProtection="1">
      <alignment wrapText="1"/>
      <protection locked="0"/>
    </xf>
    <xf numFmtId="0" fontId="37" fillId="0" borderId="13" xfId="43" applyFont="1" applyBorder="1" applyAlignment="1" applyProtection="1">
      <alignment wrapText="1"/>
      <protection locked="0"/>
    </xf>
    <xf numFmtId="0" fontId="37" fillId="0" borderId="14" xfId="43" applyFont="1" applyBorder="1" applyAlignment="1" applyProtection="1">
      <alignment wrapText="1"/>
      <protection locked="0"/>
    </xf>
    <xf numFmtId="0" fontId="37" fillId="0" borderId="15" xfId="43" applyFont="1" applyBorder="1" applyAlignment="1" applyProtection="1">
      <alignment wrapText="1"/>
      <protection locked="0"/>
    </xf>
    <xf numFmtId="0" fontId="37" fillId="0" borderId="17" xfId="43" applyFont="1" applyBorder="1" applyAlignment="1" applyProtection="1">
      <alignment wrapText="1"/>
      <protection locked="0"/>
    </xf>
    <xf numFmtId="0" fontId="37" fillId="0" borderId="14" xfId="43" applyFont="1" applyBorder="1" applyAlignment="1">
      <alignment wrapText="1"/>
    </xf>
    <xf numFmtId="165" fontId="37" fillId="36" borderId="19" xfId="43" applyNumberFormat="1" applyFont="1" applyFill="1" applyBorder="1" applyAlignment="1">
      <alignment horizontal="center" wrapText="1"/>
    </xf>
    <xf numFmtId="164" fontId="37" fillId="36" borderId="10" xfId="43" applyNumberFormat="1" applyFont="1" applyFill="1" applyBorder="1" applyAlignment="1">
      <alignment horizontal="left" wrapText="1"/>
    </xf>
    <xf numFmtId="164" fontId="37" fillId="36" borderId="20" xfId="43" applyNumberFormat="1" applyFont="1" applyFill="1" applyBorder="1" applyAlignment="1">
      <alignment horizontal="center" wrapText="1"/>
    </xf>
    <xf numFmtId="0" fontId="37" fillId="36" borderId="20" xfId="43" applyFont="1" applyFill="1" applyBorder="1" applyAlignment="1">
      <alignment horizontal="left" wrapText="1"/>
    </xf>
    <xf numFmtId="0" fontId="37" fillId="36" borderId="21" xfId="43" applyFont="1" applyFill="1" applyBorder="1" applyAlignment="1">
      <alignment horizontal="right" wrapText="1"/>
    </xf>
    <xf numFmtId="0" fontId="37" fillId="36" borderId="19" xfId="43" applyFont="1" applyFill="1" applyBorder="1" applyAlignment="1" applyProtection="1">
      <alignment wrapText="1"/>
      <protection locked="0"/>
    </xf>
    <xf numFmtId="0" fontId="37" fillId="36" borderId="20" xfId="43" applyFont="1" applyFill="1" applyBorder="1" applyAlignment="1" applyProtection="1">
      <alignment wrapText="1"/>
      <protection locked="0"/>
    </xf>
    <xf numFmtId="0" fontId="37" fillId="36" borderId="21" xfId="43" applyFont="1" applyFill="1" applyBorder="1" applyAlignment="1" applyProtection="1">
      <alignment wrapText="1"/>
      <protection locked="0"/>
    </xf>
    <xf numFmtId="0" fontId="37" fillId="36" borderId="23" xfId="43" applyFont="1" applyFill="1" applyBorder="1" applyAlignment="1" applyProtection="1">
      <alignment wrapText="1"/>
      <protection locked="0"/>
    </xf>
    <xf numFmtId="0" fontId="37" fillId="36" borderId="24" xfId="43" applyFont="1" applyFill="1" applyBorder="1" applyAlignment="1" applyProtection="1">
      <alignment wrapText="1"/>
      <protection locked="0"/>
    </xf>
    <xf numFmtId="0" fontId="37" fillId="36" borderId="18" xfId="43" applyFont="1" applyFill="1" applyBorder="1" applyAlignment="1">
      <alignment wrapText="1"/>
    </xf>
    <xf numFmtId="165" fontId="37" fillId="0" borderId="25" xfId="43" applyNumberFormat="1" applyFont="1" applyBorder="1" applyAlignment="1">
      <alignment horizontal="center" wrapText="1"/>
    </xf>
    <xf numFmtId="164" fontId="37" fillId="0" borderId="20" xfId="43" applyNumberFormat="1" applyFont="1" applyBorder="1" applyAlignment="1">
      <alignment horizontal="left" wrapText="1"/>
    </xf>
    <xf numFmtId="164" fontId="37" fillId="0" borderId="10" xfId="43" applyNumberFormat="1" applyFont="1" applyBorder="1" applyAlignment="1">
      <alignment horizontal="center" wrapText="1"/>
    </xf>
    <xf numFmtId="0" fontId="37" fillId="0" borderId="10" xfId="43" applyFont="1" applyBorder="1" applyAlignment="1">
      <alignment horizontal="left" wrapText="1"/>
    </xf>
    <xf numFmtId="0" fontId="37" fillId="0" borderId="18" xfId="43" applyFont="1" applyBorder="1" applyAlignment="1">
      <alignment horizontal="right" wrapText="1"/>
    </xf>
    <xf numFmtId="0" fontId="37" fillId="0" borderId="25" xfId="43" applyFont="1" applyBorder="1" applyAlignment="1" applyProtection="1">
      <alignment wrapText="1"/>
      <protection locked="0"/>
    </xf>
    <xf numFmtId="0" fontId="37" fillId="0" borderId="10" xfId="43" applyFont="1" applyBorder="1" applyAlignment="1" applyProtection="1">
      <alignment wrapText="1"/>
      <protection locked="0"/>
    </xf>
    <xf numFmtId="0" fontId="37" fillId="0" borderId="18" xfId="43" applyFont="1" applyBorder="1" applyAlignment="1" applyProtection="1">
      <alignment wrapText="1"/>
      <protection locked="0"/>
    </xf>
    <xf numFmtId="0" fontId="37" fillId="0" borderId="27" xfId="43" applyFont="1" applyBorder="1" applyAlignment="1" applyProtection="1">
      <alignment wrapText="1"/>
      <protection locked="0"/>
    </xf>
    <xf numFmtId="0" fontId="37" fillId="0" borderId="24" xfId="43" applyFont="1" applyBorder="1" applyAlignment="1" applyProtection="1">
      <alignment wrapText="1"/>
      <protection locked="0"/>
    </xf>
    <xf numFmtId="0" fontId="37" fillId="0" borderId="18" xfId="43" applyFont="1" applyBorder="1" applyAlignment="1">
      <alignment wrapText="1"/>
    </xf>
    <xf numFmtId="0" fontId="37" fillId="44" borderId="25" xfId="43" applyFont="1" applyFill="1" applyBorder="1" applyAlignment="1" applyProtection="1">
      <alignment wrapText="1"/>
      <protection locked="0"/>
    </xf>
    <xf numFmtId="0" fontId="37" fillId="44" borderId="10" xfId="43" applyFont="1" applyFill="1" applyBorder="1" applyAlignment="1" applyProtection="1">
      <alignment wrapText="1"/>
      <protection locked="0"/>
    </xf>
    <xf numFmtId="0" fontId="37" fillId="44" borderId="18" xfId="43" applyFont="1" applyFill="1" applyBorder="1" applyAlignment="1" applyProtection="1">
      <alignment wrapText="1"/>
      <protection locked="0"/>
    </xf>
    <xf numFmtId="0" fontId="37" fillId="44" borderId="27" xfId="43" applyFont="1" applyFill="1" applyBorder="1" applyAlignment="1" applyProtection="1">
      <alignment wrapText="1"/>
      <protection locked="0"/>
    </xf>
    <xf numFmtId="0" fontId="37" fillId="44" borderId="24" xfId="43" applyFont="1" applyFill="1" applyBorder="1" applyAlignment="1" applyProtection="1">
      <alignment wrapText="1"/>
      <protection locked="0"/>
    </xf>
    <xf numFmtId="0" fontId="37" fillId="44" borderId="18" xfId="43" applyFont="1" applyFill="1" applyBorder="1" applyAlignment="1">
      <alignment wrapText="1"/>
    </xf>
    <xf numFmtId="0" fontId="37" fillId="44" borderId="19" xfId="43" applyFont="1" applyFill="1" applyBorder="1" applyAlignment="1" applyProtection="1">
      <alignment wrapText="1"/>
      <protection locked="0"/>
    </xf>
    <xf numFmtId="0" fontId="37" fillId="44" borderId="20" xfId="43" applyFont="1" applyFill="1" applyBorder="1" applyAlignment="1" applyProtection="1">
      <alignment wrapText="1"/>
      <protection locked="0"/>
    </xf>
    <xf numFmtId="0" fontId="37" fillId="44" borderId="21" xfId="43" applyFont="1" applyFill="1" applyBorder="1" applyAlignment="1" applyProtection="1">
      <alignment wrapText="1"/>
      <protection locked="0"/>
    </xf>
    <xf numFmtId="0" fontId="37" fillId="44" borderId="23" xfId="43" applyFont="1" applyFill="1" applyBorder="1" applyAlignment="1" applyProtection="1">
      <alignment wrapText="1"/>
      <protection locked="0"/>
    </xf>
    <xf numFmtId="0" fontId="37" fillId="43" borderId="19" xfId="43" applyFont="1" applyFill="1" applyBorder="1" applyAlignment="1" applyProtection="1">
      <alignment wrapText="1"/>
      <protection locked="0"/>
    </xf>
    <xf numFmtId="0" fontId="37" fillId="43" borderId="20" xfId="43" applyFont="1" applyFill="1" applyBorder="1" applyAlignment="1" applyProtection="1">
      <alignment wrapText="1"/>
      <protection locked="0"/>
    </xf>
    <xf numFmtId="0" fontId="37" fillId="43" borderId="21" xfId="43" applyFont="1" applyFill="1" applyBorder="1" applyAlignment="1" applyProtection="1">
      <alignment wrapText="1"/>
      <protection locked="0"/>
    </xf>
    <xf numFmtId="0" fontId="37" fillId="43" borderId="23" xfId="43" applyFont="1" applyFill="1" applyBorder="1" applyAlignment="1" applyProtection="1">
      <alignment wrapText="1"/>
      <protection locked="0"/>
    </xf>
    <xf numFmtId="0" fontId="37" fillId="43" borderId="24" xfId="43" applyFont="1" applyFill="1" applyBorder="1" applyAlignment="1" applyProtection="1">
      <alignment wrapText="1"/>
      <protection locked="0"/>
    </xf>
    <xf numFmtId="0" fontId="37" fillId="43" borderId="18" xfId="43" applyFont="1" applyFill="1" applyBorder="1" applyAlignment="1">
      <alignment wrapText="1"/>
    </xf>
    <xf numFmtId="165" fontId="37" fillId="43" borderId="19" xfId="43" applyNumberFormat="1" applyFont="1" applyFill="1" applyBorder="1" applyAlignment="1">
      <alignment horizontal="center" wrapText="1"/>
    </xf>
    <xf numFmtId="164" fontId="37" fillId="43" borderId="10" xfId="43" applyNumberFormat="1" applyFont="1" applyFill="1" applyBorder="1" applyAlignment="1">
      <alignment horizontal="left" wrapText="1"/>
    </xf>
    <xf numFmtId="164" fontId="37" fillId="43" borderId="20" xfId="43" applyNumberFormat="1" applyFont="1" applyFill="1" applyBorder="1" applyAlignment="1">
      <alignment horizontal="center" wrapText="1"/>
    </xf>
    <xf numFmtId="0" fontId="37" fillId="43" borderId="20" xfId="43" applyFont="1" applyFill="1" applyBorder="1" applyAlignment="1">
      <alignment horizontal="left" wrapText="1"/>
    </xf>
    <xf numFmtId="0" fontId="37" fillId="43" borderId="21" xfId="43" applyFont="1" applyFill="1" applyBorder="1" applyAlignment="1">
      <alignment horizontal="right" wrapText="1"/>
    </xf>
    <xf numFmtId="0" fontId="23" fillId="36" borderId="25" xfId="43" applyFont="1" applyFill="1" applyBorder="1" applyAlignment="1" applyProtection="1">
      <alignment wrapText="1"/>
      <protection locked="0"/>
    </xf>
    <xf numFmtId="0" fontId="23" fillId="36" borderId="10" xfId="43" applyFont="1" applyFill="1" applyBorder="1" applyAlignment="1" applyProtection="1">
      <alignment wrapText="1"/>
      <protection locked="0"/>
    </xf>
    <xf numFmtId="0" fontId="23" fillId="36" borderId="18" xfId="43" applyFont="1" applyFill="1" applyBorder="1" applyAlignment="1" applyProtection="1">
      <alignment wrapText="1"/>
      <protection locked="0"/>
    </xf>
    <xf numFmtId="0" fontId="23" fillId="36" borderId="27" xfId="43" applyFont="1" applyFill="1" applyBorder="1" applyAlignment="1">
      <alignment wrapText="1"/>
    </xf>
    <xf numFmtId="0" fontId="38" fillId="33" borderId="11" xfId="43" applyFont="1" applyFill="1" applyBorder="1" applyAlignment="1">
      <alignment horizontal="center" vertical="top" wrapText="1"/>
    </xf>
    <xf numFmtId="0" fontId="21" fillId="34" borderId="61" xfId="43" applyFont="1" applyFill="1" applyBorder="1" applyAlignment="1">
      <alignment horizontal="center" vertical="top" wrapText="1"/>
    </xf>
    <xf numFmtId="0" fontId="21" fillId="33" borderId="61" xfId="43" applyFont="1" applyFill="1" applyBorder="1" applyAlignment="1">
      <alignment horizontal="center" vertical="top" wrapText="1"/>
    </xf>
    <xf numFmtId="3" fontId="23" fillId="0" borderId="44" xfId="43" applyNumberFormat="1" applyFont="1" applyBorder="1" applyAlignment="1" applyProtection="1">
      <alignment wrapText="1"/>
      <protection locked="0"/>
    </xf>
    <xf numFmtId="0" fontId="23" fillId="0" borderId="62" xfId="43" applyFont="1" applyBorder="1" applyAlignment="1" applyProtection="1">
      <alignment wrapText="1"/>
      <protection locked="0"/>
    </xf>
    <xf numFmtId="0" fontId="23" fillId="0" borderId="63" xfId="43" applyFont="1" applyBorder="1" applyAlignment="1" applyProtection="1">
      <alignment wrapText="1"/>
      <protection locked="0"/>
    </xf>
    <xf numFmtId="0" fontId="23" fillId="0" borderId="50" xfId="43" applyFont="1" applyBorder="1" applyAlignment="1">
      <alignment wrapText="1"/>
    </xf>
    <xf numFmtId="3" fontId="23" fillId="36" borderId="45" xfId="43" applyNumberFormat="1" applyFont="1" applyFill="1" applyBorder="1" applyAlignment="1" applyProtection="1">
      <alignment wrapText="1"/>
      <protection locked="0"/>
    </xf>
    <xf numFmtId="3" fontId="23" fillId="0" borderId="46" xfId="43" applyNumberFormat="1" applyFont="1" applyBorder="1" applyAlignment="1" applyProtection="1">
      <alignment wrapText="1"/>
      <protection locked="0"/>
    </xf>
    <xf numFmtId="0" fontId="39" fillId="0" borderId="25" xfId="43" applyFont="1" applyBorder="1" applyAlignment="1" applyProtection="1">
      <alignment wrapText="1"/>
      <protection locked="0"/>
    </xf>
    <xf numFmtId="0" fontId="23" fillId="46" borderId="13" xfId="43" applyFont="1" applyFill="1" applyBorder="1" applyAlignment="1" applyProtection="1">
      <alignment wrapText="1"/>
      <protection locked="0"/>
    </xf>
    <xf numFmtId="0" fontId="23" fillId="0" borderId="19" xfId="43" applyFont="1" applyBorder="1" applyAlignment="1" applyProtection="1">
      <alignment wrapText="1"/>
      <protection locked="0"/>
    </xf>
    <xf numFmtId="0" fontId="23" fillId="0" borderId="20" xfId="43" applyFont="1" applyBorder="1" applyAlignment="1" applyProtection="1">
      <alignment wrapText="1"/>
      <protection locked="0"/>
    </xf>
    <xf numFmtId="0" fontId="23" fillId="0" borderId="58" xfId="43" applyFont="1" applyBorder="1" applyAlignment="1" applyProtection="1">
      <alignment wrapText="1"/>
      <protection locked="0"/>
    </xf>
    <xf numFmtId="0" fontId="23" fillId="0" borderId="21" xfId="43" applyFont="1" applyBorder="1" applyAlignment="1" applyProtection="1">
      <alignment wrapText="1"/>
      <protection locked="0"/>
    </xf>
    <xf numFmtId="3" fontId="23" fillId="0" borderId="12" xfId="43" applyNumberFormat="1" applyFont="1" applyBorder="1" applyAlignment="1" applyProtection="1">
      <alignment wrapText="1"/>
      <protection locked="0"/>
    </xf>
    <xf numFmtId="3" fontId="23" fillId="0" borderId="13" xfId="43" applyNumberFormat="1" applyFont="1" applyBorder="1" applyAlignment="1" applyProtection="1">
      <alignment wrapText="1"/>
      <protection locked="0"/>
    </xf>
    <xf numFmtId="3" fontId="23" fillId="0" borderId="14" xfId="43" applyNumberFormat="1" applyFont="1" applyBorder="1" applyAlignment="1" applyProtection="1">
      <alignment wrapText="1"/>
      <protection locked="0"/>
    </xf>
    <xf numFmtId="3" fontId="23" fillId="36" borderId="23" xfId="43" applyNumberFormat="1" applyFont="1" applyFill="1" applyBorder="1" applyAlignment="1" applyProtection="1">
      <alignment wrapText="1"/>
      <protection locked="0"/>
    </xf>
    <xf numFmtId="3" fontId="23" fillId="0" borderId="15" xfId="43" applyNumberFormat="1" applyFont="1" applyBorder="1" applyAlignment="1" applyProtection="1">
      <alignment wrapText="1"/>
      <protection locked="0"/>
    </xf>
    <xf numFmtId="3" fontId="23" fillId="0" borderId="17" xfId="43" applyNumberFormat="1" applyFont="1" applyBorder="1" applyAlignment="1" applyProtection="1">
      <alignment wrapText="1"/>
      <protection locked="0"/>
    </xf>
    <xf numFmtId="3" fontId="23" fillId="36" borderId="19" xfId="43" applyNumberFormat="1" applyFont="1" applyFill="1" applyBorder="1" applyAlignment="1" applyProtection="1">
      <alignment wrapText="1"/>
      <protection locked="0"/>
    </xf>
    <xf numFmtId="3" fontId="23" fillId="36" borderId="20" xfId="43" applyNumberFormat="1" applyFont="1" applyFill="1" applyBorder="1" applyAlignment="1" applyProtection="1">
      <alignment wrapText="1"/>
      <protection locked="0"/>
    </xf>
    <xf numFmtId="3" fontId="23" fillId="36" borderId="21" xfId="43" applyNumberFormat="1" applyFont="1" applyFill="1" applyBorder="1" applyAlignment="1" applyProtection="1">
      <alignment wrapText="1"/>
      <protection locked="0"/>
    </xf>
    <xf numFmtId="3" fontId="23" fillId="36" borderId="24" xfId="43" applyNumberFormat="1" applyFont="1" applyFill="1" applyBorder="1" applyAlignment="1" applyProtection="1">
      <alignment wrapText="1"/>
      <protection locked="0"/>
    </xf>
    <xf numFmtId="3" fontId="23" fillId="0" borderId="25" xfId="43" applyNumberFormat="1" applyFont="1" applyBorder="1" applyAlignment="1" applyProtection="1">
      <alignment wrapText="1"/>
      <protection locked="0"/>
    </xf>
    <xf numFmtId="3" fontId="23" fillId="0" borderId="10" xfId="43" applyNumberFormat="1" applyFont="1" applyBorder="1" applyAlignment="1" applyProtection="1">
      <alignment wrapText="1"/>
      <protection locked="0"/>
    </xf>
    <xf numFmtId="3" fontId="23" fillId="0" borderId="18" xfId="43" applyNumberFormat="1" applyFont="1" applyBorder="1" applyAlignment="1" applyProtection="1">
      <alignment wrapText="1"/>
      <protection locked="0"/>
    </xf>
    <xf numFmtId="3" fontId="23" fillId="0" borderId="27" xfId="43" applyNumberFormat="1" applyFont="1" applyBorder="1" applyAlignment="1" applyProtection="1">
      <alignment wrapText="1"/>
      <protection locked="0"/>
    </xf>
    <xf numFmtId="3" fontId="23" fillId="0" borderId="24" xfId="43" applyNumberFormat="1" applyFont="1" applyBorder="1" applyAlignment="1" applyProtection="1">
      <alignment wrapText="1"/>
      <protection locked="0"/>
    </xf>
    <xf numFmtId="0" fontId="32" fillId="33" borderId="11" xfId="43" applyFont="1" applyFill="1" applyBorder="1" applyAlignment="1">
      <alignment horizontal="center" vertical="top" wrapText="1"/>
    </xf>
    <xf numFmtId="0" fontId="40" fillId="0" borderId="64" xfId="43" applyFont="1" applyBorder="1" applyAlignment="1" applyProtection="1">
      <alignment wrapText="1"/>
      <protection locked="0"/>
    </xf>
    <xf numFmtId="0" fontId="40" fillId="0" borderId="65" xfId="43" applyFont="1" applyBorder="1" applyAlignment="1" applyProtection="1">
      <alignment wrapText="1"/>
      <protection locked="0"/>
    </xf>
    <xf numFmtId="0" fontId="40" fillId="0" borderId="66" xfId="43" applyFont="1" applyBorder="1" applyAlignment="1" applyProtection="1">
      <alignment wrapText="1"/>
      <protection locked="0"/>
    </xf>
    <xf numFmtId="0" fontId="40" fillId="47" borderId="67" xfId="43" applyFont="1" applyFill="1" applyBorder="1" applyAlignment="1" applyProtection="1">
      <alignment wrapText="1"/>
      <protection locked="0"/>
    </xf>
    <xf numFmtId="0" fontId="40" fillId="47" borderId="36" xfId="43" applyFont="1" applyFill="1" applyBorder="1" applyAlignment="1" applyProtection="1">
      <alignment wrapText="1"/>
      <protection locked="0"/>
    </xf>
    <xf numFmtId="0" fontId="40" fillId="47" borderId="68" xfId="43" applyFont="1" applyFill="1" applyBorder="1" applyAlignment="1" applyProtection="1">
      <alignment wrapText="1"/>
      <protection locked="0"/>
    </xf>
    <xf numFmtId="0" fontId="40" fillId="0" borderId="70" xfId="43" applyFont="1" applyBorder="1" applyAlignment="1" applyProtection="1">
      <alignment wrapText="1"/>
      <protection locked="0"/>
    </xf>
    <xf numFmtId="0" fontId="40" fillId="0" borderId="29" xfId="43" applyFont="1" applyBorder="1" applyAlignment="1" applyProtection="1">
      <alignment wrapText="1"/>
      <protection locked="0"/>
    </xf>
    <xf numFmtId="0" fontId="40" fillId="0" borderId="69" xfId="43" applyFont="1" applyBorder="1" applyAlignment="1" applyProtection="1">
      <alignment wrapText="1"/>
      <protection locked="0"/>
    </xf>
    <xf numFmtId="0" fontId="40" fillId="43" borderId="70" xfId="43" applyFont="1" applyFill="1" applyBorder="1" applyAlignment="1" applyProtection="1">
      <alignment wrapText="1"/>
      <protection locked="0"/>
    </xf>
    <xf numFmtId="0" fontId="40" fillId="43" borderId="29" xfId="43" applyFont="1" applyFill="1" applyBorder="1" applyAlignment="1" applyProtection="1">
      <alignment wrapText="1"/>
      <protection locked="0"/>
    </xf>
    <xf numFmtId="0" fontId="40" fillId="43" borderId="69" xfId="43" applyFont="1" applyFill="1" applyBorder="1" applyAlignment="1" applyProtection="1">
      <alignment wrapText="1"/>
      <protection locked="0"/>
    </xf>
    <xf numFmtId="0" fontId="40" fillId="0" borderId="0" xfId="43" applyFont="1" applyAlignment="1" applyProtection="1">
      <alignment wrapText="1"/>
      <protection locked="0"/>
    </xf>
    <xf numFmtId="165" fontId="35" fillId="0" borderId="12" xfId="43" applyNumberFormat="1" applyFont="1" applyBorder="1" applyAlignment="1">
      <alignment horizontal="center" wrapText="1"/>
    </xf>
    <xf numFmtId="164" fontId="35" fillId="0" borderId="13" xfId="43" applyNumberFormat="1" applyFont="1" applyBorder="1" applyAlignment="1">
      <alignment horizontal="left" wrapText="1"/>
    </xf>
    <xf numFmtId="164" fontId="35" fillId="0" borderId="13" xfId="43" applyNumberFormat="1" applyFont="1" applyBorder="1" applyAlignment="1">
      <alignment horizontal="center" wrapText="1"/>
    </xf>
    <xf numFmtId="0" fontId="35" fillId="0" borderId="13" xfId="43" applyFont="1" applyBorder="1" applyAlignment="1">
      <alignment horizontal="left" wrapText="1"/>
    </xf>
    <xf numFmtId="165" fontId="35" fillId="36" borderId="19" xfId="43" applyNumberFormat="1" applyFont="1" applyFill="1" applyBorder="1" applyAlignment="1">
      <alignment horizontal="center" wrapText="1"/>
    </xf>
    <xf numFmtId="164" fontId="35" fillId="36" borderId="10" xfId="43" applyNumberFormat="1" applyFont="1" applyFill="1" applyBorder="1" applyAlignment="1">
      <alignment horizontal="left" wrapText="1"/>
    </xf>
    <xf numFmtId="164" fontId="35" fillId="36" borderId="20" xfId="43" applyNumberFormat="1" applyFont="1" applyFill="1" applyBorder="1" applyAlignment="1">
      <alignment horizontal="center" wrapText="1"/>
    </xf>
    <xf numFmtId="0" fontId="35" fillId="36" borderId="20" xfId="43" applyFont="1" applyFill="1" applyBorder="1" applyAlignment="1">
      <alignment horizontal="left" wrapText="1"/>
    </xf>
    <xf numFmtId="165" fontId="35" fillId="0" borderId="25" xfId="43" applyNumberFormat="1" applyFont="1" applyBorder="1" applyAlignment="1">
      <alignment horizontal="center" wrapText="1"/>
    </xf>
    <xf numFmtId="164" fontId="35" fillId="0" borderId="20" xfId="43" applyNumberFormat="1" applyFont="1" applyBorder="1" applyAlignment="1">
      <alignment horizontal="left" wrapText="1"/>
    </xf>
    <xf numFmtId="164" fontId="35" fillId="0" borderId="10" xfId="43" applyNumberFormat="1" applyFont="1" applyBorder="1" applyAlignment="1">
      <alignment horizontal="center" wrapText="1"/>
    </xf>
    <xf numFmtId="0" fontId="35" fillId="0" borderId="10" xfId="43" applyFont="1" applyBorder="1" applyAlignment="1">
      <alignment horizontal="left" wrapText="1"/>
    </xf>
    <xf numFmtId="165" fontId="23" fillId="36" borderId="12" xfId="43" applyNumberFormat="1" applyFont="1" applyFill="1" applyBorder="1" applyAlignment="1">
      <alignment horizontal="center" wrapText="1"/>
    </xf>
    <xf numFmtId="164" fontId="23" fillId="36" borderId="13" xfId="43" applyNumberFormat="1" applyFont="1" applyFill="1" applyBorder="1" applyAlignment="1">
      <alignment horizontal="left" wrapText="1"/>
    </xf>
    <xf numFmtId="164" fontId="23" fillId="36" borderId="13" xfId="43" applyNumberFormat="1" applyFont="1" applyFill="1" applyBorder="1" applyAlignment="1">
      <alignment horizontal="center" wrapText="1"/>
    </xf>
    <xf numFmtId="0" fontId="23" fillId="36" borderId="13" xfId="43" applyFont="1" applyFill="1" applyBorder="1" applyAlignment="1">
      <alignment horizontal="left" wrapText="1"/>
    </xf>
    <xf numFmtId="0" fontId="23" fillId="36" borderId="14" xfId="43" applyFont="1" applyFill="1" applyBorder="1" applyAlignment="1">
      <alignment horizontal="right" wrapText="1"/>
    </xf>
    <xf numFmtId="164" fontId="23" fillId="0" borderId="10" xfId="43" applyNumberFormat="1" applyFont="1" applyBorder="1" applyAlignment="1">
      <alignment horizontal="left" wrapText="1"/>
    </xf>
    <xf numFmtId="164" fontId="23" fillId="0" borderId="20" xfId="43" applyNumberFormat="1" applyFont="1" applyBorder="1" applyAlignment="1">
      <alignment horizontal="center" wrapText="1"/>
    </xf>
    <xf numFmtId="0" fontId="23" fillId="0" borderId="20" xfId="43" applyFont="1" applyBorder="1" applyAlignment="1">
      <alignment horizontal="left" wrapText="1"/>
    </xf>
    <xf numFmtId="0" fontId="23" fillId="0" borderId="21" xfId="43" applyFont="1" applyBorder="1" applyAlignment="1">
      <alignment horizontal="right" wrapText="1"/>
    </xf>
    <xf numFmtId="164" fontId="23" fillId="36" borderId="20" xfId="43" applyNumberFormat="1" applyFont="1" applyFill="1" applyBorder="1" applyAlignment="1">
      <alignment horizontal="left" wrapText="1"/>
    </xf>
    <xf numFmtId="164" fontId="23" fillId="36" borderId="10" xfId="43" applyNumberFormat="1" applyFont="1" applyFill="1" applyBorder="1" applyAlignment="1">
      <alignment horizontal="center" wrapText="1"/>
    </xf>
    <xf numFmtId="0" fontId="23" fillId="36" borderId="10" xfId="43" applyFont="1" applyFill="1" applyBorder="1" applyAlignment="1">
      <alignment horizontal="left" wrapText="1"/>
    </xf>
    <xf numFmtId="0" fontId="23" fillId="36" borderId="18" xfId="43" applyFont="1" applyFill="1" applyBorder="1" applyAlignment="1">
      <alignment horizontal="right" wrapText="1"/>
    </xf>
    <xf numFmtId="0" fontId="23" fillId="37" borderId="13" xfId="43" applyFont="1" applyFill="1" applyBorder="1" applyAlignment="1" applyProtection="1">
      <alignment wrapText="1"/>
      <protection locked="0"/>
    </xf>
    <xf numFmtId="0" fontId="23" fillId="48" borderId="60" xfId="43" applyFont="1" applyFill="1" applyBorder="1" applyAlignment="1" applyProtection="1">
      <alignment wrapText="1"/>
      <protection locked="0"/>
    </xf>
    <xf numFmtId="0" fontId="23" fillId="37" borderId="20" xfId="43" applyFont="1" applyFill="1" applyBorder="1" applyAlignment="1" applyProtection="1">
      <alignment wrapText="1"/>
      <protection locked="0"/>
    </xf>
    <xf numFmtId="0" fontId="23" fillId="36" borderId="59" xfId="43" applyFont="1" applyFill="1" applyBorder="1" applyAlignment="1" applyProtection="1">
      <alignment wrapText="1"/>
      <protection locked="0"/>
    </xf>
    <xf numFmtId="0" fontId="23" fillId="37" borderId="10" xfId="43" applyFont="1" applyFill="1" applyBorder="1" applyAlignment="1" applyProtection="1">
      <alignment wrapText="1"/>
      <protection locked="0"/>
    </xf>
    <xf numFmtId="164" fontId="23" fillId="0" borderId="13" xfId="43" applyNumberFormat="1" applyFont="1" applyBorder="1" applyAlignment="1">
      <alignment horizontal="left" vertical="center" wrapText="1"/>
    </xf>
    <xf numFmtId="164" fontId="23" fillId="0" borderId="13" xfId="43" applyNumberFormat="1" applyFont="1" applyBorder="1" applyAlignment="1">
      <alignment horizontal="center" vertical="center" wrapText="1"/>
    </xf>
    <xf numFmtId="0" fontId="23" fillId="0" borderId="13" xfId="43" applyFont="1" applyBorder="1" applyAlignment="1">
      <alignment horizontal="left" vertical="center" wrapText="1"/>
    </xf>
    <xf numFmtId="0" fontId="23" fillId="0" borderId="14" xfId="43" applyFont="1" applyBorder="1" applyAlignment="1">
      <alignment horizontal="center" vertical="center" wrapText="1"/>
    </xf>
    <xf numFmtId="0" fontId="23" fillId="0" borderId="13" xfId="43" applyFont="1" applyBorder="1" applyAlignment="1" applyProtection="1">
      <alignment horizontal="center" vertical="center" wrapText="1"/>
      <protection locked="0"/>
    </xf>
    <xf numFmtId="0" fontId="23" fillId="0" borderId="12" xfId="43" applyFont="1" applyBorder="1" applyAlignment="1" applyProtection="1">
      <alignment horizontal="center" vertical="center" wrapText="1"/>
      <protection locked="0"/>
    </xf>
    <xf numFmtId="164" fontId="23" fillId="36" borderId="10" xfId="43" applyNumberFormat="1" applyFont="1" applyFill="1" applyBorder="1" applyAlignment="1">
      <alignment horizontal="left" vertical="center" wrapText="1"/>
    </xf>
    <xf numFmtId="164" fontId="23" fillId="36" borderId="20" xfId="43" applyNumberFormat="1" applyFont="1" applyFill="1" applyBorder="1" applyAlignment="1">
      <alignment horizontal="center" vertical="center" wrapText="1"/>
    </xf>
    <xf numFmtId="0" fontId="23" fillId="36" borderId="20" xfId="43" applyFont="1" applyFill="1" applyBorder="1" applyAlignment="1">
      <alignment horizontal="left" vertical="center" wrapText="1"/>
    </xf>
    <xf numFmtId="0" fontId="23" fillId="36" borderId="21" xfId="43" applyFont="1" applyFill="1" applyBorder="1" applyAlignment="1">
      <alignment horizontal="center" vertical="center" wrapText="1"/>
    </xf>
    <xf numFmtId="0" fontId="23" fillId="36" borderId="20" xfId="43" applyFont="1" applyFill="1" applyBorder="1" applyAlignment="1" applyProtection="1">
      <alignment horizontal="center" vertical="center" wrapText="1"/>
      <protection locked="0"/>
    </xf>
    <xf numFmtId="0" fontId="23" fillId="36" borderId="19" xfId="43" applyFont="1" applyFill="1" applyBorder="1" applyAlignment="1" applyProtection="1">
      <alignment horizontal="center" vertical="center" wrapText="1"/>
      <protection locked="0"/>
    </xf>
    <xf numFmtId="164" fontId="23" fillId="0" borderId="20" xfId="43" applyNumberFormat="1" applyFont="1" applyBorder="1" applyAlignment="1">
      <alignment horizontal="left" vertical="center" wrapText="1"/>
    </xf>
    <xf numFmtId="164" fontId="23" fillId="0" borderId="10" xfId="43" applyNumberFormat="1" applyFont="1" applyBorder="1" applyAlignment="1">
      <alignment horizontal="center" vertical="center" wrapText="1"/>
    </xf>
    <xf numFmtId="0" fontId="23" fillId="0" borderId="10" xfId="43" applyFont="1" applyBorder="1" applyAlignment="1">
      <alignment horizontal="left" vertical="center" wrapText="1"/>
    </xf>
    <xf numFmtId="0" fontId="23" fillId="0" borderId="18" xfId="43" applyFont="1" applyBorder="1" applyAlignment="1">
      <alignment horizontal="center" vertical="center" wrapText="1"/>
    </xf>
    <xf numFmtId="0" fontId="23" fillId="0" borderId="10" xfId="43" applyFont="1" applyBorder="1" applyAlignment="1" applyProtection="1">
      <alignment horizontal="center" vertical="center" wrapText="1"/>
      <protection locked="0"/>
    </xf>
    <xf numFmtId="0" fontId="23" fillId="0" borderId="25" xfId="43" applyFont="1" applyBorder="1" applyAlignment="1" applyProtection="1">
      <alignment horizontal="center" vertical="center" wrapText="1"/>
      <protection locked="0"/>
    </xf>
    <xf numFmtId="0" fontId="41" fillId="33" borderId="11" xfId="43" applyFont="1" applyFill="1" applyBorder="1" applyAlignment="1">
      <alignment horizontal="center" vertical="top" wrapText="1"/>
    </xf>
    <xf numFmtId="0" fontId="42" fillId="0" borderId="71" xfId="42" applyFont="1" applyBorder="1"/>
    <xf numFmtId="0" fontId="42" fillId="0" borderId="72" xfId="42" applyFont="1" applyBorder="1"/>
    <xf numFmtId="0" fontId="42" fillId="44" borderId="72" xfId="42" applyFont="1" applyFill="1" applyBorder="1"/>
    <xf numFmtId="165" fontId="23" fillId="36" borderId="73" xfId="43" applyNumberFormat="1" applyFont="1" applyFill="1" applyBorder="1" applyAlignment="1">
      <alignment horizontal="center" wrapText="1"/>
    </xf>
    <xf numFmtId="164" fontId="23" fillId="36" borderId="74" xfId="43" applyNumberFormat="1" applyFont="1" applyFill="1" applyBorder="1" applyAlignment="1">
      <alignment horizontal="left" wrapText="1"/>
    </xf>
    <xf numFmtId="164" fontId="23" fillId="36" borderId="74" xfId="43" applyNumberFormat="1" applyFont="1" applyFill="1" applyBorder="1" applyAlignment="1">
      <alignment horizontal="center" wrapText="1"/>
    </xf>
    <xf numFmtId="0" fontId="23" fillId="36" borderId="74" xfId="43" applyFont="1" applyFill="1" applyBorder="1" applyAlignment="1">
      <alignment horizontal="left" wrapText="1"/>
    </xf>
    <xf numFmtId="0" fontId="23" fillId="36" borderId="75" xfId="43" applyFont="1" applyFill="1" applyBorder="1" applyAlignment="1">
      <alignment horizontal="right" wrapText="1"/>
    </xf>
    <xf numFmtId="0" fontId="23" fillId="36" borderId="73" xfId="43" applyFont="1" applyFill="1" applyBorder="1" applyAlignment="1" applyProtection="1">
      <alignment wrapText="1"/>
      <protection locked="0"/>
    </xf>
    <xf numFmtId="0" fontId="23" fillId="36" borderId="74" xfId="43" applyFont="1" applyFill="1" applyBorder="1" applyAlignment="1" applyProtection="1">
      <alignment wrapText="1"/>
      <protection locked="0"/>
    </xf>
    <xf numFmtId="0" fontId="23" fillId="36" borderId="75" xfId="43" applyFont="1" applyFill="1" applyBorder="1" applyAlignment="1" applyProtection="1">
      <alignment wrapText="1"/>
      <protection locked="0"/>
    </xf>
    <xf numFmtId="0" fontId="23" fillId="36" borderId="76" xfId="43" applyFont="1" applyFill="1" applyBorder="1" applyAlignment="1" applyProtection="1">
      <alignment wrapText="1"/>
      <protection locked="0"/>
    </xf>
    <xf numFmtId="0" fontId="23" fillId="36" borderId="77" xfId="43" applyFont="1" applyFill="1" applyBorder="1" applyAlignment="1" applyProtection="1">
      <alignment wrapText="1"/>
      <protection locked="0"/>
    </xf>
    <xf numFmtId="0" fontId="43" fillId="40" borderId="11" xfId="45" applyFont="1" applyFill="1" applyBorder="1" applyAlignment="1">
      <alignment horizontal="center" vertical="top" wrapText="1"/>
    </xf>
    <xf numFmtId="0" fontId="25" fillId="44" borderId="33" xfId="45" applyFont="1" applyFill="1" applyBorder="1" applyAlignment="1" applyProtection="1">
      <alignment wrapText="1"/>
      <protection locked="0"/>
    </xf>
    <xf numFmtId="0" fontId="25" fillId="44" borderId="31" xfId="45" applyFont="1" applyFill="1" applyBorder="1" applyAlignment="1" applyProtection="1">
      <alignment wrapText="1"/>
      <protection locked="0"/>
    </xf>
    <xf numFmtId="0" fontId="25" fillId="44" borderId="78" xfId="45" applyFont="1" applyFill="1" applyBorder="1" applyAlignment="1" applyProtection="1">
      <alignment wrapText="1"/>
      <protection locked="0"/>
    </xf>
    <xf numFmtId="0" fontId="25" fillId="44" borderId="34" xfId="45" applyFont="1" applyFill="1" applyBorder="1" applyAlignment="1" applyProtection="1">
      <alignment wrapText="1"/>
      <protection locked="0"/>
    </xf>
    <xf numFmtId="0" fontId="25" fillId="44" borderId="35" xfId="45" applyFont="1" applyFill="1" applyBorder="1" applyAlignment="1" applyProtection="1">
      <alignment wrapText="1"/>
      <protection locked="0"/>
    </xf>
    <xf numFmtId="0" fontId="25" fillId="41" borderId="79" xfId="45" applyFont="1" applyFill="1" applyBorder="1" applyAlignment="1" applyProtection="1">
      <alignment wrapText="1"/>
      <protection locked="0"/>
    </xf>
    <xf numFmtId="0" fontId="25" fillId="0" borderId="80" xfId="45" applyFont="1" applyBorder="1" applyAlignment="1" applyProtection="1">
      <alignment wrapText="1"/>
      <protection locked="0"/>
    </xf>
    <xf numFmtId="0" fontId="25" fillId="44" borderId="41" xfId="45" applyFont="1" applyFill="1" applyBorder="1" applyAlignment="1" applyProtection="1">
      <alignment wrapText="1"/>
      <protection locked="0"/>
    </xf>
    <xf numFmtId="0" fontId="25" fillId="44" borderId="29" xfId="45" applyFont="1" applyFill="1" applyBorder="1" applyAlignment="1" applyProtection="1">
      <alignment wrapText="1"/>
      <protection locked="0"/>
    </xf>
    <xf numFmtId="0" fontId="25" fillId="44" borderId="80" xfId="45" applyFont="1" applyFill="1" applyBorder="1" applyAlignment="1" applyProtection="1">
      <alignment wrapText="1"/>
      <protection locked="0"/>
    </xf>
    <xf numFmtId="0" fontId="25" fillId="44" borderId="56" xfId="45" applyFont="1" applyFill="1" applyBorder="1" applyAlignment="1" applyProtection="1">
      <alignment wrapText="1"/>
      <protection locked="0"/>
    </xf>
    <xf numFmtId="0" fontId="25" fillId="44" borderId="39" xfId="45" applyFont="1" applyFill="1" applyBorder="1" applyAlignment="1" applyProtection="1">
      <alignment wrapText="1"/>
      <protection locked="0"/>
    </xf>
    <xf numFmtId="0" fontId="25" fillId="49" borderId="38" xfId="45" applyFont="1" applyFill="1" applyBorder="1" applyAlignment="1" applyProtection="1">
      <alignment wrapText="1"/>
      <protection locked="0"/>
    </xf>
    <xf numFmtId="0" fontId="25" fillId="49" borderId="36" xfId="45" applyFont="1" applyFill="1" applyBorder="1" applyAlignment="1" applyProtection="1">
      <alignment wrapText="1"/>
      <protection locked="0"/>
    </xf>
    <xf numFmtId="0" fontId="25" fillId="49" borderId="79" xfId="45" applyFont="1" applyFill="1" applyBorder="1" applyAlignment="1" applyProtection="1">
      <alignment wrapText="1"/>
      <protection locked="0"/>
    </xf>
    <xf numFmtId="0" fontId="25" fillId="49" borderId="55" xfId="45" applyFont="1" applyFill="1" applyBorder="1" applyAlignment="1" applyProtection="1">
      <alignment wrapText="1"/>
      <protection locked="0"/>
    </xf>
    <xf numFmtId="0" fontId="25" fillId="49" borderId="39" xfId="45" applyFont="1" applyFill="1" applyBorder="1" applyAlignment="1" applyProtection="1">
      <alignment wrapText="1"/>
      <protection locked="0"/>
    </xf>
    <xf numFmtId="0" fontId="23" fillId="0" borderId="20" xfId="46" applyFont="1" applyBorder="1" applyAlignment="1">
      <alignment horizontal="center" wrapText="1"/>
    </xf>
    <xf numFmtId="0" fontId="23" fillId="0" borderId="20" xfId="46" applyFont="1" applyBorder="1" applyAlignment="1">
      <alignment horizontal="center" vertical="center" wrapText="1"/>
    </xf>
    <xf numFmtId="0" fontId="19" fillId="0" borderId="0" xfId="0" applyFont="1"/>
    <xf numFmtId="0" fontId="19" fillId="43" borderId="0" xfId="0" applyFont="1" applyFill="1"/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4"/>
    <cellStyle name="Normal_Hoja1" xfId="43"/>
    <cellStyle name="Normal_Hoja3" xfId="46"/>
    <cellStyle name="Note" xfId="15" builtinId="10" customBuiltin="1"/>
    <cellStyle name="Output" xfId="10" builtinId="21" customBuiltin="1"/>
    <cellStyle name="TableStyleLight1" xfId="4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2.png"/><Relationship Id="rId6" Type="http://schemas.openxmlformats.org/officeDocument/2006/relationships/image" Target="../media/image16.png"/><Relationship Id="rId11" Type="http://schemas.openxmlformats.org/officeDocument/2006/relationships/image" Target="../media/image19.png"/><Relationship Id="rId5" Type="http://schemas.openxmlformats.org/officeDocument/2006/relationships/image" Target="../media/image15.png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13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13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13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13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22.png"/><Relationship Id="rId3" Type="http://schemas.openxmlformats.org/officeDocument/2006/relationships/image" Target="../media/image21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Relationship Id="rId14" Type="http://schemas.openxmlformats.org/officeDocument/2006/relationships/image" Target="../media/image23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23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24.png"/><Relationship Id="rId3" Type="http://schemas.openxmlformats.org/officeDocument/2006/relationships/image" Target="../media/image13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13" Type="http://schemas.openxmlformats.org/officeDocument/2006/relationships/image" Target="../media/image26.png"/><Relationship Id="rId3" Type="http://schemas.openxmlformats.org/officeDocument/2006/relationships/image" Target="../media/image4.gif"/><Relationship Id="rId7" Type="http://schemas.openxmlformats.org/officeDocument/2006/relationships/image" Target="../media/image8.gif"/><Relationship Id="rId12" Type="http://schemas.openxmlformats.org/officeDocument/2006/relationships/image" Target="../media/image25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7.png"/><Relationship Id="rId11" Type="http://schemas.openxmlformats.org/officeDocument/2006/relationships/image" Target="../media/image24.png"/><Relationship Id="rId5" Type="http://schemas.openxmlformats.org/officeDocument/2006/relationships/image" Target="../media/image6.gif"/><Relationship Id="rId10" Type="http://schemas.openxmlformats.org/officeDocument/2006/relationships/image" Target="../media/image11.png"/><Relationship Id="rId4" Type="http://schemas.openxmlformats.org/officeDocument/2006/relationships/image" Target="../media/image5.gif"/><Relationship Id="rId9" Type="http://schemas.openxmlformats.org/officeDocument/2006/relationships/image" Target="../media/image10.gif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3" Type="http://schemas.openxmlformats.org/officeDocument/2006/relationships/image" Target="../media/image4.gif"/><Relationship Id="rId7" Type="http://schemas.openxmlformats.org/officeDocument/2006/relationships/image" Target="../media/image8.gif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7.png"/><Relationship Id="rId5" Type="http://schemas.openxmlformats.org/officeDocument/2006/relationships/image" Target="../media/image6.gif"/><Relationship Id="rId10" Type="http://schemas.openxmlformats.org/officeDocument/2006/relationships/image" Target="../media/image11.png"/><Relationship Id="rId4" Type="http://schemas.openxmlformats.org/officeDocument/2006/relationships/image" Target="../media/image5.gif"/><Relationship Id="rId9" Type="http://schemas.openxmlformats.org/officeDocument/2006/relationships/image" Target="../media/image10.gif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3" Type="http://schemas.openxmlformats.org/officeDocument/2006/relationships/image" Target="../media/image4.gif"/><Relationship Id="rId7" Type="http://schemas.openxmlformats.org/officeDocument/2006/relationships/image" Target="../media/image8.gif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7.png"/><Relationship Id="rId5" Type="http://schemas.openxmlformats.org/officeDocument/2006/relationships/image" Target="../media/image6.gif"/><Relationship Id="rId10" Type="http://schemas.openxmlformats.org/officeDocument/2006/relationships/image" Target="../media/image11.png"/><Relationship Id="rId4" Type="http://schemas.openxmlformats.org/officeDocument/2006/relationships/image" Target="../media/image5.gif"/><Relationship Id="rId9" Type="http://schemas.openxmlformats.org/officeDocument/2006/relationships/image" Target="../media/image10.gif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6.gif"/><Relationship Id="rId7" Type="http://schemas.openxmlformats.org/officeDocument/2006/relationships/image" Target="../media/image10.gif"/><Relationship Id="rId2" Type="http://schemas.openxmlformats.org/officeDocument/2006/relationships/image" Target="../media/image5.gif"/><Relationship Id="rId1" Type="http://schemas.openxmlformats.org/officeDocument/2006/relationships/image" Target="../media/image2.jpg"/><Relationship Id="rId6" Type="http://schemas.openxmlformats.org/officeDocument/2006/relationships/image" Target="../media/image9.JPG"/><Relationship Id="rId5" Type="http://schemas.openxmlformats.org/officeDocument/2006/relationships/image" Target="../media/image8.gif"/><Relationship Id="rId4" Type="http://schemas.openxmlformats.org/officeDocument/2006/relationships/image" Target="../media/image7.png"/><Relationship Id="rId9" Type="http://schemas.openxmlformats.org/officeDocument/2006/relationships/image" Target="../media/image28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14.jpe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3" Type="http://schemas.openxmlformats.org/officeDocument/2006/relationships/image" Target="../media/image4.gif"/><Relationship Id="rId7" Type="http://schemas.openxmlformats.org/officeDocument/2006/relationships/image" Target="../media/image8.gif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7.png"/><Relationship Id="rId5" Type="http://schemas.openxmlformats.org/officeDocument/2006/relationships/image" Target="../media/image6.gif"/><Relationship Id="rId10" Type="http://schemas.openxmlformats.org/officeDocument/2006/relationships/image" Target="../media/image11.png"/><Relationship Id="rId4" Type="http://schemas.openxmlformats.org/officeDocument/2006/relationships/image" Target="../media/image5.gif"/><Relationship Id="rId9" Type="http://schemas.openxmlformats.org/officeDocument/2006/relationships/image" Target="../media/image10.gif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14.jpe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3" Type="http://schemas.openxmlformats.org/officeDocument/2006/relationships/image" Target="../media/image4.gif"/><Relationship Id="rId7" Type="http://schemas.openxmlformats.org/officeDocument/2006/relationships/image" Target="../media/image8.gif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7.png"/><Relationship Id="rId5" Type="http://schemas.openxmlformats.org/officeDocument/2006/relationships/image" Target="../media/image6.gif"/><Relationship Id="rId10" Type="http://schemas.openxmlformats.org/officeDocument/2006/relationships/image" Target="../media/image11.png"/><Relationship Id="rId4" Type="http://schemas.openxmlformats.org/officeDocument/2006/relationships/image" Target="../media/image5.gif"/><Relationship Id="rId9" Type="http://schemas.openxmlformats.org/officeDocument/2006/relationships/image" Target="../media/image10.gif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3" Type="http://schemas.openxmlformats.org/officeDocument/2006/relationships/image" Target="../media/image4.gif"/><Relationship Id="rId7" Type="http://schemas.openxmlformats.org/officeDocument/2006/relationships/image" Target="../media/image8.gif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7.png"/><Relationship Id="rId5" Type="http://schemas.openxmlformats.org/officeDocument/2006/relationships/image" Target="../media/image6.gif"/><Relationship Id="rId10" Type="http://schemas.openxmlformats.org/officeDocument/2006/relationships/image" Target="../media/image11.png"/><Relationship Id="rId4" Type="http://schemas.openxmlformats.org/officeDocument/2006/relationships/image" Target="../media/image5.gif"/><Relationship Id="rId9" Type="http://schemas.openxmlformats.org/officeDocument/2006/relationships/image" Target="../media/image10.gif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5" Type="http://schemas.openxmlformats.org/officeDocument/2006/relationships/image" Target="../media/image29.png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Relationship Id="rId14" Type="http://schemas.openxmlformats.org/officeDocument/2006/relationships/image" Target="../media/image27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12" Type="http://schemas.openxmlformats.org/officeDocument/2006/relationships/image" Target="../media/image30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13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3" Type="http://schemas.openxmlformats.org/officeDocument/2006/relationships/image" Target="../media/image4.gif"/><Relationship Id="rId7" Type="http://schemas.openxmlformats.org/officeDocument/2006/relationships/image" Target="../media/image8.gif"/><Relationship Id="rId12" Type="http://schemas.openxmlformats.org/officeDocument/2006/relationships/image" Target="../media/image30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7.png"/><Relationship Id="rId11" Type="http://schemas.openxmlformats.org/officeDocument/2006/relationships/image" Target="../media/image31.png"/><Relationship Id="rId5" Type="http://schemas.openxmlformats.org/officeDocument/2006/relationships/image" Target="../media/image6.gif"/><Relationship Id="rId10" Type="http://schemas.openxmlformats.org/officeDocument/2006/relationships/image" Target="../media/image11.png"/><Relationship Id="rId4" Type="http://schemas.openxmlformats.org/officeDocument/2006/relationships/image" Target="../media/image5.gif"/><Relationship Id="rId9" Type="http://schemas.openxmlformats.org/officeDocument/2006/relationships/image" Target="../media/image10.gif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5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6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6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6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6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6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6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6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6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gif"/><Relationship Id="rId2" Type="http://schemas.openxmlformats.org/officeDocument/2006/relationships/image" Target="../media/image7.png"/><Relationship Id="rId1" Type="http://schemas.openxmlformats.org/officeDocument/2006/relationships/image" Target="../media/image20.png"/><Relationship Id="rId6" Type="http://schemas.openxmlformats.org/officeDocument/2006/relationships/image" Target="../media/image11.png"/><Relationship Id="rId5" Type="http://schemas.openxmlformats.org/officeDocument/2006/relationships/image" Target="../media/image10.gif"/><Relationship Id="rId4" Type="http://schemas.openxmlformats.org/officeDocument/2006/relationships/image" Target="../media/image9.JPG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7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7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14.jpeg"/><Relationship Id="rId7" Type="http://schemas.openxmlformats.org/officeDocument/2006/relationships/image" Target="../media/image7.png"/><Relationship Id="rId12" Type="http://schemas.openxmlformats.org/officeDocument/2006/relationships/image" Target="../media/image32.jpe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7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7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4.jpe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11.png"/><Relationship Id="rId5" Type="http://schemas.openxmlformats.org/officeDocument/2006/relationships/image" Target="../media/image16.png"/><Relationship Id="rId10" Type="http://schemas.openxmlformats.org/officeDocument/2006/relationships/image" Target="../media/image19.png"/><Relationship Id="rId4" Type="http://schemas.openxmlformats.org/officeDocument/2006/relationships/image" Target="../media/image15.png"/><Relationship Id="rId9" Type="http://schemas.openxmlformats.org/officeDocument/2006/relationships/image" Target="../media/image9.JPG"/></Relationships>
</file>

<file path=xl/drawings/_rels/drawing7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4.gif"/><Relationship Id="rId7" Type="http://schemas.openxmlformats.org/officeDocument/2006/relationships/image" Target="../media/image10.gif"/><Relationship Id="rId2" Type="http://schemas.openxmlformats.org/officeDocument/2006/relationships/image" Target="../media/image20.png"/><Relationship Id="rId1" Type="http://schemas.openxmlformats.org/officeDocument/2006/relationships/image" Target="../media/image2.jpg"/><Relationship Id="rId6" Type="http://schemas.openxmlformats.org/officeDocument/2006/relationships/image" Target="../media/image9.JPG"/><Relationship Id="rId5" Type="http://schemas.openxmlformats.org/officeDocument/2006/relationships/image" Target="../media/image8.gif"/><Relationship Id="rId4" Type="http://schemas.openxmlformats.org/officeDocument/2006/relationships/image" Target="../media/image7.png"/></Relationships>
</file>

<file path=xl/drawings/_rels/drawing7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7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13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7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13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7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7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8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20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JPG"/></Relationships>
</file>

<file path=xl/drawings/_rels/drawing8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8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24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8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8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8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8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8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8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1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8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9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9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9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9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9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3" Type="http://schemas.openxmlformats.org/officeDocument/2006/relationships/image" Target="../media/image4.gif"/><Relationship Id="rId7" Type="http://schemas.openxmlformats.org/officeDocument/2006/relationships/image" Target="../media/image8.gif"/><Relationship Id="rId2" Type="http://schemas.openxmlformats.org/officeDocument/2006/relationships/image" Target="../media/image20.png"/><Relationship Id="rId1" Type="http://schemas.openxmlformats.org/officeDocument/2006/relationships/image" Target="../media/image2.jpg"/><Relationship Id="rId6" Type="http://schemas.openxmlformats.org/officeDocument/2006/relationships/image" Target="../media/image7.png"/><Relationship Id="rId5" Type="http://schemas.openxmlformats.org/officeDocument/2006/relationships/image" Target="../media/image6.gif"/><Relationship Id="rId10" Type="http://schemas.openxmlformats.org/officeDocument/2006/relationships/image" Target="../media/image11.png"/><Relationship Id="rId4" Type="http://schemas.openxmlformats.org/officeDocument/2006/relationships/image" Target="../media/image5.gif"/><Relationship Id="rId9" Type="http://schemas.openxmlformats.org/officeDocument/2006/relationships/image" Target="../media/image10.gif"/></Relationships>
</file>

<file path=xl/drawings/_rels/drawing9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13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9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9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9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3" Type="http://schemas.openxmlformats.org/officeDocument/2006/relationships/image" Target="../media/image2.jpg"/><Relationship Id="rId7" Type="http://schemas.openxmlformats.org/officeDocument/2006/relationships/image" Target="../media/image7.png"/><Relationship Id="rId2" Type="http://schemas.openxmlformats.org/officeDocument/2006/relationships/image" Target="../media/image1.gif"/><Relationship Id="rId1" Type="http://schemas.openxmlformats.org/officeDocument/2006/relationships/image" Target="../media/image8.gif"/><Relationship Id="rId6" Type="http://schemas.openxmlformats.org/officeDocument/2006/relationships/image" Target="../media/image6.gif"/><Relationship Id="rId5" Type="http://schemas.openxmlformats.org/officeDocument/2006/relationships/image" Target="../media/image5.gif"/><Relationship Id="rId10" Type="http://schemas.openxmlformats.org/officeDocument/2006/relationships/image" Target="../media/image11.png"/><Relationship Id="rId4" Type="http://schemas.openxmlformats.org/officeDocument/2006/relationships/image" Target="../media/image4.gif"/><Relationship Id="rId9" Type="http://schemas.openxmlformats.org/officeDocument/2006/relationships/image" Target="../media/image10.gif"/></Relationships>
</file>

<file path=xl/drawings/_rels/drawing9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3" Type="http://schemas.openxmlformats.org/officeDocument/2006/relationships/image" Target="../media/image4.gif"/><Relationship Id="rId7" Type="http://schemas.openxmlformats.org/officeDocument/2006/relationships/image" Target="../media/image8.gif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7.png"/><Relationship Id="rId5" Type="http://schemas.openxmlformats.org/officeDocument/2006/relationships/image" Target="../media/image6.gif"/><Relationship Id="rId10" Type="http://schemas.openxmlformats.org/officeDocument/2006/relationships/image" Target="../media/image11.png"/><Relationship Id="rId4" Type="http://schemas.openxmlformats.org/officeDocument/2006/relationships/image" Target="../media/image5.gif"/><Relationship Id="rId9" Type="http://schemas.openxmlformats.org/officeDocument/2006/relationships/image" Target="../media/image10.gif"/></Relationships>
</file>

<file path=xl/drawings/_rels/drawing10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0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0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0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0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0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0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3" Type="http://schemas.openxmlformats.org/officeDocument/2006/relationships/image" Target="../media/image4.gif"/><Relationship Id="rId7" Type="http://schemas.openxmlformats.org/officeDocument/2006/relationships/image" Target="../media/image8.gif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7.png"/><Relationship Id="rId5" Type="http://schemas.openxmlformats.org/officeDocument/2006/relationships/image" Target="../media/image6.gif"/><Relationship Id="rId10" Type="http://schemas.openxmlformats.org/officeDocument/2006/relationships/image" Target="../media/image11.png"/><Relationship Id="rId4" Type="http://schemas.openxmlformats.org/officeDocument/2006/relationships/image" Target="../media/image5.gif"/><Relationship Id="rId9" Type="http://schemas.openxmlformats.org/officeDocument/2006/relationships/image" Target="../media/image10.gif"/></Relationships>
</file>

<file path=xl/drawings/_rels/drawing10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0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0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24.png"/><Relationship Id="rId3" Type="http://schemas.openxmlformats.org/officeDocument/2006/relationships/image" Target="../media/image13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0.png"/><Relationship Id="rId7" Type="http://schemas.openxmlformats.org/officeDocument/2006/relationships/image" Target="../media/image6.gif"/><Relationship Id="rId12" Type="http://schemas.openxmlformats.org/officeDocument/2006/relationships/image" Target="../media/image11.png"/><Relationship Id="rId2" Type="http://schemas.openxmlformats.org/officeDocument/2006/relationships/image" Target="../media/image2.jpg"/><Relationship Id="rId1" Type="http://schemas.openxmlformats.org/officeDocument/2006/relationships/image" Target="../media/image1.gif"/><Relationship Id="rId6" Type="http://schemas.openxmlformats.org/officeDocument/2006/relationships/image" Target="../media/image5.gif"/><Relationship Id="rId11" Type="http://schemas.openxmlformats.org/officeDocument/2006/relationships/image" Target="../media/image10.gif"/><Relationship Id="rId5" Type="http://schemas.openxmlformats.org/officeDocument/2006/relationships/image" Target="../media/image4.gif"/><Relationship Id="rId10" Type="http://schemas.openxmlformats.org/officeDocument/2006/relationships/image" Target="../media/image9.JPG"/><Relationship Id="rId4" Type="http://schemas.openxmlformats.org/officeDocument/2006/relationships/image" Target="../media/image14.jpeg"/><Relationship Id="rId9" Type="http://schemas.openxmlformats.org/officeDocument/2006/relationships/image" Target="../media/image8.gif"/></Relationships>
</file>

<file path=xl/drawings/_rels/drawing1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4.jpe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11.png"/><Relationship Id="rId5" Type="http://schemas.openxmlformats.org/officeDocument/2006/relationships/image" Target="../media/image16.png"/><Relationship Id="rId10" Type="http://schemas.openxmlformats.org/officeDocument/2006/relationships/image" Target="../media/image19.png"/><Relationship Id="rId4" Type="http://schemas.openxmlformats.org/officeDocument/2006/relationships/image" Target="../media/image15.pn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5A20AA68-C5C4-4A41-932F-0DF33B8B2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57150</xdr:colOff>
      <xdr:row>0</xdr:row>
      <xdr:rowOff>19050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B8EE4004-C380-42A7-8DF3-DF52E71B3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19050"/>
          <a:ext cx="476250" cy="476250"/>
        </a:xfrm>
        <a:prstGeom prst="rect">
          <a:avLst/>
        </a:prstGeom>
      </xdr:spPr>
    </xdr:pic>
    <xdr:clientData/>
  </xdr:oneCellAnchor>
  <xdr:oneCellAnchor>
    <xdr:from>
      <xdr:col>18</xdr:col>
      <xdr:colOff>581025</xdr:colOff>
      <xdr:row>0</xdr:row>
      <xdr:rowOff>0</xdr:rowOff>
    </xdr:from>
    <xdr:ext cx="1333500" cy="666750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61ED9F99-9B23-4812-A238-23C1BC689547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3425" y="0"/>
          <a:ext cx="1333500" cy="66675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3E738C4B-6209-40D1-848F-F4CDEAE31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47675" cy="447675"/>
    <xdr:pic>
      <xdr:nvPicPr>
        <xdr:cNvPr id="7" name="Imagen 6">
          <a:extLst>
            <a:ext uri="{FF2B5EF4-FFF2-40B4-BE49-F238E27FC236}">
              <a16:creationId xmlns:a16="http://schemas.microsoft.com/office/drawing/2014/main" id="{29DA09A1-B62E-4D7C-A594-B4BD1405C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8575"/>
          <a:ext cx="447675" cy="447675"/>
        </a:xfrm>
        <a:prstGeom prst="rect">
          <a:avLst/>
        </a:prstGeom>
      </xdr:spPr>
    </xdr:pic>
    <xdr:clientData/>
  </xdr:oneCellAnchor>
  <xdr:oneCellAnchor>
    <xdr:from>
      <xdr:col>10</xdr:col>
      <xdr:colOff>57150</xdr:colOff>
      <xdr:row>0</xdr:row>
      <xdr:rowOff>19050</xdr:rowOff>
    </xdr:from>
    <xdr:ext cx="457200" cy="457200"/>
    <xdr:pic>
      <xdr:nvPicPr>
        <xdr:cNvPr id="8" name="Imagen 7">
          <a:extLst>
            <a:ext uri="{FF2B5EF4-FFF2-40B4-BE49-F238E27FC236}">
              <a16:creationId xmlns:a16="http://schemas.microsoft.com/office/drawing/2014/main" id="{7B88988D-FE54-46A7-A497-509263028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225" y="19050"/>
          <a:ext cx="457200" cy="4572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0</xdr:row>
      <xdr:rowOff>19050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0E536BF4-E19A-4E12-BD87-EB955F642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0150" y="190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57150</xdr:colOff>
      <xdr:row>0</xdr:row>
      <xdr:rowOff>28575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DCA196FF-0D5D-43C8-B849-D356EA1D3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285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19050</xdr:rowOff>
    </xdr:from>
    <xdr:ext cx="428625" cy="457200"/>
    <xdr:pic>
      <xdr:nvPicPr>
        <xdr:cNvPr id="11" name="Imagen 10">
          <a:extLst>
            <a:ext uri="{FF2B5EF4-FFF2-40B4-BE49-F238E27FC236}">
              <a16:creationId xmlns:a16="http://schemas.microsoft.com/office/drawing/2014/main" id="{4D03FE89-50A3-42DF-AAD1-3355995D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19050"/>
          <a:ext cx="428625" cy="457200"/>
        </a:xfrm>
        <a:prstGeom prst="rect">
          <a:avLst/>
        </a:prstGeom>
      </xdr:spPr>
    </xdr:pic>
    <xdr:clientData/>
  </xdr:oneCellAnchor>
  <xdr:oneCellAnchor>
    <xdr:from>
      <xdr:col>9</xdr:col>
      <xdr:colOff>57150</xdr:colOff>
      <xdr:row>0</xdr:row>
      <xdr:rowOff>9525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1F8C1844-0253-4F79-8BC5-3B1670BDA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9525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542925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9AA99FC0-6A55-458A-BA7F-352F1C077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0" y="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57150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03F6C29B-B28C-4EBE-AB56-B2DC6DCDF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9300" y="5715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47625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9F0E88F8-C675-43ED-9D7D-A7F78CF8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0" y="476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47625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B3D5A3BF-7894-4A4D-9952-F3BD6BD89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0025" y="476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47625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31E29B68-204A-4ABB-9AA7-17856859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25475" y="476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47625</xdr:rowOff>
    </xdr:from>
    <xdr:ext cx="476250" cy="476250"/>
    <xdr:pic>
      <xdr:nvPicPr>
        <xdr:cNvPr id="18" name="Imagen 17">
          <a:extLst>
            <a:ext uri="{FF2B5EF4-FFF2-40B4-BE49-F238E27FC236}">
              <a16:creationId xmlns:a16="http://schemas.microsoft.com/office/drawing/2014/main" id="{21995748-19A2-4032-937B-39A7FCB39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00" y="476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19" name="Imagen 18">
          <a:extLst>
            <a:ext uri="{FF2B5EF4-FFF2-40B4-BE49-F238E27FC236}">
              <a16:creationId xmlns:a16="http://schemas.microsoft.com/office/drawing/2014/main" id="{6D5DC090-EE4D-4529-838D-12B0B0F8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100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91A12CCF-9D4E-4B28-9A24-8F2C98848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1375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D4186C44-00F8-4EDC-A809-4352D3D6C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02050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47625</xdr:rowOff>
    </xdr:from>
    <xdr:ext cx="428625" cy="457200"/>
    <xdr:pic>
      <xdr:nvPicPr>
        <xdr:cNvPr id="22" name="Imagen 21">
          <a:extLst>
            <a:ext uri="{FF2B5EF4-FFF2-40B4-BE49-F238E27FC236}">
              <a16:creationId xmlns:a16="http://schemas.microsoft.com/office/drawing/2014/main" id="{EC01D81F-5307-4CF2-90DB-D3B69458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2550" y="47625"/>
          <a:ext cx="428625" cy="457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47625</xdr:rowOff>
    </xdr:from>
    <xdr:ext cx="428625" cy="457200"/>
    <xdr:pic>
      <xdr:nvPicPr>
        <xdr:cNvPr id="23" name="Imagen 22">
          <a:extLst>
            <a:ext uri="{FF2B5EF4-FFF2-40B4-BE49-F238E27FC236}">
              <a16:creationId xmlns:a16="http://schemas.microsoft.com/office/drawing/2014/main" id="{DE35A1F0-5A37-4E08-841A-AFF02284D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0" y="47625"/>
          <a:ext cx="428625" cy="457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28625" cy="457200"/>
    <xdr:pic>
      <xdr:nvPicPr>
        <xdr:cNvPr id="24" name="Imagen 23">
          <a:extLst>
            <a:ext uri="{FF2B5EF4-FFF2-40B4-BE49-F238E27FC236}">
              <a16:creationId xmlns:a16="http://schemas.microsoft.com/office/drawing/2014/main" id="{76D73BCB-DA55-48E1-AF87-542A421FB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63900" y="57150"/>
          <a:ext cx="428625" cy="4572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78921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CBA3EB9-5F09-49E9-A2AD-32C1F44E0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7625" y="2295525"/>
          <a:ext cx="5048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0</xdr:row>
      <xdr:rowOff>19050</xdr:rowOff>
    </xdr:from>
    <xdr:to>
      <xdr:col>5</xdr:col>
      <xdr:colOff>533400</xdr:colOff>
      <xdr:row>1</xdr:row>
      <xdr:rowOff>59871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0E216F-F17A-40C5-B6EC-12EAE935C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5" y="2305050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200025</xdr:colOff>
      <xdr:row>3</xdr:row>
      <xdr:rowOff>0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E7F45057-01FE-4D0B-8998-46966119C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581025</xdr:colOff>
      <xdr:row>0</xdr:row>
      <xdr:rowOff>0</xdr:rowOff>
    </xdr:from>
    <xdr:to>
      <xdr:col>20</xdr:col>
      <xdr:colOff>628650</xdr:colOff>
      <xdr:row>3</xdr:row>
      <xdr:rowOff>0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359C77B6-5296-410B-9042-77EC2F50C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64275" y="0"/>
          <a:ext cx="13430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88446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3B87687-366A-4CB0-889E-63A163EC6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2314575"/>
          <a:ext cx="4953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542925</xdr:colOff>
      <xdr:row>1</xdr:row>
      <xdr:rowOff>40821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B44319E-A7A5-4320-9BD3-968DCAD3C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2314575"/>
          <a:ext cx="4476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66675</xdr:colOff>
      <xdr:row>0</xdr:row>
      <xdr:rowOff>28575</xdr:rowOff>
    </xdr:from>
    <xdr:to>
      <xdr:col>10</xdr:col>
      <xdr:colOff>523875</xdr:colOff>
      <xdr:row>1</xdr:row>
      <xdr:rowOff>50346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9C9F552-9424-4392-AB07-A9654CDB6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2314575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0</xdr:row>
      <xdr:rowOff>19050</xdr:rowOff>
    </xdr:from>
    <xdr:to>
      <xdr:col>7</xdr:col>
      <xdr:colOff>533400</xdr:colOff>
      <xdr:row>1</xdr:row>
      <xdr:rowOff>59871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CF1CE71-B784-4F4B-81B7-14BED2B78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2305050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57150</xdr:colOff>
      <xdr:row>0</xdr:row>
      <xdr:rowOff>28575</xdr:rowOff>
    </xdr:from>
    <xdr:to>
      <xdr:col>6</xdr:col>
      <xdr:colOff>514350</xdr:colOff>
      <xdr:row>1</xdr:row>
      <xdr:rowOff>50346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D984D09-1097-42D5-A550-E555C4EAD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0" y="2314575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85725</xdr:colOff>
      <xdr:row>0</xdr:row>
      <xdr:rowOff>28575</xdr:rowOff>
    </xdr:from>
    <xdr:to>
      <xdr:col>8</xdr:col>
      <xdr:colOff>523875</xdr:colOff>
      <xdr:row>1</xdr:row>
      <xdr:rowOff>50346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59D6CF-9488-4474-A062-72A596758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0125" y="2314575"/>
          <a:ext cx="4381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66675</xdr:colOff>
      <xdr:row>0</xdr:row>
      <xdr:rowOff>19050</xdr:rowOff>
    </xdr:from>
    <xdr:to>
      <xdr:col>9</xdr:col>
      <xdr:colOff>542925</xdr:colOff>
      <xdr:row>1</xdr:row>
      <xdr:rowOff>59871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6EDB517-A897-42EE-BA24-61AE1875E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2305050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552450</xdr:colOff>
      <xdr:row>0</xdr:row>
      <xdr:rowOff>0</xdr:rowOff>
    </xdr:from>
    <xdr:to>
      <xdr:col>11</xdr:col>
      <xdr:colOff>571500</xdr:colOff>
      <xdr:row>2</xdr:row>
      <xdr:rowOff>114300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FE7C061-82E7-42F7-8BC8-F97D27CC6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2238375"/>
          <a:ext cx="6000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0</xdr:row>
      <xdr:rowOff>9525</xdr:rowOff>
    </xdr:from>
    <xdr:to>
      <xdr:col>15</xdr:col>
      <xdr:colOff>457200</xdr:colOff>
      <xdr:row>1</xdr:row>
      <xdr:rowOff>59871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D7A848A-D7D8-477F-889D-60AACA429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0150" y="2295525"/>
          <a:ext cx="4572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0</xdr:row>
      <xdr:rowOff>9525</xdr:rowOff>
    </xdr:from>
    <xdr:to>
      <xdr:col>15</xdr:col>
      <xdr:colOff>476250</xdr:colOff>
      <xdr:row>1</xdr:row>
      <xdr:rowOff>50346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BB0F783-2FDE-4FA5-8F58-48CB54B33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75" y="2295525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47625</xdr:rowOff>
    </xdr:from>
    <xdr:to>
      <xdr:col>16</xdr:col>
      <xdr:colOff>476250</xdr:colOff>
      <xdr:row>1</xdr:row>
      <xdr:rowOff>88446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1F2C8E22-214A-451E-9F7B-D3CBB7AB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9175" y="2333625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601436</xdr:colOff>
      <xdr:row>2</xdr:row>
      <xdr:rowOff>114300</xdr:rowOff>
    </xdr:to>
    <xdr:pic>
      <xdr:nvPicPr>
        <xdr:cNvPr id="17" name="Imagen 12">
          <a:extLst>
            <a:ext uri="{FF2B5EF4-FFF2-40B4-BE49-F238E27FC236}">
              <a16:creationId xmlns:a16="http://schemas.microsoft.com/office/drawing/2014/main" id="{B57C318A-7854-4429-A032-88673E588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96850" y="2276475"/>
          <a:ext cx="6000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38100</xdr:rowOff>
    </xdr:from>
    <xdr:to>
      <xdr:col>16</xdr:col>
      <xdr:colOff>476250</xdr:colOff>
      <xdr:row>1</xdr:row>
      <xdr:rowOff>78921</xdr:rowOff>
    </xdr:to>
    <xdr:pic>
      <xdr:nvPicPr>
        <xdr:cNvPr id="18" name="Imagen 8">
          <a:extLst>
            <a:ext uri="{FF2B5EF4-FFF2-40B4-BE49-F238E27FC236}">
              <a16:creationId xmlns:a16="http://schemas.microsoft.com/office/drawing/2014/main" id="{2995260A-2ACF-424C-874C-54A637C8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91900" y="2324100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47625</xdr:rowOff>
    </xdr:from>
    <xdr:to>
      <xdr:col>16</xdr:col>
      <xdr:colOff>438150</xdr:colOff>
      <xdr:row>1</xdr:row>
      <xdr:rowOff>69396</xdr:rowOff>
    </xdr:to>
    <xdr:pic>
      <xdr:nvPicPr>
        <xdr:cNvPr id="19" name="Imagen 10">
          <a:extLst>
            <a:ext uri="{FF2B5EF4-FFF2-40B4-BE49-F238E27FC236}">
              <a16:creationId xmlns:a16="http://schemas.microsoft.com/office/drawing/2014/main" id="{5524F875-9EA0-4FB4-A166-6AB8B6466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6725" y="2333625"/>
          <a:ext cx="4381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47625</xdr:rowOff>
    </xdr:from>
    <xdr:to>
      <xdr:col>16</xdr:col>
      <xdr:colOff>438150</xdr:colOff>
      <xdr:row>1</xdr:row>
      <xdr:rowOff>69396</xdr:rowOff>
    </xdr:to>
    <xdr:pic>
      <xdr:nvPicPr>
        <xdr:cNvPr id="20" name="Imagen 10">
          <a:extLst>
            <a:ext uri="{FF2B5EF4-FFF2-40B4-BE49-F238E27FC236}">
              <a16:creationId xmlns:a16="http://schemas.microsoft.com/office/drawing/2014/main" id="{54C92D6E-F683-4DDC-80D3-844992D73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2650" y="2333625"/>
          <a:ext cx="4381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600075</xdr:colOff>
      <xdr:row>2</xdr:row>
      <xdr:rowOff>114300</xdr:rowOff>
    </xdr:to>
    <xdr:pic>
      <xdr:nvPicPr>
        <xdr:cNvPr id="21" name="Imagen 12">
          <a:extLst>
            <a:ext uri="{FF2B5EF4-FFF2-40B4-BE49-F238E27FC236}">
              <a16:creationId xmlns:a16="http://schemas.microsoft.com/office/drawing/2014/main" id="{99AB7A2F-EFB0-4BF8-BF56-22F2DB5E6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2266950"/>
          <a:ext cx="6000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47625</xdr:rowOff>
    </xdr:from>
    <xdr:to>
      <xdr:col>16</xdr:col>
      <xdr:colOff>476250</xdr:colOff>
      <xdr:row>1</xdr:row>
      <xdr:rowOff>88446</xdr:rowOff>
    </xdr:to>
    <xdr:pic>
      <xdr:nvPicPr>
        <xdr:cNvPr id="22" name="Imagen 8">
          <a:extLst>
            <a:ext uri="{FF2B5EF4-FFF2-40B4-BE49-F238E27FC236}">
              <a16:creationId xmlns:a16="http://schemas.microsoft.com/office/drawing/2014/main" id="{5361E821-0A0E-4976-9A53-F5C7A646D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06600" y="2333625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57150</xdr:rowOff>
    </xdr:from>
    <xdr:to>
      <xdr:col>16</xdr:col>
      <xdr:colOff>438150</xdr:colOff>
      <xdr:row>1</xdr:row>
      <xdr:rowOff>78921</xdr:rowOff>
    </xdr:to>
    <xdr:pic>
      <xdr:nvPicPr>
        <xdr:cNvPr id="23" name="Imagen 10">
          <a:extLst>
            <a:ext uri="{FF2B5EF4-FFF2-40B4-BE49-F238E27FC236}">
              <a16:creationId xmlns:a16="http://schemas.microsoft.com/office/drawing/2014/main" id="{53E43A06-AC61-40BC-8116-8BFF80AF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11425" y="2343150"/>
          <a:ext cx="4381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595993</xdr:colOff>
      <xdr:row>2</xdr:row>
      <xdr:rowOff>114300</xdr:rowOff>
    </xdr:to>
    <xdr:pic>
      <xdr:nvPicPr>
        <xdr:cNvPr id="24" name="Imagen 12">
          <a:extLst>
            <a:ext uri="{FF2B5EF4-FFF2-40B4-BE49-F238E27FC236}">
              <a16:creationId xmlns:a16="http://schemas.microsoft.com/office/drawing/2014/main" id="{2C864DED-72C0-40F5-B510-C55E9E162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1950" y="2266950"/>
          <a:ext cx="6000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841CA1B2-4FD7-498D-920D-E350EE1FB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6497CE9C-EABD-4B8D-8090-477943A3F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9975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5</xdr:col>
      <xdr:colOff>190500</xdr:colOff>
      <xdr:row>2</xdr:row>
      <xdr:rowOff>658091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541C9D87-0A47-4D88-8753-233A1D1F49DF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4136" y="209550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380702FB-1044-4FD2-A683-041B8F68E299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867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755298D5-E2AA-4EB4-A011-4CD9C9035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3375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E2DA9458-C512-4F86-8C38-F25B0CFD3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2575" y="28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EB5FC86F-2B1D-4F06-9CC5-104325F33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9825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7CB1A656-388C-4FB4-8259-EF523F3A1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1950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EB43C85D-47CB-4086-8500-F3BD36C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8525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13F19468-7EBD-4986-9808-404D8B732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0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E6F46EB9-24DE-4B4C-8E83-9B37E088E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6325" y="16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74ABACD7-73F9-446D-81A2-781AB5E50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674" y="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4651DBCE-CA55-4909-B8D3-135B25F1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700" y="59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FA1B2C74-13AF-4A3F-9F60-E1649040C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9675" y="546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3F071699-72A8-4A8E-8730-21F688FD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20875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0F3564BC-657E-4831-AB38-D0F87369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6325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8" name="Imagen 17">
          <a:extLst>
            <a:ext uri="{FF2B5EF4-FFF2-40B4-BE49-F238E27FC236}">
              <a16:creationId xmlns:a16="http://schemas.microsoft.com/office/drawing/2014/main" id="{C6E09DF5-DF06-4919-903D-E7EDDBC08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9050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19" name="Imagen 18">
          <a:extLst>
            <a:ext uri="{FF2B5EF4-FFF2-40B4-BE49-F238E27FC236}">
              <a16:creationId xmlns:a16="http://schemas.microsoft.com/office/drawing/2014/main" id="{52B8B36A-C44A-4412-BF59-456572893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4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62BE1775-8B3C-4904-8E8A-9EF53E3DB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7099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EBCD14D9-BDC1-466A-8BCC-74DDA03F9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7774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38000" cy="457467"/>
    <xdr:pic>
      <xdr:nvPicPr>
        <xdr:cNvPr id="22" name="Imagen 21">
          <a:extLst>
            <a:ext uri="{FF2B5EF4-FFF2-40B4-BE49-F238E27FC236}">
              <a16:creationId xmlns:a16="http://schemas.microsoft.com/office/drawing/2014/main" id="{4B45847A-A5CE-42CA-A223-FC00D67DC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3400" y="52275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57149</xdr:rowOff>
    </xdr:from>
    <xdr:ext cx="438000" cy="457467"/>
    <xdr:pic>
      <xdr:nvPicPr>
        <xdr:cNvPr id="23" name="Imagen 22">
          <a:extLst>
            <a:ext uri="{FF2B5EF4-FFF2-40B4-BE49-F238E27FC236}">
              <a16:creationId xmlns:a16="http://schemas.microsoft.com/office/drawing/2014/main" id="{BFAECB4D-97CC-400F-8BDE-2152EA38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7524" y="57149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66674</xdr:rowOff>
    </xdr:from>
    <xdr:ext cx="438000" cy="457467"/>
    <xdr:pic>
      <xdr:nvPicPr>
        <xdr:cNvPr id="24" name="Imagen 23">
          <a:extLst>
            <a:ext uri="{FF2B5EF4-FFF2-40B4-BE49-F238E27FC236}">
              <a16:creationId xmlns:a16="http://schemas.microsoft.com/office/drawing/2014/main" id="{C93E0375-1F1A-4243-885E-82C74934C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9624" y="66674"/>
          <a:ext cx="438000" cy="4574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40C20326-5E01-46CA-B3F1-1EBB3E332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D9AFAC65-CD75-4611-B98C-894F04B2B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1</xdr:col>
      <xdr:colOff>542925</xdr:colOff>
      <xdr:row>0</xdr:row>
      <xdr:rowOff>533400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2BE17759-0F0A-485E-8A8C-E75E014DE08A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53340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E515C4C9-FF8A-4E31-88E1-84BD5DE6137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34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172950D6-D1B7-4000-843F-DA8EA5A3A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9809AF1B-7CA6-4846-8261-A1AB42F46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2CCA8A7B-C62D-41D8-8F81-B82CA7942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A0073AB7-DF9D-4614-9FEF-3838C2BBD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30F7D976-2DB1-480E-8F84-B216AD08E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768028BA-9AFC-4D4E-9874-C17D88B3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5C6883FA-BD8C-4813-AEB5-CB9131180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17192148-8A8F-445F-8E68-AD3B559CE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4383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7C40D1D8-09CD-44FD-8550-2A2E3AFD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55495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292A0D3B-0D49-4F2D-BDB0-CE3CE7E33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5501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DDD43285-34DA-4305-80A1-C8140B92F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467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35ABEBAB-4406-447F-8E87-DD081605A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012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8" name="Imagen 17">
          <a:extLst>
            <a:ext uri="{FF2B5EF4-FFF2-40B4-BE49-F238E27FC236}">
              <a16:creationId xmlns:a16="http://schemas.microsoft.com/office/drawing/2014/main" id="{27A9087B-E4DE-4B03-AB7C-0F8E6A608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850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19" name="Imagen 18">
          <a:extLst>
            <a:ext uri="{FF2B5EF4-FFF2-40B4-BE49-F238E27FC236}">
              <a16:creationId xmlns:a16="http://schemas.microsoft.com/office/drawing/2014/main" id="{69CAE0F7-720D-43D5-A766-6AD17863C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4" y="247649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13C3995B-565C-4B57-9F9E-2630AA525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0899" y="24669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8F60399B-D444-4564-9405-491C59C29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11574" y="247649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38000" cy="457467"/>
    <xdr:pic>
      <xdr:nvPicPr>
        <xdr:cNvPr id="22" name="Imagen 21">
          <a:extLst>
            <a:ext uri="{FF2B5EF4-FFF2-40B4-BE49-F238E27FC236}">
              <a16:creationId xmlns:a16="http://schemas.microsoft.com/office/drawing/2014/main" id="{075AA0C7-1880-4036-9B98-AF86BC066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7200" y="2547825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57149</xdr:rowOff>
    </xdr:from>
    <xdr:ext cx="438000" cy="457467"/>
    <xdr:pic>
      <xdr:nvPicPr>
        <xdr:cNvPr id="23" name="Imagen 22">
          <a:extLst>
            <a:ext uri="{FF2B5EF4-FFF2-40B4-BE49-F238E27FC236}">
              <a16:creationId xmlns:a16="http://schemas.microsoft.com/office/drawing/2014/main" id="{4E31A63D-4347-451C-A576-9C8B7FBD3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1324" y="2552699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66674</xdr:rowOff>
    </xdr:from>
    <xdr:ext cx="438000" cy="457467"/>
    <xdr:pic>
      <xdr:nvPicPr>
        <xdr:cNvPr id="24" name="Imagen 23">
          <a:extLst>
            <a:ext uri="{FF2B5EF4-FFF2-40B4-BE49-F238E27FC236}">
              <a16:creationId xmlns:a16="http://schemas.microsoft.com/office/drawing/2014/main" id="{239B3272-8F42-4319-AA17-DC0BBEEE1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73424" y="2562224"/>
          <a:ext cx="438000" cy="4574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A589C1E7-FC72-4A5C-A55C-680C8CEA9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5CB37952-62DA-4B72-B4EC-D993C71C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3</xdr:col>
      <xdr:colOff>571500</xdr:colOff>
      <xdr:row>1</xdr:row>
      <xdr:rowOff>66675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408B85AE-324B-4A05-9E8D-D99DC7326856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64770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60A1F0C0-8C8D-4ED4-9B13-E48011B21EAC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34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F53BD595-CE52-4F8F-A695-A6397409B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872B1E11-E191-458D-8050-80F7B4167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954DE759-F4EA-4C4D-A4F5-DE1AA4D12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5366CDA8-2CAB-4EFE-A0AF-BDA7D0755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71B7358D-6D6E-4E61-8684-18CCAEE25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90DC133E-49D0-4815-BC25-C30092B60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1E333160-9247-4452-9C0F-89DEBAF6E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3F8C79BC-5C40-48BB-9F5D-BD6DB65C6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4383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02F37F23-E97E-4EC3-95BF-005AD027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55495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8C22FC1E-A865-4454-A128-00976FC3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5501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A2D1907A-5502-4842-8BA6-C5D0B1234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467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6544D586-4229-445B-A8F4-83AC0BE00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012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8" name="Imagen 17">
          <a:extLst>
            <a:ext uri="{FF2B5EF4-FFF2-40B4-BE49-F238E27FC236}">
              <a16:creationId xmlns:a16="http://schemas.microsoft.com/office/drawing/2014/main" id="{EFE71F47-2762-4CE6-8169-ACE5E7172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850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19" name="Imagen 18">
          <a:extLst>
            <a:ext uri="{FF2B5EF4-FFF2-40B4-BE49-F238E27FC236}">
              <a16:creationId xmlns:a16="http://schemas.microsoft.com/office/drawing/2014/main" id="{5F32C5FE-2169-4354-AF23-4213AEBA3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4" y="247649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7976DF99-0685-4799-AD00-28C81B579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0899" y="24669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22B2E7F2-BC14-455A-8B50-EA4AB519C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11574" y="247649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38000" cy="457467"/>
    <xdr:pic>
      <xdr:nvPicPr>
        <xdr:cNvPr id="22" name="Imagen 21">
          <a:extLst>
            <a:ext uri="{FF2B5EF4-FFF2-40B4-BE49-F238E27FC236}">
              <a16:creationId xmlns:a16="http://schemas.microsoft.com/office/drawing/2014/main" id="{3191CB3C-C426-4574-A4AC-969C2EC1A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7200" y="2547825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57149</xdr:rowOff>
    </xdr:from>
    <xdr:ext cx="438000" cy="457467"/>
    <xdr:pic>
      <xdr:nvPicPr>
        <xdr:cNvPr id="23" name="Imagen 22">
          <a:extLst>
            <a:ext uri="{FF2B5EF4-FFF2-40B4-BE49-F238E27FC236}">
              <a16:creationId xmlns:a16="http://schemas.microsoft.com/office/drawing/2014/main" id="{C7F5A14F-A758-42D0-AA78-19CA4AA0E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1324" y="2552699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66674</xdr:rowOff>
    </xdr:from>
    <xdr:ext cx="438000" cy="457467"/>
    <xdr:pic>
      <xdr:nvPicPr>
        <xdr:cNvPr id="24" name="Imagen 23">
          <a:extLst>
            <a:ext uri="{FF2B5EF4-FFF2-40B4-BE49-F238E27FC236}">
              <a16:creationId xmlns:a16="http://schemas.microsoft.com/office/drawing/2014/main" id="{D3BF5DD9-A6F7-47CC-8FC0-197E2A931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73424" y="2562224"/>
          <a:ext cx="438000" cy="4574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4</xdr:row>
      <xdr:rowOff>84364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AD83DE9-A681-4EB4-9D1E-B16B54BEC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2925" y="9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4</xdr:row>
      <xdr:rowOff>70039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A0CB69-D99E-43C4-B6C7-24DC6216A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500" y="23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3</xdr:row>
      <xdr:rowOff>238125</xdr:rowOff>
    </xdr:from>
    <xdr:to>
      <xdr:col>3</xdr:col>
      <xdr:colOff>847725</xdr:colOff>
      <xdr:row>11</xdr:row>
      <xdr:rowOff>160020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D85B5103-C1FD-49E6-9C44-DC66A80BC569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533525"/>
          <a:ext cx="1219200" cy="1426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581025</xdr:colOff>
      <xdr:row>0</xdr:row>
      <xdr:rowOff>0</xdr:rowOff>
    </xdr:from>
    <xdr:to>
      <xdr:col>20</xdr:col>
      <xdr:colOff>549985</xdr:colOff>
      <xdr:row>5</xdr:row>
      <xdr:rowOff>163402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9C879E09-2B8D-4765-B057-8FFCA37CC81F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9525" y="0"/>
          <a:ext cx="1340560" cy="6736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19050</xdr:rowOff>
    </xdr:from>
    <xdr:to>
      <xdr:col>12</xdr:col>
      <xdr:colOff>533400</xdr:colOff>
      <xdr:row>4</xdr:row>
      <xdr:rowOff>84364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284FFBF-5860-45C4-ACDC-8A8B092C8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19050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4</xdr:row>
      <xdr:rowOff>48589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37CB699-2DB0-47F4-B355-74DC7806B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100" y="28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4</xdr:row>
      <xdr:rowOff>55789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FB123D8-AEE5-4F10-80F1-0FC9DBF8F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8350" y="28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4</xdr:row>
      <xdr:rowOff>69964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9F1E305-3BEE-44B3-9C2E-D860C1BB9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475" y="23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4</xdr:row>
      <xdr:rowOff>58039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1928D58-51CD-4032-A6FA-56ACE50B0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7050" y="30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4</xdr:row>
      <xdr:rowOff>52463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94B7A54-3935-475A-B392-BDFFC288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5425" y="24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4</xdr:row>
      <xdr:rowOff>62764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5C3EF17-0DAE-45F8-8C93-0E005C85D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4850" y="1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466723</xdr:colOff>
      <xdr:row>5</xdr:row>
      <xdr:rowOff>91508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2A8A39E-AF25-44E0-8837-2E1677872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199" y="0"/>
          <a:ext cx="600074" cy="59769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11774</xdr:rowOff>
    </xdr:from>
    <xdr:to>
      <xdr:col>15</xdr:col>
      <xdr:colOff>457200</xdr:colOff>
      <xdr:row>4</xdr:row>
      <xdr:rowOff>65313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B4C2654-1A16-494E-9F98-D5BCDF6FD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7700" y="11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6975</xdr:rowOff>
    </xdr:from>
    <xdr:to>
      <xdr:col>15</xdr:col>
      <xdr:colOff>470807</xdr:colOff>
      <xdr:row>4</xdr:row>
      <xdr:rowOff>53239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6A2B09C-E030-4649-A636-692AA25D3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625" y="6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42750</xdr:rowOff>
    </xdr:from>
    <xdr:to>
      <xdr:col>16</xdr:col>
      <xdr:colOff>476250</xdr:colOff>
      <xdr:row>4</xdr:row>
      <xdr:rowOff>89014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9358C8B-9CAA-40FF-9857-615C23283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2800" y="4275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38100</xdr:rowOff>
    </xdr:from>
    <xdr:to>
      <xdr:col>16</xdr:col>
      <xdr:colOff>447913</xdr:colOff>
      <xdr:row>4</xdr:row>
      <xdr:rowOff>81619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3CCB359-4CDF-4DA7-85A8-C8932A06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4400" y="38100"/>
          <a:ext cx="453356" cy="4735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33225</xdr:rowOff>
    </xdr:from>
    <xdr:to>
      <xdr:col>16</xdr:col>
      <xdr:colOff>476250</xdr:colOff>
      <xdr:row>4</xdr:row>
      <xdr:rowOff>79489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1A17E8F-7C6D-49E4-A951-68D049A53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3875" y="3322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24982</xdr:rowOff>
    </xdr:from>
    <xdr:to>
      <xdr:col>16</xdr:col>
      <xdr:colOff>438000</xdr:colOff>
      <xdr:row>4</xdr:row>
      <xdr:rowOff>52463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83CDECF-F675-4D6D-86E3-66D7CB541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5" y="24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23700</xdr:rowOff>
    </xdr:from>
    <xdr:to>
      <xdr:col>16</xdr:col>
      <xdr:colOff>476250</xdr:colOff>
      <xdr:row>4</xdr:row>
      <xdr:rowOff>69964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2EBED42E-5657-4298-9EF9-7F42C9602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025" y="23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19050</xdr:rowOff>
    </xdr:from>
    <xdr:to>
      <xdr:col>16</xdr:col>
      <xdr:colOff>447914</xdr:colOff>
      <xdr:row>4</xdr:row>
      <xdr:rowOff>62569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81BB4769-D77D-42B6-92AD-8DC89636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7150" y="19050"/>
          <a:ext cx="453356" cy="4735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594633</xdr:colOff>
      <xdr:row>5</xdr:row>
      <xdr:rowOff>91508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F1414A5-180E-480E-B021-6E95E3687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8799" y="0"/>
          <a:ext cx="600076" cy="59769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594631</xdr:colOff>
      <xdr:row>5</xdr:row>
      <xdr:rowOff>91508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CE85C614-E8A2-4355-B19F-EC1F6B772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0825" y="0"/>
          <a:ext cx="600074" cy="59769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594633</xdr:colOff>
      <xdr:row>5</xdr:row>
      <xdr:rowOff>91508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8A6B01DA-26D9-4EF9-BC84-54EE6A19E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7675" y="0"/>
          <a:ext cx="600075" cy="597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1340D2DB-58AF-46E5-92AB-221EE6EF6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28B084B0-B2DD-44AE-BCB4-F49AAE234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4</xdr:col>
      <xdr:colOff>76200</xdr:colOff>
      <xdr:row>2</xdr:row>
      <xdr:rowOff>104775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7736197D-B814-46DB-A543-43F6559084A8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00965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D4347455-D4CA-4998-B01F-02CA5C271662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34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A1940A9C-006A-4494-BBDE-A9C6FEA75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F6364F5E-C0A3-4531-B73C-9E184C33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8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756A6576-CBAD-4730-985A-B16865C99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46DC5B71-89A9-42AE-9F76-0E177302C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72643926-5D59-4BF1-A6B6-F03CD1E90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3F7F2F65-92E6-4B0E-A2E5-C945B8F5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13802AA0-1048-4691-B60D-184518DD2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16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A883E01A-399A-4CFF-8985-482F04F3D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5E1FB11C-8473-4501-93C5-D7FD9B6F4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59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0E889FB9-7BAD-4429-9805-FF1345882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546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BE28FE2C-D01B-4B5C-AA96-370D84A3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4675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BCB9A037-3B3F-493A-9B3C-C85C31F16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0125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8" name="Imagen 17">
          <a:extLst>
            <a:ext uri="{FF2B5EF4-FFF2-40B4-BE49-F238E27FC236}">
              <a16:creationId xmlns:a16="http://schemas.microsoft.com/office/drawing/2014/main" id="{53C0DD90-4B88-47D9-B806-FDE0E9D77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850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19" name="Imagen 18">
          <a:extLst>
            <a:ext uri="{FF2B5EF4-FFF2-40B4-BE49-F238E27FC236}">
              <a16:creationId xmlns:a16="http://schemas.microsoft.com/office/drawing/2014/main" id="{E675D5FD-F058-4D46-B6E6-D395250C6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2674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E0A9C00F-1428-4677-8BE7-45660AD32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0899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FA1EC232-ED40-45C9-934F-DF87AAD97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11574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38000" cy="457467"/>
    <xdr:pic>
      <xdr:nvPicPr>
        <xdr:cNvPr id="22" name="Imagen 21">
          <a:extLst>
            <a:ext uri="{FF2B5EF4-FFF2-40B4-BE49-F238E27FC236}">
              <a16:creationId xmlns:a16="http://schemas.microsoft.com/office/drawing/2014/main" id="{90F7A750-6C02-42D4-9D2D-A43AD57F3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7200" y="52275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57149</xdr:rowOff>
    </xdr:from>
    <xdr:ext cx="438000" cy="457467"/>
    <xdr:pic>
      <xdr:nvPicPr>
        <xdr:cNvPr id="23" name="Imagen 22">
          <a:extLst>
            <a:ext uri="{FF2B5EF4-FFF2-40B4-BE49-F238E27FC236}">
              <a16:creationId xmlns:a16="http://schemas.microsoft.com/office/drawing/2014/main" id="{2D9E6290-4109-425B-9454-C6546C542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1324" y="57149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66674</xdr:rowOff>
    </xdr:from>
    <xdr:ext cx="438000" cy="457467"/>
    <xdr:pic>
      <xdr:nvPicPr>
        <xdr:cNvPr id="24" name="Imagen 23">
          <a:extLst>
            <a:ext uri="{FF2B5EF4-FFF2-40B4-BE49-F238E27FC236}">
              <a16:creationId xmlns:a16="http://schemas.microsoft.com/office/drawing/2014/main" id="{22DE1E50-431D-4EAE-B911-2954ED667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73424" y="66674"/>
          <a:ext cx="438000" cy="4574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296A836B-C926-46B8-8428-466BFA213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E96032A3-E78E-4B0D-AB95-D520B24B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7D16A41E-D328-4904-BB4E-D23E591A7E51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487BC3BF-942C-4477-ABE6-613C87035B8D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34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D6AB876B-A65F-44C4-A46B-BC4BBB25E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0AA299EC-FA1D-4DBE-A2A6-A38C9F6E0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42C1C8A5-6C55-4540-ADCA-C12ADACC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704748C8-0281-4972-A2BF-611B4A1D1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AFF1E29E-A88C-41CE-9A9C-EDE2C27FC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02BB07D4-5928-444C-B34A-6969ADAFC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12047C61-F54D-4AEE-A5E1-EA8E80949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1E4AF874-A48D-409F-97C5-B6374F024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BEC153CA-5647-4C90-8D65-80BFE5450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345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DB2FA4FC-45D2-4178-848F-D6625F2E7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3406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D4A76A09-9F05-4419-ACA9-88F2DA44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467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5FD3D202-6E79-4392-8597-ADADF0271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01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8" name="Imagen 17">
          <a:extLst>
            <a:ext uri="{FF2B5EF4-FFF2-40B4-BE49-F238E27FC236}">
              <a16:creationId xmlns:a16="http://schemas.microsoft.com/office/drawing/2014/main" id="{DF067E36-AFB0-405C-9602-296A423C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8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19" name="Imagen 18">
          <a:extLst>
            <a:ext uri="{FF2B5EF4-FFF2-40B4-BE49-F238E27FC236}">
              <a16:creationId xmlns:a16="http://schemas.microsoft.com/office/drawing/2014/main" id="{BF5DDF4F-DA15-4FEB-A429-5E861CC96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AC373AF8-751B-4C38-AE1C-F9E9FE1A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0899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439DF19F-408C-49FE-8B4D-1FE57DC2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1157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38000" cy="457467"/>
    <xdr:pic>
      <xdr:nvPicPr>
        <xdr:cNvPr id="22" name="Imagen 21">
          <a:extLst>
            <a:ext uri="{FF2B5EF4-FFF2-40B4-BE49-F238E27FC236}">
              <a16:creationId xmlns:a16="http://schemas.microsoft.com/office/drawing/2014/main" id="{B1D000B0-F8A8-45B1-8992-86FD8597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7200" y="2338275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57149</xdr:rowOff>
    </xdr:from>
    <xdr:ext cx="438000" cy="457467"/>
    <xdr:pic>
      <xdr:nvPicPr>
        <xdr:cNvPr id="23" name="Imagen 22">
          <a:extLst>
            <a:ext uri="{FF2B5EF4-FFF2-40B4-BE49-F238E27FC236}">
              <a16:creationId xmlns:a16="http://schemas.microsoft.com/office/drawing/2014/main" id="{FF969357-709F-4285-9B2A-649D8D686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1324" y="2343149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66674</xdr:rowOff>
    </xdr:from>
    <xdr:ext cx="438000" cy="457467"/>
    <xdr:pic>
      <xdr:nvPicPr>
        <xdr:cNvPr id="24" name="Imagen 23">
          <a:extLst>
            <a:ext uri="{FF2B5EF4-FFF2-40B4-BE49-F238E27FC236}">
              <a16:creationId xmlns:a16="http://schemas.microsoft.com/office/drawing/2014/main" id="{471BE3D1-E1ED-40E6-A314-A7287A07E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73424" y="2352674"/>
          <a:ext cx="438000" cy="4574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A938B35B-694F-49AF-BA20-C251D8D2B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D84437C0-109F-45B0-94B7-72D46CC42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BB6BDD8A-D2A1-48CE-82FE-EE7BEDCF20F6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25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83E642FE-3C6C-47E7-825E-70E4BAD13A47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34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A51B72EC-29C8-4DD7-991B-84A7099C8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1423BEC5-3E2D-49D5-AAF6-F9AC62853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7E10ADE1-CAC3-4B15-94D8-7624B6421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5BD0BE2E-6A90-40F3-9A40-B595D973B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F8803226-8318-4544-A91D-26861B255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867E2C73-47D9-40E1-BAD4-A87FF5F00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04373280-2475-4D44-8107-886E88507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BC9F28FD-1FE9-40EF-9813-9BA8048EA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4383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40350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8890C327-B09D-4EE6-BBDF-AC719AD92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55495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521325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F114D7C1-FA31-4C2B-AEE4-D1F415E17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550150"/>
          <a:ext cx="476250" cy="476250"/>
        </a:xfrm>
        <a:prstGeom prst="rect">
          <a:avLst/>
        </a:prstGeom>
      </xdr:spPr>
    </xdr:pic>
    <xdr:clientData/>
  </xdr:oneCellAnchor>
  <xdr:oneCellAnchor>
    <xdr:from>
      <xdr:col>21</xdr:col>
      <xdr:colOff>42750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AF91A4BE-8E45-4411-B01F-72247E46A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467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21</xdr:col>
      <xdr:colOff>561975</xdr:colOff>
      <xdr:row>0</xdr:row>
      <xdr:rowOff>53557</xdr:rowOff>
    </xdr:from>
    <xdr:ext cx="438000" cy="457467"/>
    <xdr:pic>
      <xdr:nvPicPr>
        <xdr:cNvPr id="17" name="Imagen 16">
          <a:extLst>
            <a:ext uri="{FF2B5EF4-FFF2-40B4-BE49-F238E27FC236}">
              <a16:creationId xmlns:a16="http://schemas.microsoft.com/office/drawing/2014/main" id="{F3676898-FB60-4BEE-A285-BE12A973E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63900" y="2549107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85725</xdr:colOff>
      <xdr:row>0</xdr:row>
      <xdr:rowOff>63082</xdr:rowOff>
    </xdr:from>
    <xdr:ext cx="438000" cy="457467"/>
    <xdr:pic>
      <xdr:nvPicPr>
        <xdr:cNvPr id="18" name="Imagen 17">
          <a:extLst>
            <a:ext uri="{FF2B5EF4-FFF2-40B4-BE49-F238E27FC236}">
              <a16:creationId xmlns:a16="http://schemas.microsoft.com/office/drawing/2014/main" id="{7207D11F-366C-4DAD-A75A-D13EDB37F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0375" y="2558632"/>
          <a:ext cx="438000" cy="457467"/>
        </a:xfrm>
        <a:prstGeom prst="rect">
          <a:avLst/>
        </a:prstGeom>
      </xdr:spPr>
    </xdr:pic>
    <xdr:clientData/>
  </xdr:oneCellAnchor>
  <xdr:oneCellAnchor>
    <xdr:from>
      <xdr:col>19</xdr:col>
      <xdr:colOff>42750</xdr:colOff>
      <xdr:row>0</xdr:row>
      <xdr:rowOff>52275</xdr:rowOff>
    </xdr:from>
    <xdr:ext cx="476250" cy="476250"/>
    <xdr:pic>
      <xdr:nvPicPr>
        <xdr:cNvPr id="19" name="Imagen 18">
          <a:extLst>
            <a:ext uri="{FF2B5EF4-FFF2-40B4-BE49-F238E27FC236}">
              <a16:creationId xmlns:a16="http://schemas.microsoft.com/office/drawing/2014/main" id="{EF73C57F-7B6E-4B78-BBB5-DC6510563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012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18</xdr:col>
      <xdr:colOff>42750</xdr:colOff>
      <xdr:row>0</xdr:row>
      <xdr:rowOff>52275</xdr:rowOff>
    </xdr:from>
    <xdr:ext cx="476250" cy="476250"/>
    <xdr:pic>
      <xdr:nvPicPr>
        <xdr:cNvPr id="20" name="Imagen 19">
          <a:extLst>
            <a:ext uri="{FF2B5EF4-FFF2-40B4-BE49-F238E27FC236}">
              <a16:creationId xmlns:a16="http://schemas.microsoft.com/office/drawing/2014/main" id="{A50F05C6-B4CE-4093-888F-7CA03B0B1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850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18</xdr:col>
      <xdr:colOff>561975</xdr:colOff>
      <xdr:row>0</xdr:row>
      <xdr:rowOff>53557</xdr:rowOff>
    </xdr:from>
    <xdr:ext cx="438000" cy="457467"/>
    <xdr:pic>
      <xdr:nvPicPr>
        <xdr:cNvPr id="21" name="Imagen 20">
          <a:extLst>
            <a:ext uri="{FF2B5EF4-FFF2-40B4-BE49-F238E27FC236}">
              <a16:creationId xmlns:a16="http://schemas.microsoft.com/office/drawing/2014/main" id="{B069D206-3D4F-43B1-A00A-974FD0C92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92075" y="2549107"/>
          <a:ext cx="438000" cy="457467"/>
        </a:xfrm>
        <a:prstGeom prst="rect">
          <a:avLst/>
        </a:prstGeom>
      </xdr:spPr>
    </xdr:pic>
    <xdr:clientData/>
  </xdr:oneCellAnchor>
  <xdr:oneCellAnchor>
    <xdr:from>
      <xdr:col>19</xdr:col>
      <xdr:colOff>466724</xdr:colOff>
      <xdr:row>0</xdr:row>
      <xdr:rowOff>0</xdr:rowOff>
    </xdr:from>
    <xdr:ext cx="600075" cy="600075"/>
    <xdr:pic>
      <xdr:nvPicPr>
        <xdr:cNvPr id="22" name="Imagen 21">
          <a:extLst>
            <a:ext uri="{FF2B5EF4-FFF2-40B4-BE49-F238E27FC236}">
              <a16:creationId xmlns:a16="http://schemas.microsoft.com/office/drawing/2014/main" id="{8C950930-6AB8-4A88-AAA6-5EAF8B55A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099" y="2476499"/>
          <a:ext cx="600075" cy="600075"/>
        </a:xfrm>
        <a:prstGeom prst="rect">
          <a:avLst/>
        </a:prstGeom>
      </xdr:spPr>
    </xdr:pic>
    <xdr:clientData/>
  </xdr:oneCellAnchor>
  <xdr:oneCellAnchor>
    <xdr:from>
      <xdr:col>20</xdr:col>
      <xdr:colOff>495299</xdr:colOff>
      <xdr:row>0</xdr:row>
      <xdr:rowOff>0</xdr:rowOff>
    </xdr:from>
    <xdr:ext cx="600075" cy="600075"/>
    <xdr:pic>
      <xdr:nvPicPr>
        <xdr:cNvPr id="23" name="Imagen 22">
          <a:extLst>
            <a:ext uri="{FF2B5EF4-FFF2-40B4-BE49-F238E27FC236}">
              <a16:creationId xmlns:a16="http://schemas.microsoft.com/office/drawing/2014/main" id="{F66E2305-E5C5-413C-9565-003DEBF33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9949" y="2476499"/>
          <a:ext cx="600075" cy="600075"/>
        </a:xfrm>
        <a:prstGeom prst="rect">
          <a:avLst/>
        </a:prstGeom>
      </xdr:spPr>
    </xdr:pic>
    <xdr:clientData/>
  </xdr:oneCellAnchor>
  <xdr:oneCellAnchor>
    <xdr:from>
      <xdr:col>21</xdr:col>
      <xdr:colOff>990599</xdr:colOff>
      <xdr:row>0</xdr:row>
      <xdr:rowOff>0</xdr:rowOff>
    </xdr:from>
    <xdr:ext cx="600075" cy="600075"/>
    <xdr:pic>
      <xdr:nvPicPr>
        <xdr:cNvPr id="24" name="Imagen 23">
          <a:extLst>
            <a:ext uri="{FF2B5EF4-FFF2-40B4-BE49-F238E27FC236}">
              <a16:creationId xmlns:a16="http://schemas.microsoft.com/office/drawing/2014/main" id="{7AFADE3B-E8CA-4930-ACE9-2BB926A42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92524" y="2476499"/>
          <a:ext cx="600075" cy="60007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78921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6897394-5200-43C1-8A4C-87381DB9A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9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64596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17007A8-77D2-45A4-8177-EB9E0598D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1375" y="23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876300</xdr:colOff>
      <xdr:row>2</xdr:row>
      <xdr:rowOff>41297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8F4DF9B7-5FE2-464B-89D5-B6651B30F4BE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581025</xdr:colOff>
      <xdr:row>0</xdr:row>
      <xdr:rowOff>0</xdr:rowOff>
    </xdr:from>
    <xdr:to>
      <xdr:col>27</xdr:col>
      <xdr:colOff>408471</xdr:colOff>
      <xdr:row>2</xdr:row>
      <xdr:rowOff>40597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B96F7259-FFE5-49E2-ACF1-00F4498077E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88446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DE26D97-1780-4793-A8A5-5A71590A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28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43146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70820AE-E2C2-4A07-85CA-5DE2A543C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3975" y="28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50346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E6543C6-DB74-443F-9774-C51AAFCCF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225" y="28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64521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16F4FA-4D8A-4243-A1F4-38BEB7D39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350" y="23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52596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BECD163-DDE1-4473-AA54-D8EAA3976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9925" y="30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47020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F99DA3A-C188-4B6E-9592-6B8EB4A79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24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57321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FA135A5-67BE-41A3-B73C-46B49CF01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7725" y="1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585106</xdr:colOff>
      <xdr:row>1</xdr:row>
      <xdr:rowOff>155121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05B8011-4F39-49F1-96AF-5242662A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7074" y="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30825</xdr:colOff>
      <xdr:row>0</xdr:row>
      <xdr:rowOff>11774</xdr:rowOff>
    </xdr:from>
    <xdr:to>
      <xdr:col>15</xdr:col>
      <xdr:colOff>488025</xdr:colOff>
      <xdr:row>1</xdr:row>
      <xdr:rowOff>59870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A62D5AA-40E5-45F5-A6AA-2D507CBB0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0575" y="11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492750</xdr:colOff>
      <xdr:row>0</xdr:row>
      <xdr:rowOff>6975</xdr:rowOff>
    </xdr:from>
    <xdr:to>
      <xdr:col>16</xdr:col>
      <xdr:colOff>179785</xdr:colOff>
      <xdr:row>1</xdr:row>
      <xdr:rowOff>47796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2211B16-DBB5-4223-BD55-0D8E3179D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2500" y="6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</xdr:colOff>
      <xdr:row>0</xdr:row>
      <xdr:rowOff>52275</xdr:rowOff>
    </xdr:from>
    <xdr:to>
      <xdr:col>19</xdr:col>
      <xdr:colOff>533400</xdr:colOff>
      <xdr:row>1</xdr:row>
      <xdr:rowOff>93096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03B991C2-AE77-4D69-A9CB-DC2C2E2C1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7825" y="522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19</xdr:col>
      <xdr:colOff>514349</xdr:colOff>
      <xdr:row>0</xdr:row>
      <xdr:rowOff>0</xdr:rowOff>
    </xdr:from>
    <xdr:to>
      <xdr:col>20</xdr:col>
      <xdr:colOff>461282</xdr:colOff>
      <xdr:row>1</xdr:row>
      <xdr:rowOff>155121</xdr:rowOff>
    </xdr:to>
    <xdr:pic>
      <xdr:nvPicPr>
        <xdr:cNvPr id="17" name="Imagen 12">
          <a:extLst>
            <a:ext uri="{FF2B5EF4-FFF2-40B4-BE49-F238E27FC236}">
              <a16:creationId xmlns:a16="http://schemas.microsoft.com/office/drawing/2014/main" id="{2382E760-8E34-480E-AFBE-0C156A564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35024" y="0"/>
          <a:ext cx="600075" cy="600075"/>
        </a:xfrm>
        <a:prstGeom prst="rect">
          <a:avLst/>
        </a:prstGeom>
      </xdr:spPr>
    </xdr:pic>
    <xdr:clientData/>
  </xdr:twoCellAnchor>
  <xdr:oneCellAnchor>
    <xdr:from>
      <xdr:col>18</xdr:col>
      <xdr:colOff>42750</xdr:colOff>
      <xdr:row>0</xdr:row>
      <xdr:rowOff>42750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F66DB8A4-2CD6-4CF8-BD33-0514BFEAE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4725" y="42750"/>
          <a:ext cx="476250" cy="476250"/>
        </a:xfrm>
        <a:prstGeom prst="rect">
          <a:avLst/>
        </a:prstGeom>
      </xdr:spPr>
    </xdr:pic>
    <xdr:clientData/>
  </xdr:oneCellAnchor>
  <xdr:oneCellAnchor>
    <xdr:from>
      <xdr:col>18</xdr:col>
      <xdr:colOff>542925</xdr:colOff>
      <xdr:row>0</xdr:row>
      <xdr:rowOff>44032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55DDA677-B3AD-4428-A815-23870494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4900" y="44032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447674</xdr:colOff>
      <xdr:row>0</xdr:row>
      <xdr:rowOff>0</xdr:rowOff>
    </xdr:from>
    <xdr:ext cx="600075" cy="600075"/>
    <xdr:pic>
      <xdr:nvPicPr>
        <xdr:cNvPr id="20" name="Imagen 12">
          <a:extLst>
            <a:ext uri="{FF2B5EF4-FFF2-40B4-BE49-F238E27FC236}">
              <a16:creationId xmlns:a16="http://schemas.microsoft.com/office/drawing/2014/main" id="{D87A8A5A-F106-416C-8401-D39FB0756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1349" y="0"/>
          <a:ext cx="600075" cy="600075"/>
        </a:xfrm>
        <a:prstGeom prst="rect">
          <a:avLst/>
        </a:prstGeom>
      </xdr:spPr>
    </xdr:pic>
    <xdr:clientData/>
  </xdr:oneCellAnchor>
  <xdr:oneCellAnchor>
    <xdr:from>
      <xdr:col>21</xdr:col>
      <xdr:colOff>71325</xdr:colOff>
      <xdr:row>0</xdr:row>
      <xdr:rowOff>52275</xdr:rowOff>
    </xdr:from>
    <xdr:ext cx="476250" cy="476250"/>
    <xdr:pic>
      <xdr:nvPicPr>
        <xdr:cNvPr id="21" name="Imagen 8">
          <a:extLst>
            <a:ext uri="{FF2B5EF4-FFF2-40B4-BE49-F238E27FC236}">
              <a16:creationId xmlns:a16="http://schemas.microsoft.com/office/drawing/2014/main" id="{6761715A-B33E-4F57-BA3E-D11DE5453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73225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20</xdr:col>
      <xdr:colOff>47625</xdr:colOff>
      <xdr:row>0</xdr:row>
      <xdr:rowOff>63082</xdr:rowOff>
    </xdr:from>
    <xdr:ext cx="438000" cy="457467"/>
    <xdr:pic>
      <xdr:nvPicPr>
        <xdr:cNvPr id="22" name="Imagen 10">
          <a:extLst>
            <a:ext uri="{FF2B5EF4-FFF2-40B4-BE49-F238E27FC236}">
              <a16:creationId xmlns:a16="http://schemas.microsoft.com/office/drawing/2014/main" id="{7A2224A0-37F7-4161-9D45-9017EB060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1300" y="63082"/>
          <a:ext cx="438000" cy="457467"/>
        </a:xfrm>
        <a:prstGeom prst="rect">
          <a:avLst/>
        </a:prstGeom>
      </xdr:spPr>
    </xdr:pic>
    <xdr:clientData/>
  </xdr:oneCellAnchor>
  <xdr:oneCellAnchor>
    <xdr:from>
      <xdr:col>21</xdr:col>
      <xdr:colOff>962024</xdr:colOff>
      <xdr:row>0</xdr:row>
      <xdr:rowOff>0</xdr:rowOff>
    </xdr:from>
    <xdr:ext cx="600075" cy="600075"/>
    <xdr:pic>
      <xdr:nvPicPr>
        <xdr:cNvPr id="23" name="Imagen 12">
          <a:extLst>
            <a:ext uri="{FF2B5EF4-FFF2-40B4-BE49-F238E27FC236}">
              <a16:creationId xmlns:a16="http://schemas.microsoft.com/office/drawing/2014/main" id="{20B321EE-6044-49BD-AA98-A1031E1F6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924" y="0"/>
          <a:ext cx="600075" cy="600075"/>
        </a:xfrm>
        <a:prstGeom prst="rect">
          <a:avLst/>
        </a:prstGeom>
      </xdr:spPr>
    </xdr:pic>
    <xdr:clientData/>
  </xdr:oneCellAnchor>
  <xdr:oneCellAnchor>
    <xdr:from>
      <xdr:col>21</xdr:col>
      <xdr:colOff>561975</xdr:colOff>
      <xdr:row>0</xdr:row>
      <xdr:rowOff>53557</xdr:rowOff>
    </xdr:from>
    <xdr:ext cx="438000" cy="457467"/>
    <xdr:pic>
      <xdr:nvPicPr>
        <xdr:cNvPr id="24" name="Imagen 10">
          <a:extLst>
            <a:ext uri="{FF2B5EF4-FFF2-40B4-BE49-F238E27FC236}">
              <a16:creationId xmlns:a16="http://schemas.microsoft.com/office/drawing/2014/main" id="{A9D8628B-5580-4873-8699-BB2C514E7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63875" y="53557"/>
          <a:ext cx="438000" cy="4574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65160</xdr:colOff>
      <xdr:row>0</xdr:row>
      <xdr:rowOff>360</xdr:rowOff>
    </xdr:from>
    <xdr:to>
      <xdr:col>13</xdr:col>
      <xdr:colOff>569520</xdr:colOff>
      <xdr:row>1</xdr:row>
      <xdr:rowOff>69291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26C5BE-9D40-4505-9102-19A725D6F56C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504310" y="2286360"/>
          <a:ext cx="504360" cy="50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88920</xdr:colOff>
      <xdr:row>0</xdr:row>
      <xdr:rowOff>14760</xdr:rowOff>
    </xdr:from>
    <xdr:to>
      <xdr:col>5</xdr:col>
      <xdr:colOff>564840</xdr:colOff>
      <xdr:row>1</xdr:row>
      <xdr:rowOff>55251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899BEEF-9E58-4A15-8035-A462F1C67863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3879870" y="230076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27000</xdr:colOff>
      <xdr:row>0</xdr:row>
      <xdr:rowOff>0</xdr:rowOff>
    </xdr:from>
    <xdr:to>
      <xdr:col>1</xdr:col>
      <xdr:colOff>607215</xdr:colOff>
      <xdr:row>2</xdr:row>
      <xdr:rowOff>50691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6D4F3B6-16AD-499D-ABE6-9A3815346A2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27000" y="0"/>
          <a:ext cx="1199340" cy="6766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25</xdr:col>
      <xdr:colOff>608040</xdr:colOff>
      <xdr:row>0</xdr:row>
      <xdr:rowOff>0</xdr:rowOff>
    </xdr:from>
    <xdr:to>
      <xdr:col>27</xdr:col>
      <xdr:colOff>578160</xdr:colOff>
      <xdr:row>2</xdr:row>
      <xdr:rowOff>49971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F563433-54D0-4A58-AF44-C0E3A3736D8C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19810440" y="0"/>
          <a:ext cx="1265520" cy="6759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65160</xdr:colOff>
      <xdr:row>0</xdr:row>
      <xdr:rowOff>10080</xdr:rowOff>
    </xdr:from>
    <xdr:to>
      <xdr:col>12</xdr:col>
      <xdr:colOff>560160</xdr:colOff>
      <xdr:row>1</xdr:row>
      <xdr:rowOff>69651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EB77D01-AE15-4C73-989C-7B3A03E9D13D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7923285" y="229608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122400</xdr:colOff>
      <xdr:row>0</xdr:row>
      <xdr:rowOff>19440</xdr:rowOff>
    </xdr:from>
    <xdr:to>
      <xdr:col>14</xdr:col>
      <xdr:colOff>572040</xdr:colOff>
      <xdr:row>1</xdr:row>
      <xdr:rowOff>33651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414A943-424E-4F7F-B85A-C2A7AF0BFFD8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9142575" y="2305440"/>
          <a:ext cx="449640" cy="44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93600</xdr:colOff>
      <xdr:row>0</xdr:row>
      <xdr:rowOff>19440</xdr:rowOff>
    </xdr:from>
    <xdr:to>
      <xdr:col>10</xdr:col>
      <xdr:colOff>550440</xdr:colOff>
      <xdr:row>1</xdr:row>
      <xdr:rowOff>40851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9DACD03-F46B-442F-99E3-19FEFB0CC8DF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6789675" y="2305440"/>
          <a:ext cx="45684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88920</xdr:colOff>
      <xdr:row>0</xdr:row>
      <xdr:rowOff>14760</xdr:rowOff>
    </xdr:from>
    <xdr:to>
      <xdr:col>7</xdr:col>
      <xdr:colOff>564840</xdr:colOff>
      <xdr:row>1</xdr:row>
      <xdr:rowOff>55251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035980B-5608-4F3A-8DBA-698278190C27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5041920" y="230076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86400</xdr:colOff>
      <xdr:row>0</xdr:row>
      <xdr:rowOff>21960</xdr:rowOff>
    </xdr:from>
    <xdr:to>
      <xdr:col>6</xdr:col>
      <xdr:colOff>543240</xdr:colOff>
      <xdr:row>1</xdr:row>
      <xdr:rowOff>43371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6AEBB97-66CE-4EBB-B73E-50EBE4594EBF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4458375" y="2307960"/>
          <a:ext cx="45684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112680</xdr:colOff>
      <xdr:row>0</xdr:row>
      <xdr:rowOff>15840</xdr:rowOff>
    </xdr:from>
    <xdr:to>
      <xdr:col>8</xdr:col>
      <xdr:colOff>550440</xdr:colOff>
      <xdr:row>1</xdr:row>
      <xdr:rowOff>37611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5A59800-1952-4860-8B41-0EE0368708DF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5646705" y="2301840"/>
          <a:ext cx="437760" cy="45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91080</xdr:colOff>
      <xdr:row>0</xdr:row>
      <xdr:rowOff>7560</xdr:rowOff>
    </xdr:from>
    <xdr:to>
      <xdr:col>9</xdr:col>
      <xdr:colOff>567000</xdr:colOff>
      <xdr:row>1</xdr:row>
      <xdr:rowOff>48051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C2095B7-8DE1-4B00-B78E-62F971AF23D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6206130" y="229356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579600</xdr:colOff>
      <xdr:row>0</xdr:row>
      <xdr:rowOff>0</xdr:rowOff>
    </xdr:from>
    <xdr:to>
      <xdr:col>11</xdr:col>
      <xdr:colOff>564480</xdr:colOff>
      <xdr:row>1</xdr:row>
      <xdr:rowOff>164031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2234987-02D6-4DAA-811A-AC31D3CF3438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7275675" y="2229420"/>
          <a:ext cx="565905" cy="5994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67320</xdr:colOff>
      <xdr:row>0</xdr:row>
      <xdr:rowOff>50400</xdr:rowOff>
    </xdr:from>
    <xdr:to>
      <xdr:col>15</xdr:col>
      <xdr:colOff>524160</xdr:colOff>
      <xdr:row>1</xdr:row>
      <xdr:rowOff>71811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9068093-4379-49DA-AEC0-E65CE2FE8572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9668520" y="2336400"/>
          <a:ext cx="45684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548280</xdr:colOff>
      <xdr:row>0</xdr:row>
      <xdr:rowOff>45720</xdr:rowOff>
    </xdr:from>
    <xdr:to>
      <xdr:col>15</xdr:col>
      <xdr:colOff>605100</xdr:colOff>
      <xdr:row>1</xdr:row>
      <xdr:rowOff>86211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13E58D8-1053-4F7B-9EE5-B3C0D94658D3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10149480" y="233172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107940</xdr:colOff>
      <xdr:row>0</xdr:row>
      <xdr:rowOff>33675</xdr:rowOff>
    </xdr:from>
    <xdr:to>
      <xdr:col>21</xdr:col>
      <xdr:colOff>583860</xdr:colOff>
      <xdr:row>1</xdr:row>
      <xdr:rowOff>74166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38FB927-269F-4ED9-A4C7-33C9CB8C93F2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12909540" y="33675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69840</xdr:colOff>
      <xdr:row>0</xdr:row>
      <xdr:rowOff>43200</xdr:rowOff>
    </xdr:from>
    <xdr:to>
      <xdr:col>19</xdr:col>
      <xdr:colOff>545760</xdr:colOff>
      <xdr:row>1</xdr:row>
      <xdr:rowOff>83691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FACA8C3-08E2-4CB4-B41F-B38660FE8CFB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13357215" y="232920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584190</xdr:colOff>
      <xdr:row>0</xdr:row>
      <xdr:rowOff>119400</xdr:rowOff>
    </xdr:from>
    <xdr:to>
      <xdr:col>18</xdr:col>
      <xdr:colOff>450510</xdr:colOff>
      <xdr:row>1</xdr:row>
      <xdr:rowOff>159891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A58D265-A6EB-4BD6-BB5E-9F0005A57EAF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10947390" y="11940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503280</xdr:colOff>
      <xdr:row>0</xdr:row>
      <xdr:rowOff>0</xdr:rowOff>
    </xdr:from>
    <xdr:to>
      <xdr:col>19</xdr:col>
      <xdr:colOff>607740</xdr:colOff>
      <xdr:row>1</xdr:row>
      <xdr:rowOff>154506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4AC7C3D-EC24-4290-99B2-BABFF5236824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13790655" y="2267580"/>
          <a:ext cx="552135" cy="58993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</xdr:col>
      <xdr:colOff>503280</xdr:colOff>
      <xdr:row>0</xdr:row>
      <xdr:rowOff>0</xdr:rowOff>
    </xdr:from>
    <xdr:to>
      <xdr:col>20</xdr:col>
      <xdr:colOff>607740</xdr:colOff>
      <xdr:row>1</xdr:row>
      <xdr:rowOff>164031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D0BD6BC-0B82-498A-88B6-79B1DE114191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14847930" y="2257860"/>
          <a:ext cx="552135" cy="5994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1036800</xdr:colOff>
      <xdr:row>0</xdr:row>
      <xdr:rowOff>0</xdr:rowOff>
    </xdr:from>
    <xdr:to>
      <xdr:col>21</xdr:col>
      <xdr:colOff>608490</xdr:colOff>
      <xdr:row>1</xdr:row>
      <xdr:rowOff>154506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BC8D23B4-E00F-41F8-A0C2-BA64B00C54A7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16438725" y="2267580"/>
          <a:ext cx="542610" cy="58993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584280</xdr:colOff>
      <xdr:row>0</xdr:row>
      <xdr:rowOff>43200</xdr:rowOff>
    </xdr:from>
    <xdr:to>
      <xdr:col>19</xdr:col>
      <xdr:colOff>2865</xdr:colOff>
      <xdr:row>1</xdr:row>
      <xdr:rowOff>64971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62CB991-56C4-49A1-A0DD-669521D53DA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12814380" y="2329200"/>
          <a:ext cx="437760" cy="45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</xdr:col>
      <xdr:colOff>93600</xdr:colOff>
      <xdr:row>0</xdr:row>
      <xdr:rowOff>48240</xdr:rowOff>
    </xdr:from>
    <xdr:to>
      <xdr:col>20</xdr:col>
      <xdr:colOff>531360</xdr:colOff>
      <xdr:row>1</xdr:row>
      <xdr:rowOff>70011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1760E7E-0731-4527-874D-AC400A014FEA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14438250" y="2334240"/>
          <a:ext cx="437760" cy="45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598320</xdr:colOff>
      <xdr:row>0</xdr:row>
      <xdr:rowOff>57600</xdr:rowOff>
    </xdr:from>
    <xdr:to>
      <xdr:col>21</xdr:col>
      <xdr:colOff>607455</xdr:colOff>
      <xdr:row>1</xdr:row>
      <xdr:rowOff>79371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8B888C12-3E69-44CB-BDA7-9117EF51C456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16000245" y="2343600"/>
          <a:ext cx="437760" cy="457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476250</xdr:rowOff>
    </xdr:from>
    <xdr:to>
      <xdr:col>13</xdr:col>
      <xdr:colOff>542925</xdr:colOff>
      <xdr:row>3</xdr:row>
      <xdr:rowOff>128154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1B5CBBC-4BFE-4D7E-B962-59D32CF2F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476250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4725</xdr:colOff>
      <xdr:row>1</xdr:row>
      <xdr:rowOff>33300</xdr:rowOff>
    </xdr:from>
    <xdr:to>
      <xdr:col>5</xdr:col>
      <xdr:colOff>480975</xdr:colOff>
      <xdr:row>3</xdr:row>
      <xdr:rowOff>128550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B4A887-2280-4191-95B6-5743A9BEB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050" y="61432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200025</xdr:colOff>
      <xdr:row>2</xdr:row>
      <xdr:rowOff>58615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141526BC-023A-4840-B0FD-E1251F86D4DC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581025</xdr:colOff>
      <xdr:row>0</xdr:row>
      <xdr:rowOff>0</xdr:rowOff>
    </xdr:from>
    <xdr:to>
      <xdr:col>27</xdr:col>
      <xdr:colOff>408471</xdr:colOff>
      <xdr:row>2</xdr:row>
      <xdr:rowOff>57915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F094BAC8-12C2-44C3-888A-497BAF41BE15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64225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552450</xdr:colOff>
      <xdr:row>0</xdr:row>
      <xdr:rowOff>419100</xdr:rowOff>
    </xdr:from>
    <xdr:to>
      <xdr:col>12</xdr:col>
      <xdr:colOff>466725</xdr:colOff>
      <xdr:row>3</xdr:row>
      <xdr:rowOff>99579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0B72F19-971D-4756-9E5A-10DE5C1CA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9925" y="419100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66675</xdr:rowOff>
    </xdr:from>
    <xdr:to>
      <xdr:col>14</xdr:col>
      <xdr:colOff>545250</xdr:colOff>
      <xdr:row>1</xdr:row>
      <xdr:rowOff>81246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F2B4C47-3475-42D0-837E-27D9FAD7C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666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523800</xdr:colOff>
      <xdr:row>2</xdr:row>
      <xdr:rowOff>95175</xdr:rowOff>
    </xdr:from>
    <xdr:to>
      <xdr:col>10</xdr:col>
      <xdr:colOff>400050</xdr:colOff>
      <xdr:row>4</xdr:row>
      <xdr:rowOff>171450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27E5753-33A7-4BA8-B13F-35F6CDFC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225" y="8667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52275</xdr:colOff>
      <xdr:row>1</xdr:row>
      <xdr:rowOff>14175</xdr:rowOff>
    </xdr:from>
    <xdr:to>
      <xdr:col>7</xdr:col>
      <xdr:colOff>528525</xdr:colOff>
      <xdr:row>3</xdr:row>
      <xdr:rowOff>109425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C7876D8-73E8-4A32-A9DF-22AAC9C58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5650" y="5952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2250</xdr:colOff>
      <xdr:row>0</xdr:row>
      <xdr:rowOff>535650</xdr:rowOff>
    </xdr:from>
    <xdr:to>
      <xdr:col>6</xdr:col>
      <xdr:colOff>459450</xdr:colOff>
      <xdr:row>3</xdr:row>
      <xdr:rowOff>82779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AFA9A3D-0A43-464F-BF92-25C6ED995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4600" y="535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</xdr:row>
      <xdr:rowOff>15457</xdr:rowOff>
    </xdr:from>
    <xdr:to>
      <xdr:col>8</xdr:col>
      <xdr:colOff>466575</xdr:colOff>
      <xdr:row>3</xdr:row>
      <xdr:rowOff>91924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F9A8DFE-D3BB-4184-BFAD-3E0C9A7A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2975" y="5964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159375</xdr:colOff>
      <xdr:row>0</xdr:row>
      <xdr:rowOff>530850</xdr:rowOff>
    </xdr:from>
    <xdr:to>
      <xdr:col>10</xdr:col>
      <xdr:colOff>54600</xdr:colOff>
      <xdr:row>3</xdr:row>
      <xdr:rowOff>97029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B92DA19-450F-4505-9DB9-C74BA7F67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800" y="53085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504824</xdr:colOff>
      <xdr:row>0</xdr:row>
      <xdr:rowOff>352425</xdr:rowOff>
    </xdr:from>
    <xdr:to>
      <xdr:col>11</xdr:col>
      <xdr:colOff>523874</xdr:colOff>
      <xdr:row>3</xdr:row>
      <xdr:rowOff>137679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CC219EC-114A-4101-A0E1-F624D4FF1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74" y="35242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87975</xdr:colOff>
      <xdr:row>0</xdr:row>
      <xdr:rowOff>230849</xdr:rowOff>
    </xdr:from>
    <xdr:to>
      <xdr:col>15</xdr:col>
      <xdr:colOff>545175</xdr:colOff>
      <xdr:row>2</xdr:row>
      <xdr:rowOff>96238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A918414-D972-4727-9DF5-B6E18F301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9550" y="230849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597525</xdr:colOff>
      <xdr:row>0</xdr:row>
      <xdr:rowOff>168900</xdr:rowOff>
    </xdr:from>
    <xdr:to>
      <xdr:col>16</xdr:col>
      <xdr:colOff>283200</xdr:colOff>
      <xdr:row>2</xdr:row>
      <xdr:rowOff>27014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BA860AF-74B3-4AC6-B48E-ACEB142EF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9100" y="1689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18</xdr:col>
      <xdr:colOff>23700</xdr:colOff>
      <xdr:row>0</xdr:row>
      <xdr:rowOff>42750</xdr:rowOff>
    </xdr:from>
    <xdr:to>
      <xdr:col>18</xdr:col>
      <xdr:colOff>499950</xdr:colOff>
      <xdr:row>1</xdr:row>
      <xdr:rowOff>83571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42300C29-C892-46F7-B748-95CB46DD4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7500" y="232875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18</xdr:col>
      <xdr:colOff>495300</xdr:colOff>
      <xdr:row>0</xdr:row>
      <xdr:rowOff>38100</xdr:rowOff>
    </xdr:from>
    <xdr:to>
      <xdr:col>19</xdr:col>
      <xdr:colOff>295513</xdr:colOff>
      <xdr:row>1</xdr:row>
      <xdr:rowOff>76176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4147FAD-25B1-4E8F-A304-FC7443B5C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9100" y="2324100"/>
          <a:ext cx="453356" cy="473505"/>
        </a:xfrm>
        <a:prstGeom prst="rect">
          <a:avLst/>
        </a:prstGeom>
      </xdr:spPr>
    </xdr:pic>
    <xdr:clientData/>
  </xdr:twoCellAnchor>
  <xdr:twoCellAnchor editAs="oneCell">
    <xdr:from>
      <xdr:col>19</xdr:col>
      <xdr:colOff>14175</xdr:colOff>
      <xdr:row>0</xdr:row>
      <xdr:rowOff>33225</xdr:rowOff>
    </xdr:from>
    <xdr:to>
      <xdr:col>19</xdr:col>
      <xdr:colOff>490425</xdr:colOff>
      <xdr:row>1</xdr:row>
      <xdr:rowOff>74046</xdr:rowOff>
    </xdr:to>
    <xdr:pic>
      <xdr:nvPicPr>
        <xdr:cNvPr id="18" name="Imagen 20">
          <a:extLst>
            <a:ext uri="{FF2B5EF4-FFF2-40B4-BE49-F238E27FC236}">
              <a16:creationId xmlns:a16="http://schemas.microsoft.com/office/drawing/2014/main" id="{BBB26B7E-8381-45BD-B027-195AD7F43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8575" y="231922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20</xdr:col>
      <xdr:colOff>28575</xdr:colOff>
      <xdr:row>0</xdr:row>
      <xdr:rowOff>24982</xdr:rowOff>
    </xdr:from>
    <xdr:to>
      <xdr:col>20</xdr:col>
      <xdr:colOff>466575</xdr:colOff>
      <xdr:row>1</xdr:row>
      <xdr:rowOff>47020</xdr:rowOff>
    </xdr:to>
    <xdr:pic>
      <xdr:nvPicPr>
        <xdr:cNvPr id="19" name="Imagen 22">
          <a:extLst>
            <a:ext uri="{FF2B5EF4-FFF2-40B4-BE49-F238E27FC236}">
              <a16:creationId xmlns:a16="http://schemas.microsoft.com/office/drawing/2014/main" id="{7F59B15E-9EBD-4694-9EBF-7C97BF9FE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4525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21</xdr:col>
      <xdr:colOff>23700</xdr:colOff>
      <xdr:row>0</xdr:row>
      <xdr:rowOff>23700</xdr:rowOff>
    </xdr:from>
    <xdr:to>
      <xdr:col>21</xdr:col>
      <xdr:colOff>499950</xdr:colOff>
      <xdr:row>1</xdr:row>
      <xdr:rowOff>64521</xdr:rowOff>
    </xdr:to>
    <xdr:pic>
      <xdr:nvPicPr>
        <xdr:cNvPr id="20" name="Imagen 27">
          <a:extLst>
            <a:ext uri="{FF2B5EF4-FFF2-40B4-BE49-F238E27FC236}">
              <a16:creationId xmlns:a16="http://schemas.microsoft.com/office/drawing/2014/main" id="{4EBD253B-6E0D-4262-8506-9789DAA56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0725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21</xdr:col>
      <xdr:colOff>504825</xdr:colOff>
      <xdr:row>0</xdr:row>
      <xdr:rowOff>19050</xdr:rowOff>
    </xdr:from>
    <xdr:to>
      <xdr:col>22</xdr:col>
      <xdr:colOff>196181</xdr:colOff>
      <xdr:row>1</xdr:row>
      <xdr:rowOff>57126</xdr:rowOff>
    </xdr:to>
    <xdr:pic>
      <xdr:nvPicPr>
        <xdr:cNvPr id="21" name="Imagen 28">
          <a:extLst>
            <a:ext uri="{FF2B5EF4-FFF2-40B4-BE49-F238E27FC236}">
              <a16:creationId xmlns:a16="http://schemas.microsoft.com/office/drawing/2014/main" id="{3199F25A-D846-4C90-91E7-CC9CDC901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850" y="2305050"/>
          <a:ext cx="453356" cy="473505"/>
        </a:xfrm>
        <a:prstGeom prst="rect">
          <a:avLst/>
        </a:prstGeom>
      </xdr:spPr>
    </xdr:pic>
    <xdr:clientData/>
  </xdr:twoCellAnchor>
  <xdr:twoCellAnchor editAs="oneCell">
    <xdr:from>
      <xdr:col>19</xdr:col>
      <xdr:colOff>419099</xdr:colOff>
      <xdr:row>0</xdr:row>
      <xdr:rowOff>0</xdr:rowOff>
    </xdr:from>
    <xdr:to>
      <xdr:col>20</xdr:col>
      <xdr:colOff>360588</xdr:colOff>
      <xdr:row>1</xdr:row>
      <xdr:rowOff>172439</xdr:rowOff>
    </xdr:to>
    <xdr:pic>
      <xdr:nvPicPr>
        <xdr:cNvPr id="22" name="Imagen 43">
          <a:extLst>
            <a:ext uri="{FF2B5EF4-FFF2-40B4-BE49-F238E27FC236}">
              <a16:creationId xmlns:a16="http://schemas.microsoft.com/office/drawing/2014/main" id="{0E7A46A8-D897-407C-B70B-DD2387241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499" y="2247899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20</xdr:col>
      <xdr:colOff>409575</xdr:colOff>
      <xdr:row>0</xdr:row>
      <xdr:rowOff>0</xdr:rowOff>
    </xdr:from>
    <xdr:to>
      <xdr:col>21</xdr:col>
      <xdr:colOff>246289</xdr:colOff>
      <xdr:row>1</xdr:row>
      <xdr:rowOff>172439</xdr:rowOff>
    </xdr:to>
    <xdr:pic>
      <xdr:nvPicPr>
        <xdr:cNvPr id="23" name="Imagen 44">
          <a:extLst>
            <a:ext uri="{FF2B5EF4-FFF2-40B4-BE49-F238E27FC236}">
              <a16:creationId xmlns:a16="http://schemas.microsoft.com/office/drawing/2014/main" id="{4905F445-C0B1-4980-B81E-3A3980315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5525" y="223837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21</xdr:col>
      <xdr:colOff>895350</xdr:colOff>
      <xdr:row>0</xdr:row>
      <xdr:rowOff>0</xdr:rowOff>
    </xdr:from>
    <xdr:to>
      <xdr:col>22</xdr:col>
      <xdr:colOff>602797</xdr:colOff>
      <xdr:row>1</xdr:row>
      <xdr:rowOff>172439</xdr:rowOff>
    </xdr:to>
    <xdr:pic>
      <xdr:nvPicPr>
        <xdr:cNvPr id="24" name="Imagen 45">
          <a:extLst>
            <a:ext uri="{FF2B5EF4-FFF2-40B4-BE49-F238E27FC236}">
              <a16:creationId xmlns:a16="http://schemas.microsoft.com/office/drawing/2014/main" id="{D2252E36-1B2F-4198-ADC6-3DFC4B09C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2375" y="2238375"/>
          <a:ext cx="600075" cy="6000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78921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0B138C6-24E4-4D78-8553-21BDB3153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64596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14D48C6-93B1-482F-AC14-E5268BDFF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200025</xdr:colOff>
      <xdr:row>3</xdr:row>
      <xdr:rowOff>476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857AF701-6717-4ABF-A2C9-D76E6305BB34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581025</xdr:colOff>
      <xdr:row>0</xdr:row>
      <xdr:rowOff>0</xdr:rowOff>
    </xdr:from>
    <xdr:to>
      <xdr:col>27</xdr:col>
      <xdr:colOff>408471</xdr:colOff>
      <xdr:row>2</xdr:row>
      <xdr:rowOff>190276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D8F0E445-8119-46C9-82A5-48B0FE8F1089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64275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88446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2BC1E6E-AFC0-42EC-9D23-ACA005EAA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43146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4FE5511-974E-4568-A3BB-1EAFF0175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50346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E69A086-77D0-4A1A-A5E4-8E5382DC8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64521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C8642DC-39CE-43FE-8214-EF0736E3D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175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52596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52F3870-450D-4E4B-AB12-233AAF827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47020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5AD4921-BF6D-42A5-9E9E-FAC8C0BFE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57321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B37101D-9BC7-4D07-861A-98C29CC4F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2</xdr:row>
      <xdr:rowOff>114300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AFDDDBA-0079-47A6-9D6F-FB4FB7F60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30825</xdr:colOff>
      <xdr:row>0</xdr:row>
      <xdr:rowOff>11774</xdr:rowOff>
    </xdr:from>
    <xdr:to>
      <xdr:col>15</xdr:col>
      <xdr:colOff>488025</xdr:colOff>
      <xdr:row>1</xdr:row>
      <xdr:rowOff>59870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EEF6BC8-7E14-4B02-9C2F-B9DE49026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2400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492750</xdr:colOff>
      <xdr:row>0</xdr:row>
      <xdr:rowOff>6975</xdr:rowOff>
    </xdr:from>
    <xdr:to>
      <xdr:col>16</xdr:col>
      <xdr:colOff>179786</xdr:colOff>
      <xdr:row>1</xdr:row>
      <xdr:rowOff>47796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C457213-5B96-4082-935C-285E49355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4325" y="2292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19</xdr:col>
      <xdr:colOff>71325</xdr:colOff>
      <xdr:row>0</xdr:row>
      <xdr:rowOff>52275</xdr:rowOff>
    </xdr:from>
    <xdr:to>
      <xdr:col>19</xdr:col>
      <xdr:colOff>547575</xdr:colOff>
      <xdr:row>1</xdr:row>
      <xdr:rowOff>93096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2688F588-2565-490C-A3C1-45FA5D953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3825" y="23382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19</xdr:col>
      <xdr:colOff>514349</xdr:colOff>
      <xdr:row>0</xdr:row>
      <xdr:rowOff>0</xdr:rowOff>
    </xdr:from>
    <xdr:to>
      <xdr:col>20</xdr:col>
      <xdr:colOff>461281</xdr:colOff>
      <xdr:row>2</xdr:row>
      <xdr:rowOff>114300</xdr:rowOff>
    </xdr:to>
    <xdr:pic>
      <xdr:nvPicPr>
        <xdr:cNvPr id="17" name="Imagen 12">
          <a:extLst>
            <a:ext uri="{FF2B5EF4-FFF2-40B4-BE49-F238E27FC236}">
              <a16:creationId xmlns:a16="http://schemas.microsoft.com/office/drawing/2014/main" id="{92214689-64DA-4ACF-8E81-5F4494632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6849" y="2276474"/>
          <a:ext cx="600075" cy="600075"/>
        </a:xfrm>
        <a:prstGeom prst="rect">
          <a:avLst/>
        </a:prstGeom>
      </xdr:spPr>
    </xdr:pic>
    <xdr:clientData/>
  </xdr:twoCellAnchor>
  <xdr:oneCellAnchor>
    <xdr:from>
      <xdr:col>18</xdr:col>
      <xdr:colOff>42750</xdr:colOff>
      <xdr:row>0</xdr:row>
      <xdr:rowOff>42750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9D622DAF-F7D3-45B6-95F9-ED290663B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6550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18</xdr:col>
      <xdr:colOff>542925</xdr:colOff>
      <xdr:row>0</xdr:row>
      <xdr:rowOff>44032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1A680199-E8CD-43F2-94B0-45C26054B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6725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66675</xdr:colOff>
      <xdr:row>0</xdr:row>
      <xdr:rowOff>53557</xdr:rowOff>
    </xdr:from>
    <xdr:ext cx="438000" cy="457467"/>
    <xdr:pic>
      <xdr:nvPicPr>
        <xdr:cNvPr id="20" name="Imagen 10">
          <a:extLst>
            <a:ext uri="{FF2B5EF4-FFF2-40B4-BE49-F238E27FC236}">
              <a16:creationId xmlns:a16="http://schemas.microsoft.com/office/drawing/2014/main" id="{941A7543-FCC5-42F7-B1ED-7248DC1A8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360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495299</xdr:colOff>
      <xdr:row>0</xdr:row>
      <xdr:rowOff>0</xdr:rowOff>
    </xdr:from>
    <xdr:ext cx="600075" cy="600075"/>
    <xdr:pic>
      <xdr:nvPicPr>
        <xdr:cNvPr id="21" name="Imagen 12">
          <a:extLst>
            <a:ext uri="{FF2B5EF4-FFF2-40B4-BE49-F238E27FC236}">
              <a16:creationId xmlns:a16="http://schemas.microsoft.com/office/drawing/2014/main" id="{D8CF7DDA-A854-4A9E-BCC3-DDD4DBA0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92224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21</xdr:col>
      <xdr:colOff>71325</xdr:colOff>
      <xdr:row>0</xdr:row>
      <xdr:rowOff>52275</xdr:rowOff>
    </xdr:from>
    <xdr:ext cx="476250" cy="476250"/>
    <xdr:pic>
      <xdr:nvPicPr>
        <xdr:cNvPr id="22" name="Imagen 8">
          <a:extLst>
            <a:ext uri="{FF2B5EF4-FFF2-40B4-BE49-F238E27FC236}">
              <a16:creationId xmlns:a16="http://schemas.microsoft.com/office/drawing/2014/main" id="{08710921-2938-4E23-A0E4-146CDB8DF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12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21</xdr:col>
      <xdr:colOff>571500</xdr:colOff>
      <xdr:row>0</xdr:row>
      <xdr:rowOff>53557</xdr:rowOff>
    </xdr:from>
    <xdr:ext cx="438000" cy="457467"/>
    <xdr:pic>
      <xdr:nvPicPr>
        <xdr:cNvPr id="23" name="Imagen 10">
          <a:extLst>
            <a:ext uri="{FF2B5EF4-FFF2-40B4-BE49-F238E27FC236}">
              <a16:creationId xmlns:a16="http://schemas.microsoft.com/office/drawing/2014/main" id="{0E3938C3-6F91-4046-8958-E7B5AB6F4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42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21</xdr:col>
      <xdr:colOff>962024</xdr:colOff>
      <xdr:row>0</xdr:row>
      <xdr:rowOff>0</xdr:rowOff>
    </xdr:from>
    <xdr:ext cx="600075" cy="600075"/>
    <xdr:pic>
      <xdr:nvPicPr>
        <xdr:cNvPr id="24" name="Imagen 12">
          <a:extLst>
            <a:ext uri="{FF2B5EF4-FFF2-40B4-BE49-F238E27FC236}">
              <a16:creationId xmlns:a16="http://schemas.microsoft.com/office/drawing/2014/main" id="{62060D39-F80A-490A-B06D-9AD590D80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01949" y="2266949"/>
          <a:ext cx="600075" cy="600075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9073E48A-0249-4733-8334-3DB8BE1EC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279589</xdr:colOff>
      <xdr:row>5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5B1CF961-6D67-4A62-9CCA-CC50D7590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0053" y="1085132"/>
          <a:ext cx="476250" cy="476250"/>
        </a:xfrm>
        <a:prstGeom prst="rect">
          <a:avLst/>
        </a:prstGeom>
      </xdr:spPr>
    </xdr:pic>
    <xdr:clientData/>
  </xdr:oneCellAnchor>
  <xdr:oneCellAnchor>
    <xdr:from>
      <xdr:col>12</xdr:col>
      <xdr:colOff>40822</xdr:colOff>
      <xdr:row>16</xdr:row>
      <xdr:rowOff>122465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30EAFAB3-9D9B-4184-9706-16B1E39DDB31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7036" y="3565072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15</xdr:col>
      <xdr:colOff>0</xdr:colOff>
      <xdr:row>1</xdr:row>
      <xdr:rowOff>13607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919D6BD7-EA33-4669-BE99-DD59F76A25D7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7167" y="734786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7F78713C-D2BE-467C-97CF-651E138A4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757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13</xdr:col>
      <xdr:colOff>408215</xdr:colOff>
      <xdr:row>3</xdr:row>
      <xdr:rowOff>1361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67259BB0-B077-4965-B102-A3C1255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9536" y="967468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CD6D88DE-65D8-4118-8022-4A97E80F7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02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10105F0B-AC01-4827-A1DF-B12C8906F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615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78CC904B-E7BC-4052-8C6B-F2877EF7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272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65474111-B07F-4BF8-AE83-F09167442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C5CF0B3C-9DC2-4205-8FF0-27F460202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052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F9DC8A49-EB5D-4FBA-A858-6BD22DDE3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87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13</xdr:col>
      <xdr:colOff>502994</xdr:colOff>
      <xdr:row>8</xdr:row>
      <xdr:rowOff>18579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1BADA837-C7D8-48C3-9354-FB43906A8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4315" y="1937186"/>
          <a:ext cx="457200" cy="457200"/>
        </a:xfrm>
        <a:prstGeom prst="rect">
          <a:avLst/>
        </a:prstGeom>
      </xdr:spPr>
    </xdr:pic>
    <xdr:clientData/>
  </xdr:oneCellAnchor>
  <xdr:oneCellAnchor>
    <xdr:from>
      <xdr:col>14</xdr:col>
      <xdr:colOff>575753</xdr:colOff>
      <xdr:row>6</xdr:row>
      <xdr:rowOff>122636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A3BF7EC1-E177-45AA-9CB7-0FFB994F6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2182" y="1660243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C55F57A8-C40B-47B5-A7DF-DBA0C28DA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70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E27F2EAD-DE33-4515-836A-7B5BFA2A8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250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</xdr:row>
      <xdr:rowOff>133918</xdr:rowOff>
    </xdr:from>
    <xdr:ext cx="476250" cy="476250"/>
    <xdr:pic>
      <xdr:nvPicPr>
        <xdr:cNvPr id="18" name="Imagen 17">
          <a:extLst>
            <a:ext uri="{FF2B5EF4-FFF2-40B4-BE49-F238E27FC236}">
              <a16:creationId xmlns:a16="http://schemas.microsoft.com/office/drawing/2014/main" id="{6CB1DF29-C8DD-4425-B205-F8FF7D5D6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8714" y="110002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19" name="Imagen 18">
          <a:extLst>
            <a:ext uri="{FF2B5EF4-FFF2-40B4-BE49-F238E27FC236}">
              <a16:creationId xmlns:a16="http://schemas.microsoft.com/office/drawing/2014/main" id="{6068B15A-2303-4EF6-8835-8C0D2E409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5999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CFB9A51B-C980-407D-B484-BD9911A49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274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DFA5583D-FC7A-4028-80AF-3E2B72231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63949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</xdr:row>
      <xdr:rowOff>106704</xdr:rowOff>
    </xdr:from>
    <xdr:ext cx="438000" cy="457467"/>
    <xdr:pic>
      <xdr:nvPicPr>
        <xdr:cNvPr id="22" name="Imagen 21">
          <a:extLst>
            <a:ext uri="{FF2B5EF4-FFF2-40B4-BE49-F238E27FC236}">
              <a16:creationId xmlns:a16="http://schemas.microsoft.com/office/drawing/2014/main" id="{6DF4DE26-1F57-41F0-AFE6-80711C7B4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8029" y="1072811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57149</xdr:rowOff>
    </xdr:from>
    <xdr:ext cx="438000" cy="457467"/>
    <xdr:pic>
      <xdr:nvPicPr>
        <xdr:cNvPr id="23" name="Imagen 22">
          <a:extLst>
            <a:ext uri="{FF2B5EF4-FFF2-40B4-BE49-F238E27FC236}">
              <a16:creationId xmlns:a16="http://schemas.microsoft.com/office/drawing/2014/main" id="{8E3070EB-5ACC-4E95-82BE-52D512B5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3699" y="2343149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66674</xdr:rowOff>
    </xdr:from>
    <xdr:ext cx="438000" cy="457467"/>
    <xdr:pic>
      <xdr:nvPicPr>
        <xdr:cNvPr id="24" name="Imagen 23">
          <a:extLst>
            <a:ext uri="{FF2B5EF4-FFF2-40B4-BE49-F238E27FC236}">
              <a16:creationId xmlns:a16="http://schemas.microsoft.com/office/drawing/2014/main" id="{D1EA4D02-390D-4FA8-A83D-1D5CD777D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799" y="2352674"/>
          <a:ext cx="438000" cy="457467"/>
        </a:xfrm>
        <a:prstGeom prst="rect">
          <a:avLst/>
        </a:prstGeom>
      </xdr:spPr>
    </xdr:pic>
    <xdr:clientData/>
  </xdr:oneCellAnchor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5" name="Imagen 1">
          <a:extLst>
            <a:ext uri="{FF2B5EF4-FFF2-40B4-BE49-F238E27FC236}">
              <a16:creationId xmlns:a16="http://schemas.microsoft.com/office/drawing/2014/main" id="{26771F7B-4265-44A2-B5E4-F3771C75B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211554</xdr:colOff>
      <xdr:row>5</xdr:row>
      <xdr:rowOff>173453</xdr:rowOff>
    </xdr:from>
    <xdr:ext cx="476250" cy="476250"/>
    <xdr:pic>
      <xdr:nvPicPr>
        <xdr:cNvPr id="26" name="Imagen 2">
          <a:extLst>
            <a:ext uri="{FF2B5EF4-FFF2-40B4-BE49-F238E27FC236}">
              <a16:creationId xmlns:a16="http://schemas.microsoft.com/office/drawing/2014/main" id="{5DADCC92-AE63-4BFC-8F77-EAE9DD81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2018" y="1234810"/>
          <a:ext cx="476250" cy="476250"/>
        </a:xfrm>
        <a:prstGeom prst="rect">
          <a:avLst/>
        </a:prstGeom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27" name="Imagen 5">
          <a:extLst>
            <a:ext uri="{FF2B5EF4-FFF2-40B4-BE49-F238E27FC236}">
              <a16:creationId xmlns:a16="http://schemas.microsoft.com/office/drawing/2014/main" id="{20A47323-C17D-4943-88DC-46C05D86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244928</xdr:colOff>
      <xdr:row>5</xdr:row>
      <xdr:rowOff>178254</xdr:rowOff>
    </xdr:from>
    <xdr:ext cx="450000" cy="450000"/>
    <xdr:pic>
      <xdr:nvPicPr>
        <xdr:cNvPr id="28" name="Imagen 6">
          <a:extLst>
            <a:ext uri="{FF2B5EF4-FFF2-40B4-BE49-F238E27FC236}">
              <a16:creationId xmlns:a16="http://schemas.microsoft.com/office/drawing/2014/main" id="{1A7DC851-C99F-4859-9F9D-3866E1ED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1357" y="1239611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29" name="Imagen 7">
          <a:extLst>
            <a:ext uri="{FF2B5EF4-FFF2-40B4-BE49-F238E27FC236}">
              <a16:creationId xmlns:a16="http://schemas.microsoft.com/office/drawing/2014/main" id="{F00E290E-BF56-48DE-9994-98CB9A8FC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30" name="Imagen 8">
          <a:extLst>
            <a:ext uri="{FF2B5EF4-FFF2-40B4-BE49-F238E27FC236}">
              <a16:creationId xmlns:a16="http://schemas.microsoft.com/office/drawing/2014/main" id="{342CDADC-8451-4C73-8156-63711B176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31" name="Imagen 9">
          <a:extLst>
            <a:ext uri="{FF2B5EF4-FFF2-40B4-BE49-F238E27FC236}">
              <a16:creationId xmlns:a16="http://schemas.microsoft.com/office/drawing/2014/main" id="{3A9A1364-CDE3-46B7-9050-CC483FCA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32" name="Imagen 10">
          <a:extLst>
            <a:ext uri="{FF2B5EF4-FFF2-40B4-BE49-F238E27FC236}">
              <a16:creationId xmlns:a16="http://schemas.microsoft.com/office/drawing/2014/main" id="{636C1791-973D-4BFE-ADF3-FE34D8260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33" name="Imagen 11">
          <a:extLst>
            <a:ext uri="{FF2B5EF4-FFF2-40B4-BE49-F238E27FC236}">
              <a16:creationId xmlns:a16="http://schemas.microsoft.com/office/drawing/2014/main" id="{3434CB07-47EF-4532-BA7A-3C0434623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142874</xdr:rowOff>
    </xdr:from>
    <xdr:ext cx="600075" cy="600075"/>
    <xdr:pic>
      <xdr:nvPicPr>
        <xdr:cNvPr id="34" name="Imagen 12">
          <a:extLst>
            <a:ext uri="{FF2B5EF4-FFF2-40B4-BE49-F238E27FC236}">
              <a16:creationId xmlns:a16="http://schemas.microsoft.com/office/drawing/2014/main" id="{301A875C-3C1D-4199-8E60-56CB3E57E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238374"/>
          <a:ext cx="600075" cy="600075"/>
        </a:xfrm>
        <a:prstGeom prst="rect">
          <a:avLst/>
        </a:prstGeom>
      </xdr:spPr>
    </xdr:pic>
    <xdr:clientData/>
  </xdr:oneCellAnchor>
  <xdr:twoCellAnchor editAs="oneCell">
    <xdr:from>
      <xdr:col>15</xdr:col>
      <xdr:colOff>0</xdr:colOff>
      <xdr:row>0</xdr:row>
      <xdr:rowOff>52275</xdr:rowOff>
    </xdr:from>
    <xdr:to>
      <xdr:col>15</xdr:col>
      <xdr:colOff>476250</xdr:colOff>
      <xdr:row>2</xdr:row>
      <xdr:rowOff>38668</xdr:rowOff>
    </xdr:to>
    <xdr:pic>
      <xdr:nvPicPr>
        <xdr:cNvPr id="35" name="Imagen 8">
          <a:extLst>
            <a:ext uri="{FF2B5EF4-FFF2-40B4-BE49-F238E27FC236}">
              <a16:creationId xmlns:a16="http://schemas.microsoft.com/office/drawing/2014/main" id="{EC0E37F7-D5FC-48EF-847E-FB3B46E19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8800" y="23382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180974</xdr:rowOff>
    </xdr:from>
    <xdr:to>
      <xdr:col>15</xdr:col>
      <xdr:colOff>594632</xdr:colOff>
      <xdr:row>4</xdr:row>
      <xdr:rowOff>50346</xdr:rowOff>
    </xdr:to>
    <xdr:pic>
      <xdr:nvPicPr>
        <xdr:cNvPr id="36" name="Imagen 12">
          <a:extLst>
            <a:ext uri="{FF2B5EF4-FFF2-40B4-BE49-F238E27FC236}">
              <a16:creationId xmlns:a16="http://schemas.microsoft.com/office/drawing/2014/main" id="{7860D5BE-E764-49C1-98F8-2DC051FFE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3724" y="2276474"/>
          <a:ext cx="600075" cy="600075"/>
        </a:xfrm>
        <a:prstGeom prst="rect">
          <a:avLst/>
        </a:prstGeom>
      </xdr:spPr>
    </xdr:pic>
    <xdr:clientData/>
  </xdr:two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37" name="Imagen 8">
          <a:extLst>
            <a:ext uri="{FF2B5EF4-FFF2-40B4-BE49-F238E27FC236}">
              <a16:creationId xmlns:a16="http://schemas.microsoft.com/office/drawing/2014/main" id="{B6A141A8-562A-4775-B8E4-A2DD28C40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797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57150</xdr:rowOff>
    </xdr:from>
    <xdr:ext cx="450000" cy="450000"/>
    <xdr:pic>
      <xdr:nvPicPr>
        <xdr:cNvPr id="38" name="Imagen 6">
          <a:extLst>
            <a:ext uri="{FF2B5EF4-FFF2-40B4-BE49-F238E27FC236}">
              <a16:creationId xmlns:a16="http://schemas.microsoft.com/office/drawing/2014/main" id="{0810E8C8-B18B-4BDA-B400-EDAA5A850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8150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42750</xdr:rowOff>
    </xdr:from>
    <xdr:ext cx="476250" cy="476250"/>
    <xdr:pic>
      <xdr:nvPicPr>
        <xdr:cNvPr id="39" name="Imagen 8">
          <a:extLst>
            <a:ext uri="{FF2B5EF4-FFF2-40B4-BE49-F238E27FC236}">
              <a16:creationId xmlns:a16="http://schemas.microsoft.com/office/drawing/2014/main" id="{0442A132-E6DB-4447-94C7-25C625723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2950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44032</xdr:rowOff>
    </xdr:from>
    <xdr:ext cx="438000" cy="457467"/>
    <xdr:pic>
      <xdr:nvPicPr>
        <xdr:cNvPr id="40" name="Imagen 10">
          <a:extLst>
            <a:ext uri="{FF2B5EF4-FFF2-40B4-BE49-F238E27FC236}">
              <a16:creationId xmlns:a16="http://schemas.microsoft.com/office/drawing/2014/main" id="{8D09954A-8EE1-400B-B4F3-D5D94CC90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44032</xdr:rowOff>
    </xdr:from>
    <xdr:ext cx="438000" cy="457467"/>
    <xdr:pic>
      <xdr:nvPicPr>
        <xdr:cNvPr id="41" name="Imagen 10">
          <a:extLst>
            <a:ext uri="{FF2B5EF4-FFF2-40B4-BE49-F238E27FC236}">
              <a16:creationId xmlns:a16="http://schemas.microsoft.com/office/drawing/2014/main" id="{F1D8F347-3706-44C4-808C-9CA1E44A2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0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161924</xdr:rowOff>
    </xdr:from>
    <xdr:ext cx="600075" cy="600075"/>
    <xdr:pic>
      <xdr:nvPicPr>
        <xdr:cNvPr id="42" name="Imagen 12">
          <a:extLst>
            <a:ext uri="{FF2B5EF4-FFF2-40B4-BE49-F238E27FC236}">
              <a16:creationId xmlns:a16="http://schemas.microsoft.com/office/drawing/2014/main" id="{5B61A6AA-D6FA-4F3F-8461-BFC5E5DE6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3024" y="225742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43" name="Imagen 8">
          <a:extLst>
            <a:ext uri="{FF2B5EF4-FFF2-40B4-BE49-F238E27FC236}">
              <a16:creationId xmlns:a16="http://schemas.microsoft.com/office/drawing/2014/main" id="{68E5D76F-F108-44F2-9DB6-E56D07168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10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44" name="Imagen 10">
          <a:extLst>
            <a:ext uri="{FF2B5EF4-FFF2-40B4-BE49-F238E27FC236}">
              <a16:creationId xmlns:a16="http://schemas.microsoft.com/office/drawing/2014/main" id="{900F7C6D-8FCE-41ED-BB39-CA75CDE1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2122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180974</xdr:rowOff>
    </xdr:from>
    <xdr:ext cx="600075" cy="600075"/>
    <xdr:pic>
      <xdr:nvPicPr>
        <xdr:cNvPr id="45" name="Imagen 12">
          <a:extLst>
            <a:ext uri="{FF2B5EF4-FFF2-40B4-BE49-F238E27FC236}">
              <a16:creationId xmlns:a16="http://schemas.microsoft.com/office/drawing/2014/main" id="{24E8977F-A86A-4165-9FB1-2FE5042A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092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46" name="Imagen 8">
          <a:extLst>
            <a:ext uri="{FF2B5EF4-FFF2-40B4-BE49-F238E27FC236}">
              <a16:creationId xmlns:a16="http://schemas.microsoft.com/office/drawing/2014/main" id="{AE3B8D52-BA56-4A79-A928-5A709A509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2600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44032</xdr:rowOff>
    </xdr:from>
    <xdr:ext cx="438000" cy="457467"/>
    <xdr:pic>
      <xdr:nvPicPr>
        <xdr:cNvPr id="47" name="Imagen 10">
          <a:extLst>
            <a:ext uri="{FF2B5EF4-FFF2-40B4-BE49-F238E27FC236}">
              <a16:creationId xmlns:a16="http://schemas.microsoft.com/office/drawing/2014/main" id="{B73A632C-CF31-4AF4-946F-1E73B0D88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8650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66675</xdr:rowOff>
    </xdr:from>
    <xdr:ext cx="450000" cy="450000"/>
    <xdr:pic>
      <xdr:nvPicPr>
        <xdr:cNvPr id="48" name="Imagen 6">
          <a:extLst>
            <a:ext uri="{FF2B5EF4-FFF2-40B4-BE49-F238E27FC236}">
              <a16:creationId xmlns:a16="http://schemas.microsoft.com/office/drawing/2014/main" id="{71E66D61-0535-419B-9675-A79D0316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87950" y="2352675"/>
          <a:ext cx="450000" cy="4500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49" name="Imagen 8">
          <a:extLst>
            <a:ext uri="{FF2B5EF4-FFF2-40B4-BE49-F238E27FC236}">
              <a16:creationId xmlns:a16="http://schemas.microsoft.com/office/drawing/2014/main" id="{1B3F21E0-EE58-44BA-A1E8-3A61FCEE2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309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180974</xdr:rowOff>
    </xdr:from>
    <xdr:ext cx="600075" cy="600075"/>
    <xdr:pic>
      <xdr:nvPicPr>
        <xdr:cNvPr id="50" name="Imagen 12">
          <a:extLst>
            <a:ext uri="{FF2B5EF4-FFF2-40B4-BE49-F238E27FC236}">
              <a16:creationId xmlns:a16="http://schemas.microsoft.com/office/drawing/2014/main" id="{E9C8FF4D-C32C-47FE-A31E-77B0529E6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45399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66675</xdr:rowOff>
    </xdr:from>
    <xdr:ext cx="450000" cy="450000"/>
    <xdr:pic>
      <xdr:nvPicPr>
        <xdr:cNvPr id="51" name="Imagen 6">
          <a:extLst>
            <a:ext uri="{FF2B5EF4-FFF2-40B4-BE49-F238E27FC236}">
              <a16:creationId xmlns:a16="http://schemas.microsoft.com/office/drawing/2014/main" id="{B4BD55B5-6A5B-4A25-A50B-7C032FF99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7850" y="2352675"/>
          <a:ext cx="450000" cy="4500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52" name="Imagen 8">
          <a:extLst>
            <a:ext uri="{FF2B5EF4-FFF2-40B4-BE49-F238E27FC236}">
              <a16:creationId xmlns:a16="http://schemas.microsoft.com/office/drawing/2014/main" id="{13FEF9CB-1940-4C9A-882C-531205DCE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590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257664</xdr:rowOff>
    </xdr:from>
    <xdr:ext cx="438000" cy="457467"/>
    <xdr:pic>
      <xdr:nvPicPr>
        <xdr:cNvPr id="53" name="Imagen 10">
          <a:extLst>
            <a:ext uri="{FF2B5EF4-FFF2-40B4-BE49-F238E27FC236}">
              <a16:creationId xmlns:a16="http://schemas.microsoft.com/office/drawing/2014/main" id="{8F8BD9B5-5636-4DEE-BD6A-45CAD7DA9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7072" y="257664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402770</xdr:rowOff>
    </xdr:from>
    <xdr:ext cx="600075" cy="600075"/>
    <xdr:pic>
      <xdr:nvPicPr>
        <xdr:cNvPr id="54" name="Imagen 12">
          <a:extLst>
            <a:ext uri="{FF2B5EF4-FFF2-40B4-BE49-F238E27FC236}">
              <a16:creationId xmlns:a16="http://schemas.microsoft.com/office/drawing/2014/main" id="{050F2550-7CA0-4825-8CEA-FF7401034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9535" y="40277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288472</xdr:rowOff>
    </xdr:from>
    <xdr:ext cx="450000" cy="450000"/>
    <xdr:pic>
      <xdr:nvPicPr>
        <xdr:cNvPr id="55" name="Imagen 6">
          <a:extLst>
            <a:ext uri="{FF2B5EF4-FFF2-40B4-BE49-F238E27FC236}">
              <a16:creationId xmlns:a16="http://schemas.microsoft.com/office/drawing/2014/main" id="{526028B7-2420-4F8A-8680-1768505D6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1143" y="288472"/>
          <a:ext cx="450000" cy="4500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57150</xdr:rowOff>
    </xdr:from>
    <xdr:ext cx="450000" cy="450000"/>
    <xdr:pic>
      <xdr:nvPicPr>
        <xdr:cNvPr id="56" name="Imagen 6">
          <a:extLst>
            <a:ext uri="{FF2B5EF4-FFF2-40B4-BE49-F238E27FC236}">
              <a16:creationId xmlns:a16="http://schemas.microsoft.com/office/drawing/2014/main" id="{61950770-646E-4F25-8433-E2524CED9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3375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33225</xdr:rowOff>
    </xdr:from>
    <xdr:ext cx="476250" cy="476250"/>
    <xdr:pic>
      <xdr:nvPicPr>
        <xdr:cNvPr id="57" name="Imagen 8">
          <a:extLst>
            <a:ext uri="{FF2B5EF4-FFF2-40B4-BE49-F238E27FC236}">
              <a16:creationId xmlns:a16="http://schemas.microsoft.com/office/drawing/2014/main" id="{62350704-02EC-46BB-9C2C-C1E1DF28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8000" y="231922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171449</xdr:rowOff>
    </xdr:from>
    <xdr:ext cx="600075" cy="600075"/>
    <xdr:pic>
      <xdr:nvPicPr>
        <xdr:cNvPr id="58" name="Imagen 12">
          <a:extLst>
            <a:ext uri="{FF2B5EF4-FFF2-40B4-BE49-F238E27FC236}">
              <a16:creationId xmlns:a16="http://schemas.microsoft.com/office/drawing/2014/main" id="{EA571C2A-E9AD-4E85-A75F-53D239E69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8699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59" name="Imagen 10">
          <a:extLst>
            <a:ext uri="{FF2B5EF4-FFF2-40B4-BE49-F238E27FC236}">
              <a16:creationId xmlns:a16="http://schemas.microsoft.com/office/drawing/2014/main" id="{8C67FA3E-F2C2-421A-A086-500B86E6C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2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57150</xdr:rowOff>
    </xdr:from>
    <xdr:ext cx="450000" cy="450000"/>
    <xdr:pic>
      <xdr:nvPicPr>
        <xdr:cNvPr id="60" name="Imagen 6">
          <a:extLst>
            <a:ext uri="{FF2B5EF4-FFF2-40B4-BE49-F238E27FC236}">
              <a16:creationId xmlns:a16="http://schemas.microsoft.com/office/drawing/2014/main" id="{C9A790C7-EB5F-4CA3-946C-948929E8E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9350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171449</xdr:rowOff>
    </xdr:from>
    <xdr:ext cx="600075" cy="600075"/>
    <xdr:pic>
      <xdr:nvPicPr>
        <xdr:cNvPr id="61" name="Imagen 12">
          <a:extLst>
            <a:ext uri="{FF2B5EF4-FFF2-40B4-BE49-F238E27FC236}">
              <a16:creationId xmlns:a16="http://schemas.microsoft.com/office/drawing/2014/main" id="{9D7F89D1-CA15-4F2B-9E38-B5536A030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599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66675</xdr:rowOff>
    </xdr:from>
    <xdr:ext cx="450000" cy="450000"/>
    <xdr:pic>
      <xdr:nvPicPr>
        <xdr:cNvPr id="62" name="Imagen 6">
          <a:extLst>
            <a:ext uri="{FF2B5EF4-FFF2-40B4-BE49-F238E27FC236}">
              <a16:creationId xmlns:a16="http://schemas.microsoft.com/office/drawing/2014/main" id="{31EF5F6A-B00D-4741-B36B-9ED0ECFF9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0" y="2352675"/>
          <a:ext cx="450000" cy="450000"/>
        </a:xfrm>
        <a:prstGeom prst="rect">
          <a:avLst/>
        </a:prstGeom>
      </xdr:spPr>
    </xdr:pic>
    <xdr:clientData/>
  </xdr:oneCellAnchor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2</xdr:row>
      <xdr:rowOff>31296</xdr:rowOff>
    </xdr:to>
    <xdr:pic>
      <xdr:nvPicPr>
        <xdr:cNvPr id="63" name="Imagen 1">
          <a:extLst>
            <a:ext uri="{FF2B5EF4-FFF2-40B4-BE49-F238E27FC236}">
              <a16:creationId xmlns:a16="http://schemas.microsoft.com/office/drawing/2014/main" id="{7ABC4100-3660-4C4F-9281-EBC1AC2F6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8450" y="9525"/>
          <a:ext cx="504825" cy="507546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2</xdr:row>
      <xdr:rowOff>40821</xdr:rowOff>
    </xdr:to>
    <xdr:pic>
      <xdr:nvPicPr>
        <xdr:cNvPr id="64" name="Imagen 5">
          <a:extLst>
            <a:ext uri="{FF2B5EF4-FFF2-40B4-BE49-F238E27FC236}">
              <a16:creationId xmlns:a16="http://schemas.microsoft.com/office/drawing/2014/main" id="{A801AC04-98A3-4DB1-8592-708D31E17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425" y="28575"/>
          <a:ext cx="495300" cy="498021"/>
        </a:xfrm>
        <a:prstGeom prst="rect">
          <a:avLst/>
        </a:prstGeom>
      </xdr:spPr>
    </xdr:pic>
    <xdr:clientData/>
  </xdr:twoCellAnchor>
  <xdr:twoCellAnchor editAs="oneCell">
    <xdr:from>
      <xdr:col>14</xdr:col>
      <xdr:colOff>244928</xdr:colOff>
      <xdr:row>8</xdr:row>
      <xdr:rowOff>69397</xdr:rowOff>
    </xdr:from>
    <xdr:to>
      <xdr:col>15</xdr:col>
      <xdr:colOff>109821</xdr:colOff>
      <xdr:row>10</xdr:row>
      <xdr:rowOff>145200</xdr:rowOff>
    </xdr:to>
    <xdr:pic>
      <xdr:nvPicPr>
        <xdr:cNvPr id="65" name="Imagen 6">
          <a:extLst>
            <a:ext uri="{FF2B5EF4-FFF2-40B4-BE49-F238E27FC236}">
              <a16:creationId xmlns:a16="http://schemas.microsoft.com/office/drawing/2014/main" id="{64258AE8-DA5E-40BE-BFF6-9358BB9D5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1357" y="1702254"/>
          <a:ext cx="450000" cy="456803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2</xdr:row>
      <xdr:rowOff>2721</xdr:rowOff>
    </xdr:to>
    <xdr:pic>
      <xdr:nvPicPr>
        <xdr:cNvPr id="66" name="Imagen 7">
          <a:extLst>
            <a:ext uri="{FF2B5EF4-FFF2-40B4-BE49-F238E27FC236}">
              <a16:creationId xmlns:a16="http://schemas.microsoft.com/office/drawing/2014/main" id="{60E55825-C26B-4104-AB86-4C0480F7E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875" y="28500"/>
          <a:ext cx="457275" cy="459996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189895</xdr:rowOff>
    </xdr:to>
    <xdr:pic>
      <xdr:nvPicPr>
        <xdr:cNvPr id="67" name="Imagen 10">
          <a:extLst>
            <a:ext uri="{FF2B5EF4-FFF2-40B4-BE49-F238E27FC236}">
              <a16:creationId xmlns:a16="http://schemas.microsoft.com/office/drawing/2014/main" id="{E144FC21-884A-4620-89AE-6BAE9D05F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0950" y="24982"/>
          <a:ext cx="438000" cy="460188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2</xdr:row>
      <xdr:rowOff>9696</xdr:rowOff>
    </xdr:to>
    <xdr:pic>
      <xdr:nvPicPr>
        <xdr:cNvPr id="68" name="Imagen 11">
          <a:extLst>
            <a:ext uri="{FF2B5EF4-FFF2-40B4-BE49-F238E27FC236}">
              <a16:creationId xmlns:a16="http://schemas.microsoft.com/office/drawing/2014/main" id="{B2C68B45-D7AF-46B7-8BDD-A555BDB41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0375" y="16500"/>
          <a:ext cx="476250" cy="4789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78921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2ADB558-EE1A-4CE4-A4DD-DBC6546D2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8450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34660</xdr:colOff>
      <xdr:row>1</xdr:row>
      <xdr:rowOff>10168</xdr:rowOff>
    </xdr:from>
    <xdr:to>
      <xdr:col>5</xdr:col>
      <xdr:colOff>510910</xdr:colOff>
      <xdr:row>3</xdr:row>
      <xdr:rowOff>105418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AA21CC7-809A-4FFC-ACBB-B8A4F242F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089" y="445597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200025</xdr:colOff>
      <xdr:row>3</xdr:row>
      <xdr:rowOff>476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37F6CEBD-017F-4FDF-9CBB-C45C0C571AE6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581025</xdr:colOff>
      <xdr:row>0</xdr:row>
      <xdr:rowOff>0</xdr:rowOff>
    </xdr:from>
    <xdr:to>
      <xdr:col>27</xdr:col>
      <xdr:colOff>408470</xdr:colOff>
      <xdr:row>2</xdr:row>
      <xdr:rowOff>190276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8050039E-7516-4A49-BBE9-E9B25D4546AE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45100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88446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B5E66CD-7488-4DF2-95C9-D478773DE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425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43146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EDB1FB7-8340-4785-B5C0-ADE0100B7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6625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50346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ED32269-FF07-4F62-9D40-B5E0BFA57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875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6</xdr:col>
      <xdr:colOff>565264</xdr:colOff>
      <xdr:row>2</xdr:row>
      <xdr:rowOff>37307</xdr:rowOff>
    </xdr:from>
    <xdr:to>
      <xdr:col>7</xdr:col>
      <xdr:colOff>456407</xdr:colOff>
      <xdr:row>4</xdr:row>
      <xdr:rowOff>132557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524F0E5-F687-4877-999A-480D2E9B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9800" y="663236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73007</xdr:colOff>
      <xdr:row>2</xdr:row>
      <xdr:rowOff>58039</xdr:rowOff>
    </xdr:from>
    <xdr:to>
      <xdr:col>6</xdr:col>
      <xdr:colOff>530207</xdr:colOff>
      <xdr:row>4</xdr:row>
      <xdr:rowOff>134239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5D20901-C380-4147-9BDE-BA8139A57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7543" y="683968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47020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8B02E79-6654-4FB4-AB1D-28C3102E4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0950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57321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48EE681-9479-43A2-8540-6CFE588D4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0375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2</xdr:row>
      <xdr:rowOff>114300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6150D5E-8553-479B-8B3B-0CD53637E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4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30825</xdr:colOff>
      <xdr:row>0</xdr:row>
      <xdr:rowOff>11774</xdr:rowOff>
    </xdr:from>
    <xdr:to>
      <xdr:col>15</xdr:col>
      <xdr:colOff>488025</xdr:colOff>
      <xdr:row>1</xdr:row>
      <xdr:rowOff>59870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C4FF0D8-4A7D-4175-8361-B70886394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3225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492750</xdr:colOff>
      <xdr:row>0</xdr:row>
      <xdr:rowOff>6975</xdr:rowOff>
    </xdr:from>
    <xdr:to>
      <xdr:col>16</xdr:col>
      <xdr:colOff>179786</xdr:colOff>
      <xdr:row>1</xdr:row>
      <xdr:rowOff>47796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FACECBA-421F-47A6-AF45-FED1E9F62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5150" y="2292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19</xdr:col>
      <xdr:colOff>71325</xdr:colOff>
      <xdr:row>0</xdr:row>
      <xdr:rowOff>52275</xdr:rowOff>
    </xdr:from>
    <xdr:to>
      <xdr:col>19</xdr:col>
      <xdr:colOff>547575</xdr:colOff>
      <xdr:row>1</xdr:row>
      <xdr:rowOff>93096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9CA13ECC-7728-4B28-834B-55810F6A7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4650" y="23382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19</xdr:col>
      <xdr:colOff>514349</xdr:colOff>
      <xdr:row>0</xdr:row>
      <xdr:rowOff>0</xdr:rowOff>
    </xdr:from>
    <xdr:to>
      <xdr:col>20</xdr:col>
      <xdr:colOff>461281</xdr:colOff>
      <xdr:row>2</xdr:row>
      <xdr:rowOff>114300</xdr:rowOff>
    </xdr:to>
    <xdr:pic>
      <xdr:nvPicPr>
        <xdr:cNvPr id="17" name="Imagen 12">
          <a:extLst>
            <a:ext uri="{FF2B5EF4-FFF2-40B4-BE49-F238E27FC236}">
              <a16:creationId xmlns:a16="http://schemas.microsoft.com/office/drawing/2014/main" id="{74CA2583-7FB9-4294-AC68-C5B7D3122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7674" y="2276474"/>
          <a:ext cx="600075" cy="600075"/>
        </a:xfrm>
        <a:prstGeom prst="rect">
          <a:avLst/>
        </a:prstGeom>
      </xdr:spPr>
    </xdr:pic>
    <xdr:clientData/>
  </xdr:twoCellAnchor>
  <xdr:oneCellAnchor>
    <xdr:from>
      <xdr:col>18</xdr:col>
      <xdr:colOff>42750</xdr:colOff>
      <xdr:row>0</xdr:row>
      <xdr:rowOff>42750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98F8D492-5566-4403-9B7C-312343D9D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7375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18</xdr:col>
      <xdr:colOff>542925</xdr:colOff>
      <xdr:row>0</xdr:row>
      <xdr:rowOff>44032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F76721EE-A7CF-4090-8D38-02E7D9211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550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66675</xdr:colOff>
      <xdr:row>0</xdr:row>
      <xdr:rowOff>53557</xdr:rowOff>
    </xdr:from>
    <xdr:ext cx="438000" cy="457467"/>
    <xdr:pic>
      <xdr:nvPicPr>
        <xdr:cNvPr id="20" name="Imagen 10">
          <a:extLst>
            <a:ext uri="{FF2B5EF4-FFF2-40B4-BE49-F238E27FC236}">
              <a16:creationId xmlns:a16="http://schemas.microsoft.com/office/drawing/2014/main" id="{75E5C86F-AFC8-46E9-BA02-39A5A6E35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442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495299</xdr:colOff>
      <xdr:row>0</xdr:row>
      <xdr:rowOff>0</xdr:rowOff>
    </xdr:from>
    <xdr:ext cx="600075" cy="600075"/>
    <xdr:pic>
      <xdr:nvPicPr>
        <xdr:cNvPr id="21" name="Imagen 12">
          <a:extLst>
            <a:ext uri="{FF2B5EF4-FFF2-40B4-BE49-F238E27FC236}">
              <a16:creationId xmlns:a16="http://schemas.microsoft.com/office/drawing/2014/main" id="{7E404A6E-70DA-466D-86B4-C5C57E699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73049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21</xdr:col>
      <xdr:colOff>71325</xdr:colOff>
      <xdr:row>0</xdr:row>
      <xdr:rowOff>52275</xdr:rowOff>
    </xdr:from>
    <xdr:ext cx="476250" cy="476250"/>
    <xdr:pic>
      <xdr:nvPicPr>
        <xdr:cNvPr id="22" name="Imagen 8">
          <a:extLst>
            <a:ext uri="{FF2B5EF4-FFF2-40B4-BE49-F238E27FC236}">
              <a16:creationId xmlns:a16="http://schemas.microsoft.com/office/drawing/2014/main" id="{FB6A814F-9699-4B19-83D2-CE5386B2C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207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21</xdr:col>
      <xdr:colOff>571500</xdr:colOff>
      <xdr:row>0</xdr:row>
      <xdr:rowOff>53557</xdr:rowOff>
    </xdr:from>
    <xdr:ext cx="438000" cy="457467"/>
    <xdr:pic>
      <xdr:nvPicPr>
        <xdr:cNvPr id="23" name="Imagen 10">
          <a:extLst>
            <a:ext uri="{FF2B5EF4-FFF2-40B4-BE49-F238E27FC236}">
              <a16:creationId xmlns:a16="http://schemas.microsoft.com/office/drawing/2014/main" id="{8FD0FA8B-7FB1-44E5-866F-09207654A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225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21</xdr:col>
      <xdr:colOff>962024</xdr:colOff>
      <xdr:row>0</xdr:row>
      <xdr:rowOff>0</xdr:rowOff>
    </xdr:from>
    <xdr:ext cx="600075" cy="600075"/>
    <xdr:pic>
      <xdr:nvPicPr>
        <xdr:cNvPr id="24" name="Imagen 12">
          <a:extLst>
            <a:ext uri="{FF2B5EF4-FFF2-40B4-BE49-F238E27FC236}">
              <a16:creationId xmlns:a16="http://schemas.microsoft.com/office/drawing/2014/main" id="{1A312A46-21BD-4586-B08D-5DF54B3E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82774" y="2266949"/>
          <a:ext cx="600075" cy="600075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203C0267-3EB8-43C5-B772-094AE8A17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31D06015-6F83-4757-B747-0A9285D9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0DF130D8-33C6-4C34-9379-FF957848B7F4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25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1BDC602C-5456-4E5D-BF4A-AAA4D0D4E6C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34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2287757D-DBFD-423E-A712-580838186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000008C9-20A2-4B11-94BD-7E28A5288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51989367-0997-45BF-A080-D2FAE25B6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01314AC2-AC75-4F3F-9544-935C5764C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DE385F8D-7A8C-4FB3-9D85-2808FD5A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7AE2DB70-092F-49A0-BBF7-1B7C2DA72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B3A77D96-08A5-435C-AA20-591E86054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A78B0D23-F770-4F9B-A9B5-E96758C6A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40350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FA17FC8B-3636-42F3-AEC2-0A7E67C27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345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521325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7BDEF51C-84F2-48D5-B89F-105177D46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340600"/>
          <a:ext cx="476250" cy="476250"/>
        </a:xfrm>
        <a:prstGeom prst="rect">
          <a:avLst/>
        </a:prstGeom>
      </xdr:spPr>
    </xdr:pic>
    <xdr:clientData/>
  </xdr:oneCellAnchor>
  <xdr:oneCellAnchor>
    <xdr:from>
      <xdr:col>21</xdr:col>
      <xdr:colOff>42750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E1F5EB7D-DE9E-410E-88FD-49330846F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467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21</xdr:col>
      <xdr:colOff>561975</xdr:colOff>
      <xdr:row>0</xdr:row>
      <xdr:rowOff>53557</xdr:rowOff>
    </xdr:from>
    <xdr:ext cx="438000" cy="457467"/>
    <xdr:pic>
      <xdr:nvPicPr>
        <xdr:cNvPr id="17" name="Imagen 16">
          <a:extLst>
            <a:ext uri="{FF2B5EF4-FFF2-40B4-BE49-F238E27FC236}">
              <a16:creationId xmlns:a16="http://schemas.microsoft.com/office/drawing/2014/main" id="{64C7A100-0359-42C4-9E1D-BFF1854B7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6390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85725</xdr:colOff>
      <xdr:row>0</xdr:row>
      <xdr:rowOff>63082</xdr:rowOff>
    </xdr:from>
    <xdr:ext cx="438000" cy="457467"/>
    <xdr:pic>
      <xdr:nvPicPr>
        <xdr:cNvPr id="18" name="Imagen 17">
          <a:extLst>
            <a:ext uri="{FF2B5EF4-FFF2-40B4-BE49-F238E27FC236}">
              <a16:creationId xmlns:a16="http://schemas.microsoft.com/office/drawing/2014/main" id="{2FF7AC65-A2BF-4965-AD8A-C895F4819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0375" y="2349082"/>
          <a:ext cx="438000" cy="457467"/>
        </a:xfrm>
        <a:prstGeom prst="rect">
          <a:avLst/>
        </a:prstGeom>
      </xdr:spPr>
    </xdr:pic>
    <xdr:clientData/>
  </xdr:oneCellAnchor>
  <xdr:oneCellAnchor>
    <xdr:from>
      <xdr:col>19</xdr:col>
      <xdr:colOff>42750</xdr:colOff>
      <xdr:row>0</xdr:row>
      <xdr:rowOff>52275</xdr:rowOff>
    </xdr:from>
    <xdr:ext cx="476250" cy="476250"/>
    <xdr:pic>
      <xdr:nvPicPr>
        <xdr:cNvPr id="19" name="Imagen 18">
          <a:extLst>
            <a:ext uri="{FF2B5EF4-FFF2-40B4-BE49-F238E27FC236}">
              <a16:creationId xmlns:a16="http://schemas.microsoft.com/office/drawing/2014/main" id="{D6A537C7-4D5D-488D-9CF1-0CE027742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01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18</xdr:col>
      <xdr:colOff>42750</xdr:colOff>
      <xdr:row>0</xdr:row>
      <xdr:rowOff>52275</xdr:rowOff>
    </xdr:from>
    <xdr:ext cx="476250" cy="476250"/>
    <xdr:pic>
      <xdr:nvPicPr>
        <xdr:cNvPr id="20" name="Imagen 19">
          <a:extLst>
            <a:ext uri="{FF2B5EF4-FFF2-40B4-BE49-F238E27FC236}">
              <a16:creationId xmlns:a16="http://schemas.microsoft.com/office/drawing/2014/main" id="{4258C1DB-FC31-4A0E-B365-CA0858272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8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18</xdr:col>
      <xdr:colOff>561975</xdr:colOff>
      <xdr:row>0</xdr:row>
      <xdr:rowOff>53557</xdr:rowOff>
    </xdr:from>
    <xdr:ext cx="438000" cy="457467"/>
    <xdr:pic>
      <xdr:nvPicPr>
        <xdr:cNvPr id="21" name="Imagen 20">
          <a:extLst>
            <a:ext uri="{FF2B5EF4-FFF2-40B4-BE49-F238E27FC236}">
              <a16:creationId xmlns:a16="http://schemas.microsoft.com/office/drawing/2014/main" id="{4A50C9AD-E72C-426D-B110-4C9EF5FB6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9207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19</xdr:col>
      <xdr:colOff>466724</xdr:colOff>
      <xdr:row>0</xdr:row>
      <xdr:rowOff>0</xdr:rowOff>
    </xdr:from>
    <xdr:ext cx="600075" cy="600075"/>
    <xdr:pic>
      <xdr:nvPicPr>
        <xdr:cNvPr id="22" name="Imagen 21">
          <a:extLst>
            <a:ext uri="{FF2B5EF4-FFF2-40B4-BE49-F238E27FC236}">
              <a16:creationId xmlns:a16="http://schemas.microsoft.com/office/drawing/2014/main" id="{0585A9EE-8B15-4E7F-98C3-BB881F5DA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099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20</xdr:col>
      <xdr:colOff>495299</xdr:colOff>
      <xdr:row>0</xdr:row>
      <xdr:rowOff>0</xdr:rowOff>
    </xdr:from>
    <xdr:ext cx="600075" cy="600075"/>
    <xdr:pic>
      <xdr:nvPicPr>
        <xdr:cNvPr id="23" name="Imagen 22">
          <a:extLst>
            <a:ext uri="{FF2B5EF4-FFF2-40B4-BE49-F238E27FC236}">
              <a16:creationId xmlns:a16="http://schemas.microsoft.com/office/drawing/2014/main" id="{289A7AFA-8A72-4E8A-AE26-03E5C9D9B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9949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21</xdr:col>
      <xdr:colOff>990599</xdr:colOff>
      <xdr:row>0</xdr:row>
      <xdr:rowOff>0</xdr:rowOff>
    </xdr:from>
    <xdr:ext cx="600075" cy="600075"/>
    <xdr:pic>
      <xdr:nvPicPr>
        <xdr:cNvPr id="24" name="Imagen 23">
          <a:extLst>
            <a:ext uri="{FF2B5EF4-FFF2-40B4-BE49-F238E27FC236}">
              <a16:creationId xmlns:a16="http://schemas.microsoft.com/office/drawing/2014/main" id="{7BED4527-050B-4960-8CF8-E0AB9EE4C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92524" y="2276474"/>
          <a:ext cx="600075" cy="600075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6689670A-6179-448E-BF38-7BA66DB2E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F8C4EEE1-E4DB-418C-AD7D-C128421A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87A04DFC-822C-4C29-92B1-483D97CAE63A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25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9A613620-7817-4A90-A236-5DD23AA77E2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34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55EEF3C5-30BA-4AAE-BDE4-91349B576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D60BEEDA-A851-49D7-8C16-07C70D6AD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A3412F21-B89B-4291-A978-41A2B7995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98A73FE8-4916-4F1C-8D2D-3EE7D017E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F640B4A7-6E01-4A09-AED3-594CDDE12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EC2CC3E4-F3DF-44BE-B46E-7F244A60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466184C0-562A-43E2-8854-1DAC1950A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9AF7565F-0254-45DF-BEC7-576BD080F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4383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40350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C346223D-17D1-4B72-8311-0ED5BC0C8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55495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521325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09674B19-A51D-4F2E-81F5-45F30DFC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550150"/>
          <a:ext cx="476250" cy="476250"/>
        </a:xfrm>
        <a:prstGeom prst="rect">
          <a:avLst/>
        </a:prstGeom>
      </xdr:spPr>
    </xdr:pic>
    <xdr:clientData/>
  </xdr:oneCellAnchor>
  <xdr:oneCellAnchor>
    <xdr:from>
      <xdr:col>21</xdr:col>
      <xdr:colOff>42750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12CF1579-6589-461D-86D0-2E761D16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467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19</xdr:col>
      <xdr:colOff>42750</xdr:colOff>
      <xdr:row>0</xdr:row>
      <xdr:rowOff>52275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5B5DE6E9-C4EA-4E84-B290-788308DE2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012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18</xdr:col>
      <xdr:colOff>42750</xdr:colOff>
      <xdr:row>0</xdr:row>
      <xdr:rowOff>52275</xdr:rowOff>
    </xdr:from>
    <xdr:ext cx="476250" cy="476250"/>
    <xdr:pic>
      <xdr:nvPicPr>
        <xdr:cNvPr id="18" name="Imagen 17">
          <a:extLst>
            <a:ext uri="{FF2B5EF4-FFF2-40B4-BE49-F238E27FC236}">
              <a16:creationId xmlns:a16="http://schemas.microsoft.com/office/drawing/2014/main" id="{C3AFF34D-5E52-43E9-81D6-6D9B78A73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850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19</xdr:col>
      <xdr:colOff>476249</xdr:colOff>
      <xdr:row>0</xdr:row>
      <xdr:rowOff>0</xdr:rowOff>
    </xdr:from>
    <xdr:ext cx="600075" cy="600075"/>
    <xdr:pic>
      <xdr:nvPicPr>
        <xdr:cNvPr id="19" name="Imagen 18">
          <a:extLst>
            <a:ext uri="{FF2B5EF4-FFF2-40B4-BE49-F238E27FC236}">
              <a16:creationId xmlns:a16="http://schemas.microsoft.com/office/drawing/2014/main" id="{4DF7D05A-D33B-4301-BB22-BEDDE2048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4" y="2476499"/>
          <a:ext cx="600075" cy="600075"/>
        </a:xfrm>
        <a:prstGeom prst="rect">
          <a:avLst/>
        </a:prstGeom>
      </xdr:spPr>
    </xdr:pic>
    <xdr:clientData/>
  </xdr:oneCellAnchor>
  <xdr:oneCellAnchor>
    <xdr:from>
      <xdr:col>20</xdr:col>
      <xdr:colOff>476249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98BC541F-E47A-48C4-A0E0-F2E30F94C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0899" y="2466974"/>
          <a:ext cx="600075" cy="600075"/>
        </a:xfrm>
        <a:prstGeom prst="rect">
          <a:avLst/>
        </a:prstGeom>
      </xdr:spPr>
    </xdr:pic>
    <xdr:clientData/>
  </xdr:oneCellAnchor>
  <xdr:oneCellAnchor>
    <xdr:from>
      <xdr:col>21</xdr:col>
      <xdr:colOff>1009649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49F2B6D7-ECD1-496A-850C-8B5A4D998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11574" y="2476499"/>
          <a:ext cx="600075" cy="600075"/>
        </a:xfrm>
        <a:prstGeom prst="rect">
          <a:avLst/>
        </a:prstGeom>
      </xdr:spPr>
    </xdr:pic>
    <xdr:clientData/>
  </xdr:oneCellAnchor>
  <xdr:oneCellAnchor>
    <xdr:from>
      <xdr:col>18</xdr:col>
      <xdr:colOff>557100</xdr:colOff>
      <xdr:row>0</xdr:row>
      <xdr:rowOff>52275</xdr:rowOff>
    </xdr:from>
    <xdr:ext cx="438000" cy="457467"/>
    <xdr:pic>
      <xdr:nvPicPr>
        <xdr:cNvPr id="22" name="Imagen 21">
          <a:extLst>
            <a:ext uri="{FF2B5EF4-FFF2-40B4-BE49-F238E27FC236}">
              <a16:creationId xmlns:a16="http://schemas.microsoft.com/office/drawing/2014/main" id="{EB81DFDC-EACE-4796-B19B-A828F0EF2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7200" y="2547825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66674</xdr:colOff>
      <xdr:row>0</xdr:row>
      <xdr:rowOff>57149</xdr:rowOff>
    </xdr:from>
    <xdr:ext cx="438000" cy="457467"/>
    <xdr:pic>
      <xdr:nvPicPr>
        <xdr:cNvPr id="23" name="Imagen 22">
          <a:extLst>
            <a:ext uri="{FF2B5EF4-FFF2-40B4-BE49-F238E27FC236}">
              <a16:creationId xmlns:a16="http://schemas.microsoft.com/office/drawing/2014/main" id="{C783299E-CD1E-43AF-98CF-263B8896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1324" y="2552699"/>
          <a:ext cx="438000" cy="457467"/>
        </a:xfrm>
        <a:prstGeom prst="rect">
          <a:avLst/>
        </a:prstGeom>
      </xdr:spPr>
    </xdr:pic>
    <xdr:clientData/>
  </xdr:oneCellAnchor>
  <xdr:oneCellAnchor>
    <xdr:from>
      <xdr:col>21</xdr:col>
      <xdr:colOff>571499</xdr:colOff>
      <xdr:row>0</xdr:row>
      <xdr:rowOff>66674</xdr:rowOff>
    </xdr:from>
    <xdr:ext cx="438000" cy="457467"/>
    <xdr:pic>
      <xdr:nvPicPr>
        <xdr:cNvPr id="24" name="Imagen 23">
          <a:extLst>
            <a:ext uri="{FF2B5EF4-FFF2-40B4-BE49-F238E27FC236}">
              <a16:creationId xmlns:a16="http://schemas.microsoft.com/office/drawing/2014/main" id="{61EA6398-8121-4CC4-B1B5-FB8584FBF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73424" y="2562224"/>
          <a:ext cx="438000" cy="4574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78921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AC8BC3A-66C8-4180-891E-6E1141295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64596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FAB38BE-E84F-4CAA-A5B1-F793C88A3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200025</xdr:colOff>
      <xdr:row>2</xdr:row>
      <xdr:rowOff>54904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B783B83D-78A3-4DFF-830B-D6B9BC62C3A8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581025</xdr:colOff>
      <xdr:row>0</xdr:row>
      <xdr:rowOff>0</xdr:rowOff>
    </xdr:from>
    <xdr:to>
      <xdr:col>27</xdr:col>
      <xdr:colOff>408471</xdr:colOff>
      <xdr:row>2</xdr:row>
      <xdr:rowOff>54204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571C622C-44B5-4EA2-B12F-B2B98E528F92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64275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88446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B73367E-F153-4F96-A73E-A718FBFD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43146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E3723B4-DFE3-457B-BE21-FB5BD5C40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50346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0568CE2-0741-4C04-BA62-375240DA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64521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995FE35-04DE-4F29-A799-D8EE1E5E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175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52596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869C524-4B0F-42A8-8A28-597463665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47020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3172CFB-3950-4BFB-9DE1-77EAB1BF1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57321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B51EB24-C49C-4938-B82B-A65DA6CCC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1</xdr:row>
      <xdr:rowOff>168728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893E75D-6826-46C9-9753-A55D0ADA3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30825</xdr:colOff>
      <xdr:row>0</xdr:row>
      <xdr:rowOff>11774</xdr:rowOff>
    </xdr:from>
    <xdr:to>
      <xdr:col>15</xdr:col>
      <xdr:colOff>488025</xdr:colOff>
      <xdr:row>1</xdr:row>
      <xdr:rowOff>59870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2ED908E-AE23-42CB-B3AC-6C033C235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2400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492750</xdr:colOff>
      <xdr:row>0</xdr:row>
      <xdr:rowOff>6975</xdr:rowOff>
    </xdr:from>
    <xdr:to>
      <xdr:col>16</xdr:col>
      <xdr:colOff>179786</xdr:colOff>
      <xdr:row>1</xdr:row>
      <xdr:rowOff>47796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03895FD-DF43-41C6-A86D-FC20E6422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4325" y="2292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19</xdr:col>
      <xdr:colOff>71325</xdr:colOff>
      <xdr:row>0</xdr:row>
      <xdr:rowOff>52275</xdr:rowOff>
    </xdr:from>
    <xdr:to>
      <xdr:col>19</xdr:col>
      <xdr:colOff>547575</xdr:colOff>
      <xdr:row>1</xdr:row>
      <xdr:rowOff>93096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5BA8CB0F-591C-4B63-9766-FD74B3979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3825" y="23382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19</xdr:col>
      <xdr:colOff>514349</xdr:colOff>
      <xdr:row>0</xdr:row>
      <xdr:rowOff>0</xdr:rowOff>
    </xdr:from>
    <xdr:to>
      <xdr:col>20</xdr:col>
      <xdr:colOff>461281</xdr:colOff>
      <xdr:row>1</xdr:row>
      <xdr:rowOff>168728</xdr:rowOff>
    </xdr:to>
    <xdr:pic>
      <xdr:nvPicPr>
        <xdr:cNvPr id="17" name="Imagen 12">
          <a:extLst>
            <a:ext uri="{FF2B5EF4-FFF2-40B4-BE49-F238E27FC236}">
              <a16:creationId xmlns:a16="http://schemas.microsoft.com/office/drawing/2014/main" id="{968ECC2E-3AF3-40C8-9E97-0A34EC2CD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6849" y="2276474"/>
          <a:ext cx="600075" cy="600075"/>
        </a:xfrm>
        <a:prstGeom prst="rect">
          <a:avLst/>
        </a:prstGeom>
      </xdr:spPr>
    </xdr:pic>
    <xdr:clientData/>
  </xdr:twoCellAnchor>
  <xdr:oneCellAnchor>
    <xdr:from>
      <xdr:col>18</xdr:col>
      <xdr:colOff>42750</xdr:colOff>
      <xdr:row>0</xdr:row>
      <xdr:rowOff>42750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39F60329-EAA6-46CF-A735-93A7C04A3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6550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18</xdr:col>
      <xdr:colOff>542925</xdr:colOff>
      <xdr:row>0</xdr:row>
      <xdr:rowOff>44032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6A5BCA51-ADF8-4624-A44D-2CCDD62A1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6725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66675</xdr:colOff>
      <xdr:row>0</xdr:row>
      <xdr:rowOff>53557</xdr:rowOff>
    </xdr:from>
    <xdr:ext cx="438000" cy="457467"/>
    <xdr:pic>
      <xdr:nvPicPr>
        <xdr:cNvPr id="20" name="Imagen 10">
          <a:extLst>
            <a:ext uri="{FF2B5EF4-FFF2-40B4-BE49-F238E27FC236}">
              <a16:creationId xmlns:a16="http://schemas.microsoft.com/office/drawing/2014/main" id="{9F2CD690-9043-471E-9271-AECCC3575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360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495299</xdr:colOff>
      <xdr:row>0</xdr:row>
      <xdr:rowOff>0</xdr:rowOff>
    </xdr:from>
    <xdr:ext cx="600075" cy="600075"/>
    <xdr:pic>
      <xdr:nvPicPr>
        <xdr:cNvPr id="21" name="Imagen 12">
          <a:extLst>
            <a:ext uri="{FF2B5EF4-FFF2-40B4-BE49-F238E27FC236}">
              <a16:creationId xmlns:a16="http://schemas.microsoft.com/office/drawing/2014/main" id="{7C4E4E50-E6AD-4339-A123-6751175C4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92224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21</xdr:col>
      <xdr:colOff>71325</xdr:colOff>
      <xdr:row>0</xdr:row>
      <xdr:rowOff>52275</xdr:rowOff>
    </xdr:from>
    <xdr:ext cx="476250" cy="476250"/>
    <xdr:pic>
      <xdr:nvPicPr>
        <xdr:cNvPr id="22" name="Imagen 8">
          <a:extLst>
            <a:ext uri="{FF2B5EF4-FFF2-40B4-BE49-F238E27FC236}">
              <a16:creationId xmlns:a16="http://schemas.microsoft.com/office/drawing/2014/main" id="{7D26BC6E-A4C3-45EE-A087-D6032BA28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12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21</xdr:col>
      <xdr:colOff>571500</xdr:colOff>
      <xdr:row>0</xdr:row>
      <xdr:rowOff>53557</xdr:rowOff>
    </xdr:from>
    <xdr:ext cx="438000" cy="457467"/>
    <xdr:pic>
      <xdr:nvPicPr>
        <xdr:cNvPr id="23" name="Imagen 10">
          <a:extLst>
            <a:ext uri="{FF2B5EF4-FFF2-40B4-BE49-F238E27FC236}">
              <a16:creationId xmlns:a16="http://schemas.microsoft.com/office/drawing/2014/main" id="{C49517D9-0683-4DCB-B3DE-E84BE0FC7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42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21</xdr:col>
      <xdr:colOff>962024</xdr:colOff>
      <xdr:row>0</xdr:row>
      <xdr:rowOff>0</xdr:rowOff>
    </xdr:from>
    <xdr:ext cx="600075" cy="600075"/>
    <xdr:pic>
      <xdr:nvPicPr>
        <xdr:cNvPr id="24" name="Imagen 12">
          <a:extLst>
            <a:ext uri="{FF2B5EF4-FFF2-40B4-BE49-F238E27FC236}">
              <a16:creationId xmlns:a16="http://schemas.microsoft.com/office/drawing/2014/main" id="{C873CE16-2F6D-4C9C-A644-71C0D60C4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01949" y="2266949"/>
          <a:ext cx="600075" cy="600075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D3C54EA8-F8E5-4FE6-BA56-0230C0A43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AE33253C-D376-4A09-A784-FB135A146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5CBB90BF-6E03-499C-BDBD-D20686A4F9A6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25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3BAF72FF-72B2-4B44-A400-99BF77FDC339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34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80B1BAD8-B115-4662-81B9-64E6AC698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CD5C54A7-1F87-4EC1-B42F-DE3E081DD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D21A2D27-4E8B-438B-A2F3-53C49509A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D8C63C2A-217E-4243-868F-A892CDCC4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8C9B9469-B20F-4E20-897D-D74A3EBE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7E3EA7D5-9AD9-4247-A146-5FDFBB2B4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1897DF82-F5CC-4683-91A0-F31AB0BB3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37EEFC45-09CF-4355-9854-128F2EB23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40350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C17DA5A4-584E-4B2C-BAA1-893914BA4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345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521325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46605B24-6B6B-4BC8-8D22-DCDD849F2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340600"/>
          <a:ext cx="476250" cy="476250"/>
        </a:xfrm>
        <a:prstGeom prst="rect">
          <a:avLst/>
        </a:prstGeom>
      </xdr:spPr>
    </xdr:pic>
    <xdr:clientData/>
  </xdr:oneCellAnchor>
  <xdr:oneCellAnchor>
    <xdr:from>
      <xdr:col>21</xdr:col>
      <xdr:colOff>42750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9ED25672-45E2-4DAB-812C-171CB9011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467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19</xdr:col>
      <xdr:colOff>42750</xdr:colOff>
      <xdr:row>0</xdr:row>
      <xdr:rowOff>52275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700B6AE1-0B9E-4007-8940-3FFCEE4CC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01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18</xdr:col>
      <xdr:colOff>42750</xdr:colOff>
      <xdr:row>0</xdr:row>
      <xdr:rowOff>52275</xdr:rowOff>
    </xdr:from>
    <xdr:ext cx="476250" cy="476250"/>
    <xdr:pic>
      <xdr:nvPicPr>
        <xdr:cNvPr id="18" name="Imagen 17">
          <a:extLst>
            <a:ext uri="{FF2B5EF4-FFF2-40B4-BE49-F238E27FC236}">
              <a16:creationId xmlns:a16="http://schemas.microsoft.com/office/drawing/2014/main" id="{33794023-9906-4A5E-AE71-6027FFB9C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8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19</xdr:col>
      <xdr:colOff>476249</xdr:colOff>
      <xdr:row>0</xdr:row>
      <xdr:rowOff>0</xdr:rowOff>
    </xdr:from>
    <xdr:ext cx="600075" cy="600075"/>
    <xdr:pic>
      <xdr:nvPicPr>
        <xdr:cNvPr id="19" name="Imagen 18">
          <a:extLst>
            <a:ext uri="{FF2B5EF4-FFF2-40B4-BE49-F238E27FC236}">
              <a16:creationId xmlns:a16="http://schemas.microsoft.com/office/drawing/2014/main" id="{E259A9A5-60E3-4BDE-A4AC-8855FEC8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20</xdr:col>
      <xdr:colOff>476249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1C184254-AFF6-4FD5-BF79-930C4EAE8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0899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21</xdr:col>
      <xdr:colOff>1009649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40585821-5DD2-4A33-A11D-FF6131B88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1157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18</xdr:col>
      <xdr:colOff>557100</xdr:colOff>
      <xdr:row>0</xdr:row>
      <xdr:rowOff>52275</xdr:rowOff>
    </xdr:from>
    <xdr:ext cx="438000" cy="457467"/>
    <xdr:pic>
      <xdr:nvPicPr>
        <xdr:cNvPr id="22" name="Imagen 21">
          <a:extLst>
            <a:ext uri="{FF2B5EF4-FFF2-40B4-BE49-F238E27FC236}">
              <a16:creationId xmlns:a16="http://schemas.microsoft.com/office/drawing/2014/main" id="{BC99FD65-EEC9-4255-878A-750581830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7200" y="2338275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66674</xdr:colOff>
      <xdr:row>0</xdr:row>
      <xdr:rowOff>57149</xdr:rowOff>
    </xdr:from>
    <xdr:ext cx="438000" cy="457467"/>
    <xdr:pic>
      <xdr:nvPicPr>
        <xdr:cNvPr id="23" name="Imagen 22">
          <a:extLst>
            <a:ext uri="{FF2B5EF4-FFF2-40B4-BE49-F238E27FC236}">
              <a16:creationId xmlns:a16="http://schemas.microsoft.com/office/drawing/2014/main" id="{2629156B-1EFE-4346-9714-1F4F9422D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1324" y="2343149"/>
          <a:ext cx="438000" cy="457467"/>
        </a:xfrm>
        <a:prstGeom prst="rect">
          <a:avLst/>
        </a:prstGeom>
      </xdr:spPr>
    </xdr:pic>
    <xdr:clientData/>
  </xdr:oneCellAnchor>
  <xdr:oneCellAnchor>
    <xdr:from>
      <xdr:col>21</xdr:col>
      <xdr:colOff>571499</xdr:colOff>
      <xdr:row>0</xdr:row>
      <xdr:rowOff>66674</xdr:rowOff>
    </xdr:from>
    <xdr:ext cx="438000" cy="457467"/>
    <xdr:pic>
      <xdr:nvPicPr>
        <xdr:cNvPr id="24" name="Imagen 23">
          <a:extLst>
            <a:ext uri="{FF2B5EF4-FFF2-40B4-BE49-F238E27FC236}">
              <a16:creationId xmlns:a16="http://schemas.microsoft.com/office/drawing/2014/main" id="{C7FE0E9E-1FCD-4F91-8AC3-271B6CF96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73424" y="2352674"/>
          <a:ext cx="438000" cy="4574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541564</xdr:colOff>
      <xdr:row>1</xdr:row>
      <xdr:rowOff>77560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7C56591D-EE76-476B-803F-342153471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0100" y="512989"/>
          <a:ext cx="504825" cy="504825"/>
        </a:xfrm>
        <a:prstGeom prst="rect">
          <a:avLst/>
        </a:prstGeom>
      </xdr:spPr>
    </xdr:pic>
    <xdr:clientData/>
  </xdr:oneCellAnchor>
  <xdr:oneCellAnchor>
    <xdr:from>
      <xdr:col>4</xdr:col>
      <xdr:colOff>615043</xdr:colOff>
      <xdr:row>0</xdr:row>
      <xdr:rowOff>386443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A0B8D573-2115-4596-B8D8-A94661FCC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1900" y="386443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275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C5F503F7-6A4B-40CF-953C-360EC53AC076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27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25</xdr:col>
      <xdr:colOff>581025</xdr:colOff>
      <xdr:row>0</xdr:row>
      <xdr:rowOff>0</xdr:rowOff>
    </xdr:from>
    <xdr:ext cx="1333500" cy="666750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4728B8EF-38F2-4E58-B8C2-687D26AC3A5B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3425" y="0"/>
          <a:ext cx="1333500" cy="66675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427264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AEE09100-6E77-46B7-90D8-EAA67CA1E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6636" y="427264"/>
          <a:ext cx="495300" cy="495300"/>
        </a:xfrm>
        <a:prstGeom prst="rect">
          <a:avLst/>
        </a:prstGeom>
      </xdr:spPr>
    </xdr:pic>
    <xdr:clientData/>
  </xdr:oneCellAnchor>
  <xdr:oneCellAnchor>
    <xdr:from>
      <xdr:col>13</xdr:col>
      <xdr:colOff>517071</xdr:colOff>
      <xdr:row>0</xdr:row>
      <xdr:rowOff>382360</xdr:rowOff>
    </xdr:from>
    <xdr:ext cx="447675" cy="447675"/>
    <xdr:pic>
      <xdr:nvPicPr>
        <xdr:cNvPr id="7" name="Imagen 6">
          <a:extLst>
            <a:ext uri="{FF2B5EF4-FFF2-40B4-BE49-F238E27FC236}">
              <a16:creationId xmlns:a16="http://schemas.microsoft.com/office/drawing/2014/main" id="{0A4C3F35-AECD-4BB9-9D12-3A903B7B1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0714" y="382360"/>
          <a:ext cx="447675" cy="447675"/>
        </a:xfrm>
        <a:prstGeom prst="rect">
          <a:avLst/>
        </a:prstGeom>
      </xdr:spPr>
    </xdr:pic>
    <xdr:clientData/>
  </xdr:oneCellAnchor>
  <xdr:oneCellAnchor>
    <xdr:from>
      <xdr:col>10</xdr:col>
      <xdr:colOff>57150</xdr:colOff>
      <xdr:row>2</xdr:row>
      <xdr:rowOff>5442</xdr:rowOff>
    </xdr:from>
    <xdr:ext cx="457200" cy="457200"/>
    <xdr:pic>
      <xdr:nvPicPr>
        <xdr:cNvPr id="8" name="Imagen 7">
          <a:extLst>
            <a:ext uri="{FF2B5EF4-FFF2-40B4-BE49-F238E27FC236}">
              <a16:creationId xmlns:a16="http://schemas.microsoft.com/office/drawing/2014/main" id="{C0A2B321-4F6B-423A-A884-B5E5C1610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5471" y="631371"/>
          <a:ext cx="457200" cy="457200"/>
        </a:xfrm>
        <a:prstGeom prst="rect">
          <a:avLst/>
        </a:prstGeom>
      </xdr:spPr>
    </xdr:pic>
    <xdr:clientData/>
  </xdr:oneCellAnchor>
  <xdr:oneCellAnchor>
    <xdr:from>
      <xdr:col>6</xdr:col>
      <xdr:colOff>574221</xdr:colOff>
      <xdr:row>1</xdr:row>
      <xdr:rowOff>5442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D2028AE9-14AD-4B66-B039-A675101A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2114" y="440871"/>
          <a:ext cx="476250" cy="476250"/>
        </a:xfrm>
        <a:prstGeom prst="rect">
          <a:avLst/>
        </a:prstGeom>
      </xdr:spPr>
    </xdr:pic>
    <xdr:clientData/>
  </xdr:oneCellAnchor>
  <xdr:oneCellAnchor>
    <xdr:from>
      <xdr:col>5</xdr:col>
      <xdr:colOff>560614</xdr:colOff>
      <xdr:row>1</xdr:row>
      <xdr:rowOff>42181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DC7FA4E3-26DA-440A-871D-D9C938AC5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477610"/>
          <a:ext cx="457200" cy="457200"/>
        </a:xfrm>
        <a:prstGeom prst="rect">
          <a:avLst/>
        </a:prstGeom>
      </xdr:spPr>
    </xdr:pic>
    <xdr:clientData/>
  </xdr:oneCellAnchor>
  <xdr:oneCellAnchor>
    <xdr:from>
      <xdr:col>7</xdr:col>
      <xdr:colOff>480332</xdr:colOff>
      <xdr:row>0</xdr:row>
      <xdr:rowOff>413657</xdr:rowOff>
    </xdr:from>
    <xdr:ext cx="428625" cy="457200"/>
    <xdr:pic>
      <xdr:nvPicPr>
        <xdr:cNvPr id="11" name="Imagen 10">
          <a:extLst>
            <a:ext uri="{FF2B5EF4-FFF2-40B4-BE49-F238E27FC236}">
              <a16:creationId xmlns:a16="http://schemas.microsoft.com/office/drawing/2014/main" id="{A2DAEE7C-DD9C-4C6B-9A64-8C573C981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332" y="413657"/>
          <a:ext cx="428625" cy="457200"/>
        </a:xfrm>
        <a:prstGeom prst="rect">
          <a:avLst/>
        </a:prstGeom>
      </xdr:spPr>
    </xdr:pic>
    <xdr:clientData/>
  </xdr:oneCellAnchor>
  <xdr:oneCellAnchor>
    <xdr:from>
      <xdr:col>8</xdr:col>
      <xdr:colOff>421821</xdr:colOff>
      <xdr:row>1</xdr:row>
      <xdr:rowOff>20411</xdr:rowOff>
    </xdr:from>
    <xdr:ext cx="628650" cy="628650"/>
    <xdr:pic>
      <xdr:nvPicPr>
        <xdr:cNvPr id="12" name="Imagen 11">
          <a:extLst>
            <a:ext uri="{FF2B5EF4-FFF2-40B4-BE49-F238E27FC236}">
              <a16:creationId xmlns:a16="http://schemas.microsoft.com/office/drawing/2014/main" id="{E0348513-2940-442B-A9B0-DF22ABF1F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9928" y="455840"/>
          <a:ext cx="628650" cy="628650"/>
        </a:xfrm>
        <a:prstGeom prst="rect">
          <a:avLst/>
        </a:prstGeom>
      </xdr:spPr>
    </xdr:pic>
    <xdr:clientData/>
  </xdr:oneCellAnchor>
  <xdr:oneCellAnchor>
    <xdr:from>
      <xdr:col>10</xdr:col>
      <xdr:colOff>556533</xdr:colOff>
      <xdr:row>1</xdr:row>
      <xdr:rowOff>13607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9C04E483-AB66-41BC-8D7A-C311F1DC6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4854" y="449036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228600</xdr:colOff>
      <xdr:row>2</xdr:row>
      <xdr:rowOff>138793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001F7CFC-88BA-44C3-84FC-ED65BD4C6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2457" y="764722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160564</xdr:colOff>
      <xdr:row>0</xdr:row>
      <xdr:rowOff>278946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CE94253F-8AB5-40FE-9335-FF904A70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4421" y="278946"/>
          <a:ext cx="476250" cy="476250"/>
        </a:xfrm>
        <a:prstGeom prst="rect">
          <a:avLst/>
        </a:prstGeom>
      </xdr:spPr>
    </xdr:pic>
    <xdr:clientData/>
  </xdr:oneCellAnchor>
  <xdr:oneCellAnchor>
    <xdr:from>
      <xdr:col>21</xdr:col>
      <xdr:colOff>38100</xdr:colOff>
      <xdr:row>0</xdr:row>
      <xdr:rowOff>47625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6551A008-3B9D-430B-B897-D9FA2F01A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0025" y="2543175"/>
          <a:ext cx="476250" cy="476250"/>
        </a:xfrm>
        <a:prstGeom prst="rect">
          <a:avLst/>
        </a:prstGeom>
      </xdr:spPr>
    </xdr:pic>
    <xdr:clientData/>
  </xdr:oneCellAnchor>
  <xdr:oneCellAnchor>
    <xdr:from>
      <xdr:col>19</xdr:col>
      <xdr:colOff>38100</xdr:colOff>
      <xdr:row>0</xdr:row>
      <xdr:rowOff>47625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904CEF78-5A84-409E-86A2-05C084A2A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25475" y="2543175"/>
          <a:ext cx="476250" cy="476250"/>
        </a:xfrm>
        <a:prstGeom prst="rect">
          <a:avLst/>
        </a:prstGeom>
      </xdr:spPr>
    </xdr:pic>
    <xdr:clientData/>
  </xdr:oneCellAnchor>
  <xdr:oneCellAnchor>
    <xdr:from>
      <xdr:col>19</xdr:col>
      <xdr:colOff>527958</xdr:colOff>
      <xdr:row>2</xdr:row>
      <xdr:rowOff>170089</xdr:rowOff>
    </xdr:from>
    <xdr:ext cx="476250" cy="476250"/>
    <xdr:pic>
      <xdr:nvPicPr>
        <xdr:cNvPr id="18" name="Imagen 17">
          <a:extLst>
            <a:ext uri="{FF2B5EF4-FFF2-40B4-BE49-F238E27FC236}">
              <a16:creationId xmlns:a16="http://schemas.microsoft.com/office/drawing/2014/main" id="{35EA4DDC-29FE-4F8B-913D-64068FCEC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6529" y="796018"/>
          <a:ext cx="476250" cy="476250"/>
        </a:xfrm>
        <a:prstGeom prst="rect">
          <a:avLst/>
        </a:prstGeom>
      </xdr:spPr>
    </xdr:pic>
    <xdr:clientData/>
  </xdr:oneCellAnchor>
  <xdr:oneCellAnchor>
    <xdr:from>
      <xdr:col>19</xdr:col>
      <xdr:colOff>466725</xdr:colOff>
      <xdr:row>0</xdr:row>
      <xdr:rowOff>0</xdr:rowOff>
    </xdr:from>
    <xdr:ext cx="600075" cy="600075"/>
    <xdr:pic>
      <xdr:nvPicPr>
        <xdr:cNvPr id="19" name="Imagen 18">
          <a:extLst>
            <a:ext uri="{FF2B5EF4-FFF2-40B4-BE49-F238E27FC236}">
              <a16:creationId xmlns:a16="http://schemas.microsoft.com/office/drawing/2014/main" id="{EF9AC915-9807-44F2-8B97-07FA0BAA4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100" y="2466975"/>
          <a:ext cx="600075" cy="600075"/>
        </a:xfrm>
        <a:prstGeom prst="rect">
          <a:avLst/>
        </a:prstGeom>
      </xdr:spPr>
    </xdr:pic>
    <xdr:clientData/>
  </xdr:oneCellAnchor>
  <xdr:oneCellAnchor>
    <xdr:from>
      <xdr:col>20</xdr:col>
      <xdr:colOff>466725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6D489D57-AC59-482B-8D47-5B7D22DD7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1375" y="2457450"/>
          <a:ext cx="600075" cy="600075"/>
        </a:xfrm>
        <a:prstGeom prst="rect">
          <a:avLst/>
        </a:prstGeom>
      </xdr:spPr>
    </xdr:pic>
    <xdr:clientData/>
  </xdr:oneCellAnchor>
  <xdr:oneCellAnchor>
    <xdr:from>
      <xdr:col>21</xdr:col>
      <xdr:colOff>1000125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5C9EEEAF-05B9-4F79-8DB5-A551A68C7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02050" y="2466975"/>
          <a:ext cx="600075" cy="600075"/>
        </a:xfrm>
        <a:prstGeom prst="rect">
          <a:avLst/>
        </a:prstGeom>
      </xdr:spPr>
    </xdr:pic>
    <xdr:clientData/>
  </xdr:oneCellAnchor>
  <xdr:oneCellAnchor>
    <xdr:from>
      <xdr:col>21</xdr:col>
      <xdr:colOff>266701</xdr:colOff>
      <xdr:row>1</xdr:row>
      <xdr:rowOff>47624</xdr:rowOff>
    </xdr:from>
    <xdr:ext cx="428625" cy="457200"/>
    <xdr:pic>
      <xdr:nvPicPr>
        <xdr:cNvPr id="22" name="Imagen 21">
          <a:extLst>
            <a:ext uri="{FF2B5EF4-FFF2-40B4-BE49-F238E27FC236}">
              <a16:creationId xmlns:a16="http://schemas.microsoft.com/office/drawing/2014/main" id="{677D2B1C-D432-4E5A-A8CC-68286DF64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0415" y="483053"/>
          <a:ext cx="428625" cy="457200"/>
        </a:xfrm>
        <a:prstGeom prst="rect">
          <a:avLst/>
        </a:prstGeom>
      </xdr:spPr>
    </xdr:pic>
    <xdr:clientData/>
  </xdr:oneCellAnchor>
  <xdr:oneCellAnchor>
    <xdr:from>
      <xdr:col>20</xdr:col>
      <xdr:colOff>57150</xdr:colOff>
      <xdr:row>0</xdr:row>
      <xdr:rowOff>47625</xdr:rowOff>
    </xdr:from>
    <xdr:ext cx="428625" cy="457200"/>
    <xdr:pic>
      <xdr:nvPicPr>
        <xdr:cNvPr id="23" name="Imagen 22">
          <a:extLst>
            <a:ext uri="{FF2B5EF4-FFF2-40B4-BE49-F238E27FC236}">
              <a16:creationId xmlns:a16="http://schemas.microsoft.com/office/drawing/2014/main" id="{8C16ABF0-1349-40BD-AB8B-E892CB246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0" y="2543175"/>
          <a:ext cx="428625" cy="457200"/>
        </a:xfrm>
        <a:prstGeom prst="rect">
          <a:avLst/>
        </a:prstGeom>
      </xdr:spPr>
    </xdr:pic>
    <xdr:clientData/>
  </xdr:oneCellAnchor>
  <xdr:oneCellAnchor>
    <xdr:from>
      <xdr:col>21</xdr:col>
      <xdr:colOff>561975</xdr:colOff>
      <xdr:row>0</xdr:row>
      <xdr:rowOff>57150</xdr:rowOff>
    </xdr:from>
    <xdr:ext cx="428625" cy="457200"/>
    <xdr:pic>
      <xdr:nvPicPr>
        <xdr:cNvPr id="24" name="Imagen 23">
          <a:extLst>
            <a:ext uri="{FF2B5EF4-FFF2-40B4-BE49-F238E27FC236}">
              <a16:creationId xmlns:a16="http://schemas.microsoft.com/office/drawing/2014/main" id="{1BA765AF-E025-4815-AA13-C6609EDB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63900" y="2552700"/>
          <a:ext cx="428625" cy="4572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24A4CED7-FC61-4481-BCCF-A6A445D53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64F49AB0-C78B-401B-A352-E42EC0AF4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69735D3B-7C5F-410B-AD8F-766325F71AD5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4FC00923-26D0-407F-95DE-8D0E2C2D5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FCF3C78C-0BF1-450F-8B47-3C750A1D2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A8EB6734-014F-446A-9BE8-BF008416B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0A495EAC-7355-4852-9638-C2E1BC112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00370550-264D-4126-8474-4CD1472E9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EA994A35-46E5-4156-ACD2-7CBFC835F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5D8E0F18-BB59-40C6-9182-6F393E5BA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391B81C3-2E03-456A-A929-A42DDB4A1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121992</xdr:colOff>
      <xdr:row>0</xdr:row>
      <xdr:rowOff>209078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153232AA-F8B6-4A8F-8DD7-62F689308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5849" y="209078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31468</xdr:colOff>
      <xdr:row>1</xdr:row>
      <xdr:rowOff>95421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FD267139-F74B-4DE2-AA74-32DABB7CF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5325" y="530850"/>
          <a:ext cx="476250" cy="476250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533CB938-6D14-4723-99A4-28B4FC266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467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21</xdr:col>
      <xdr:colOff>546214</xdr:colOff>
      <xdr:row>0</xdr:row>
      <xdr:rowOff>338025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93350F88-11FF-4F34-880C-BAF7A2FD6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9928" y="338025"/>
          <a:ext cx="476250" cy="476250"/>
        </a:xfrm>
        <a:prstGeom prst="rect">
          <a:avLst/>
        </a:prstGeom>
      </xdr:spPr>
    </xdr:pic>
    <xdr:clientData/>
  </xdr:oneCellAnchor>
  <xdr:oneCellAnchor>
    <xdr:from>
      <xdr:col>19</xdr:col>
      <xdr:colOff>476249</xdr:colOff>
      <xdr:row>0</xdr:row>
      <xdr:rowOff>0</xdr:rowOff>
    </xdr:from>
    <xdr:ext cx="600075" cy="600075"/>
    <xdr:pic>
      <xdr:nvPicPr>
        <xdr:cNvPr id="19" name="Imagen 18">
          <a:extLst>
            <a:ext uri="{FF2B5EF4-FFF2-40B4-BE49-F238E27FC236}">
              <a16:creationId xmlns:a16="http://schemas.microsoft.com/office/drawing/2014/main" id="{8E24DE6F-E73C-40DE-A6ED-EDBB6E7F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29E6650B-361A-4533-852A-2E494130D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0899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CE091809-619E-4F87-AA83-141B9DD4F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1157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21</xdr:col>
      <xdr:colOff>380208</xdr:colOff>
      <xdr:row>2</xdr:row>
      <xdr:rowOff>161132</xdr:rowOff>
    </xdr:from>
    <xdr:ext cx="438000" cy="457467"/>
    <xdr:pic>
      <xdr:nvPicPr>
        <xdr:cNvPr id="22" name="Imagen 21">
          <a:extLst>
            <a:ext uri="{FF2B5EF4-FFF2-40B4-BE49-F238E27FC236}">
              <a16:creationId xmlns:a16="http://schemas.microsoft.com/office/drawing/2014/main" id="{6DF4F7CA-BB16-4CBD-B492-A52616EB4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3922" y="787061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0</xdr:row>
      <xdr:rowOff>57149</xdr:rowOff>
    </xdr:from>
    <xdr:ext cx="438000" cy="457467"/>
    <xdr:pic>
      <xdr:nvPicPr>
        <xdr:cNvPr id="23" name="Imagen 22">
          <a:extLst>
            <a:ext uri="{FF2B5EF4-FFF2-40B4-BE49-F238E27FC236}">
              <a16:creationId xmlns:a16="http://schemas.microsoft.com/office/drawing/2014/main" id="{3EDCE59E-462B-4B2E-B154-8FE4BEE64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1324" y="2343149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0</xdr:row>
      <xdr:rowOff>66674</xdr:rowOff>
    </xdr:from>
    <xdr:ext cx="438000" cy="457467"/>
    <xdr:pic>
      <xdr:nvPicPr>
        <xdr:cNvPr id="24" name="Imagen 23">
          <a:extLst>
            <a:ext uri="{FF2B5EF4-FFF2-40B4-BE49-F238E27FC236}">
              <a16:creationId xmlns:a16="http://schemas.microsoft.com/office/drawing/2014/main" id="{D08D2E2C-D23A-4037-908B-A3026356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73424" y="2352674"/>
          <a:ext cx="438000" cy="4574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BAE923BC-F2FC-4A3B-9BAD-2872CD6E4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A2EB63B0-19E0-4959-AD3B-6575954E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4AADA977-CD54-4F6D-94EB-EF99805BB29C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25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AA8BC0ED-0DAD-492C-A5CD-06B3D5969167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34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E04F7D1E-937B-4AED-9F55-D29516C29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DC869F3E-BA5E-4AC7-9CCC-89136A354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CB913F9B-CBCC-43F8-8DEC-DCF4E331B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FFD1AF96-C9D7-4EB8-9283-1A713AA03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AB0BD5A1-DA45-4E57-BCDB-D41C3182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5B73D04A-7E4C-4BFA-B5FE-A7404651A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ED3E97CE-A1DB-4D0B-8BFB-95F6A16FB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7EC36CC8-FDFA-4939-B0A6-1576983BF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4383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40350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0A07D1C3-AD54-47B1-A438-69579CE9D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55495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521325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7E23BE5C-E6EC-4F13-8F3D-416FF7557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550150"/>
          <a:ext cx="476250" cy="476250"/>
        </a:xfrm>
        <a:prstGeom prst="rect">
          <a:avLst/>
        </a:prstGeom>
      </xdr:spPr>
    </xdr:pic>
    <xdr:clientData/>
  </xdr:oneCellAnchor>
  <xdr:oneCellAnchor>
    <xdr:from>
      <xdr:col>21</xdr:col>
      <xdr:colOff>42750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A07DC55E-C5A6-4209-A86B-8423B7D96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467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19</xdr:col>
      <xdr:colOff>42750</xdr:colOff>
      <xdr:row>0</xdr:row>
      <xdr:rowOff>52275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4EA2E90C-5853-4344-8ECC-49AEA0BAE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012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18</xdr:col>
      <xdr:colOff>42750</xdr:colOff>
      <xdr:row>0</xdr:row>
      <xdr:rowOff>52275</xdr:rowOff>
    </xdr:from>
    <xdr:ext cx="476250" cy="476250"/>
    <xdr:pic>
      <xdr:nvPicPr>
        <xdr:cNvPr id="18" name="Imagen 17">
          <a:extLst>
            <a:ext uri="{FF2B5EF4-FFF2-40B4-BE49-F238E27FC236}">
              <a16:creationId xmlns:a16="http://schemas.microsoft.com/office/drawing/2014/main" id="{1599364C-58C7-4B38-9D18-0E5C5895B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850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19</xdr:col>
      <xdr:colOff>476249</xdr:colOff>
      <xdr:row>0</xdr:row>
      <xdr:rowOff>0</xdr:rowOff>
    </xdr:from>
    <xdr:ext cx="600075" cy="600075"/>
    <xdr:pic>
      <xdr:nvPicPr>
        <xdr:cNvPr id="19" name="Imagen 18">
          <a:extLst>
            <a:ext uri="{FF2B5EF4-FFF2-40B4-BE49-F238E27FC236}">
              <a16:creationId xmlns:a16="http://schemas.microsoft.com/office/drawing/2014/main" id="{1D8567CC-79A3-4D25-AE10-A4C2985A9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4" y="2476499"/>
          <a:ext cx="600075" cy="600075"/>
        </a:xfrm>
        <a:prstGeom prst="rect">
          <a:avLst/>
        </a:prstGeom>
      </xdr:spPr>
    </xdr:pic>
    <xdr:clientData/>
  </xdr:oneCellAnchor>
  <xdr:oneCellAnchor>
    <xdr:from>
      <xdr:col>20</xdr:col>
      <xdr:colOff>476249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D6F3B761-7256-473E-8608-278CA0F94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0899" y="2466974"/>
          <a:ext cx="600075" cy="600075"/>
        </a:xfrm>
        <a:prstGeom prst="rect">
          <a:avLst/>
        </a:prstGeom>
      </xdr:spPr>
    </xdr:pic>
    <xdr:clientData/>
  </xdr:oneCellAnchor>
  <xdr:oneCellAnchor>
    <xdr:from>
      <xdr:col>21</xdr:col>
      <xdr:colOff>1009649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91C0D728-3C1C-4746-BAC4-705E3233F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11574" y="2476499"/>
          <a:ext cx="600075" cy="600075"/>
        </a:xfrm>
        <a:prstGeom prst="rect">
          <a:avLst/>
        </a:prstGeom>
      </xdr:spPr>
    </xdr:pic>
    <xdr:clientData/>
  </xdr:oneCellAnchor>
  <xdr:oneCellAnchor>
    <xdr:from>
      <xdr:col>18</xdr:col>
      <xdr:colOff>557100</xdr:colOff>
      <xdr:row>0</xdr:row>
      <xdr:rowOff>52275</xdr:rowOff>
    </xdr:from>
    <xdr:ext cx="438000" cy="457467"/>
    <xdr:pic>
      <xdr:nvPicPr>
        <xdr:cNvPr id="22" name="Imagen 21">
          <a:extLst>
            <a:ext uri="{FF2B5EF4-FFF2-40B4-BE49-F238E27FC236}">
              <a16:creationId xmlns:a16="http://schemas.microsoft.com/office/drawing/2014/main" id="{0AEF79BE-666A-4DDF-9691-BB1B31143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7200" y="2547825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66674</xdr:colOff>
      <xdr:row>0</xdr:row>
      <xdr:rowOff>57149</xdr:rowOff>
    </xdr:from>
    <xdr:ext cx="438000" cy="457467"/>
    <xdr:pic>
      <xdr:nvPicPr>
        <xdr:cNvPr id="23" name="Imagen 22">
          <a:extLst>
            <a:ext uri="{FF2B5EF4-FFF2-40B4-BE49-F238E27FC236}">
              <a16:creationId xmlns:a16="http://schemas.microsoft.com/office/drawing/2014/main" id="{5D8F9093-6574-467A-8ABB-0E66B1B05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1324" y="2552699"/>
          <a:ext cx="438000" cy="457467"/>
        </a:xfrm>
        <a:prstGeom prst="rect">
          <a:avLst/>
        </a:prstGeom>
      </xdr:spPr>
    </xdr:pic>
    <xdr:clientData/>
  </xdr:oneCellAnchor>
  <xdr:oneCellAnchor>
    <xdr:from>
      <xdr:col>21</xdr:col>
      <xdr:colOff>571499</xdr:colOff>
      <xdr:row>0</xdr:row>
      <xdr:rowOff>66674</xdr:rowOff>
    </xdr:from>
    <xdr:ext cx="438000" cy="457467"/>
    <xdr:pic>
      <xdr:nvPicPr>
        <xdr:cNvPr id="24" name="Imagen 23">
          <a:extLst>
            <a:ext uri="{FF2B5EF4-FFF2-40B4-BE49-F238E27FC236}">
              <a16:creationId xmlns:a16="http://schemas.microsoft.com/office/drawing/2014/main" id="{B795328C-001F-4393-9DF5-20EA278C1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73424" y="2562224"/>
          <a:ext cx="438000" cy="4574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78921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30CB293-B31C-4BBB-87DF-2784ABD0F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64596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99B5EBB-5105-43D2-9DD7-B930AF9D2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200025</xdr:colOff>
      <xdr:row>2</xdr:row>
      <xdr:rowOff>58615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C0CDAB05-DCCB-4B86-9A2B-660689755209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581025</xdr:colOff>
      <xdr:row>0</xdr:row>
      <xdr:rowOff>0</xdr:rowOff>
    </xdr:from>
    <xdr:to>
      <xdr:col>27</xdr:col>
      <xdr:colOff>408471</xdr:colOff>
      <xdr:row>2</xdr:row>
      <xdr:rowOff>57915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CAC6677F-1962-433D-B24A-3747A1FBC5AE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88446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DED564E-F73F-4EE4-AE22-0C7DC6C8A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43146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9EA2143-B07F-4B52-8C22-8B0A5328F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50346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4444EA1-CD01-483D-80AF-D0677D89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64521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3224FA6-1E34-4D73-879B-C72AB7C4C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175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52596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116A15A-8A57-4CC1-B2D1-C5B4472A1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47020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906DCB2-F4EF-4419-BCC2-E1467CE8B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57321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5D36869-D614-4544-8165-BCC898355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1</xdr:row>
      <xdr:rowOff>172439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524DD64-44AA-4ACD-BC35-5EC405D50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30825</xdr:colOff>
      <xdr:row>0</xdr:row>
      <xdr:rowOff>11774</xdr:rowOff>
    </xdr:from>
    <xdr:to>
      <xdr:col>15</xdr:col>
      <xdr:colOff>488025</xdr:colOff>
      <xdr:row>1</xdr:row>
      <xdr:rowOff>59870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482ED5C-81C5-4EF5-A576-73C7BE348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2400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492750</xdr:colOff>
      <xdr:row>0</xdr:row>
      <xdr:rowOff>6975</xdr:rowOff>
    </xdr:from>
    <xdr:to>
      <xdr:col>16</xdr:col>
      <xdr:colOff>179786</xdr:colOff>
      <xdr:row>1</xdr:row>
      <xdr:rowOff>47796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CCE5D92-8C3C-4551-8C5E-26B391799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4325" y="2292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19</xdr:col>
      <xdr:colOff>71325</xdr:colOff>
      <xdr:row>0</xdr:row>
      <xdr:rowOff>52275</xdr:rowOff>
    </xdr:from>
    <xdr:to>
      <xdr:col>19</xdr:col>
      <xdr:colOff>547575</xdr:colOff>
      <xdr:row>1</xdr:row>
      <xdr:rowOff>93096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1FA69097-2E46-4E6C-9E06-6B29333AC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3825" y="23382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19</xdr:col>
      <xdr:colOff>514349</xdr:colOff>
      <xdr:row>0</xdr:row>
      <xdr:rowOff>0</xdr:rowOff>
    </xdr:from>
    <xdr:to>
      <xdr:col>20</xdr:col>
      <xdr:colOff>467685</xdr:colOff>
      <xdr:row>1</xdr:row>
      <xdr:rowOff>172439</xdr:rowOff>
    </xdr:to>
    <xdr:pic>
      <xdr:nvPicPr>
        <xdr:cNvPr id="17" name="Imagen 12">
          <a:extLst>
            <a:ext uri="{FF2B5EF4-FFF2-40B4-BE49-F238E27FC236}">
              <a16:creationId xmlns:a16="http://schemas.microsoft.com/office/drawing/2014/main" id="{6D4C42A0-8681-4172-B216-C04A0BD1B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6849" y="2276474"/>
          <a:ext cx="600075" cy="600075"/>
        </a:xfrm>
        <a:prstGeom prst="rect">
          <a:avLst/>
        </a:prstGeom>
      </xdr:spPr>
    </xdr:pic>
    <xdr:clientData/>
  </xdr:twoCellAnchor>
  <xdr:oneCellAnchor>
    <xdr:from>
      <xdr:col>18</xdr:col>
      <xdr:colOff>42750</xdr:colOff>
      <xdr:row>0</xdr:row>
      <xdr:rowOff>42750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A6773F1A-3CD2-4D3B-AB6C-17529B1BF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6550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18</xdr:col>
      <xdr:colOff>542925</xdr:colOff>
      <xdr:row>0</xdr:row>
      <xdr:rowOff>44032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C7DD2E85-CCEF-445C-821D-99E290877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6725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28575</xdr:colOff>
      <xdr:row>0</xdr:row>
      <xdr:rowOff>44032</xdr:rowOff>
    </xdr:from>
    <xdr:ext cx="438000" cy="457467"/>
    <xdr:pic>
      <xdr:nvPicPr>
        <xdr:cNvPr id="20" name="Imagen 10">
          <a:extLst>
            <a:ext uri="{FF2B5EF4-FFF2-40B4-BE49-F238E27FC236}">
              <a16:creationId xmlns:a16="http://schemas.microsoft.com/office/drawing/2014/main" id="{88CC00BD-C549-4F0F-B143-35411CEB4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5500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419099</xdr:colOff>
      <xdr:row>0</xdr:row>
      <xdr:rowOff>0</xdr:rowOff>
    </xdr:from>
    <xdr:ext cx="600075" cy="600075"/>
    <xdr:pic>
      <xdr:nvPicPr>
        <xdr:cNvPr id="21" name="Imagen 12">
          <a:extLst>
            <a:ext uri="{FF2B5EF4-FFF2-40B4-BE49-F238E27FC236}">
              <a16:creationId xmlns:a16="http://schemas.microsoft.com/office/drawing/2014/main" id="{4F4E5FFA-77F6-4B1B-9A77-4FB2EE64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024" y="2257424"/>
          <a:ext cx="600075" cy="600075"/>
        </a:xfrm>
        <a:prstGeom prst="rect">
          <a:avLst/>
        </a:prstGeom>
      </xdr:spPr>
    </xdr:pic>
    <xdr:clientData/>
  </xdr:oneCellAnchor>
  <xdr:oneCellAnchor>
    <xdr:from>
      <xdr:col>21</xdr:col>
      <xdr:colOff>71325</xdr:colOff>
      <xdr:row>0</xdr:row>
      <xdr:rowOff>52275</xdr:rowOff>
    </xdr:from>
    <xdr:ext cx="476250" cy="476250"/>
    <xdr:pic>
      <xdr:nvPicPr>
        <xdr:cNvPr id="22" name="Imagen 8">
          <a:extLst>
            <a:ext uri="{FF2B5EF4-FFF2-40B4-BE49-F238E27FC236}">
              <a16:creationId xmlns:a16="http://schemas.microsoft.com/office/drawing/2014/main" id="{ABF6E57C-D41E-4C6C-94FC-F2178E4D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647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21</xdr:col>
      <xdr:colOff>571500</xdr:colOff>
      <xdr:row>0</xdr:row>
      <xdr:rowOff>53557</xdr:rowOff>
    </xdr:from>
    <xdr:ext cx="438000" cy="457467"/>
    <xdr:pic>
      <xdr:nvPicPr>
        <xdr:cNvPr id="23" name="Imagen 10">
          <a:extLst>
            <a:ext uri="{FF2B5EF4-FFF2-40B4-BE49-F238E27FC236}">
              <a16:creationId xmlns:a16="http://schemas.microsoft.com/office/drawing/2014/main" id="{ABED0D64-975C-4697-B424-BF649B5F0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665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21</xdr:col>
      <xdr:colOff>962024</xdr:colOff>
      <xdr:row>0</xdr:row>
      <xdr:rowOff>0</xdr:rowOff>
    </xdr:from>
    <xdr:ext cx="600075" cy="600075"/>
    <xdr:pic>
      <xdr:nvPicPr>
        <xdr:cNvPr id="24" name="Imagen 12">
          <a:extLst>
            <a:ext uri="{FF2B5EF4-FFF2-40B4-BE49-F238E27FC236}">
              <a16:creationId xmlns:a16="http://schemas.microsoft.com/office/drawing/2014/main" id="{B77640DA-F5C4-455E-84E5-25B83403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7174" y="2266949"/>
          <a:ext cx="600075" cy="600075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14</xdr:col>
      <xdr:colOff>47625</xdr:colOff>
      <xdr:row>1</xdr:row>
      <xdr:rowOff>78921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E86EB13-7547-48B6-85DD-AD31C484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725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6</xdr:col>
      <xdr:colOff>23775</xdr:colOff>
      <xdr:row>1</xdr:row>
      <xdr:rowOff>64596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72F0D97-F936-44BB-AA5F-AA308F884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8900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19050</xdr:colOff>
      <xdr:row>2</xdr:row>
      <xdr:rowOff>50822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5E2F63A9-192D-44D4-BF6F-1C3F513F159B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581025</xdr:colOff>
      <xdr:row>0</xdr:row>
      <xdr:rowOff>0</xdr:rowOff>
    </xdr:from>
    <xdr:to>
      <xdr:col>27</xdr:col>
      <xdr:colOff>394863</xdr:colOff>
      <xdr:row>2</xdr:row>
      <xdr:rowOff>50122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6B067A8E-3049-4633-B64B-BDA5AB3469C9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83100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13</xdr:col>
      <xdr:colOff>0</xdr:colOff>
      <xdr:row>1</xdr:row>
      <xdr:rowOff>88446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91C9B27-98AD-42FE-9490-66A253DF0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15</xdr:col>
      <xdr:colOff>11850</xdr:colOff>
      <xdr:row>1</xdr:row>
      <xdr:rowOff>43146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4BC5DD4-E56D-4226-AACF-7824D7823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6175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11</xdr:col>
      <xdr:colOff>38100</xdr:colOff>
      <xdr:row>1</xdr:row>
      <xdr:rowOff>50346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8C073B4-7101-46ED-8C45-27A5F5A5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7275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8</xdr:col>
      <xdr:colOff>4650</xdr:colOff>
      <xdr:row>1</xdr:row>
      <xdr:rowOff>64521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EA18029-6B15-43B4-884F-592B8877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9900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7</xdr:col>
      <xdr:colOff>49875</xdr:colOff>
      <xdr:row>1</xdr:row>
      <xdr:rowOff>52596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24103A6-0DAF-4EC2-9074-CD6BA506C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0775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9</xdr:col>
      <xdr:colOff>18900</xdr:colOff>
      <xdr:row>1</xdr:row>
      <xdr:rowOff>47020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CEF15D5-BD25-4A31-982E-A4BD75C18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10</xdr:col>
      <xdr:colOff>26025</xdr:colOff>
      <xdr:row>1</xdr:row>
      <xdr:rowOff>57321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49CD9DB-C2EE-4E2A-88C9-C539E745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0450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12</xdr:col>
      <xdr:colOff>114299</xdr:colOff>
      <xdr:row>1</xdr:row>
      <xdr:rowOff>164646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9F76CE2-126B-4F3F-971B-55E4F3930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49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30825</xdr:colOff>
      <xdr:row>0</xdr:row>
      <xdr:rowOff>11774</xdr:rowOff>
    </xdr:from>
    <xdr:to>
      <xdr:col>15</xdr:col>
      <xdr:colOff>488025</xdr:colOff>
      <xdr:row>1</xdr:row>
      <xdr:rowOff>59870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4508B21-070D-486B-B651-F3F436071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5150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492750</xdr:colOff>
      <xdr:row>0</xdr:row>
      <xdr:rowOff>6975</xdr:rowOff>
    </xdr:from>
    <xdr:to>
      <xdr:col>16</xdr:col>
      <xdr:colOff>284561</xdr:colOff>
      <xdr:row>1</xdr:row>
      <xdr:rowOff>47796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4E4CDB9-170D-40E5-9DB9-C02506B43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7075" y="2292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19</xdr:col>
      <xdr:colOff>71325</xdr:colOff>
      <xdr:row>0</xdr:row>
      <xdr:rowOff>52275</xdr:rowOff>
    </xdr:from>
    <xdr:to>
      <xdr:col>19</xdr:col>
      <xdr:colOff>547575</xdr:colOff>
      <xdr:row>1</xdr:row>
      <xdr:rowOff>93096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C7495ED7-B4FE-4F0A-9F99-549FD7A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0825" y="23382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19</xdr:col>
      <xdr:colOff>457199</xdr:colOff>
      <xdr:row>0</xdr:row>
      <xdr:rowOff>0</xdr:rowOff>
    </xdr:from>
    <xdr:to>
      <xdr:col>20</xdr:col>
      <xdr:colOff>519793</xdr:colOff>
      <xdr:row>1</xdr:row>
      <xdr:rowOff>183242</xdr:rowOff>
    </xdr:to>
    <xdr:pic>
      <xdr:nvPicPr>
        <xdr:cNvPr id="17" name="Imagen 12">
          <a:extLst>
            <a:ext uri="{FF2B5EF4-FFF2-40B4-BE49-F238E27FC236}">
              <a16:creationId xmlns:a16="http://schemas.microsoft.com/office/drawing/2014/main" id="{FA8DFAEA-CFBA-4574-B2BC-30CCF6D7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6699" y="2266950"/>
          <a:ext cx="638176" cy="618671"/>
        </a:xfrm>
        <a:prstGeom prst="rect">
          <a:avLst/>
        </a:prstGeom>
      </xdr:spPr>
    </xdr:pic>
    <xdr:clientData/>
  </xdr:twoCellAnchor>
  <xdr:oneCellAnchor>
    <xdr:from>
      <xdr:col>18</xdr:col>
      <xdr:colOff>42750</xdr:colOff>
      <xdr:row>0</xdr:row>
      <xdr:rowOff>42750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B37AA9B1-0A49-4CEC-ABD3-F0DD80E69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0700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18</xdr:col>
      <xdr:colOff>542925</xdr:colOff>
      <xdr:row>0</xdr:row>
      <xdr:rowOff>44032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BCA87B09-6F09-4098-B495-A87576B20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0875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66675</xdr:colOff>
      <xdr:row>0</xdr:row>
      <xdr:rowOff>53557</xdr:rowOff>
    </xdr:from>
    <xdr:ext cx="438000" cy="457467"/>
    <xdr:pic>
      <xdr:nvPicPr>
        <xdr:cNvPr id="20" name="Imagen 10">
          <a:extLst>
            <a:ext uri="{FF2B5EF4-FFF2-40B4-BE49-F238E27FC236}">
              <a16:creationId xmlns:a16="http://schemas.microsoft.com/office/drawing/2014/main" id="{816FF0D3-4BCE-4FD2-B647-9609231E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440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20</xdr:col>
      <xdr:colOff>495299</xdr:colOff>
      <xdr:row>0</xdr:row>
      <xdr:rowOff>0</xdr:rowOff>
    </xdr:from>
    <xdr:ext cx="600075" cy="600075"/>
    <xdr:pic>
      <xdr:nvPicPr>
        <xdr:cNvPr id="21" name="Imagen 12">
          <a:extLst>
            <a:ext uri="{FF2B5EF4-FFF2-40B4-BE49-F238E27FC236}">
              <a16:creationId xmlns:a16="http://schemas.microsoft.com/office/drawing/2014/main" id="{80D2ABA5-6742-429B-AF4C-653626B37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3024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21</xdr:col>
      <xdr:colOff>71325</xdr:colOff>
      <xdr:row>0</xdr:row>
      <xdr:rowOff>52275</xdr:rowOff>
    </xdr:from>
    <xdr:ext cx="476250" cy="476250"/>
    <xdr:pic>
      <xdr:nvPicPr>
        <xdr:cNvPr id="22" name="Imagen 8">
          <a:extLst>
            <a:ext uri="{FF2B5EF4-FFF2-40B4-BE49-F238E27FC236}">
              <a16:creationId xmlns:a16="http://schemas.microsoft.com/office/drawing/2014/main" id="{A2EB0BE7-80D7-4757-BA01-40C1BCA2E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680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21</xdr:col>
      <xdr:colOff>571500</xdr:colOff>
      <xdr:row>0</xdr:row>
      <xdr:rowOff>53557</xdr:rowOff>
    </xdr:from>
    <xdr:ext cx="438000" cy="457467"/>
    <xdr:pic>
      <xdr:nvPicPr>
        <xdr:cNvPr id="23" name="Imagen 10">
          <a:extLst>
            <a:ext uri="{FF2B5EF4-FFF2-40B4-BE49-F238E27FC236}">
              <a16:creationId xmlns:a16="http://schemas.microsoft.com/office/drawing/2014/main" id="{E1E2146A-60D1-4AD0-A830-A2C5C3C6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697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21</xdr:col>
      <xdr:colOff>923924</xdr:colOff>
      <xdr:row>0</xdr:row>
      <xdr:rowOff>0</xdr:rowOff>
    </xdr:from>
    <xdr:ext cx="600075" cy="600075"/>
    <xdr:pic>
      <xdr:nvPicPr>
        <xdr:cNvPr id="24" name="Imagen 12">
          <a:extLst>
            <a:ext uri="{FF2B5EF4-FFF2-40B4-BE49-F238E27FC236}">
              <a16:creationId xmlns:a16="http://schemas.microsoft.com/office/drawing/2014/main" id="{D18EB57F-0B55-4ED1-A4AB-963AEB8AA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399" y="2276474"/>
          <a:ext cx="600075" cy="600075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78921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AC66E4B-5C8D-4CC3-843E-E1341ABDF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64596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04354A0-5EC9-4FA8-9114-148DC3D9E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0375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876300</xdr:colOff>
      <xdr:row>2</xdr:row>
      <xdr:rowOff>189426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1BFF7C28-F56F-48DC-AB56-93EF733022DC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581025</xdr:colOff>
      <xdr:row>0</xdr:row>
      <xdr:rowOff>0</xdr:rowOff>
    </xdr:from>
    <xdr:to>
      <xdr:col>20</xdr:col>
      <xdr:colOff>626186</xdr:colOff>
      <xdr:row>2</xdr:row>
      <xdr:rowOff>188726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45BCA0B2-D41F-448C-97CA-263674FB595D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49550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88446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C87D5E6-7D13-49C8-AB22-ECFE8A2A8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43146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29C9489-1FE9-4570-A032-55E02D689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5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50346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33CB203-8BB6-4B51-80FF-52C69FF60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225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64521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8A4D2C6-64DC-4547-8F3A-C608FBD37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2350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52596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35ED63D-50A8-4B6D-A069-60C4D9D30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8925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47020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D48A48B-E7BE-48D4-A433-02CDBEE73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300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57321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2E2FB59-A920-4924-BA2C-3FBA4DFC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6725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2</xdr:row>
      <xdr:rowOff>117180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75EDD2A-40FE-4F04-A36B-6CEB6CBF7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6074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11774</xdr:rowOff>
    </xdr:from>
    <xdr:to>
      <xdr:col>15</xdr:col>
      <xdr:colOff>457200</xdr:colOff>
      <xdr:row>1</xdr:row>
      <xdr:rowOff>59870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ABE48EB-AA6B-4CBA-9348-831648A29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9575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6975</xdr:rowOff>
    </xdr:from>
    <xdr:to>
      <xdr:col>15</xdr:col>
      <xdr:colOff>476250</xdr:colOff>
      <xdr:row>1</xdr:row>
      <xdr:rowOff>47796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D025F4B-C2A3-48F5-9EAE-E7D92FDE2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1500" y="2292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28575</xdr:rowOff>
    </xdr:from>
    <xdr:to>
      <xdr:col>16</xdr:col>
      <xdr:colOff>475529</xdr:colOff>
      <xdr:row>1</xdr:row>
      <xdr:rowOff>68675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0F023E5-6154-4D15-832C-702B8439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30025" y="2314575"/>
          <a:ext cx="475529" cy="4755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608999</xdr:colOff>
      <xdr:row>2</xdr:row>
      <xdr:rowOff>120661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88AB68D-09C1-42CB-89C9-404555B11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039600" y="2247900"/>
          <a:ext cx="603556" cy="60355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77321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A0B2945-DC99-4DC5-BF19-28F8B5F53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62996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0D99C00-B7CB-44FA-B2F7-74DDF8ED9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200025</xdr:colOff>
      <xdr:row>2</xdr:row>
      <xdr:rowOff>50903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904B6C58-F099-4C0E-AFBA-55671251BA69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581025</xdr:colOff>
      <xdr:row>0</xdr:row>
      <xdr:rowOff>0</xdr:rowOff>
    </xdr:from>
    <xdr:to>
      <xdr:col>20</xdr:col>
      <xdr:colOff>626185</xdr:colOff>
      <xdr:row>2</xdr:row>
      <xdr:rowOff>50203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88650CE5-904F-4E7A-A9E6-E2ADD8B6E738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92375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86846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9D2ED3E-6580-44BA-9F3A-F9D566742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41546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7E18E35-86D5-448B-8CA8-9A5C93266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48746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4DCED12-64AF-49B4-A28D-8C8C62A60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62921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58B5398-3B1F-480D-9C2D-0516B2BD0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175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50996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E8FE55F-43F2-4751-8EF0-D8678846C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45420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765DA72-66A0-4300-AAE9-3CDD9E296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55721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9E3F9CF-F687-49A3-99FC-E002A23AE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1</xdr:row>
      <xdr:rowOff>164727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32818C8-C8A5-40A0-A0DB-7E31445BA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11774</xdr:rowOff>
    </xdr:from>
    <xdr:to>
      <xdr:col>15</xdr:col>
      <xdr:colOff>457200</xdr:colOff>
      <xdr:row>1</xdr:row>
      <xdr:rowOff>58270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421F979-0442-403B-835B-4B21FFF5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2400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6975</xdr:rowOff>
    </xdr:from>
    <xdr:to>
      <xdr:col>15</xdr:col>
      <xdr:colOff>476250</xdr:colOff>
      <xdr:row>1</xdr:row>
      <xdr:rowOff>46196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ED29083-EFC5-4E6B-9B58-8344DC584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4325" y="2292975"/>
          <a:ext cx="476250" cy="476250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06A865F5-7F33-416F-9372-D579968E5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6550" y="2328750"/>
          <a:ext cx="476250" cy="476250"/>
        </a:xfrm>
        <a:prstGeom prst="rect">
          <a:avLst/>
        </a:prstGeom>
      </xdr:spPr>
    </xdr:pic>
    <xdr:clientData/>
  </xdr:oneCellAnchor>
  <xdr:twoCellAnchor editAs="oneCell">
    <xdr:from>
      <xdr:col>16</xdr:col>
      <xdr:colOff>0</xdr:colOff>
      <xdr:row>0</xdr:row>
      <xdr:rowOff>0</xdr:rowOff>
    </xdr:from>
    <xdr:to>
      <xdr:col>16</xdr:col>
      <xdr:colOff>605798</xdr:colOff>
      <xdr:row>1</xdr:row>
      <xdr:rowOff>168208</xdr:rowOff>
    </xdr:to>
    <xdr:pic>
      <xdr:nvPicPr>
        <xdr:cNvPr id="17" name="Imagen 17">
          <a:extLst>
            <a:ext uri="{FF2B5EF4-FFF2-40B4-BE49-F238E27FC236}">
              <a16:creationId xmlns:a16="http://schemas.microsoft.com/office/drawing/2014/main" id="{DEE5316D-735A-46ED-8C1A-A91891CE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820525" y="2266950"/>
          <a:ext cx="603556" cy="60355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AACAAB65-9E46-4804-B397-A973922B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E10C5EA2-4E82-4AAF-A41F-D724E912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C33213D2-AAE5-4D5E-B267-39BB343092F7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0B070288-6F84-4D77-8BA0-90A7A61F32BB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067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BC691128-C8ED-4EF6-9E7A-BCC1A1161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B74C901F-3A99-4DC4-A110-9573721B7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79029CBF-AAE9-4D37-B4E0-2E4C3EC49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DA732DED-85CE-44D9-9DBE-CD92BE3BA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DEFC4117-9016-40AC-9A24-D8DCFBBC4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FF897C59-E300-405C-BA00-E10969CC2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9E7BEF78-A391-4BA1-85F2-0204AE81E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EB85127C-AABC-48F0-82C7-EC0537B6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4" name="Imagen 8">
          <a:extLst>
            <a:ext uri="{FF2B5EF4-FFF2-40B4-BE49-F238E27FC236}">
              <a16:creationId xmlns:a16="http://schemas.microsoft.com/office/drawing/2014/main" id="{CE68B7FA-5A12-4A42-83E8-0DCB8EE91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137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15" name="Imagen 12">
          <a:extLst>
            <a:ext uri="{FF2B5EF4-FFF2-40B4-BE49-F238E27FC236}">
              <a16:creationId xmlns:a16="http://schemas.microsoft.com/office/drawing/2014/main" id="{512AD547-BC9A-42D0-A5DC-C639D4A6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4874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6" name="Imagen 9">
          <a:extLst>
            <a:ext uri="{FF2B5EF4-FFF2-40B4-BE49-F238E27FC236}">
              <a16:creationId xmlns:a16="http://schemas.microsoft.com/office/drawing/2014/main" id="{D68F2C49-FA95-4BC8-8F19-8B15238E9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0075" y="2345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7" name="Imagen 11">
          <a:extLst>
            <a:ext uri="{FF2B5EF4-FFF2-40B4-BE49-F238E27FC236}">
              <a16:creationId xmlns:a16="http://schemas.microsoft.com/office/drawing/2014/main" id="{3BD5B00B-0BEB-4936-8284-2618304F3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1050" y="2340600"/>
          <a:ext cx="476250" cy="47625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5B254D54-3C5A-4FF8-A76C-AD92F3D4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6F894C46-1466-4A09-BC36-CC4087B45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3EFC2552-90FD-4283-AA86-1076AC17CC6D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DE57FBAA-96C9-4A2A-A670-C9818F99D029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7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33DFB592-52CF-4687-AA19-21A947C1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91178742-6B7F-45D4-B0E0-B467AEFDA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614C7ECB-6E35-40A7-8842-BDD684DB7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1C5844AB-0827-440B-83F0-F307054E6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9595FA29-5A31-4928-B43E-50C9F8F2D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E70F17E3-C0C0-4805-80ED-B811C6159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8DA113D9-9971-4C43-B87B-D08B410BD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86AF5ACE-A8BC-4F50-B1BB-115A7F875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4383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6CE17289-E0C6-4EE6-9310-759BF46A5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55495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A417ECCB-0C5F-473F-9208-F62E82F8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5501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9CD8E6A2-591A-44AA-B12F-ACFA25195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332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17" name="Imagen 16">
          <a:extLst>
            <a:ext uri="{FF2B5EF4-FFF2-40B4-BE49-F238E27FC236}">
              <a16:creationId xmlns:a16="http://schemas.microsoft.com/office/drawing/2014/main" id="{99615B00-18F5-46FB-B1BC-051487C23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6349" y="2466974"/>
          <a:ext cx="600075" cy="600075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2D227A5B-B072-4CF7-9F31-545E93532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86B11995-E03C-452C-8795-D7B701760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05C2DB74-A2B1-4FAA-8DC7-FBCEFB64C5E6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4D815A65-5B09-46BA-9A1C-5028EBFA0628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7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50C07350-3957-49CE-9899-3277546A6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31B0A678-70B7-478B-94E7-B62E8F42D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1431A0C1-82D8-4680-83A3-4BA3158B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D9E59158-610E-443F-8E5C-ED39962A5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503557BB-9043-4886-ABEE-0A7078E3D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19AAC594-B3F8-407D-B0F3-9BB2E1506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A4225B1F-7032-4CF8-B331-D574BF438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4F5B9F60-4E8A-4F8F-B38A-157FC51F3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CAC29741-6498-482F-A00A-F15146BD9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345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363F1D5D-93F8-4188-9442-B08FA251D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3406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10E42AFB-7593-42D3-BED1-05B6A0F8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33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17" name="Imagen 16">
          <a:extLst>
            <a:ext uri="{FF2B5EF4-FFF2-40B4-BE49-F238E27FC236}">
              <a16:creationId xmlns:a16="http://schemas.microsoft.com/office/drawing/2014/main" id="{BC3E8B64-FDCD-4901-A00B-ACFA84065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6349" y="2266949"/>
          <a:ext cx="600075" cy="600075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78921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F60C74-B03E-4CC2-81B5-2B7E613A1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64596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BF5BD11-6BED-4EC2-BE6A-50CF78BAB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200025</xdr:colOff>
      <xdr:row>3</xdr:row>
      <xdr:rowOff>476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4DD6D69E-2525-4E20-ABA1-BFD2B953C954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581025</xdr:colOff>
      <xdr:row>0</xdr:row>
      <xdr:rowOff>0</xdr:rowOff>
    </xdr:from>
    <xdr:to>
      <xdr:col>20</xdr:col>
      <xdr:colOff>626184</xdr:colOff>
      <xdr:row>2</xdr:row>
      <xdr:rowOff>190276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90E50957-1BEA-4D2E-B240-092023EE2444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3325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88446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0BC454-830D-4D92-B714-DAE19F1A0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43146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B439292-4599-49F4-9B71-75D3B4574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50346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38820B9-2E8D-4567-86BF-1EC1D38C4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64521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06D03E0-C661-438D-8681-A97DB8EE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175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52596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1CCAC57-F849-401F-9D83-52F51F47D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47020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0021E94-77B3-40EF-90F6-0E2B9B71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57321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371DB96-7592-4528-B17E-0B549585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2</xdr:row>
      <xdr:rowOff>114300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08186E3-AAC7-4BF9-BD22-DF1A01474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11774</xdr:rowOff>
    </xdr:from>
    <xdr:to>
      <xdr:col>15</xdr:col>
      <xdr:colOff>457200</xdr:colOff>
      <xdr:row>1</xdr:row>
      <xdr:rowOff>59870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9014982-33E0-41D0-8C39-5C449C681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2400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6975</xdr:rowOff>
    </xdr:from>
    <xdr:to>
      <xdr:col>15</xdr:col>
      <xdr:colOff>476250</xdr:colOff>
      <xdr:row>1</xdr:row>
      <xdr:rowOff>47796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AF14E09-EEFF-49C0-BE3E-2D00B0CEC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4325" y="2292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52275</xdr:rowOff>
    </xdr:from>
    <xdr:to>
      <xdr:col>16</xdr:col>
      <xdr:colOff>476250</xdr:colOff>
      <xdr:row>1</xdr:row>
      <xdr:rowOff>93096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3479D1C2-3AF2-46B3-95DD-02ED58F91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3825" y="23382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605517</xdr:colOff>
      <xdr:row>2</xdr:row>
      <xdr:rowOff>114300</xdr:rowOff>
    </xdr:to>
    <xdr:pic>
      <xdr:nvPicPr>
        <xdr:cNvPr id="17" name="Imagen 12">
          <a:extLst>
            <a:ext uri="{FF2B5EF4-FFF2-40B4-BE49-F238E27FC236}">
              <a16:creationId xmlns:a16="http://schemas.microsoft.com/office/drawing/2014/main" id="{5C8F8C02-DEC3-4BD1-BDF2-2AA9C2898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0999" y="2276474"/>
          <a:ext cx="600075" cy="60007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0</xdr:row>
      <xdr:rowOff>38100</xdr:rowOff>
    </xdr:from>
    <xdr:ext cx="450000" cy="450000"/>
    <xdr:pic>
      <xdr:nvPicPr>
        <xdr:cNvPr id="18" name="Imagen 6">
          <a:extLst>
            <a:ext uri="{FF2B5EF4-FFF2-40B4-BE49-F238E27FC236}">
              <a16:creationId xmlns:a16="http://schemas.microsoft.com/office/drawing/2014/main" id="{2553D8B1-ECBC-45BF-A04F-C8A7C0C4E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3525" y="232410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19" name="Imagen 8">
          <a:extLst>
            <a:ext uri="{FF2B5EF4-FFF2-40B4-BE49-F238E27FC236}">
              <a16:creationId xmlns:a16="http://schemas.microsoft.com/office/drawing/2014/main" id="{02E75005-BDE7-480D-A5D0-B72EC296C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6550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0" name="Imagen 12">
          <a:extLst>
            <a:ext uri="{FF2B5EF4-FFF2-40B4-BE49-F238E27FC236}">
              <a16:creationId xmlns:a16="http://schemas.microsoft.com/office/drawing/2014/main" id="{8C2D918B-5180-4784-B264-F54588900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597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1" name="Imagen 8">
          <a:extLst>
            <a:ext uri="{FF2B5EF4-FFF2-40B4-BE49-F238E27FC236}">
              <a16:creationId xmlns:a16="http://schemas.microsoft.com/office/drawing/2014/main" id="{1A1F5C94-6D32-4EE7-A1F0-7F41AF2A6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12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2" name="Imagen 12">
          <a:extLst>
            <a:ext uri="{FF2B5EF4-FFF2-40B4-BE49-F238E27FC236}">
              <a16:creationId xmlns:a16="http://schemas.microsoft.com/office/drawing/2014/main" id="{50D457FD-5593-4A5B-892D-4CF412365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5699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23" name="Imagen 6">
          <a:extLst>
            <a:ext uri="{FF2B5EF4-FFF2-40B4-BE49-F238E27FC236}">
              <a16:creationId xmlns:a16="http://schemas.microsoft.com/office/drawing/2014/main" id="{82BE3FDF-19F6-47B0-B9CE-F62A75B0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78150" y="2352675"/>
          <a:ext cx="450000" cy="450000"/>
        </a:xfrm>
        <a:prstGeom prst="rect">
          <a:avLst/>
        </a:prstGeom>
      </xdr:spPr>
    </xdr:pic>
    <xdr:clientData/>
  </xdr:oneCellAnchor>
  <xdr:twoCellAnchor editAs="oneCell">
    <xdr:from>
      <xdr:col>16</xdr:col>
      <xdr:colOff>272143</xdr:colOff>
      <xdr:row>0</xdr:row>
      <xdr:rowOff>428625</xdr:rowOff>
    </xdr:from>
    <xdr:to>
      <xdr:col>16</xdr:col>
      <xdr:colOff>723286</xdr:colOff>
      <xdr:row>3</xdr:row>
      <xdr:rowOff>63339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984E005E-7DF6-4D52-AE40-DBCC12BD6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892393" y="428625"/>
          <a:ext cx="451143" cy="451143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4</xdr:row>
      <xdr:rowOff>85164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8C3492E-BAA4-4F1D-8C8D-0C63B88BB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4</xdr:row>
      <xdr:rowOff>70839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6628470-9FC0-4E9A-915F-F1A8FDEB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1375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4</xdr:row>
      <xdr:rowOff>94689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4DD80E97-CD1A-4EE7-BC04-808F716A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13</xdr:col>
      <xdr:colOff>604558</xdr:colOff>
      <xdr:row>11</xdr:row>
      <xdr:rowOff>26893</xdr:rowOff>
    </xdr:from>
    <xdr:to>
      <xdr:col>14</xdr:col>
      <xdr:colOff>370999</xdr:colOff>
      <xdr:row>16</xdr:row>
      <xdr:rowOff>126149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CDB03B55-2B69-4E1A-995E-17BF8855B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0823" y="2738717"/>
          <a:ext cx="450000" cy="995726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4</xdr:row>
      <xdr:rowOff>56589</xdr:rowOff>
    </xdr:to>
    <xdr:pic>
      <xdr:nvPicPr>
        <xdr:cNvPr id="6" name="Imagen 7">
          <a:extLst>
            <a:ext uri="{FF2B5EF4-FFF2-40B4-BE49-F238E27FC236}">
              <a16:creationId xmlns:a16="http://schemas.microsoft.com/office/drawing/2014/main" id="{C621FCDA-CC53-49F9-AF13-D8E1005C8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225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4</xdr:row>
      <xdr:rowOff>70764</xdr:rowOff>
    </xdr:to>
    <xdr:pic>
      <xdr:nvPicPr>
        <xdr:cNvPr id="7" name="Imagen 8">
          <a:extLst>
            <a:ext uri="{FF2B5EF4-FFF2-40B4-BE49-F238E27FC236}">
              <a16:creationId xmlns:a16="http://schemas.microsoft.com/office/drawing/2014/main" id="{684B2BED-1DE3-4128-A92D-A2DDD7822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350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4</xdr:row>
      <xdr:rowOff>58839</xdr:rowOff>
    </xdr:to>
    <xdr:pic>
      <xdr:nvPicPr>
        <xdr:cNvPr id="8" name="Imagen 9">
          <a:extLst>
            <a:ext uri="{FF2B5EF4-FFF2-40B4-BE49-F238E27FC236}">
              <a16:creationId xmlns:a16="http://schemas.microsoft.com/office/drawing/2014/main" id="{6545CE7A-6F5D-4387-B9DE-62EA9030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9925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4</xdr:row>
      <xdr:rowOff>53263</xdr:rowOff>
    </xdr:to>
    <xdr:pic>
      <xdr:nvPicPr>
        <xdr:cNvPr id="9" name="Imagen 10">
          <a:extLst>
            <a:ext uri="{FF2B5EF4-FFF2-40B4-BE49-F238E27FC236}">
              <a16:creationId xmlns:a16="http://schemas.microsoft.com/office/drawing/2014/main" id="{E20B38B3-C0E6-4ECA-A2D8-0A54AEA78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4</xdr:row>
      <xdr:rowOff>63564</xdr:rowOff>
    </xdr:to>
    <xdr:pic>
      <xdr:nvPicPr>
        <xdr:cNvPr id="10" name="Imagen 11">
          <a:extLst>
            <a:ext uri="{FF2B5EF4-FFF2-40B4-BE49-F238E27FC236}">
              <a16:creationId xmlns:a16="http://schemas.microsoft.com/office/drawing/2014/main" id="{4BD1E511-0762-4151-964F-C717BFE27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7725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466724</xdr:colOff>
      <xdr:row>4</xdr:row>
      <xdr:rowOff>178734</xdr:rowOff>
    </xdr:to>
    <xdr:pic>
      <xdr:nvPicPr>
        <xdr:cNvPr id="11" name="Imagen 12">
          <a:extLst>
            <a:ext uri="{FF2B5EF4-FFF2-40B4-BE49-F238E27FC236}">
              <a16:creationId xmlns:a16="http://schemas.microsoft.com/office/drawing/2014/main" id="{FF740594-76C1-4DEB-B054-67719AF77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7074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145677</xdr:colOff>
      <xdr:row>6</xdr:row>
      <xdr:rowOff>112627</xdr:rowOff>
    </xdr:from>
    <xdr:to>
      <xdr:col>15</xdr:col>
      <xdr:colOff>602877</xdr:colOff>
      <xdr:row>12</xdr:row>
      <xdr:rowOff>66113</xdr:rowOff>
    </xdr:to>
    <xdr:pic>
      <xdr:nvPicPr>
        <xdr:cNvPr id="12" name="Imagen 13">
          <a:extLst>
            <a:ext uri="{FF2B5EF4-FFF2-40B4-BE49-F238E27FC236}">
              <a16:creationId xmlns:a16="http://schemas.microsoft.com/office/drawing/2014/main" id="{018E6912-2C63-46BC-94A4-5D454B02B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9059" y="1927980"/>
          <a:ext cx="457200" cy="1029251"/>
        </a:xfrm>
        <a:prstGeom prst="rect">
          <a:avLst/>
        </a:prstGeom>
      </xdr:spPr>
    </xdr:pic>
    <xdr:clientData/>
  </xdr:twoCellAnchor>
  <xdr:twoCellAnchor editAs="oneCell">
    <xdr:from>
      <xdr:col>15</xdr:col>
      <xdr:colOff>324970</xdr:colOff>
      <xdr:row>10</xdr:row>
      <xdr:rowOff>40593</xdr:rowOff>
    </xdr:from>
    <xdr:to>
      <xdr:col>16</xdr:col>
      <xdr:colOff>115420</xdr:colOff>
      <xdr:row>15</xdr:row>
      <xdr:rowOff>166098</xdr:rowOff>
    </xdr:to>
    <xdr:pic>
      <xdr:nvPicPr>
        <xdr:cNvPr id="13" name="Imagen 14">
          <a:extLst>
            <a:ext uri="{FF2B5EF4-FFF2-40B4-BE49-F238E27FC236}">
              <a16:creationId xmlns:a16="http://schemas.microsoft.com/office/drawing/2014/main" id="{AB93EC6B-84A5-4526-9449-A5989C1A0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8352" y="2573122"/>
          <a:ext cx="474009" cy="1021976"/>
        </a:xfrm>
        <a:prstGeom prst="rect">
          <a:avLst/>
        </a:prstGeom>
      </xdr:spPr>
    </xdr:pic>
    <xdr:clientData/>
  </xdr:twoCellAnchor>
  <xdr:twoCellAnchor editAs="oneCell">
    <xdr:from>
      <xdr:col>19</xdr:col>
      <xdr:colOff>89647</xdr:colOff>
      <xdr:row>0</xdr:row>
      <xdr:rowOff>253981</xdr:rowOff>
    </xdr:from>
    <xdr:to>
      <xdr:col>19</xdr:col>
      <xdr:colOff>565897</xdr:colOff>
      <xdr:row>5</xdr:row>
      <xdr:rowOff>121751</xdr:rowOff>
    </xdr:to>
    <xdr:pic>
      <xdr:nvPicPr>
        <xdr:cNvPr id="14" name="Imagen 8">
          <a:extLst>
            <a:ext uri="{FF2B5EF4-FFF2-40B4-BE49-F238E27FC236}">
              <a16:creationId xmlns:a16="http://schemas.microsoft.com/office/drawing/2014/main" id="{55E2EB3D-AAD4-4239-AD38-B4A0726E4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7265" y="444481"/>
          <a:ext cx="476250" cy="1021976"/>
        </a:xfrm>
        <a:prstGeom prst="rect">
          <a:avLst/>
        </a:prstGeom>
      </xdr:spPr>
    </xdr:pic>
    <xdr:clientData/>
  </xdr:twoCellAnchor>
  <xdr:oneCellAnchor>
    <xdr:from>
      <xdr:col>19</xdr:col>
      <xdr:colOff>291352</xdr:colOff>
      <xdr:row>0</xdr:row>
      <xdr:rowOff>524603</xdr:rowOff>
    </xdr:from>
    <xdr:ext cx="476250" cy="476250"/>
    <xdr:pic>
      <xdr:nvPicPr>
        <xdr:cNvPr id="15" name="Imagen 8">
          <a:extLst>
            <a:ext uri="{FF2B5EF4-FFF2-40B4-BE49-F238E27FC236}">
              <a16:creationId xmlns:a16="http://schemas.microsoft.com/office/drawing/2014/main" id="{2AC7F281-074E-4824-9619-16244F265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8970" y="715103"/>
          <a:ext cx="476250" cy="476250"/>
        </a:xfrm>
        <a:prstGeom prst="rect">
          <a:avLst/>
        </a:prstGeom>
      </xdr:spPr>
    </xdr:pic>
    <xdr:clientData/>
  </xdr:oneCellAnchor>
  <xdr:oneCellAnchor>
    <xdr:from>
      <xdr:col>17</xdr:col>
      <xdr:colOff>526676</xdr:colOff>
      <xdr:row>0</xdr:row>
      <xdr:rowOff>287598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87469344-4AFA-486B-B423-BA377695D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7176" y="478098"/>
          <a:ext cx="476250" cy="476250"/>
        </a:xfrm>
        <a:prstGeom prst="rect">
          <a:avLst/>
        </a:prstGeom>
      </xdr:spPr>
    </xdr:pic>
    <xdr:clientData/>
  </xdr:oneCellAnchor>
  <xdr:twoCellAnchor editAs="oneCell">
    <xdr:from>
      <xdr:col>17</xdr:col>
      <xdr:colOff>369794</xdr:colOff>
      <xdr:row>0</xdr:row>
      <xdr:rowOff>415738</xdr:rowOff>
    </xdr:from>
    <xdr:to>
      <xdr:col>18</xdr:col>
      <xdr:colOff>135137</xdr:colOff>
      <xdr:row>6</xdr:row>
      <xdr:rowOff>79107</xdr:rowOff>
    </xdr:to>
    <xdr:pic>
      <xdr:nvPicPr>
        <xdr:cNvPr id="17" name="Imagen 18">
          <a:extLst>
            <a:ext uri="{FF2B5EF4-FFF2-40B4-BE49-F238E27FC236}">
              <a16:creationId xmlns:a16="http://schemas.microsoft.com/office/drawing/2014/main" id="{56977A8C-F909-4D07-AD1E-BB08310A6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90294" y="606238"/>
          <a:ext cx="448902" cy="996869"/>
        </a:xfrm>
        <a:prstGeom prst="rect">
          <a:avLst/>
        </a:prstGeom>
      </xdr:spPr>
    </xdr:pic>
    <xdr:clientData/>
  </xdr:twoCellAnchor>
  <xdr:twoCellAnchor editAs="oneCell">
    <xdr:from>
      <xdr:col>18</xdr:col>
      <xdr:colOff>257734</xdr:colOff>
      <xdr:row>0</xdr:row>
      <xdr:rowOff>526115</xdr:rowOff>
    </xdr:from>
    <xdr:to>
      <xdr:col>19</xdr:col>
      <xdr:colOff>23077</xdr:colOff>
      <xdr:row>6</xdr:row>
      <xdr:rowOff>103759</xdr:rowOff>
    </xdr:to>
    <xdr:pic>
      <xdr:nvPicPr>
        <xdr:cNvPr id="18" name="Imagen 19">
          <a:extLst>
            <a:ext uri="{FF2B5EF4-FFF2-40B4-BE49-F238E27FC236}">
              <a16:creationId xmlns:a16="http://schemas.microsoft.com/office/drawing/2014/main" id="{729DE26B-A105-44BF-BD57-6D9226FB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61793" y="716615"/>
          <a:ext cx="448901" cy="99686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0</xdr:row>
      <xdr:rowOff>159684</xdr:rowOff>
    </xdr:from>
    <xdr:to>
      <xdr:col>18</xdr:col>
      <xdr:colOff>448902</xdr:colOff>
      <xdr:row>5</xdr:row>
      <xdr:rowOff>2347</xdr:rowOff>
    </xdr:to>
    <xdr:pic>
      <xdr:nvPicPr>
        <xdr:cNvPr id="19" name="Imagen 20">
          <a:extLst>
            <a:ext uri="{FF2B5EF4-FFF2-40B4-BE49-F238E27FC236}">
              <a16:creationId xmlns:a16="http://schemas.microsoft.com/office/drawing/2014/main" id="{E770662C-5F50-40F1-9946-86FA47418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04059" y="350184"/>
          <a:ext cx="448902" cy="996869"/>
        </a:xfrm>
        <a:prstGeom prst="rect">
          <a:avLst/>
        </a:prstGeom>
      </xdr:spPr>
    </xdr:pic>
    <xdr:clientData/>
  </xdr:twoCellAnchor>
  <xdr:twoCellAnchor editAs="oneCell">
    <xdr:from>
      <xdr:col>17</xdr:col>
      <xdr:colOff>448235</xdr:colOff>
      <xdr:row>0</xdr:row>
      <xdr:rowOff>24092</xdr:rowOff>
    </xdr:from>
    <xdr:to>
      <xdr:col>18</xdr:col>
      <xdr:colOff>359895</xdr:colOff>
      <xdr:row>5</xdr:row>
      <xdr:rowOff>27013</xdr:rowOff>
    </xdr:to>
    <xdr:pic>
      <xdr:nvPicPr>
        <xdr:cNvPr id="20" name="Imagen 21">
          <a:extLst>
            <a:ext uri="{FF2B5EF4-FFF2-40B4-BE49-F238E27FC236}">
              <a16:creationId xmlns:a16="http://schemas.microsoft.com/office/drawing/2014/main" id="{62F18CFE-5228-4180-814B-5B91686DF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68735" y="214592"/>
          <a:ext cx="595219" cy="1157127"/>
        </a:xfrm>
        <a:prstGeom prst="rect">
          <a:avLst/>
        </a:prstGeom>
      </xdr:spPr>
    </xdr:pic>
    <xdr:clientData/>
  </xdr:twoCellAnchor>
  <xdr:twoCellAnchor editAs="oneCell">
    <xdr:from>
      <xdr:col>17</xdr:col>
      <xdr:colOff>526676</xdr:colOff>
      <xdr:row>0</xdr:row>
      <xdr:rowOff>104214</xdr:rowOff>
    </xdr:from>
    <xdr:to>
      <xdr:col>18</xdr:col>
      <xdr:colOff>438335</xdr:colOff>
      <xdr:row>5</xdr:row>
      <xdr:rowOff>107135</xdr:rowOff>
    </xdr:to>
    <xdr:pic>
      <xdr:nvPicPr>
        <xdr:cNvPr id="21" name="Imagen 22">
          <a:extLst>
            <a:ext uri="{FF2B5EF4-FFF2-40B4-BE49-F238E27FC236}">
              <a16:creationId xmlns:a16="http://schemas.microsoft.com/office/drawing/2014/main" id="{2E4C3F28-CB09-4E3B-8E22-2CF15F1A7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47176" y="294714"/>
          <a:ext cx="595218" cy="1157127"/>
        </a:xfrm>
        <a:prstGeom prst="rect">
          <a:avLst/>
        </a:prstGeom>
      </xdr:spPr>
    </xdr:pic>
    <xdr:clientData/>
  </xdr:twoCellAnchor>
  <xdr:twoCellAnchor editAs="oneCell">
    <xdr:from>
      <xdr:col>17</xdr:col>
      <xdr:colOff>515471</xdr:colOff>
      <xdr:row>0</xdr:row>
      <xdr:rowOff>720538</xdr:rowOff>
    </xdr:from>
    <xdr:to>
      <xdr:col>18</xdr:col>
      <xdr:colOff>427131</xdr:colOff>
      <xdr:row>7</xdr:row>
      <xdr:rowOff>79121</xdr:rowOff>
    </xdr:to>
    <xdr:pic>
      <xdr:nvPicPr>
        <xdr:cNvPr id="22" name="Imagen 23">
          <a:extLst>
            <a:ext uri="{FF2B5EF4-FFF2-40B4-BE49-F238E27FC236}">
              <a16:creationId xmlns:a16="http://schemas.microsoft.com/office/drawing/2014/main" id="{2A553935-F007-4D75-8416-D7CC17A8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5971" y="911038"/>
          <a:ext cx="595219" cy="1157127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13</xdr:row>
      <xdr:rowOff>54348</xdr:rowOff>
    </xdr:from>
    <xdr:to>
      <xdr:col>14</xdr:col>
      <xdr:colOff>542925</xdr:colOff>
      <xdr:row>16</xdr:row>
      <xdr:rowOff>21291</xdr:rowOff>
    </xdr:to>
    <xdr:pic>
      <xdr:nvPicPr>
        <xdr:cNvPr id="23" name="Imagen 1">
          <a:extLst>
            <a:ext uri="{FF2B5EF4-FFF2-40B4-BE49-F238E27FC236}">
              <a16:creationId xmlns:a16="http://schemas.microsoft.com/office/drawing/2014/main" id="{E848C617-03BF-49AE-AA7A-90098F87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7924" y="3124760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62996</xdr:rowOff>
    </xdr:to>
    <xdr:pic>
      <xdr:nvPicPr>
        <xdr:cNvPr id="24" name="Imagen 2">
          <a:extLst>
            <a:ext uri="{FF2B5EF4-FFF2-40B4-BE49-F238E27FC236}">
              <a16:creationId xmlns:a16="http://schemas.microsoft.com/office/drawing/2014/main" id="{EB44C0F3-725A-4971-9566-F795286FE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86846</xdr:rowOff>
    </xdr:to>
    <xdr:pic>
      <xdr:nvPicPr>
        <xdr:cNvPr id="25" name="Imagen 5">
          <a:extLst>
            <a:ext uri="{FF2B5EF4-FFF2-40B4-BE49-F238E27FC236}">
              <a16:creationId xmlns:a16="http://schemas.microsoft.com/office/drawing/2014/main" id="{B6DB805D-DB96-4D6B-BC2B-2AAFC6DB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8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41546</xdr:rowOff>
    </xdr:to>
    <xdr:pic>
      <xdr:nvPicPr>
        <xdr:cNvPr id="26" name="Imagen 6">
          <a:extLst>
            <a:ext uri="{FF2B5EF4-FFF2-40B4-BE49-F238E27FC236}">
              <a16:creationId xmlns:a16="http://schemas.microsoft.com/office/drawing/2014/main" id="{FCDA7405-3436-495D-B373-841A43C59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8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48746</xdr:rowOff>
    </xdr:to>
    <xdr:pic>
      <xdr:nvPicPr>
        <xdr:cNvPr id="27" name="Imagen 7">
          <a:extLst>
            <a:ext uri="{FF2B5EF4-FFF2-40B4-BE49-F238E27FC236}">
              <a16:creationId xmlns:a16="http://schemas.microsoft.com/office/drawing/2014/main" id="{3656A8AF-D44E-468D-8BD8-B6B6F8482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8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62921</xdr:rowOff>
    </xdr:to>
    <xdr:pic>
      <xdr:nvPicPr>
        <xdr:cNvPr id="28" name="Imagen 8">
          <a:extLst>
            <a:ext uri="{FF2B5EF4-FFF2-40B4-BE49-F238E27FC236}">
              <a16:creationId xmlns:a16="http://schemas.microsoft.com/office/drawing/2014/main" id="{AFA34F81-2A03-4952-AC1C-81081A1D3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175" y="23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50996</xdr:rowOff>
    </xdr:to>
    <xdr:pic>
      <xdr:nvPicPr>
        <xdr:cNvPr id="29" name="Imagen 9">
          <a:extLst>
            <a:ext uri="{FF2B5EF4-FFF2-40B4-BE49-F238E27FC236}">
              <a16:creationId xmlns:a16="http://schemas.microsoft.com/office/drawing/2014/main" id="{82A61F48-5BDD-4E44-8274-7355B838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30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45420</xdr:rowOff>
    </xdr:to>
    <xdr:pic>
      <xdr:nvPicPr>
        <xdr:cNvPr id="30" name="Imagen 10">
          <a:extLst>
            <a:ext uri="{FF2B5EF4-FFF2-40B4-BE49-F238E27FC236}">
              <a16:creationId xmlns:a16="http://schemas.microsoft.com/office/drawing/2014/main" id="{7CFD305F-2781-4FC2-B8B1-70C5B421A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4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55721</xdr:rowOff>
    </xdr:to>
    <xdr:pic>
      <xdr:nvPicPr>
        <xdr:cNvPr id="31" name="Imagen 11">
          <a:extLst>
            <a:ext uri="{FF2B5EF4-FFF2-40B4-BE49-F238E27FC236}">
              <a16:creationId xmlns:a16="http://schemas.microsoft.com/office/drawing/2014/main" id="{4AFD60BD-A8CE-4BFA-9F36-B8C26773C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1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466724</xdr:colOff>
      <xdr:row>1</xdr:row>
      <xdr:rowOff>163046</xdr:rowOff>
    </xdr:to>
    <xdr:pic>
      <xdr:nvPicPr>
        <xdr:cNvPr id="32" name="Imagen 12">
          <a:extLst>
            <a:ext uri="{FF2B5EF4-FFF2-40B4-BE49-F238E27FC236}">
              <a16:creationId xmlns:a16="http://schemas.microsoft.com/office/drawing/2014/main" id="{B05E874D-69C0-4D50-B91F-EE9417C9F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11774</xdr:rowOff>
    </xdr:from>
    <xdr:to>
      <xdr:col>15</xdr:col>
      <xdr:colOff>457200</xdr:colOff>
      <xdr:row>1</xdr:row>
      <xdr:rowOff>3841</xdr:rowOff>
    </xdr:to>
    <xdr:pic>
      <xdr:nvPicPr>
        <xdr:cNvPr id="33" name="Imagen 13">
          <a:extLst>
            <a:ext uri="{FF2B5EF4-FFF2-40B4-BE49-F238E27FC236}">
              <a16:creationId xmlns:a16="http://schemas.microsoft.com/office/drawing/2014/main" id="{CAE0DBC1-4774-4D7C-A02F-BD50C2081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1575" y="11774"/>
          <a:ext cx="457200" cy="48624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6975</xdr:rowOff>
    </xdr:from>
    <xdr:to>
      <xdr:col>15</xdr:col>
      <xdr:colOff>476250</xdr:colOff>
      <xdr:row>1</xdr:row>
      <xdr:rowOff>1292</xdr:rowOff>
    </xdr:to>
    <xdr:pic>
      <xdr:nvPicPr>
        <xdr:cNvPr id="34" name="Imagen 14">
          <a:extLst>
            <a:ext uri="{FF2B5EF4-FFF2-40B4-BE49-F238E27FC236}">
              <a16:creationId xmlns:a16="http://schemas.microsoft.com/office/drawing/2014/main" id="{0B8D49E8-4452-4090-B462-FD9A89524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1575" y="6975"/>
          <a:ext cx="476250" cy="4789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52275</xdr:rowOff>
    </xdr:from>
    <xdr:to>
      <xdr:col>16</xdr:col>
      <xdr:colOff>476250</xdr:colOff>
      <xdr:row>0</xdr:row>
      <xdr:rowOff>435996</xdr:rowOff>
    </xdr:to>
    <xdr:pic>
      <xdr:nvPicPr>
        <xdr:cNvPr id="35" name="Imagen 8">
          <a:extLst>
            <a:ext uri="{FF2B5EF4-FFF2-40B4-BE49-F238E27FC236}">
              <a16:creationId xmlns:a16="http://schemas.microsoft.com/office/drawing/2014/main" id="{D19913F4-D2C5-4099-93EB-84943D901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150" y="52275"/>
          <a:ext cx="476250" cy="478971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0</xdr:row>
      <xdr:rowOff>38100</xdr:rowOff>
    </xdr:from>
    <xdr:ext cx="450000" cy="450000"/>
    <xdr:pic>
      <xdr:nvPicPr>
        <xdr:cNvPr id="36" name="Imagen 6">
          <a:extLst>
            <a:ext uri="{FF2B5EF4-FFF2-40B4-BE49-F238E27FC236}">
              <a16:creationId xmlns:a16="http://schemas.microsoft.com/office/drawing/2014/main" id="{5390156C-A8BD-49C3-847D-6547CDD7F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150" y="3810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37" name="Imagen 8">
          <a:extLst>
            <a:ext uri="{FF2B5EF4-FFF2-40B4-BE49-F238E27FC236}">
              <a16:creationId xmlns:a16="http://schemas.microsoft.com/office/drawing/2014/main" id="{B37F4C54-3758-4919-9A85-87592452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150" y="427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8" name="Imagen 12">
          <a:extLst>
            <a:ext uri="{FF2B5EF4-FFF2-40B4-BE49-F238E27FC236}">
              <a16:creationId xmlns:a16="http://schemas.microsoft.com/office/drawing/2014/main" id="{00E61A33-C7B3-4AEE-819F-EB53DAF58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150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39" name="Imagen 8">
          <a:extLst>
            <a:ext uri="{FF2B5EF4-FFF2-40B4-BE49-F238E27FC236}">
              <a16:creationId xmlns:a16="http://schemas.microsoft.com/office/drawing/2014/main" id="{30D7DB11-C541-43DF-94DB-163F83530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150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40" name="Imagen 12">
          <a:extLst>
            <a:ext uri="{FF2B5EF4-FFF2-40B4-BE49-F238E27FC236}">
              <a16:creationId xmlns:a16="http://schemas.microsoft.com/office/drawing/2014/main" id="{CE281B11-E73D-4B3C-B09C-94CBF468F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150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41" name="Imagen 6">
          <a:extLst>
            <a:ext uri="{FF2B5EF4-FFF2-40B4-BE49-F238E27FC236}">
              <a16:creationId xmlns:a16="http://schemas.microsoft.com/office/drawing/2014/main" id="{12038738-D87C-4B28-8CE3-69CB7472B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150" y="66675"/>
          <a:ext cx="450000" cy="4500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06E336E6-99A8-4316-B2EF-10214D9D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8BF050D7-4D88-446A-A346-15D97EF05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E06A0C9B-D8DA-435E-8259-79EBCC24B083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3C70FAA4-99C6-4B8B-9B3B-780587057445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34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5BD48299-3F2F-49DF-A3E6-4B9491656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E608A669-5C85-4761-AE35-2FC42024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BB752E44-413C-44F4-AA98-4E6919918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18038E72-97A3-4282-AF33-4F819A358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13CCD672-8550-4F3F-AD6C-FFD19D5F2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28585C24-AD33-4537-9120-1BF082232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6FE0C267-A44E-4512-841A-09B387106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217BB646-46B1-4861-B8B9-280EB75BA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975D1E43-9195-443F-A64A-74E3BA58D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345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5A614DC9-B9B1-4CAF-A1E5-3593CD0D0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3406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5D43DC32-4E4B-4F5C-A466-3BBE575BF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467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DFDCD24F-7BC3-40D3-AC39-DBE57B31D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01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8" name="Imagen 17">
          <a:extLst>
            <a:ext uri="{FF2B5EF4-FFF2-40B4-BE49-F238E27FC236}">
              <a16:creationId xmlns:a16="http://schemas.microsoft.com/office/drawing/2014/main" id="{8D87BA27-8A86-4BF6-BAB8-0BEFBEE31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8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19" name="Imagen 18">
          <a:extLst>
            <a:ext uri="{FF2B5EF4-FFF2-40B4-BE49-F238E27FC236}">
              <a16:creationId xmlns:a16="http://schemas.microsoft.com/office/drawing/2014/main" id="{1416F510-53DC-4DCD-9BFF-0FA14601E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6349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7DC97E99-648F-4A9C-B402-B34CAB160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607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5BD61DD4-C2F8-4787-89D8-741E97D4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8649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22" name="Imagen 21">
          <a:extLst>
            <a:ext uri="{FF2B5EF4-FFF2-40B4-BE49-F238E27FC236}">
              <a16:creationId xmlns:a16="http://schemas.microsoft.com/office/drawing/2014/main" id="{D5E6DFE6-FE6D-4C9A-86B1-467BE1292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0300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23" name="Imagen 22">
          <a:extLst>
            <a:ext uri="{FF2B5EF4-FFF2-40B4-BE49-F238E27FC236}">
              <a16:creationId xmlns:a16="http://schemas.microsoft.com/office/drawing/2014/main" id="{64A992BA-702F-466D-A14D-5628B299B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8050" y="235267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24" name="Imagen 23">
          <a:extLst>
            <a:ext uri="{FF2B5EF4-FFF2-40B4-BE49-F238E27FC236}">
              <a16:creationId xmlns:a16="http://schemas.microsoft.com/office/drawing/2014/main" id="{6F96569D-DC6C-40F4-9F2B-ED930101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9200" y="2352675"/>
          <a:ext cx="450000" cy="4500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6B9E5700-FE9A-41EE-ADE8-A153EF4BC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14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A567AC8F-6CAC-40FB-AF13-41B405B55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702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52F62AB5-C521-490C-A54A-15BBF3D70898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61E88704-5AE4-41B5-A351-47E630081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04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C043257E-226D-4ECA-BF51-2650DDBE6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962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794F16CE-FF41-4DE3-87DB-217FFBF48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7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4D42943A-2C97-44CF-9339-F6D8C6DF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900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3DF1AFA7-CBA2-42B0-B5ED-746D719E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557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D425B401-4BDD-4BE1-BB21-93C26CC4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5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BBA89213-7ECE-471E-9F01-E905AFFAE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337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9E430979-3DEC-44D1-9984-0B157369B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2724" y="2438399"/>
          <a:ext cx="600075" cy="600075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E9C516F8-B795-46D8-BC3E-4661F55B5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D3110B49-95A0-4162-9F90-A7F71904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5758DE75-D02C-4412-BCA3-4475D5958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02A628CB-8D1D-474B-AFFC-A3952BB83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3BD46252-1F7E-4C4A-BE38-8310F28F3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6D9C1D31-D2C4-4C78-90C8-D845422F6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F60322DB-4BE2-45F6-ACAE-A486D25D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57150</xdr:colOff>
      <xdr:row>0</xdr:row>
      <xdr:rowOff>44032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22B05F75-EAA2-42B9-897E-24782002C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1175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1E07D7A4-C9A8-46A3-B1A1-DAB4F51C0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69A07685-362C-4A3C-9C69-9513603F6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C45EB7BD-922F-4836-A00E-6333CF8E0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345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7B637EE7-8EB5-457A-AB89-AAAAF8E98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3406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16" name="Imagen 18">
          <a:extLst>
            <a:ext uri="{FF2B5EF4-FFF2-40B4-BE49-F238E27FC236}">
              <a16:creationId xmlns:a16="http://schemas.microsoft.com/office/drawing/2014/main" id="{26638E27-82E8-40DB-B127-A45511A39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6349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17" name="Imagen 19">
          <a:extLst>
            <a:ext uri="{FF2B5EF4-FFF2-40B4-BE49-F238E27FC236}">
              <a16:creationId xmlns:a16="http://schemas.microsoft.com/office/drawing/2014/main" id="{076B6787-2B84-4D7E-A8C6-719C20994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607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18" name="Imagen 20">
          <a:extLst>
            <a:ext uri="{FF2B5EF4-FFF2-40B4-BE49-F238E27FC236}">
              <a16:creationId xmlns:a16="http://schemas.microsoft.com/office/drawing/2014/main" id="{6CD81769-983D-403B-9BA6-D1CCED871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8649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19" name="Imagen 24">
          <a:extLst>
            <a:ext uri="{FF2B5EF4-FFF2-40B4-BE49-F238E27FC236}">
              <a16:creationId xmlns:a16="http://schemas.microsoft.com/office/drawing/2014/main" id="{89EEACDA-3598-44A2-B1AA-F214B8316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772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0" name="Imagen 25">
          <a:extLst>
            <a:ext uri="{FF2B5EF4-FFF2-40B4-BE49-F238E27FC236}">
              <a16:creationId xmlns:a16="http://schemas.microsoft.com/office/drawing/2014/main" id="{F0A303CC-A6D9-4C80-B248-2D177AEA4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4525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21" name="Imagen 26">
          <a:extLst>
            <a:ext uri="{FF2B5EF4-FFF2-40B4-BE49-F238E27FC236}">
              <a16:creationId xmlns:a16="http://schemas.microsoft.com/office/drawing/2014/main" id="{D2C4A496-AA92-4103-BCB9-E6D4D70F8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7812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38100</xdr:rowOff>
    </xdr:from>
    <xdr:ext cx="504825" cy="504825"/>
    <xdr:pic>
      <xdr:nvPicPr>
        <xdr:cNvPr id="22" name="Imagen 27">
          <a:extLst>
            <a:ext uri="{FF2B5EF4-FFF2-40B4-BE49-F238E27FC236}">
              <a16:creationId xmlns:a16="http://schemas.microsoft.com/office/drawing/2014/main" id="{92CC3FAE-351E-4E86-9C59-7E670C187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0" y="2324100"/>
          <a:ext cx="504825" cy="50482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38100</xdr:rowOff>
    </xdr:from>
    <xdr:ext cx="504825" cy="504825"/>
    <xdr:pic>
      <xdr:nvPicPr>
        <xdr:cNvPr id="23" name="Imagen 28">
          <a:extLst>
            <a:ext uri="{FF2B5EF4-FFF2-40B4-BE49-F238E27FC236}">
              <a16:creationId xmlns:a16="http://schemas.microsoft.com/office/drawing/2014/main" id="{9FC90A36-8883-4564-9B33-2EEFE1E3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0" y="2324100"/>
          <a:ext cx="504825" cy="50482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38100</xdr:rowOff>
    </xdr:from>
    <xdr:ext cx="504825" cy="504825"/>
    <xdr:pic>
      <xdr:nvPicPr>
        <xdr:cNvPr id="24" name="Imagen 29">
          <a:extLst>
            <a:ext uri="{FF2B5EF4-FFF2-40B4-BE49-F238E27FC236}">
              <a16:creationId xmlns:a16="http://schemas.microsoft.com/office/drawing/2014/main" id="{51E935BE-C528-40B3-A538-84D0A99E5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30625" y="2324100"/>
          <a:ext cx="504825" cy="504825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EB3C0B63-B7D1-4533-B993-F99D4A92D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8A878B3F-18EA-4649-8242-20685D32C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4" name="Imagen 5">
          <a:extLst>
            <a:ext uri="{FF2B5EF4-FFF2-40B4-BE49-F238E27FC236}">
              <a16:creationId xmlns:a16="http://schemas.microsoft.com/office/drawing/2014/main" id="{B6879BCC-B396-40B1-A295-3D719AD07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5" name="Imagen 6">
          <a:extLst>
            <a:ext uri="{FF2B5EF4-FFF2-40B4-BE49-F238E27FC236}">
              <a16:creationId xmlns:a16="http://schemas.microsoft.com/office/drawing/2014/main" id="{399F1272-E4FD-49BD-979A-19D2DCD7E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6" name="Imagen 7">
          <a:extLst>
            <a:ext uri="{FF2B5EF4-FFF2-40B4-BE49-F238E27FC236}">
              <a16:creationId xmlns:a16="http://schemas.microsoft.com/office/drawing/2014/main" id="{707C1E36-A77C-4825-9D86-617AFFE5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7" name="Imagen 8">
          <a:extLst>
            <a:ext uri="{FF2B5EF4-FFF2-40B4-BE49-F238E27FC236}">
              <a16:creationId xmlns:a16="http://schemas.microsoft.com/office/drawing/2014/main" id="{9AED1869-04DB-4043-BF08-CA4BECA22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8" name="Imagen 9">
          <a:extLst>
            <a:ext uri="{FF2B5EF4-FFF2-40B4-BE49-F238E27FC236}">
              <a16:creationId xmlns:a16="http://schemas.microsoft.com/office/drawing/2014/main" id="{A4C1074D-3F63-40F0-841D-7786C744E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9" name="Imagen 10">
          <a:extLst>
            <a:ext uri="{FF2B5EF4-FFF2-40B4-BE49-F238E27FC236}">
              <a16:creationId xmlns:a16="http://schemas.microsoft.com/office/drawing/2014/main" id="{01A9EFB8-52B0-41C3-B889-80DF43D27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0" name="Imagen 11">
          <a:extLst>
            <a:ext uri="{FF2B5EF4-FFF2-40B4-BE49-F238E27FC236}">
              <a16:creationId xmlns:a16="http://schemas.microsoft.com/office/drawing/2014/main" id="{F64A27B3-412E-44BD-8372-EA8C29672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142874</xdr:rowOff>
    </xdr:from>
    <xdr:ext cx="600075" cy="600075"/>
    <xdr:pic>
      <xdr:nvPicPr>
        <xdr:cNvPr id="11" name="Imagen 12">
          <a:extLst>
            <a:ext uri="{FF2B5EF4-FFF2-40B4-BE49-F238E27FC236}">
              <a16:creationId xmlns:a16="http://schemas.microsoft.com/office/drawing/2014/main" id="{D47DE320-993C-4714-891D-252BCB4F1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61800</xdr:rowOff>
    </xdr:from>
    <xdr:ext cx="476250" cy="476250"/>
    <xdr:pic>
      <xdr:nvPicPr>
        <xdr:cNvPr id="12" name="Imagen 8">
          <a:extLst>
            <a:ext uri="{FF2B5EF4-FFF2-40B4-BE49-F238E27FC236}">
              <a16:creationId xmlns:a16="http://schemas.microsoft.com/office/drawing/2014/main" id="{99485146-BB5E-4A81-9B29-B89772BF5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87800" y="2347800"/>
          <a:ext cx="476250" cy="47625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63082</xdr:rowOff>
    </xdr:from>
    <xdr:ext cx="438000" cy="457467"/>
    <xdr:pic>
      <xdr:nvPicPr>
        <xdr:cNvPr id="13" name="Imagen 10">
          <a:extLst>
            <a:ext uri="{FF2B5EF4-FFF2-40B4-BE49-F238E27FC236}">
              <a16:creationId xmlns:a16="http://schemas.microsoft.com/office/drawing/2014/main" id="{96DA4590-5F55-4E6E-B74A-BF46DE239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87975" y="2349082"/>
          <a:ext cx="438000" cy="457467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52275</xdr:rowOff>
    </xdr:from>
    <xdr:ext cx="476250" cy="476250"/>
    <xdr:pic>
      <xdr:nvPicPr>
        <xdr:cNvPr id="14" name="Imagen 8">
          <a:extLst>
            <a:ext uri="{FF2B5EF4-FFF2-40B4-BE49-F238E27FC236}">
              <a16:creationId xmlns:a16="http://schemas.microsoft.com/office/drawing/2014/main" id="{858328EB-308E-4FF1-BA63-590001787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170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53557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202F8818-21AE-413D-9DBE-B2C932C63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187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52275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4D400084-6BE8-49B6-ABAB-D6753013C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5897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53557</xdr:rowOff>
    </xdr:from>
    <xdr:ext cx="438000" cy="457467"/>
    <xdr:pic>
      <xdr:nvPicPr>
        <xdr:cNvPr id="17" name="Imagen 10">
          <a:extLst>
            <a:ext uri="{FF2B5EF4-FFF2-40B4-BE49-F238E27FC236}">
              <a16:creationId xmlns:a16="http://schemas.microsoft.com/office/drawing/2014/main" id="{D1B387B8-9CC0-44AA-B9B2-A5AE2B7B5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255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180974</xdr:rowOff>
    </xdr:from>
    <xdr:ext cx="600075" cy="600075"/>
    <xdr:pic>
      <xdr:nvPicPr>
        <xdr:cNvPr id="18" name="Imagen 19">
          <a:extLst>
            <a:ext uri="{FF2B5EF4-FFF2-40B4-BE49-F238E27FC236}">
              <a16:creationId xmlns:a16="http://schemas.microsoft.com/office/drawing/2014/main" id="{F64E92B2-9B8B-406F-AE2F-63600514C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9247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180975</xdr:rowOff>
    </xdr:from>
    <xdr:ext cx="600075" cy="600075"/>
    <xdr:pic>
      <xdr:nvPicPr>
        <xdr:cNvPr id="19" name="Imagen 20">
          <a:extLst>
            <a:ext uri="{FF2B5EF4-FFF2-40B4-BE49-F238E27FC236}">
              <a16:creationId xmlns:a16="http://schemas.microsoft.com/office/drawing/2014/main" id="{68E72B38-89DF-4C6E-B11F-3C3BA4B2B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92600" y="2276475"/>
          <a:ext cx="600075" cy="60007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0</xdr:rowOff>
    </xdr:from>
    <xdr:ext cx="600075" cy="600075"/>
    <xdr:pic>
      <xdr:nvPicPr>
        <xdr:cNvPr id="20" name="Imagen 21">
          <a:extLst>
            <a:ext uri="{FF2B5EF4-FFF2-40B4-BE49-F238E27FC236}">
              <a16:creationId xmlns:a16="http://schemas.microsoft.com/office/drawing/2014/main" id="{6739528B-0B97-494A-B458-F0D4C714E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97550" y="228600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38100</xdr:rowOff>
    </xdr:from>
    <xdr:ext cx="504825" cy="504825"/>
    <xdr:pic>
      <xdr:nvPicPr>
        <xdr:cNvPr id="21" name="Imagen 22">
          <a:extLst>
            <a:ext uri="{FF2B5EF4-FFF2-40B4-BE49-F238E27FC236}">
              <a16:creationId xmlns:a16="http://schemas.microsoft.com/office/drawing/2014/main" id="{C23B6BE9-E6B6-4DFA-A2A6-80F8A3D8F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2324100"/>
          <a:ext cx="504825" cy="5048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52350</xdr:rowOff>
    </xdr:from>
    <xdr:ext cx="476250" cy="476250"/>
    <xdr:pic>
      <xdr:nvPicPr>
        <xdr:cNvPr id="22" name="Imagen 23">
          <a:extLst>
            <a:ext uri="{FF2B5EF4-FFF2-40B4-BE49-F238E27FC236}">
              <a16:creationId xmlns:a16="http://schemas.microsoft.com/office/drawing/2014/main" id="{2F560EF2-E71A-4F0C-8402-50031500C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3025" y="23383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49875</xdr:rowOff>
    </xdr:from>
    <xdr:ext cx="457200" cy="457200"/>
    <xdr:pic>
      <xdr:nvPicPr>
        <xdr:cNvPr id="23" name="Imagen 26">
          <a:extLst>
            <a:ext uri="{FF2B5EF4-FFF2-40B4-BE49-F238E27FC236}">
              <a16:creationId xmlns:a16="http://schemas.microsoft.com/office/drawing/2014/main" id="{3A876761-BAFE-434B-BAD2-C5E6D8EE6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8500" y="2335875"/>
          <a:ext cx="457200" cy="457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45075</xdr:rowOff>
    </xdr:from>
    <xdr:ext cx="476250" cy="476250"/>
    <xdr:pic>
      <xdr:nvPicPr>
        <xdr:cNvPr id="24" name="Imagen 27">
          <a:extLst>
            <a:ext uri="{FF2B5EF4-FFF2-40B4-BE49-F238E27FC236}">
              <a16:creationId xmlns:a16="http://schemas.microsoft.com/office/drawing/2014/main" id="{4AC26378-2776-4084-A0A5-B08E0BA09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9475" y="2331075"/>
          <a:ext cx="476250" cy="476250"/>
        </a:xfrm>
        <a:prstGeom prst="rect">
          <a:avLst/>
        </a:prstGeom>
      </xdr:spPr>
    </xdr:pic>
    <xdr:clientData/>
  </xdr:oneCellAnchor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5" name="Imagen 1">
          <a:extLst>
            <a:ext uri="{FF2B5EF4-FFF2-40B4-BE49-F238E27FC236}">
              <a16:creationId xmlns:a16="http://schemas.microsoft.com/office/drawing/2014/main" id="{D7541F54-F0D2-4E96-88FB-E4F882C92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1450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26" name="Imagen 2">
          <a:extLst>
            <a:ext uri="{FF2B5EF4-FFF2-40B4-BE49-F238E27FC236}">
              <a16:creationId xmlns:a16="http://schemas.microsoft.com/office/drawing/2014/main" id="{7123A76B-BAA5-4BC4-A9F8-870201A55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7025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27" name="Imagen 5">
          <a:extLst>
            <a:ext uri="{FF2B5EF4-FFF2-40B4-BE49-F238E27FC236}">
              <a16:creationId xmlns:a16="http://schemas.microsoft.com/office/drawing/2014/main" id="{0381B640-5005-4008-9DDD-1D60797AD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0425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28" name="Imagen 6">
          <a:extLst>
            <a:ext uri="{FF2B5EF4-FFF2-40B4-BE49-F238E27FC236}">
              <a16:creationId xmlns:a16="http://schemas.microsoft.com/office/drawing/2014/main" id="{C8D09FCD-6E25-4EF4-9EA6-1800D868E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9625" y="28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29" name="Imagen 7">
          <a:extLst>
            <a:ext uri="{FF2B5EF4-FFF2-40B4-BE49-F238E27FC236}">
              <a16:creationId xmlns:a16="http://schemas.microsoft.com/office/drawing/2014/main" id="{89C69234-2436-4271-A127-D0DA411E9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75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30" name="Imagen 8">
          <a:extLst>
            <a:ext uri="{FF2B5EF4-FFF2-40B4-BE49-F238E27FC236}">
              <a16:creationId xmlns:a16="http://schemas.microsoft.com/office/drawing/2014/main" id="{DEED910F-6340-4256-8AE3-830AA49EF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9000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31" name="Imagen 9">
          <a:extLst>
            <a:ext uri="{FF2B5EF4-FFF2-40B4-BE49-F238E27FC236}">
              <a16:creationId xmlns:a16="http://schemas.microsoft.com/office/drawing/2014/main" id="{A4397C6A-9F73-444D-8B01-8C86B3CA6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5575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32" name="Imagen 10">
          <a:extLst>
            <a:ext uri="{FF2B5EF4-FFF2-40B4-BE49-F238E27FC236}">
              <a16:creationId xmlns:a16="http://schemas.microsoft.com/office/drawing/2014/main" id="{90292532-7F4D-41BE-A031-FD73B844D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50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33" name="Imagen 11">
          <a:extLst>
            <a:ext uri="{FF2B5EF4-FFF2-40B4-BE49-F238E27FC236}">
              <a16:creationId xmlns:a16="http://schemas.microsoft.com/office/drawing/2014/main" id="{67B478F9-BF6D-40F8-A386-A2DA2BEA4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3375" y="16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34" name="Imagen 12">
          <a:extLst>
            <a:ext uri="{FF2B5EF4-FFF2-40B4-BE49-F238E27FC236}">
              <a16:creationId xmlns:a16="http://schemas.microsoft.com/office/drawing/2014/main" id="{87A9F347-CDFA-48E4-9CFB-23DE39C71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2724" y="0"/>
          <a:ext cx="600075" cy="600075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581420</xdr:colOff>
      <xdr:row>3</xdr:row>
      <xdr:rowOff>93048</xdr:rowOff>
    </xdr:from>
    <xdr:to>
      <xdr:col>5</xdr:col>
      <xdr:colOff>364943</xdr:colOff>
      <xdr:row>7</xdr:row>
      <xdr:rowOff>51485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FA9759-A3EE-49FB-910E-A42517E2D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329" y="1409230"/>
          <a:ext cx="476250" cy="1136073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666750</xdr:colOff>
      <xdr:row>2</xdr:row>
      <xdr:rowOff>191861</xdr:rowOff>
    </xdr:from>
    <xdr:to>
      <xdr:col>14</xdr:col>
      <xdr:colOff>436393</xdr:colOff>
      <xdr:row>6</xdr:row>
      <xdr:rowOff>103019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C1498D0D-A51D-4EAE-8354-AC6CEF008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1393" y="926647"/>
          <a:ext cx="450000" cy="1108586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3</xdr:row>
      <xdr:rowOff>110218</xdr:rowOff>
    </xdr:to>
    <xdr:pic>
      <xdr:nvPicPr>
        <xdr:cNvPr id="6" name="Imagen 7">
          <a:extLst>
            <a:ext uri="{FF2B5EF4-FFF2-40B4-BE49-F238E27FC236}">
              <a16:creationId xmlns:a16="http://schemas.microsoft.com/office/drawing/2014/main" id="{9E2A120C-AF6A-400B-91F2-BE341C51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150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3</xdr:row>
      <xdr:rowOff>124393</xdr:rowOff>
    </xdr:to>
    <xdr:pic>
      <xdr:nvPicPr>
        <xdr:cNvPr id="7" name="Imagen 8">
          <a:extLst>
            <a:ext uri="{FF2B5EF4-FFF2-40B4-BE49-F238E27FC236}">
              <a16:creationId xmlns:a16="http://schemas.microsoft.com/office/drawing/2014/main" id="{F701599D-9D3B-4DB9-B1A3-DDB9BE36C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4275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3</xdr:row>
      <xdr:rowOff>112468</xdr:rowOff>
    </xdr:to>
    <xdr:pic>
      <xdr:nvPicPr>
        <xdr:cNvPr id="8" name="Imagen 9">
          <a:extLst>
            <a:ext uri="{FF2B5EF4-FFF2-40B4-BE49-F238E27FC236}">
              <a16:creationId xmlns:a16="http://schemas.microsoft.com/office/drawing/2014/main" id="{D3174726-322C-4024-8971-A5F4B346D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850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3</xdr:row>
      <xdr:rowOff>106892</xdr:rowOff>
    </xdr:to>
    <xdr:pic>
      <xdr:nvPicPr>
        <xdr:cNvPr id="9" name="Imagen 10">
          <a:extLst>
            <a:ext uri="{FF2B5EF4-FFF2-40B4-BE49-F238E27FC236}">
              <a16:creationId xmlns:a16="http://schemas.microsoft.com/office/drawing/2014/main" id="{712F163C-33E0-4C8E-82BE-E21E1DB40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5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15</xdr:col>
      <xdr:colOff>262146</xdr:colOff>
      <xdr:row>0</xdr:row>
      <xdr:rowOff>38988</xdr:rowOff>
    </xdr:from>
    <xdr:to>
      <xdr:col>16</xdr:col>
      <xdr:colOff>38989</xdr:colOff>
      <xdr:row>3</xdr:row>
      <xdr:rowOff>146956</xdr:rowOff>
    </xdr:to>
    <xdr:pic>
      <xdr:nvPicPr>
        <xdr:cNvPr id="12" name="Imagen 13">
          <a:extLst>
            <a:ext uri="{FF2B5EF4-FFF2-40B4-BE49-F238E27FC236}">
              <a16:creationId xmlns:a16="http://schemas.microsoft.com/office/drawing/2014/main" id="{B221F6BD-72EC-4692-9EF4-36ADD104E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7503" y="38988"/>
          <a:ext cx="457200" cy="1142111"/>
        </a:xfrm>
        <a:prstGeom prst="rect">
          <a:avLst/>
        </a:prstGeom>
      </xdr:spPr>
    </xdr:pic>
    <xdr:clientData/>
  </xdr:twoCellAnchor>
  <xdr:twoCellAnchor editAs="oneCell">
    <xdr:from>
      <xdr:col>14</xdr:col>
      <xdr:colOff>669643</xdr:colOff>
      <xdr:row>0</xdr:row>
      <xdr:rowOff>197475</xdr:rowOff>
    </xdr:from>
    <xdr:to>
      <xdr:col>15</xdr:col>
      <xdr:colOff>460093</xdr:colOff>
      <xdr:row>3</xdr:row>
      <xdr:rowOff>298168</xdr:rowOff>
    </xdr:to>
    <xdr:pic>
      <xdr:nvPicPr>
        <xdr:cNvPr id="13" name="Imagen 14">
          <a:extLst>
            <a:ext uri="{FF2B5EF4-FFF2-40B4-BE49-F238E27FC236}">
              <a16:creationId xmlns:a16="http://schemas.microsoft.com/office/drawing/2014/main" id="{85BCF417-3585-4FEC-A7CF-5B0DBF218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4643" y="197475"/>
          <a:ext cx="470807" cy="1134836"/>
        </a:xfrm>
        <a:prstGeom prst="rect">
          <a:avLst/>
        </a:prstGeom>
      </xdr:spPr>
    </xdr:pic>
    <xdr:clientData/>
  </xdr:twoCellAnchor>
  <xdr:twoCellAnchor editAs="oneCell">
    <xdr:from>
      <xdr:col>17</xdr:col>
      <xdr:colOff>300718</xdr:colOff>
      <xdr:row>0</xdr:row>
      <xdr:rowOff>0</xdr:rowOff>
    </xdr:from>
    <xdr:to>
      <xdr:col>18</xdr:col>
      <xdr:colOff>95889</xdr:colOff>
      <xdr:row>3</xdr:row>
      <xdr:rowOff>99972</xdr:rowOff>
    </xdr:to>
    <xdr:pic>
      <xdr:nvPicPr>
        <xdr:cNvPr id="23" name="Imagen 24">
          <a:extLst>
            <a:ext uri="{FF2B5EF4-FFF2-40B4-BE49-F238E27FC236}">
              <a16:creationId xmlns:a16="http://schemas.microsoft.com/office/drawing/2014/main" id="{9BC43D32-05F9-4B72-8EB9-91212CCBD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66789" y="0"/>
          <a:ext cx="475529" cy="1134115"/>
        </a:xfrm>
        <a:prstGeom prst="rect">
          <a:avLst/>
        </a:prstGeom>
      </xdr:spPr>
    </xdr:pic>
    <xdr:clientData/>
  </xdr:twoCellAnchor>
  <xdr:twoCellAnchor editAs="oneCell">
    <xdr:from>
      <xdr:col>17</xdr:col>
      <xdr:colOff>346983</xdr:colOff>
      <xdr:row>0</xdr:row>
      <xdr:rowOff>76201</xdr:rowOff>
    </xdr:from>
    <xdr:to>
      <xdr:col>18</xdr:col>
      <xdr:colOff>118423</xdr:colOff>
      <xdr:row>3</xdr:row>
      <xdr:rowOff>157884</xdr:rowOff>
    </xdr:to>
    <xdr:pic>
      <xdr:nvPicPr>
        <xdr:cNvPr id="24" name="Imagen 25">
          <a:extLst>
            <a:ext uri="{FF2B5EF4-FFF2-40B4-BE49-F238E27FC236}">
              <a16:creationId xmlns:a16="http://schemas.microsoft.com/office/drawing/2014/main" id="{B88A8815-CE19-47F7-9DF5-5C2C2ED9C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13054" y="76201"/>
          <a:ext cx="451798" cy="1115826"/>
        </a:xfrm>
        <a:prstGeom prst="rect">
          <a:avLst/>
        </a:prstGeom>
      </xdr:spPr>
    </xdr:pic>
    <xdr:clientData/>
  </xdr:two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26" name="Imagen 2">
          <a:extLst>
            <a:ext uri="{FF2B5EF4-FFF2-40B4-BE49-F238E27FC236}">
              <a16:creationId xmlns:a16="http://schemas.microsoft.com/office/drawing/2014/main" id="{9A0F3129-150B-4809-B337-F7DEA4093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7025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29" name="Imagen 7">
          <a:extLst>
            <a:ext uri="{FF2B5EF4-FFF2-40B4-BE49-F238E27FC236}">
              <a16:creationId xmlns:a16="http://schemas.microsoft.com/office/drawing/2014/main" id="{119C1463-63D3-44B8-9701-723080048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75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30" name="Imagen 8">
          <a:extLst>
            <a:ext uri="{FF2B5EF4-FFF2-40B4-BE49-F238E27FC236}">
              <a16:creationId xmlns:a16="http://schemas.microsoft.com/office/drawing/2014/main" id="{3F1B4352-D9E6-4B73-8C4C-91158678D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9000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31" name="Imagen 9">
          <a:extLst>
            <a:ext uri="{FF2B5EF4-FFF2-40B4-BE49-F238E27FC236}">
              <a16:creationId xmlns:a16="http://schemas.microsoft.com/office/drawing/2014/main" id="{2BD3B7F7-8718-4652-AD66-8FCBD1D5C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5575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32" name="Imagen 10">
          <a:extLst>
            <a:ext uri="{FF2B5EF4-FFF2-40B4-BE49-F238E27FC236}">
              <a16:creationId xmlns:a16="http://schemas.microsoft.com/office/drawing/2014/main" id="{97644024-E511-4263-89F6-D52D95EE3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50" y="24982"/>
          <a:ext cx="438000" cy="457467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FF821D6E-756B-43F5-B095-544FE45E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0BA1F188-88D3-4CCF-BB2C-0E322F599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937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17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EB90269F-48EF-4B9A-B207-E7B89A894348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6867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7CBEF4C6-2E80-4F3D-9CFA-8B78E0A42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896E5982-9747-48D4-A08C-B4CEE501C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197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905427E8-90B3-4722-8A40-A1310F9C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22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31B961E7-88C6-4545-B70D-69171AE53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135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BB7DE861-91FE-4360-AFBF-7F1A38B81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92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3C673C86-122E-493E-B968-49488461C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D00735F4-4987-4D95-BE36-C61D0235C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72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85ACC824-39A0-4FE0-87DA-837860F02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5074" y="24383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33300</xdr:rowOff>
    </xdr:from>
    <xdr:ext cx="476250" cy="476250"/>
    <xdr:pic>
      <xdr:nvPicPr>
        <xdr:cNvPr id="14" name="Imagen 2">
          <a:extLst>
            <a:ext uri="{FF2B5EF4-FFF2-40B4-BE49-F238E27FC236}">
              <a16:creationId xmlns:a16="http://schemas.microsoft.com/office/drawing/2014/main" id="{123271A8-47B5-447E-9A59-6B2B9B584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2431" y="252885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52350</xdr:rowOff>
    </xdr:from>
    <xdr:ext cx="476250" cy="476250"/>
    <xdr:pic>
      <xdr:nvPicPr>
        <xdr:cNvPr id="15" name="Imagen 2">
          <a:extLst>
            <a:ext uri="{FF2B5EF4-FFF2-40B4-BE49-F238E27FC236}">
              <a16:creationId xmlns:a16="http://schemas.microsoft.com/office/drawing/2014/main" id="{A3DD310B-E26D-431A-A773-E260117D9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9231" y="254790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52350</xdr:rowOff>
    </xdr:from>
    <xdr:ext cx="476250" cy="476250"/>
    <xdr:pic>
      <xdr:nvPicPr>
        <xdr:cNvPr id="16" name="Imagen 2">
          <a:extLst>
            <a:ext uri="{FF2B5EF4-FFF2-40B4-BE49-F238E27FC236}">
              <a16:creationId xmlns:a16="http://schemas.microsoft.com/office/drawing/2014/main" id="{AF3E0CE4-0FC0-4355-8244-58CA70671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31" y="254790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33225</xdr:rowOff>
    </xdr:from>
    <xdr:ext cx="476250" cy="476250"/>
    <xdr:pic>
      <xdr:nvPicPr>
        <xdr:cNvPr id="17" name="Imagen 8">
          <a:extLst>
            <a:ext uri="{FF2B5EF4-FFF2-40B4-BE49-F238E27FC236}">
              <a16:creationId xmlns:a16="http://schemas.microsoft.com/office/drawing/2014/main" id="{A0F6DF9A-60D3-47C6-81A4-C3BF98464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6275" y="25287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18" name="Imagen 10">
          <a:extLst>
            <a:ext uri="{FF2B5EF4-FFF2-40B4-BE49-F238E27FC236}">
              <a16:creationId xmlns:a16="http://schemas.microsoft.com/office/drawing/2014/main" id="{E6103719-1A05-4CA2-AB16-658DBA884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7475" y="254910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19" name="Imagen 8">
          <a:extLst>
            <a:ext uri="{FF2B5EF4-FFF2-40B4-BE49-F238E27FC236}">
              <a16:creationId xmlns:a16="http://schemas.microsoft.com/office/drawing/2014/main" id="{962D4542-6A05-4FC5-B3AA-AD102F8DF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647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20" name="Imagen 10">
          <a:extLst>
            <a:ext uri="{FF2B5EF4-FFF2-40B4-BE49-F238E27FC236}">
              <a16:creationId xmlns:a16="http://schemas.microsoft.com/office/drawing/2014/main" id="{140BF92A-C0C2-450C-AE84-A0B1F0E8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00" y="254910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47625</xdr:rowOff>
    </xdr:from>
    <xdr:ext cx="476250" cy="476250"/>
    <xdr:pic>
      <xdr:nvPicPr>
        <xdr:cNvPr id="21" name="Imagen 8">
          <a:extLst>
            <a:ext uri="{FF2B5EF4-FFF2-40B4-BE49-F238E27FC236}">
              <a16:creationId xmlns:a16="http://schemas.microsoft.com/office/drawing/2014/main" id="{84A8F68B-8313-46C2-B2F7-980C33EC1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00" y="25431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48907</xdr:rowOff>
    </xdr:from>
    <xdr:ext cx="438000" cy="457467"/>
    <xdr:pic>
      <xdr:nvPicPr>
        <xdr:cNvPr id="22" name="Imagen 10">
          <a:extLst>
            <a:ext uri="{FF2B5EF4-FFF2-40B4-BE49-F238E27FC236}">
              <a16:creationId xmlns:a16="http://schemas.microsoft.com/office/drawing/2014/main" id="{F740E736-7EEB-44E8-B12C-A3E3E11B3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49325" y="2544457"/>
          <a:ext cx="438000" cy="457467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76200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81C590C-730F-4E3B-B8A7-C08C5608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61875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595DE3C-B01F-4D1C-9076-593FC19F0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85725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317C3C5-46C4-45B6-888C-85DCB167C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40425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8FF9C54-E9F9-42D5-B7D6-599C20D0C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47625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3AA2E2C-76F1-44FC-BDCE-95E948558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61800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B0C3525-48AD-47CF-8C3E-4975DDFFF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175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49875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E8E526B-C6CE-4356-A603-9EB257AF9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44299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A630DB1-189E-44E3-888E-DC8828742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54600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1BEF403-6C8D-4BA6-932A-0D9874462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1</xdr:row>
      <xdr:rowOff>161925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2906C96-6181-44D4-850B-3353C2000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2238374"/>
          <a:ext cx="600075" cy="60007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0</xdr:row>
      <xdr:rowOff>28575</xdr:rowOff>
    </xdr:from>
    <xdr:ext cx="450000" cy="450000"/>
    <xdr:pic>
      <xdr:nvPicPr>
        <xdr:cNvPr id="16" name="Imagen 6">
          <a:extLst>
            <a:ext uri="{FF2B5EF4-FFF2-40B4-BE49-F238E27FC236}">
              <a16:creationId xmlns:a16="http://schemas.microsoft.com/office/drawing/2014/main" id="{FF5D07BD-28C9-4422-9296-4E6746B87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767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17" name="Imagen 8">
          <a:extLst>
            <a:ext uri="{FF2B5EF4-FFF2-40B4-BE49-F238E27FC236}">
              <a16:creationId xmlns:a16="http://schemas.microsoft.com/office/drawing/2014/main" id="{14B3929A-7174-4939-A260-430CEE512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6550" y="2328750"/>
          <a:ext cx="476250" cy="47625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D4E6AB7E-0F70-4883-81AC-838A6C8B9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0126D0BC-F6CE-43D2-9F69-63D920E47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15B9878E-9830-4524-8512-85A9F8280FF3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7AFECA8A-E8CE-4058-B47A-E16199956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5A152E48-F464-4027-B4DF-BA1E98AC7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248D632C-DDBF-4122-9C8A-6C914232F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C7C2068D-CA66-4DC2-869C-EBE1115F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32186</xdr:colOff>
      <xdr:row>0</xdr:row>
      <xdr:rowOff>71646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1E1B8460-6496-45A7-AD23-EDF4FD8BB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9079" y="71646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31557D30-4207-47C1-AFD6-89EDECBCC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D4B2A9EF-20E4-46D5-BC20-6FEDDA0AD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30C9F5A1-6972-49C9-97B4-53A6B0044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23" name="Imagen 2">
          <a:extLst>
            <a:ext uri="{FF2B5EF4-FFF2-40B4-BE49-F238E27FC236}">
              <a16:creationId xmlns:a16="http://schemas.microsoft.com/office/drawing/2014/main" id="{C86E9CD0-5496-46D7-B859-05AB8EE91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0875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24" name="Imagen 7">
          <a:extLst>
            <a:ext uri="{FF2B5EF4-FFF2-40B4-BE49-F238E27FC236}">
              <a16:creationId xmlns:a16="http://schemas.microsoft.com/office/drawing/2014/main" id="{363AF12F-AC64-4009-A243-8C8CD245E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00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25" name="Imagen 8">
          <a:extLst>
            <a:ext uri="{FF2B5EF4-FFF2-40B4-BE49-F238E27FC236}">
              <a16:creationId xmlns:a16="http://schemas.microsoft.com/office/drawing/2014/main" id="{A3137DDF-AAEF-46D3-9181-0FAC800F6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2400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26" name="Imagen 9">
          <a:extLst>
            <a:ext uri="{FF2B5EF4-FFF2-40B4-BE49-F238E27FC236}">
              <a16:creationId xmlns:a16="http://schemas.microsoft.com/office/drawing/2014/main" id="{74A46895-3F4A-4D39-A71E-DD9EF5A79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4200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27" name="Imagen 10">
          <a:extLst>
            <a:ext uri="{FF2B5EF4-FFF2-40B4-BE49-F238E27FC236}">
              <a16:creationId xmlns:a16="http://schemas.microsoft.com/office/drawing/2014/main" id="{4AF2EBA8-2D9E-406B-9EF2-79D154BD2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2125" y="24982"/>
          <a:ext cx="438000" cy="457467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37F8ED78-CB6E-47C5-9B42-AC9EB775B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775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E7AAEE62-0424-4C9A-94CC-17F98FEF1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1350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95250</xdr:colOff>
      <xdr:row>1</xdr:row>
      <xdr:rowOff>19050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D488B17F-628B-4E7C-B5CD-205CE6468B6D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74295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5C5D073B-C84D-4F9D-AEC5-F9C5596BC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4CB9F612-F722-4BEF-A392-EB9D415CB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3950" y="28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7217865C-A5A4-47CF-A8F5-986AA6274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00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EDEE33F1-8924-448E-8CDE-FE4566338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3325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E76E1B83-36C0-49F1-B9FE-FC1EE9AF7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9900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1151A334-7151-4564-9F43-49EEA6A8B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8275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1235DCAB-9E09-45A7-B32E-4DBCA7F71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7700" y="16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0E63F656-6554-409A-998B-640C317E1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49" y="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70D30ED3-024B-4088-A57A-BA9984267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0075" y="59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79FB8202-D90D-40B2-A36A-907C59040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1050" y="54600"/>
          <a:ext cx="476250" cy="47625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53557</xdr:rowOff>
    </xdr:from>
    <xdr:ext cx="438000" cy="457467"/>
    <xdr:pic>
      <xdr:nvPicPr>
        <xdr:cNvPr id="16" name="Imagen 15">
          <a:extLst>
            <a:ext uri="{FF2B5EF4-FFF2-40B4-BE49-F238E27FC236}">
              <a16:creationId xmlns:a16="http://schemas.microsoft.com/office/drawing/2014/main" id="{EADE904C-6BA2-4DE5-81C8-DAAD88EDC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6025" y="53557"/>
          <a:ext cx="438000" cy="457467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44032</xdr:rowOff>
    </xdr:from>
    <xdr:ext cx="438000" cy="457467"/>
    <xdr:pic>
      <xdr:nvPicPr>
        <xdr:cNvPr id="17" name="Imagen 16">
          <a:extLst>
            <a:ext uri="{FF2B5EF4-FFF2-40B4-BE49-F238E27FC236}">
              <a16:creationId xmlns:a16="http://schemas.microsoft.com/office/drawing/2014/main" id="{ADBDE6E3-6CAB-407A-BE5F-5250B431D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2900" y="44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8" name="Imagen 17">
          <a:extLst>
            <a:ext uri="{FF2B5EF4-FFF2-40B4-BE49-F238E27FC236}">
              <a16:creationId xmlns:a16="http://schemas.microsoft.com/office/drawing/2014/main" id="{603D67E1-B46F-4B3C-9F6C-CA2FD9248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10900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24982</xdr:rowOff>
    </xdr:from>
    <xdr:ext cx="438000" cy="457467"/>
    <xdr:pic>
      <xdr:nvPicPr>
        <xdr:cNvPr id="19" name="Imagen 18">
          <a:extLst>
            <a:ext uri="{FF2B5EF4-FFF2-40B4-BE49-F238E27FC236}">
              <a16:creationId xmlns:a16="http://schemas.microsoft.com/office/drawing/2014/main" id="{DD4849FF-847E-4046-8FC2-9C3D9439D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6575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8C922CFF-DC0A-4712-84C8-00DC3F9AE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4874" y="0"/>
          <a:ext cx="600075" cy="60007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28575</xdr:rowOff>
    </xdr:from>
    <xdr:ext cx="450000" cy="450000"/>
    <xdr:pic>
      <xdr:nvPicPr>
        <xdr:cNvPr id="21" name="Imagen 20">
          <a:extLst>
            <a:ext uri="{FF2B5EF4-FFF2-40B4-BE49-F238E27FC236}">
              <a16:creationId xmlns:a16="http://schemas.microsoft.com/office/drawing/2014/main" id="{E0BF7E75-78A3-478B-B052-5E15D8A9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1875" y="28575"/>
          <a:ext cx="450000" cy="45000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47625</xdr:rowOff>
    </xdr:from>
    <xdr:ext cx="450000" cy="450000"/>
    <xdr:pic>
      <xdr:nvPicPr>
        <xdr:cNvPr id="22" name="Imagen 21">
          <a:extLst>
            <a:ext uri="{FF2B5EF4-FFF2-40B4-BE49-F238E27FC236}">
              <a16:creationId xmlns:a16="http://schemas.microsoft.com/office/drawing/2014/main" id="{97E7D49F-F45A-49EF-95B0-540481B4B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49700" y="47625"/>
          <a:ext cx="450000" cy="45000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66675</xdr:rowOff>
    </xdr:from>
    <xdr:ext cx="450000" cy="450000"/>
    <xdr:pic>
      <xdr:nvPicPr>
        <xdr:cNvPr id="23" name="Imagen 22">
          <a:extLst>
            <a:ext uri="{FF2B5EF4-FFF2-40B4-BE49-F238E27FC236}">
              <a16:creationId xmlns:a16="http://schemas.microsoft.com/office/drawing/2014/main" id="{69EC0F20-A646-4646-85C0-0028B87C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21325" y="66675"/>
          <a:ext cx="450000" cy="45000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28575</xdr:rowOff>
    </xdr:from>
    <xdr:ext cx="504825" cy="504825"/>
    <xdr:pic>
      <xdr:nvPicPr>
        <xdr:cNvPr id="24" name="Imagen 23">
          <a:extLst>
            <a:ext uri="{FF2B5EF4-FFF2-40B4-BE49-F238E27FC236}">
              <a16:creationId xmlns:a16="http://schemas.microsoft.com/office/drawing/2014/main" id="{27995A97-2324-49DC-BAD5-3786B59E0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59150" y="28575"/>
          <a:ext cx="504825" cy="50482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28575</xdr:rowOff>
    </xdr:from>
    <xdr:ext cx="504825" cy="504825"/>
    <xdr:pic>
      <xdr:nvPicPr>
        <xdr:cNvPr id="25" name="Imagen 24">
          <a:extLst>
            <a:ext uri="{FF2B5EF4-FFF2-40B4-BE49-F238E27FC236}">
              <a16:creationId xmlns:a16="http://schemas.microsoft.com/office/drawing/2014/main" id="{1029EF98-2DE8-4A3F-B0C5-6B8793A1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25950" y="28575"/>
          <a:ext cx="504825" cy="50482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47625</xdr:rowOff>
    </xdr:from>
    <xdr:ext cx="504825" cy="504825"/>
    <xdr:pic>
      <xdr:nvPicPr>
        <xdr:cNvPr id="26" name="Imagen 25">
          <a:extLst>
            <a:ext uri="{FF2B5EF4-FFF2-40B4-BE49-F238E27FC236}">
              <a16:creationId xmlns:a16="http://schemas.microsoft.com/office/drawing/2014/main" id="{D02EE30C-0DB8-4A84-B31B-62138BB2D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7575" y="47625"/>
          <a:ext cx="504825" cy="504825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7D587085-B5C8-41C7-AF04-6F9AC47CA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57150</xdr:colOff>
      <xdr:row>0</xdr:row>
      <xdr:rowOff>19050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C88CA386-09E0-4FD9-9CC7-D0523C53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2305050"/>
          <a:ext cx="476250" cy="476250"/>
        </a:xfrm>
        <a:prstGeom prst="rect">
          <a:avLst/>
        </a:prstGeom>
      </xdr:spPr>
    </xdr:pic>
    <xdr:clientData/>
  </xdr:oneCellAnchor>
  <xdr:oneCellAnchor>
    <xdr:from>
      <xdr:col>17</xdr:col>
      <xdr:colOff>581025</xdr:colOff>
      <xdr:row>0</xdr:row>
      <xdr:rowOff>0</xdr:rowOff>
    </xdr:from>
    <xdr:ext cx="1333500" cy="666750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50BCAA8A-304B-4DD0-8974-503A4D5CE4C6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1125" y="0"/>
          <a:ext cx="1333500" cy="66675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344650CE-4738-462D-BB64-D39A30F51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47675" cy="447675"/>
    <xdr:pic>
      <xdr:nvPicPr>
        <xdr:cNvPr id="7" name="Imagen 6">
          <a:extLst>
            <a:ext uri="{FF2B5EF4-FFF2-40B4-BE49-F238E27FC236}">
              <a16:creationId xmlns:a16="http://schemas.microsoft.com/office/drawing/2014/main" id="{05E93B9A-909A-4DEC-BC67-A56D8F522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314575"/>
          <a:ext cx="447675" cy="447675"/>
        </a:xfrm>
        <a:prstGeom prst="rect">
          <a:avLst/>
        </a:prstGeom>
      </xdr:spPr>
    </xdr:pic>
    <xdr:clientData/>
  </xdr:oneCellAnchor>
  <xdr:oneCellAnchor>
    <xdr:from>
      <xdr:col>10</xdr:col>
      <xdr:colOff>57150</xdr:colOff>
      <xdr:row>0</xdr:row>
      <xdr:rowOff>19050</xdr:rowOff>
    </xdr:from>
    <xdr:ext cx="457200" cy="457200"/>
    <xdr:pic>
      <xdr:nvPicPr>
        <xdr:cNvPr id="8" name="Imagen 7">
          <a:extLst>
            <a:ext uri="{FF2B5EF4-FFF2-40B4-BE49-F238E27FC236}">
              <a16:creationId xmlns:a16="http://schemas.microsoft.com/office/drawing/2014/main" id="{8E3A96B3-49A7-45F3-8293-6E268696A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2305050"/>
          <a:ext cx="457200" cy="4572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0</xdr:row>
      <xdr:rowOff>19050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0E754E1A-09CA-4272-894E-FBA1C38F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23050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57150</xdr:colOff>
      <xdr:row>0</xdr:row>
      <xdr:rowOff>28575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C98F7EEA-1EA5-4565-AD08-6535B86E0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25" y="23145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19050</xdr:rowOff>
    </xdr:from>
    <xdr:ext cx="428625" cy="457200"/>
    <xdr:pic>
      <xdr:nvPicPr>
        <xdr:cNvPr id="11" name="Imagen 10">
          <a:extLst>
            <a:ext uri="{FF2B5EF4-FFF2-40B4-BE49-F238E27FC236}">
              <a16:creationId xmlns:a16="http://schemas.microsoft.com/office/drawing/2014/main" id="{EB87C221-2B41-484D-BC37-DDE6B9A6D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05050"/>
          <a:ext cx="428625" cy="457200"/>
        </a:xfrm>
        <a:prstGeom prst="rect">
          <a:avLst/>
        </a:prstGeom>
      </xdr:spPr>
    </xdr:pic>
    <xdr:clientData/>
  </xdr:oneCellAnchor>
  <xdr:oneCellAnchor>
    <xdr:from>
      <xdr:col>9</xdr:col>
      <xdr:colOff>57150</xdr:colOff>
      <xdr:row>0</xdr:row>
      <xdr:rowOff>9525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EC759A98-2131-48ED-9735-D3EC40D6C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2295525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542925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B54FD344-3A1F-4192-9747-9AFBC2D57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222885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47625</xdr:rowOff>
    </xdr:from>
    <xdr:ext cx="447675" cy="447675"/>
    <xdr:pic>
      <xdr:nvPicPr>
        <xdr:cNvPr id="14" name="Imagen 6">
          <a:extLst>
            <a:ext uri="{FF2B5EF4-FFF2-40B4-BE49-F238E27FC236}">
              <a16:creationId xmlns:a16="http://schemas.microsoft.com/office/drawing/2014/main" id="{717DB265-48F0-4EFE-AA42-0904D392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0" y="2333625"/>
          <a:ext cx="447675" cy="4476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28575</xdr:rowOff>
    </xdr:from>
    <xdr:ext cx="476250" cy="476250"/>
    <xdr:pic>
      <xdr:nvPicPr>
        <xdr:cNvPr id="15" name="Imagen 8">
          <a:extLst>
            <a:ext uri="{FF2B5EF4-FFF2-40B4-BE49-F238E27FC236}">
              <a16:creationId xmlns:a16="http://schemas.microsoft.com/office/drawing/2014/main" id="{7C606F58-11B3-437A-B40C-2831B8389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4400" y="23145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28575</xdr:rowOff>
    </xdr:from>
    <xdr:ext cx="428625" cy="457200"/>
    <xdr:pic>
      <xdr:nvPicPr>
        <xdr:cNvPr id="16" name="Imagen 10">
          <a:extLst>
            <a:ext uri="{FF2B5EF4-FFF2-40B4-BE49-F238E27FC236}">
              <a16:creationId xmlns:a16="http://schemas.microsoft.com/office/drawing/2014/main" id="{B1D544CB-4B67-4F58-91FD-FAA27A31C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49225" y="2314575"/>
          <a:ext cx="428625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47625</xdr:rowOff>
    </xdr:from>
    <xdr:ext cx="476250" cy="476250"/>
    <xdr:pic>
      <xdr:nvPicPr>
        <xdr:cNvPr id="17" name="Imagen 8">
          <a:extLst>
            <a:ext uri="{FF2B5EF4-FFF2-40B4-BE49-F238E27FC236}">
              <a16:creationId xmlns:a16="http://schemas.microsoft.com/office/drawing/2014/main" id="{30C95387-39CC-4FD4-B197-570D60143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8300" y="233362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47625</xdr:rowOff>
    </xdr:from>
    <xdr:ext cx="428625" cy="457200"/>
    <xdr:pic>
      <xdr:nvPicPr>
        <xdr:cNvPr id="18" name="Imagen 10">
          <a:extLst>
            <a:ext uri="{FF2B5EF4-FFF2-40B4-BE49-F238E27FC236}">
              <a16:creationId xmlns:a16="http://schemas.microsoft.com/office/drawing/2014/main" id="{3C39B9B6-1110-4F74-8984-AC989BA28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2333625"/>
          <a:ext cx="428625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66675</xdr:rowOff>
    </xdr:from>
    <xdr:ext cx="447675" cy="447675"/>
    <xdr:pic>
      <xdr:nvPicPr>
        <xdr:cNvPr id="19" name="Imagen 6">
          <a:extLst>
            <a:ext uri="{FF2B5EF4-FFF2-40B4-BE49-F238E27FC236}">
              <a16:creationId xmlns:a16="http://schemas.microsoft.com/office/drawing/2014/main" id="{00FA5172-26DF-4A3F-B7D2-191AFADA2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2352675"/>
          <a:ext cx="447675" cy="4476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47625</xdr:rowOff>
    </xdr:from>
    <xdr:ext cx="476250" cy="476250"/>
    <xdr:pic>
      <xdr:nvPicPr>
        <xdr:cNvPr id="20" name="Imagen 8">
          <a:extLst>
            <a:ext uri="{FF2B5EF4-FFF2-40B4-BE49-F238E27FC236}">
              <a16:creationId xmlns:a16="http://schemas.microsoft.com/office/drawing/2014/main" id="{90251314-D4BF-4C5F-B2C7-1C56F0B43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5575" y="233362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66675</xdr:rowOff>
    </xdr:from>
    <xdr:ext cx="447675" cy="447675"/>
    <xdr:pic>
      <xdr:nvPicPr>
        <xdr:cNvPr id="21" name="Imagen 6">
          <a:extLst>
            <a:ext uri="{FF2B5EF4-FFF2-40B4-BE49-F238E27FC236}">
              <a16:creationId xmlns:a16="http://schemas.microsoft.com/office/drawing/2014/main" id="{14DE3270-E7C3-46C7-A297-FC0DA12CC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9575" y="2352675"/>
          <a:ext cx="447675" cy="4476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47625</xdr:rowOff>
    </xdr:from>
    <xdr:ext cx="428625" cy="457200"/>
    <xdr:pic>
      <xdr:nvPicPr>
        <xdr:cNvPr id="22" name="Imagen 10">
          <a:extLst>
            <a:ext uri="{FF2B5EF4-FFF2-40B4-BE49-F238E27FC236}">
              <a16:creationId xmlns:a16="http://schemas.microsoft.com/office/drawing/2014/main" id="{7584D0A9-EC96-463F-8DD9-8DFE66483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3800" y="2333625"/>
          <a:ext cx="428625" cy="457200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187778</xdr:colOff>
      <xdr:row>8</xdr:row>
      <xdr:rowOff>172811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36B942A1-C590-4FCF-A8A6-A1CC65B34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3135" y="1846490"/>
          <a:ext cx="504825" cy="504825"/>
        </a:xfrm>
        <a:prstGeom prst="rect">
          <a:avLst/>
        </a:prstGeom>
      </xdr:spPr>
    </xdr:pic>
    <xdr:clientData/>
  </xdr:oneCellAnchor>
  <xdr:oneCellAnchor>
    <xdr:from>
      <xdr:col>4</xdr:col>
      <xdr:colOff>211554</xdr:colOff>
      <xdr:row>11</xdr:row>
      <xdr:rowOff>50990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C79B991B-2E5A-4D26-B964-B0BA5C81D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4054" y="2255347"/>
          <a:ext cx="476250" cy="476250"/>
        </a:xfrm>
        <a:prstGeom prst="rect">
          <a:avLst/>
        </a:prstGeom>
      </xdr:spPr>
    </xdr:pic>
    <xdr:clientData/>
  </xdr:oneCellAnchor>
  <xdr:oneCellAnchor>
    <xdr:from>
      <xdr:col>1</xdr:col>
      <xdr:colOff>171450</xdr:colOff>
      <xdr:row>4</xdr:row>
      <xdr:rowOff>66675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2842F6B9-2B3D-43A6-93D3-021560FA009F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133350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17</xdr:col>
      <xdr:colOff>254454</xdr:colOff>
      <xdr:row>2</xdr:row>
      <xdr:rowOff>163286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58D44D39-ACC4-423C-BD89-F2EA6C72AA51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61597" y="775607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10</xdr:col>
      <xdr:colOff>487136</xdr:colOff>
      <xdr:row>9</xdr:row>
      <xdr:rowOff>73479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77ACED75-ED20-41D8-A979-C58DE2B12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1779" y="1924050"/>
          <a:ext cx="495300" cy="495300"/>
        </a:xfrm>
        <a:prstGeom prst="rect">
          <a:avLst/>
        </a:prstGeom>
      </xdr:spPr>
    </xdr:pic>
    <xdr:clientData/>
  </xdr:oneCellAnchor>
  <xdr:oneCellAnchor>
    <xdr:from>
      <xdr:col>13</xdr:col>
      <xdr:colOff>353786</xdr:colOff>
      <xdr:row>6</xdr:row>
      <xdr:rowOff>42182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E718153B-29DE-4CDE-8168-CF29E267F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0" y="1362075"/>
          <a:ext cx="450000" cy="450000"/>
        </a:xfrm>
        <a:prstGeom prst="rect">
          <a:avLst/>
        </a:prstGeom>
      </xdr:spPr>
    </xdr:pic>
    <xdr:clientData/>
  </xdr:oneCellAnchor>
  <xdr:oneCellAnchor>
    <xdr:from>
      <xdr:col>9</xdr:col>
      <xdr:colOff>39386</xdr:colOff>
      <xdr:row>8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91CE1162-718A-4B7A-BF5E-AFF3A847A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600" y="1702179"/>
          <a:ext cx="457275" cy="457275"/>
        </a:xfrm>
        <a:prstGeom prst="rect">
          <a:avLst/>
        </a:prstGeom>
      </xdr:spPr>
    </xdr:pic>
    <xdr:clientData/>
  </xdr:oneCellAnchor>
  <xdr:oneCellAnchor>
    <xdr:from>
      <xdr:col>6</xdr:col>
      <xdr:colOff>7371</xdr:colOff>
      <xdr:row>6</xdr:row>
      <xdr:rowOff>132557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BBAE3F59-9F13-42DB-B1BE-A26F2E106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585" y="1452450"/>
          <a:ext cx="476250" cy="476250"/>
        </a:xfrm>
        <a:prstGeom prst="rect">
          <a:avLst/>
        </a:prstGeom>
      </xdr:spPr>
    </xdr:pic>
    <xdr:clientData/>
  </xdr:oneCellAnchor>
  <xdr:oneCellAnchor>
    <xdr:from>
      <xdr:col>4</xdr:col>
      <xdr:colOff>522042</xdr:colOff>
      <xdr:row>10</xdr:row>
      <xdr:rowOff>44432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9A789A92-DBD0-46B0-B974-26CD63CCE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4542" y="2071896"/>
          <a:ext cx="457200" cy="457200"/>
        </a:xfrm>
        <a:prstGeom prst="rect">
          <a:avLst/>
        </a:prstGeom>
      </xdr:spPr>
    </xdr:pic>
    <xdr:clientData/>
  </xdr:oneCellAnchor>
  <xdr:oneCellAnchor>
    <xdr:from>
      <xdr:col>7</xdr:col>
      <xdr:colOff>44903</xdr:colOff>
      <xdr:row>8</xdr:row>
      <xdr:rowOff>24981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CB7DF9F5-6ABD-4D9D-BE2C-B494BB264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74" y="1698660"/>
          <a:ext cx="438000" cy="457467"/>
        </a:xfrm>
        <a:prstGeom prst="rect">
          <a:avLst/>
        </a:prstGeom>
      </xdr:spPr>
    </xdr:pic>
    <xdr:clientData/>
  </xdr:oneCellAnchor>
  <xdr:oneCellAnchor>
    <xdr:from>
      <xdr:col>7</xdr:col>
      <xdr:colOff>676447</xdr:colOff>
      <xdr:row>8</xdr:row>
      <xdr:rowOff>57321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1112863C-17EF-4492-BF89-60539AE11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8947" y="1731000"/>
          <a:ext cx="476250" cy="476250"/>
        </a:xfrm>
        <a:prstGeom prst="rect">
          <a:avLst/>
        </a:prstGeom>
      </xdr:spPr>
    </xdr:pic>
    <xdr:clientData/>
  </xdr:oneCellAnchor>
  <xdr:oneCellAnchor>
    <xdr:from>
      <xdr:col>9</xdr:col>
      <xdr:colOff>429984</xdr:colOff>
      <xdr:row>9</xdr:row>
      <xdr:rowOff>81643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6C7C9D36-09C1-4B8F-8395-B1879153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4270" y="193221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95250</xdr:colOff>
      <xdr:row>4</xdr:row>
      <xdr:rowOff>59401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A490660F-2B82-4ECE-B041-C37A6F6E4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0607" y="1025508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108857</xdr:colOff>
      <xdr:row>3</xdr:row>
      <xdr:rowOff>40993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56458EC1-2F0B-4921-AC9D-94E77491B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4214" y="830207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108857</xdr:colOff>
      <xdr:row>3</xdr:row>
      <xdr:rowOff>53068</xdr:rowOff>
    </xdr:from>
    <xdr:ext cx="450000" cy="450000"/>
    <xdr:pic>
      <xdr:nvPicPr>
        <xdr:cNvPr id="16" name="Imagen 15">
          <a:extLst>
            <a:ext uri="{FF2B5EF4-FFF2-40B4-BE49-F238E27FC236}">
              <a16:creationId xmlns:a16="http://schemas.microsoft.com/office/drawing/2014/main" id="{78DA180C-A581-4D6C-8A48-13E60CC4E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4571" y="842282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204108</xdr:colOff>
      <xdr:row>4</xdr:row>
      <xdr:rowOff>35869</xdr:rowOff>
    </xdr:from>
    <xdr:ext cx="438000" cy="457467"/>
    <xdr:pic>
      <xdr:nvPicPr>
        <xdr:cNvPr id="17" name="Imagen 16">
          <a:extLst>
            <a:ext uri="{FF2B5EF4-FFF2-40B4-BE49-F238E27FC236}">
              <a16:creationId xmlns:a16="http://schemas.microsoft.com/office/drawing/2014/main" id="{B2466720-11F2-4E7A-A877-01180A27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9822" y="1001976"/>
          <a:ext cx="438000" cy="457467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C9078E06-D32D-4082-94EE-3690EC997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BCBC738A-ACC8-4221-97C8-7A77638B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9E5A9327-E3DB-41B1-A352-66625D8A0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2FCA2558-0C1A-4A2E-9126-0CCD19CD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2C8A9597-109D-41BB-819F-C53D4048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ADFB3BC9-B969-404D-B3FE-1F5D8C289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BF419796-EF45-4CCA-87E3-0EC9E570D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C007C93D-43F9-40E6-9912-48B71F521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D648E81C-8210-4B70-A44B-8567A7EA3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8B9568EF-F9FA-4BC7-91AC-80A4586D6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57150</xdr:rowOff>
    </xdr:from>
    <xdr:ext cx="504825" cy="504825"/>
    <xdr:pic>
      <xdr:nvPicPr>
        <xdr:cNvPr id="14" name="Imagen 1">
          <a:extLst>
            <a:ext uri="{FF2B5EF4-FFF2-40B4-BE49-F238E27FC236}">
              <a16:creationId xmlns:a16="http://schemas.microsoft.com/office/drawing/2014/main" id="{8E6BF2D5-E805-46FB-ADCB-E7496E819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4750" y="2343150"/>
          <a:ext cx="504825" cy="5048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71325</xdr:rowOff>
    </xdr:from>
    <xdr:ext cx="476250" cy="476250"/>
    <xdr:pic>
      <xdr:nvPicPr>
        <xdr:cNvPr id="15" name="Imagen 8">
          <a:extLst>
            <a:ext uri="{FF2B5EF4-FFF2-40B4-BE49-F238E27FC236}">
              <a16:creationId xmlns:a16="http://schemas.microsoft.com/office/drawing/2014/main" id="{1B394D47-1C38-4341-9C20-9E45A4FE2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69225" y="235732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72607</xdr:rowOff>
    </xdr:from>
    <xdr:ext cx="438000" cy="457467"/>
    <xdr:pic>
      <xdr:nvPicPr>
        <xdr:cNvPr id="16" name="Imagen 10">
          <a:extLst>
            <a:ext uri="{FF2B5EF4-FFF2-40B4-BE49-F238E27FC236}">
              <a16:creationId xmlns:a16="http://schemas.microsoft.com/office/drawing/2014/main" id="{FE5F292C-A5DA-4E44-B2FF-1AB3951FC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50350" y="235860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17" name="Imagen 12">
          <a:extLst>
            <a:ext uri="{FF2B5EF4-FFF2-40B4-BE49-F238E27FC236}">
              <a16:creationId xmlns:a16="http://schemas.microsoft.com/office/drawing/2014/main" id="{C6B63C8C-74B7-4F0E-90BD-4CD82B780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31349" y="22859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47625</xdr:rowOff>
    </xdr:from>
    <xdr:ext cx="504825" cy="504825"/>
    <xdr:pic>
      <xdr:nvPicPr>
        <xdr:cNvPr id="18" name="Imagen 1">
          <a:extLst>
            <a:ext uri="{FF2B5EF4-FFF2-40B4-BE49-F238E27FC236}">
              <a16:creationId xmlns:a16="http://schemas.microsoft.com/office/drawing/2014/main" id="{4AB2D013-2FB1-4FA8-8292-E0B0EC34D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83550" y="2333625"/>
          <a:ext cx="504825" cy="5048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63082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1554B59E-D04D-4D9A-8A0C-AB8C8994F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69150" y="234908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0" name="Imagen 12">
          <a:extLst>
            <a:ext uri="{FF2B5EF4-FFF2-40B4-BE49-F238E27FC236}">
              <a16:creationId xmlns:a16="http://schemas.microsoft.com/office/drawing/2014/main" id="{92476AD2-1633-4E50-BEF0-83EF26728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0149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38100</xdr:rowOff>
    </xdr:from>
    <xdr:ext cx="504825" cy="504825"/>
    <xdr:pic>
      <xdr:nvPicPr>
        <xdr:cNvPr id="21" name="Imagen 1">
          <a:extLst>
            <a:ext uri="{FF2B5EF4-FFF2-40B4-BE49-F238E27FC236}">
              <a16:creationId xmlns:a16="http://schemas.microsoft.com/office/drawing/2014/main" id="{64E70D00-EC23-4508-B920-EE5635973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88125" y="2324100"/>
          <a:ext cx="504825" cy="5048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22" name="Imagen 8">
          <a:extLst>
            <a:ext uri="{FF2B5EF4-FFF2-40B4-BE49-F238E27FC236}">
              <a16:creationId xmlns:a16="http://schemas.microsoft.com/office/drawing/2014/main" id="{0F7E6D68-3063-421B-9853-74D57E3AC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93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47625</xdr:rowOff>
    </xdr:from>
    <xdr:ext cx="504825" cy="504825"/>
    <xdr:pic>
      <xdr:nvPicPr>
        <xdr:cNvPr id="23" name="Imagen 1">
          <a:extLst>
            <a:ext uri="{FF2B5EF4-FFF2-40B4-BE49-F238E27FC236}">
              <a16:creationId xmlns:a16="http://schemas.microsoft.com/office/drawing/2014/main" id="{FC38F83B-9786-4FFD-A544-549357AAC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3175" y="2333625"/>
          <a:ext cx="504825" cy="5048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61800</xdr:rowOff>
    </xdr:from>
    <xdr:ext cx="476250" cy="476250"/>
    <xdr:pic>
      <xdr:nvPicPr>
        <xdr:cNvPr id="24" name="Imagen 8">
          <a:extLst>
            <a:ext uri="{FF2B5EF4-FFF2-40B4-BE49-F238E27FC236}">
              <a16:creationId xmlns:a16="http://schemas.microsoft.com/office/drawing/2014/main" id="{F9C7BC36-03EC-4574-91EE-E3F4A68BB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44850" y="234780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63082</xdr:rowOff>
    </xdr:from>
    <xdr:ext cx="438000" cy="457467"/>
    <xdr:pic>
      <xdr:nvPicPr>
        <xdr:cNvPr id="25" name="Imagen 10">
          <a:extLst>
            <a:ext uri="{FF2B5EF4-FFF2-40B4-BE49-F238E27FC236}">
              <a16:creationId xmlns:a16="http://schemas.microsoft.com/office/drawing/2014/main" id="{FDF8ED53-0A7E-4B75-991E-7B4505E95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25975" y="234908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6" name="Imagen 12">
          <a:extLst>
            <a:ext uri="{FF2B5EF4-FFF2-40B4-BE49-F238E27FC236}">
              <a16:creationId xmlns:a16="http://schemas.microsoft.com/office/drawing/2014/main" id="{6E82B281-FC36-484C-AEDA-C8BBBD832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49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33225</xdr:rowOff>
    </xdr:from>
    <xdr:ext cx="476250" cy="476250"/>
    <xdr:pic>
      <xdr:nvPicPr>
        <xdr:cNvPr id="27" name="Imagen 8">
          <a:extLst>
            <a:ext uri="{FF2B5EF4-FFF2-40B4-BE49-F238E27FC236}">
              <a16:creationId xmlns:a16="http://schemas.microsoft.com/office/drawing/2014/main" id="{8D28BF72-5E73-46CD-96E3-6CCA5A3A4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9425" y="231922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34507</xdr:rowOff>
    </xdr:from>
    <xdr:ext cx="438000" cy="457467"/>
    <xdr:pic>
      <xdr:nvPicPr>
        <xdr:cNvPr id="28" name="Imagen 10">
          <a:extLst>
            <a:ext uri="{FF2B5EF4-FFF2-40B4-BE49-F238E27FC236}">
              <a16:creationId xmlns:a16="http://schemas.microsoft.com/office/drawing/2014/main" id="{67906096-3F6A-4426-B185-C038B7F4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30550" y="232050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9" name="Imagen 12">
          <a:extLst>
            <a:ext uri="{FF2B5EF4-FFF2-40B4-BE49-F238E27FC236}">
              <a16:creationId xmlns:a16="http://schemas.microsoft.com/office/drawing/2014/main" id="{61F5C815-7242-4467-B025-4EE969606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30599" y="225742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63082</xdr:rowOff>
    </xdr:from>
    <xdr:ext cx="438000" cy="457467"/>
    <xdr:pic>
      <xdr:nvPicPr>
        <xdr:cNvPr id="30" name="Imagen 10">
          <a:extLst>
            <a:ext uri="{FF2B5EF4-FFF2-40B4-BE49-F238E27FC236}">
              <a16:creationId xmlns:a16="http://schemas.microsoft.com/office/drawing/2014/main" id="{39C63D45-B61A-4DBB-A2B3-B47C9851C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3450" y="234908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31" name="Imagen 12">
          <a:extLst>
            <a:ext uri="{FF2B5EF4-FFF2-40B4-BE49-F238E27FC236}">
              <a16:creationId xmlns:a16="http://schemas.microsoft.com/office/drawing/2014/main" id="{0F580874-F515-4B52-9674-FE2031B5F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499" y="22859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47625</xdr:rowOff>
    </xdr:from>
    <xdr:ext cx="504825" cy="504825"/>
    <xdr:pic>
      <xdr:nvPicPr>
        <xdr:cNvPr id="32" name="Imagen 1">
          <a:extLst>
            <a:ext uri="{FF2B5EF4-FFF2-40B4-BE49-F238E27FC236}">
              <a16:creationId xmlns:a16="http://schemas.microsoft.com/office/drawing/2014/main" id="{083A6B8F-D6D3-4015-9B20-1154E291E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91950" y="2333625"/>
          <a:ext cx="504825" cy="5048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61800</xdr:rowOff>
    </xdr:from>
    <xdr:ext cx="476250" cy="476250"/>
    <xdr:pic>
      <xdr:nvPicPr>
        <xdr:cNvPr id="33" name="Imagen 8">
          <a:extLst>
            <a:ext uri="{FF2B5EF4-FFF2-40B4-BE49-F238E27FC236}">
              <a16:creationId xmlns:a16="http://schemas.microsoft.com/office/drawing/2014/main" id="{981393F2-4FFD-4A2E-B3B5-D5194CCDB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9875" y="234780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61800</xdr:rowOff>
    </xdr:from>
    <xdr:ext cx="476250" cy="476250"/>
    <xdr:pic>
      <xdr:nvPicPr>
        <xdr:cNvPr id="34" name="Imagen 8">
          <a:extLst>
            <a:ext uri="{FF2B5EF4-FFF2-40B4-BE49-F238E27FC236}">
              <a16:creationId xmlns:a16="http://schemas.microsoft.com/office/drawing/2014/main" id="{6117427F-4438-4186-89FA-7412D4241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0700" y="234780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35" name="Imagen 12">
          <a:extLst>
            <a:ext uri="{FF2B5EF4-FFF2-40B4-BE49-F238E27FC236}">
              <a16:creationId xmlns:a16="http://schemas.microsoft.com/office/drawing/2014/main" id="{B585C0CC-325E-44BD-8EB0-5BFBC728F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4674" y="22859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61800</xdr:rowOff>
    </xdr:from>
    <xdr:ext cx="476250" cy="476250"/>
    <xdr:pic>
      <xdr:nvPicPr>
        <xdr:cNvPr id="36" name="Imagen 8">
          <a:extLst>
            <a:ext uri="{FF2B5EF4-FFF2-40B4-BE49-F238E27FC236}">
              <a16:creationId xmlns:a16="http://schemas.microsoft.com/office/drawing/2014/main" id="{B3D5F426-742F-4A2F-8B7F-BC63A658C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2475" y="234780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63082</xdr:rowOff>
    </xdr:from>
    <xdr:ext cx="438000" cy="457467"/>
    <xdr:pic>
      <xdr:nvPicPr>
        <xdr:cNvPr id="37" name="Imagen 10">
          <a:extLst>
            <a:ext uri="{FF2B5EF4-FFF2-40B4-BE49-F238E27FC236}">
              <a16:creationId xmlns:a16="http://schemas.microsoft.com/office/drawing/2014/main" id="{837B1CE3-24FA-4D26-A572-00A2C37EA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234908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53558</xdr:rowOff>
    </xdr:from>
    <xdr:ext cx="438000" cy="457467"/>
    <xdr:pic>
      <xdr:nvPicPr>
        <xdr:cNvPr id="38" name="Imagen 37">
          <a:extLst>
            <a:ext uri="{FF2B5EF4-FFF2-40B4-BE49-F238E27FC236}">
              <a16:creationId xmlns:a16="http://schemas.microsoft.com/office/drawing/2014/main" id="{63385635-D35E-4B75-A8F9-06FBC892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5950" y="2339558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57151</xdr:rowOff>
    </xdr:from>
    <xdr:ext cx="504825" cy="504825"/>
    <xdr:pic>
      <xdr:nvPicPr>
        <xdr:cNvPr id="39" name="Imagen 38">
          <a:extLst>
            <a:ext uri="{FF2B5EF4-FFF2-40B4-BE49-F238E27FC236}">
              <a16:creationId xmlns:a16="http://schemas.microsoft.com/office/drawing/2014/main" id="{4B9044D3-5CF2-4CDB-AEC5-D3C18D7CC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2675" y="2343151"/>
          <a:ext cx="504825" cy="5048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40" name="Imagen 39">
          <a:extLst>
            <a:ext uri="{FF2B5EF4-FFF2-40B4-BE49-F238E27FC236}">
              <a16:creationId xmlns:a16="http://schemas.microsoft.com/office/drawing/2014/main" id="{38340F8D-A26F-47E3-9A97-216919D5D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8924" y="228600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51955</xdr:colOff>
      <xdr:row>0</xdr:row>
      <xdr:rowOff>64944</xdr:rowOff>
    </xdr:from>
    <xdr:ext cx="504825" cy="504825"/>
    <xdr:pic>
      <xdr:nvPicPr>
        <xdr:cNvPr id="41" name="Imagen 40">
          <a:extLst>
            <a:ext uri="{FF2B5EF4-FFF2-40B4-BE49-F238E27FC236}">
              <a16:creationId xmlns:a16="http://schemas.microsoft.com/office/drawing/2014/main" id="{FC4F19E3-1EC9-4029-877E-052EA487C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819" y="64944"/>
          <a:ext cx="504825" cy="504825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5897F3E0-43F1-4F50-BEC8-0F6F9859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C7EB0FC0-7679-4496-81A7-BC232353F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2163246B-35AE-42E0-8A58-CB74A9133C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0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36FA044B-1D84-47E3-83CA-E28169517CF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1400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C186C222-C615-4B30-A909-3D4A83CE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14B93E5D-41B4-48B8-B5C5-0994D8178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384BBF52-6113-48BA-9EA1-758C1B1D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8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FE3672E3-B914-4527-9D68-0BAD300D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00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00675793-A882-4591-BB4C-5BF05FBD6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65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5EE20AEF-E32C-44FC-8D5F-9350CE48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9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62B9D06E-2B27-4BFE-9809-AC4B4877B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43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A8666326-51C8-44B4-93EE-537830967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7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14" name="Imagen 13">
          <a:extLst>
            <a:ext uri="{FF2B5EF4-FFF2-40B4-BE49-F238E27FC236}">
              <a16:creationId xmlns:a16="http://schemas.microsoft.com/office/drawing/2014/main" id="{051B6A70-2B8E-4C35-B06C-E56F80125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1800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38100</xdr:rowOff>
    </xdr:from>
    <xdr:ext cx="453356" cy="473505"/>
    <xdr:pic>
      <xdr:nvPicPr>
        <xdr:cNvPr id="15" name="Imagen 14">
          <a:extLst>
            <a:ext uri="{FF2B5EF4-FFF2-40B4-BE49-F238E27FC236}">
              <a16:creationId xmlns:a16="http://schemas.microsoft.com/office/drawing/2014/main" id="{6B5350B1-4579-4CB5-8AF3-B9F363E0D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3400" y="2324100"/>
          <a:ext cx="453356" cy="47350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33225</xdr:rowOff>
    </xdr:from>
    <xdr:ext cx="476250" cy="476250"/>
    <xdr:pic>
      <xdr:nvPicPr>
        <xdr:cNvPr id="16" name="Imagen 20">
          <a:extLst>
            <a:ext uri="{FF2B5EF4-FFF2-40B4-BE49-F238E27FC236}">
              <a16:creationId xmlns:a16="http://schemas.microsoft.com/office/drawing/2014/main" id="{C602B384-26C9-4826-95D2-D44C6506A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2875" y="23192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24982</xdr:rowOff>
    </xdr:from>
    <xdr:ext cx="438000" cy="457467"/>
    <xdr:pic>
      <xdr:nvPicPr>
        <xdr:cNvPr id="17" name="Imagen 22">
          <a:extLst>
            <a:ext uri="{FF2B5EF4-FFF2-40B4-BE49-F238E27FC236}">
              <a16:creationId xmlns:a16="http://schemas.microsoft.com/office/drawing/2014/main" id="{C44963C6-0747-4141-B68E-C84CF1A5D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6925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23700</xdr:rowOff>
    </xdr:from>
    <xdr:ext cx="476250" cy="476250"/>
    <xdr:pic>
      <xdr:nvPicPr>
        <xdr:cNvPr id="18" name="Imagen 27">
          <a:extLst>
            <a:ext uri="{FF2B5EF4-FFF2-40B4-BE49-F238E27FC236}">
              <a16:creationId xmlns:a16="http://schemas.microsoft.com/office/drawing/2014/main" id="{2469B423-5EED-4598-92D5-0C8D004C4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30275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19050</xdr:rowOff>
    </xdr:from>
    <xdr:ext cx="453356" cy="473505"/>
    <xdr:pic>
      <xdr:nvPicPr>
        <xdr:cNvPr id="19" name="Imagen 28">
          <a:extLst>
            <a:ext uri="{FF2B5EF4-FFF2-40B4-BE49-F238E27FC236}">
              <a16:creationId xmlns:a16="http://schemas.microsoft.com/office/drawing/2014/main" id="{13A09AB7-2B15-470E-B05B-E05C2DD74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1400" y="2305050"/>
          <a:ext cx="453356" cy="47350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28575</xdr:rowOff>
    </xdr:from>
    <xdr:ext cx="504825" cy="504825"/>
    <xdr:pic>
      <xdr:nvPicPr>
        <xdr:cNvPr id="20" name="Imagen 1">
          <a:extLst>
            <a:ext uri="{FF2B5EF4-FFF2-40B4-BE49-F238E27FC236}">
              <a16:creationId xmlns:a16="http://schemas.microsoft.com/office/drawing/2014/main" id="{6DD4AD98-1D2F-40DB-BD11-D1C5D06B1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44475" y="2314575"/>
          <a:ext cx="504825" cy="50482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9525</xdr:rowOff>
    </xdr:from>
    <xdr:ext cx="504825" cy="504825"/>
    <xdr:pic>
      <xdr:nvPicPr>
        <xdr:cNvPr id="21" name="Imagen 1">
          <a:extLst>
            <a:ext uri="{FF2B5EF4-FFF2-40B4-BE49-F238E27FC236}">
              <a16:creationId xmlns:a16="http://schemas.microsoft.com/office/drawing/2014/main" id="{BD310BDC-5C42-41EB-A16B-E827D865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636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19050</xdr:rowOff>
    </xdr:from>
    <xdr:ext cx="504825" cy="504825"/>
    <xdr:pic>
      <xdr:nvPicPr>
        <xdr:cNvPr id="22" name="Imagen 1">
          <a:extLst>
            <a:ext uri="{FF2B5EF4-FFF2-40B4-BE49-F238E27FC236}">
              <a16:creationId xmlns:a16="http://schemas.microsoft.com/office/drawing/2014/main" id="{673A3E77-6357-4C16-96F0-1593E6A0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8600" y="2305050"/>
          <a:ext cx="504825" cy="504825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927F8B1E-6816-4505-95B0-4BF299237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E49D08BC-5E98-46DA-B2F0-9C87DBE07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A059C630-68A1-4854-8EEC-3E65CB011F7A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405B15B0-547D-4390-B52A-5E4D0E7D7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F10065AF-57D8-4B06-9330-27281EB02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F8C1CFA9-9C54-4102-A2EC-9AEA9C125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DA7EE5F5-4B25-420F-9C7B-57B52E663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2F79695B-A4C9-45B6-89FD-ECB505BEB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915FE809-C6F1-4BC5-8B3E-668674EB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A40546CB-809C-489B-B40F-C73B9D4D0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4B3F2F91-DB36-4C04-862E-AD752F92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61800</xdr:rowOff>
    </xdr:from>
    <xdr:ext cx="476250" cy="476250"/>
    <xdr:pic>
      <xdr:nvPicPr>
        <xdr:cNvPr id="14" name="Imagen 8">
          <a:extLst>
            <a:ext uri="{FF2B5EF4-FFF2-40B4-BE49-F238E27FC236}">
              <a16:creationId xmlns:a16="http://schemas.microsoft.com/office/drawing/2014/main" id="{789EEE89-D43F-4099-ABAE-B55ABC4C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0050" y="234780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63082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598923B4-684E-449E-A7AE-380F9F1E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0225" y="234908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B9814273-60E1-4874-88B2-116FEBC3A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39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17" name="Imagen 10">
          <a:extLst>
            <a:ext uri="{FF2B5EF4-FFF2-40B4-BE49-F238E27FC236}">
              <a16:creationId xmlns:a16="http://schemas.microsoft.com/office/drawing/2014/main" id="{ECCF2A80-EEE5-4FB1-A5AF-4301F4AAC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12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A1B6BC37-3C77-498E-B0CD-28CAD1747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12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C8EE9FBA-71F1-4192-897B-4AA1BE633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80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06BD2498-21BA-453A-94C6-B91BCAB67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472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1FA68418-92E4-43D0-8653-F6B640A97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4850" y="2276475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2" name="Imagen 21">
          <a:extLst>
            <a:ext uri="{FF2B5EF4-FFF2-40B4-BE49-F238E27FC236}">
              <a16:creationId xmlns:a16="http://schemas.microsoft.com/office/drawing/2014/main" id="{3A16579F-1DF2-4B0D-AB9E-2BBF54D1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9800" y="2286000"/>
          <a:ext cx="600075" cy="600075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E9FAD5D2-6BAC-48B6-ABD0-1429927C5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86963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14250</xdr:colOff>
      <xdr:row>0</xdr:row>
      <xdr:rowOff>357150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159746FD-0066-4076-AC95-EF5F51414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3250" y="357150"/>
          <a:ext cx="476250" cy="476250"/>
        </a:xfrm>
        <a:prstGeom prst="rect">
          <a:avLst/>
        </a:prstGeom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5" name="Imagen 5">
          <a:extLst>
            <a:ext uri="{FF2B5EF4-FFF2-40B4-BE49-F238E27FC236}">
              <a16:creationId xmlns:a16="http://schemas.microsoft.com/office/drawing/2014/main" id="{5A9B2818-83D0-4653-97C1-BA151E04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87058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6" name="Imagen 6">
          <a:extLst>
            <a:ext uri="{FF2B5EF4-FFF2-40B4-BE49-F238E27FC236}">
              <a16:creationId xmlns:a16="http://schemas.microsoft.com/office/drawing/2014/main" id="{F4AE8212-D8CF-4583-ABBF-4353F1811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87153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7" name="Imagen 7">
          <a:extLst>
            <a:ext uri="{FF2B5EF4-FFF2-40B4-BE49-F238E27FC236}">
              <a16:creationId xmlns:a16="http://schemas.microsoft.com/office/drawing/2014/main" id="{A2996729-8F53-45E3-B46D-D24DC35F4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87153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8" name="Imagen 8">
          <a:extLst>
            <a:ext uri="{FF2B5EF4-FFF2-40B4-BE49-F238E27FC236}">
              <a16:creationId xmlns:a16="http://schemas.microsoft.com/office/drawing/2014/main" id="{9E049870-5BF5-4061-8C73-1E9F1AB4B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87105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9" name="Imagen 9">
          <a:extLst>
            <a:ext uri="{FF2B5EF4-FFF2-40B4-BE49-F238E27FC236}">
              <a16:creationId xmlns:a16="http://schemas.microsoft.com/office/drawing/2014/main" id="{E1EDBFF2-60BC-40C2-8A27-3CF858561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87176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0" name="Imagen 10">
          <a:extLst>
            <a:ext uri="{FF2B5EF4-FFF2-40B4-BE49-F238E27FC236}">
              <a16:creationId xmlns:a16="http://schemas.microsoft.com/office/drawing/2014/main" id="{DFD174DC-D189-4FD3-B3F7-BB3FA06D9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87117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1" name="Imagen 11">
          <a:extLst>
            <a:ext uri="{FF2B5EF4-FFF2-40B4-BE49-F238E27FC236}">
              <a16:creationId xmlns:a16="http://schemas.microsoft.com/office/drawing/2014/main" id="{2468FB55-63D0-4B7A-965D-B17A015A0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87033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2" name="Imagen 12">
          <a:extLst>
            <a:ext uri="{FF2B5EF4-FFF2-40B4-BE49-F238E27FC236}">
              <a16:creationId xmlns:a16="http://schemas.microsoft.com/office/drawing/2014/main" id="{2907571E-67FC-4865-BC44-E8204E57F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8686800"/>
          <a:ext cx="600075" cy="600075"/>
        </a:xfrm>
        <a:prstGeom prst="rect">
          <a:avLst/>
        </a:prstGeom>
      </xdr:spPr>
    </xdr:pic>
    <xdr:clientData/>
  </xdr:oneCellAnchor>
  <xdr:oneCellAnchor>
    <xdr:from>
      <xdr:col>12</xdr:col>
      <xdr:colOff>90696</xdr:colOff>
      <xdr:row>0</xdr:row>
      <xdr:rowOff>535650</xdr:rowOff>
    </xdr:from>
    <xdr:ext cx="457200" cy="457200"/>
    <xdr:pic>
      <xdr:nvPicPr>
        <xdr:cNvPr id="13" name="Imagen 9">
          <a:extLst>
            <a:ext uri="{FF2B5EF4-FFF2-40B4-BE49-F238E27FC236}">
              <a16:creationId xmlns:a16="http://schemas.microsoft.com/office/drawing/2014/main" id="{FB8B91E6-7CE8-43F0-BC6D-BCE3F272D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4982" y="535650"/>
          <a:ext cx="457200" cy="457200"/>
        </a:xfrm>
        <a:prstGeom prst="rect">
          <a:avLst/>
        </a:prstGeom>
      </xdr:spPr>
    </xdr:pic>
    <xdr:clientData/>
  </xdr:oneCellAnchor>
  <xdr:oneCellAnchor>
    <xdr:from>
      <xdr:col>13</xdr:col>
      <xdr:colOff>499553</xdr:colOff>
      <xdr:row>1</xdr:row>
      <xdr:rowOff>27385</xdr:rowOff>
    </xdr:from>
    <xdr:ext cx="476250" cy="476250"/>
    <xdr:pic>
      <xdr:nvPicPr>
        <xdr:cNvPr id="14" name="Imagen 11">
          <a:extLst>
            <a:ext uri="{FF2B5EF4-FFF2-40B4-BE49-F238E27FC236}">
              <a16:creationId xmlns:a16="http://schemas.microsoft.com/office/drawing/2014/main" id="{0BA52F40-62E2-4013-A74A-0286796E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4196" y="748564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474814</xdr:rowOff>
    </xdr:from>
    <xdr:ext cx="457275" cy="457275"/>
    <xdr:pic>
      <xdr:nvPicPr>
        <xdr:cNvPr id="15" name="Imagen 15">
          <a:extLst>
            <a:ext uri="{FF2B5EF4-FFF2-40B4-BE49-F238E27FC236}">
              <a16:creationId xmlns:a16="http://schemas.microsoft.com/office/drawing/2014/main" id="{268065F0-00F8-4C61-A97F-EDAB7D0F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636" y="474814"/>
          <a:ext cx="457275" cy="4572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63082</xdr:rowOff>
    </xdr:from>
    <xdr:ext cx="438000" cy="457467"/>
    <xdr:pic>
      <xdr:nvPicPr>
        <xdr:cNvPr id="16" name="Imagen 16">
          <a:extLst>
            <a:ext uri="{FF2B5EF4-FFF2-40B4-BE49-F238E27FC236}">
              <a16:creationId xmlns:a16="http://schemas.microsoft.com/office/drawing/2014/main" id="{E2758743-0317-4F08-AAB4-2CFDD4FDA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6725" y="8749882"/>
          <a:ext cx="438000" cy="457467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378278</xdr:colOff>
      <xdr:row>6</xdr:row>
      <xdr:rowOff>104775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D3B71851-00E9-4FD1-981E-761D529F8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2564" y="1533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F58C6399-1E9D-40D6-A665-E3038BC5F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0350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8973499B-927A-45E7-A64F-1534BF8FE6AA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408844C1-768D-4DD0-9186-B523A43F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800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1A6D4B90-72C6-4179-99E3-707C88481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28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3AD7FDE3-CA0F-479C-911F-7A52BE075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00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EE434155-86A4-4A0C-948C-77ECE79C6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2325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FB2CB54A-1AD3-4A52-9BAA-C310DF5B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8900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1216A5C7-EABA-4A75-AB8E-58E06D092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7275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C69742C8-646F-4A4D-9F15-B5FE15D1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6700" y="16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1400174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64F85403-B1ED-41F3-85DC-CBDD4E922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3674" y="0"/>
          <a:ext cx="600075" cy="600075"/>
        </a:xfrm>
        <a:prstGeom prst="rect">
          <a:avLst/>
        </a:prstGeom>
      </xdr:spPr>
    </xdr:pic>
    <xdr:clientData/>
  </xdr:oneCellAnchor>
  <xdr:twoCellAnchor editAs="oneCell">
    <xdr:from>
      <xdr:col>15</xdr:col>
      <xdr:colOff>0</xdr:colOff>
      <xdr:row>0</xdr:row>
      <xdr:rowOff>52275</xdr:rowOff>
    </xdr:from>
    <xdr:to>
      <xdr:col>15</xdr:col>
      <xdr:colOff>476250</xdr:colOff>
      <xdr:row>4</xdr:row>
      <xdr:rowOff>98540</xdr:rowOff>
    </xdr:to>
    <xdr:pic>
      <xdr:nvPicPr>
        <xdr:cNvPr id="14" name="Imagen 8">
          <a:extLst>
            <a:ext uri="{FF2B5EF4-FFF2-40B4-BE49-F238E27FC236}">
              <a16:creationId xmlns:a16="http://schemas.microsoft.com/office/drawing/2014/main" id="{2FD4DF5E-53C9-4B64-AE5C-8A22F00D7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7800" y="522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15</xdr:col>
      <xdr:colOff>594632</xdr:colOff>
      <xdr:row>4</xdr:row>
      <xdr:rowOff>166007</xdr:rowOff>
    </xdr:to>
    <xdr:pic>
      <xdr:nvPicPr>
        <xdr:cNvPr id="15" name="Imagen 12">
          <a:extLst>
            <a:ext uri="{FF2B5EF4-FFF2-40B4-BE49-F238E27FC236}">
              <a16:creationId xmlns:a16="http://schemas.microsoft.com/office/drawing/2014/main" id="{680B04ED-297A-435F-B07F-FAEA71E9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199" y="0"/>
          <a:ext cx="600075" cy="600075"/>
        </a:xfrm>
        <a:prstGeom prst="rect">
          <a:avLst/>
        </a:prstGeom>
      </xdr:spPr>
    </xdr:pic>
    <xdr:clientData/>
  </xdr:two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D11A7474-9BD9-4D3A-8755-58441303E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7450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57150</xdr:rowOff>
    </xdr:from>
    <xdr:ext cx="450000" cy="450000"/>
    <xdr:pic>
      <xdr:nvPicPr>
        <xdr:cNvPr id="17" name="Imagen 6">
          <a:extLst>
            <a:ext uri="{FF2B5EF4-FFF2-40B4-BE49-F238E27FC236}">
              <a16:creationId xmlns:a16="http://schemas.microsoft.com/office/drawing/2014/main" id="{03855B42-E1A2-4FBC-82AA-2A4FC69EF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8100" y="57150"/>
          <a:ext cx="450000" cy="4500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42750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8A82ECD5-CD1A-458E-8CBC-ACF4F052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0525" y="4275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44032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35F8272A-4293-4CEB-BEBE-AFC66FA1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4403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44032</xdr:rowOff>
    </xdr:from>
    <xdr:ext cx="438000" cy="457467"/>
    <xdr:pic>
      <xdr:nvPicPr>
        <xdr:cNvPr id="20" name="Imagen 10">
          <a:extLst>
            <a:ext uri="{FF2B5EF4-FFF2-40B4-BE49-F238E27FC236}">
              <a16:creationId xmlns:a16="http://schemas.microsoft.com/office/drawing/2014/main" id="{0C0677FD-4159-45AB-9ECA-8BCB2EF22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50" y="4403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1" name="Imagen 12">
          <a:extLst>
            <a:ext uri="{FF2B5EF4-FFF2-40B4-BE49-F238E27FC236}">
              <a16:creationId xmlns:a16="http://schemas.microsoft.com/office/drawing/2014/main" id="{D5B4E2AE-0084-4277-97CF-44761DD00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72974" y="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22" name="Imagen 8">
          <a:extLst>
            <a:ext uri="{FF2B5EF4-FFF2-40B4-BE49-F238E27FC236}">
              <a16:creationId xmlns:a16="http://schemas.microsoft.com/office/drawing/2014/main" id="{28A9BC98-9E10-484E-AA47-2F07236B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5775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23" name="Imagen 10">
          <a:extLst>
            <a:ext uri="{FF2B5EF4-FFF2-40B4-BE49-F238E27FC236}">
              <a16:creationId xmlns:a16="http://schemas.microsoft.com/office/drawing/2014/main" id="{26E01D80-4BC5-434C-AEB1-122911781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25950" y="5355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4" name="Imagen 12">
          <a:extLst>
            <a:ext uri="{FF2B5EF4-FFF2-40B4-BE49-F238E27FC236}">
              <a16:creationId xmlns:a16="http://schemas.microsoft.com/office/drawing/2014/main" id="{FB4A90CB-6D94-4219-AEB8-6A10E6052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5174" y="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25" name="Imagen 8">
          <a:extLst>
            <a:ext uri="{FF2B5EF4-FFF2-40B4-BE49-F238E27FC236}">
              <a16:creationId xmlns:a16="http://schemas.microsoft.com/office/drawing/2014/main" id="{BED4D500-242B-4925-B6E4-0B0C1D6A9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40250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44032</xdr:rowOff>
    </xdr:from>
    <xdr:ext cx="438000" cy="457467"/>
    <xdr:pic>
      <xdr:nvPicPr>
        <xdr:cNvPr id="26" name="Imagen 10">
          <a:extLst>
            <a:ext uri="{FF2B5EF4-FFF2-40B4-BE49-F238E27FC236}">
              <a16:creationId xmlns:a16="http://schemas.microsoft.com/office/drawing/2014/main" id="{F90700AE-B931-475A-A5D4-51ED603CF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3850" y="4403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66675</xdr:rowOff>
    </xdr:from>
    <xdr:ext cx="450000" cy="450000"/>
    <xdr:pic>
      <xdr:nvPicPr>
        <xdr:cNvPr id="27" name="Imagen 6">
          <a:extLst>
            <a:ext uri="{FF2B5EF4-FFF2-40B4-BE49-F238E27FC236}">
              <a16:creationId xmlns:a16="http://schemas.microsoft.com/office/drawing/2014/main" id="{0B2C1E91-EF3E-405A-90C8-6C0B38DAB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2675" y="66675"/>
          <a:ext cx="450000" cy="4500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28" name="Imagen 8">
          <a:extLst>
            <a:ext uri="{FF2B5EF4-FFF2-40B4-BE49-F238E27FC236}">
              <a16:creationId xmlns:a16="http://schemas.microsoft.com/office/drawing/2014/main" id="{ECCBB936-7439-4905-9DCE-03A80B6B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4725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9" name="Imagen 12">
          <a:extLst>
            <a:ext uri="{FF2B5EF4-FFF2-40B4-BE49-F238E27FC236}">
              <a16:creationId xmlns:a16="http://schemas.microsoft.com/office/drawing/2014/main" id="{482C21B8-B930-4159-AAD8-05871F9C1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9174" y="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66675</xdr:rowOff>
    </xdr:from>
    <xdr:ext cx="450000" cy="450000"/>
    <xdr:pic>
      <xdr:nvPicPr>
        <xdr:cNvPr id="30" name="Imagen 6">
          <a:extLst>
            <a:ext uri="{FF2B5EF4-FFF2-40B4-BE49-F238E27FC236}">
              <a16:creationId xmlns:a16="http://schemas.microsoft.com/office/drawing/2014/main" id="{226E757F-75FD-4A89-B998-718D4C198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1625" y="66675"/>
          <a:ext cx="450000" cy="4500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31" name="Imagen 8">
          <a:extLst>
            <a:ext uri="{FF2B5EF4-FFF2-40B4-BE49-F238E27FC236}">
              <a16:creationId xmlns:a16="http://schemas.microsoft.com/office/drawing/2014/main" id="{9D8415DF-B306-410A-8C7A-0097E5CB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69200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555785</xdr:rowOff>
    </xdr:from>
    <xdr:ext cx="438000" cy="457467"/>
    <xdr:pic>
      <xdr:nvPicPr>
        <xdr:cNvPr id="32" name="Imagen 10">
          <a:extLst>
            <a:ext uri="{FF2B5EF4-FFF2-40B4-BE49-F238E27FC236}">
              <a16:creationId xmlns:a16="http://schemas.microsoft.com/office/drawing/2014/main" id="{606FA436-B5B4-4056-BF36-C90F027A8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1" y="555785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</xdr:row>
      <xdr:rowOff>51954</xdr:rowOff>
    </xdr:from>
    <xdr:ext cx="600075" cy="600075"/>
    <xdr:pic>
      <xdr:nvPicPr>
        <xdr:cNvPr id="33" name="Imagen 12">
          <a:extLst>
            <a:ext uri="{FF2B5EF4-FFF2-40B4-BE49-F238E27FC236}">
              <a16:creationId xmlns:a16="http://schemas.microsoft.com/office/drawing/2014/main" id="{11C779A5-29C5-4128-B727-ED2985162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7208" y="779318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</xdr:row>
      <xdr:rowOff>5196</xdr:rowOff>
    </xdr:from>
    <xdr:ext cx="450000" cy="450000"/>
    <xdr:pic>
      <xdr:nvPicPr>
        <xdr:cNvPr id="34" name="Imagen 6">
          <a:extLst>
            <a:ext uri="{FF2B5EF4-FFF2-40B4-BE49-F238E27FC236}">
              <a16:creationId xmlns:a16="http://schemas.microsoft.com/office/drawing/2014/main" id="{A53FD092-C557-41E2-A670-85CB5AD4B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0619" y="1026969"/>
          <a:ext cx="450000" cy="4500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57150</xdr:rowOff>
    </xdr:from>
    <xdr:ext cx="450000" cy="450000"/>
    <xdr:pic>
      <xdr:nvPicPr>
        <xdr:cNvPr id="35" name="Imagen 6">
          <a:extLst>
            <a:ext uri="{FF2B5EF4-FFF2-40B4-BE49-F238E27FC236}">
              <a16:creationId xmlns:a16="http://schemas.microsoft.com/office/drawing/2014/main" id="{18D1324A-AFE0-46A6-8392-2C2A5AEB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7625" y="57150"/>
          <a:ext cx="450000" cy="4500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33225</xdr:rowOff>
    </xdr:from>
    <xdr:ext cx="476250" cy="476250"/>
    <xdr:pic>
      <xdr:nvPicPr>
        <xdr:cNvPr id="36" name="Imagen 8">
          <a:extLst>
            <a:ext uri="{FF2B5EF4-FFF2-40B4-BE49-F238E27FC236}">
              <a16:creationId xmlns:a16="http://schemas.microsoft.com/office/drawing/2014/main" id="{37623D05-196A-4A82-A3A1-31F845B43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3200" y="3322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37" name="Imagen 12">
          <a:extLst>
            <a:ext uri="{FF2B5EF4-FFF2-40B4-BE49-F238E27FC236}">
              <a16:creationId xmlns:a16="http://schemas.microsoft.com/office/drawing/2014/main" id="{BFA8298B-B9C7-4257-B4C3-2C13E2145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63899" y="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38" name="Imagen 10">
          <a:extLst>
            <a:ext uri="{FF2B5EF4-FFF2-40B4-BE49-F238E27FC236}">
              <a16:creationId xmlns:a16="http://schemas.microsoft.com/office/drawing/2014/main" id="{48CF6F3F-C93F-450C-84F7-5BA3B754C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0675" y="5355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57150</xdr:rowOff>
    </xdr:from>
    <xdr:ext cx="450000" cy="450000"/>
    <xdr:pic>
      <xdr:nvPicPr>
        <xdr:cNvPr id="39" name="Imagen 6">
          <a:extLst>
            <a:ext uri="{FF2B5EF4-FFF2-40B4-BE49-F238E27FC236}">
              <a16:creationId xmlns:a16="http://schemas.microsoft.com/office/drawing/2014/main" id="{DF723294-65B0-466B-9843-4AA17307E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35025" y="57150"/>
          <a:ext cx="450000" cy="4500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40" name="Imagen 12">
          <a:extLst>
            <a:ext uri="{FF2B5EF4-FFF2-40B4-BE49-F238E27FC236}">
              <a16:creationId xmlns:a16="http://schemas.microsoft.com/office/drawing/2014/main" id="{6C2A6490-1CC3-49D0-A64E-2B2CF0543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2699" y="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66675</xdr:rowOff>
    </xdr:from>
    <xdr:ext cx="450000" cy="450000"/>
    <xdr:pic>
      <xdr:nvPicPr>
        <xdr:cNvPr id="41" name="Imagen 6">
          <a:extLst>
            <a:ext uri="{FF2B5EF4-FFF2-40B4-BE49-F238E27FC236}">
              <a16:creationId xmlns:a16="http://schemas.microsoft.com/office/drawing/2014/main" id="{A9E5395A-5BCA-4E8A-B144-F1CF7BD19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44675" y="66675"/>
          <a:ext cx="450000" cy="45000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610FA455-A64B-4F6A-8BE7-6DA437416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1523A9B0-07B4-41BE-9B9B-ABF26B867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760F8D4C-B317-41D3-B5C4-49B28F48798A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17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A7F960B2-8DC0-4ECA-878C-08D663CBDFA3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021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A7656CE9-2FF7-41A0-B177-21E07084D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E13A06FC-6A42-46BA-9377-5309539D5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C4EC1467-54B8-4629-B491-F7628634A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7E8A3845-8AA1-46D6-B7A9-525D32215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33009857-206D-452E-B7FA-774A5018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8A5F00EC-4499-42AD-B269-55F2C9E93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A2E19CFE-E14A-4D81-BFCB-C9F24F2F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20EBF6B1-DBC9-4B0B-B740-5CEDEE547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4383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61800</xdr:rowOff>
    </xdr:from>
    <xdr:ext cx="476250" cy="476250"/>
    <xdr:pic>
      <xdr:nvPicPr>
        <xdr:cNvPr id="14" name="Imagen 8">
          <a:extLst>
            <a:ext uri="{FF2B5EF4-FFF2-40B4-BE49-F238E27FC236}">
              <a16:creationId xmlns:a16="http://schemas.microsoft.com/office/drawing/2014/main" id="{91DA11E0-95E4-40DA-B135-72E25A057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0050" y="255735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63082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59201603-F68C-4B49-9563-62981138C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0225" y="255863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1914B234-62EA-43DE-8EEA-77914F573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3950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17" name="Imagen 10">
          <a:extLst>
            <a:ext uri="{FF2B5EF4-FFF2-40B4-BE49-F238E27FC236}">
              <a16:creationId xmlns:a16="http://schemas.microsoft.com/office/drawing/2014/main" id="{4805A90E-EF63-4599-9036-7A91C3EDB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125" y="254910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179294</xdr:colOff>
      <xdr:row>9</xdr:row>
      <xdr:rowOff>63481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47F131F5-892C-4DD0-BF99-36B7BA53D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5147" y="2024510"/>
          <a:ext cx="476250" cy="476250"/>
        </a:xfrm>
        <a:prstGeom prst="rect">
          <a:avLst/>
        </a:prstGeom>
      </xdr:spPr>
    </xdr:pic>
    <xdr:clientData/>
  </xdr:oneCellAnchor>
  <xdr:oneCellAnchor>
    <xdr:from>
      <xdr:col>14</xdr:col>
      <xdr:colOff>336176</xdr:colOff>
      <xdr:row>8</xdr:row>
      <xdr:rowOff>120792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91BB2312-55CC-4932-9418-BD1FA7F3A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9323" y="1891321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22411</xdr:colOff>
      <xdr:row>9</xdr:row>
      <xdr:rowOff>11206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C4B80F31-6169-41EE-9ACF-22FBA1258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8264" y="1972235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56030</xdr:colOff>
      <xdr:row>7</xdr:row>
      <xdr:rowOff>168088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C4BCC56C-73B2-4151-8A2E-74ACA42B8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1883" y="1748117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470647</xdr:colOff>
      <xdr:row>7</xdr:row>
      <xdr:rowOff>11207</xdr:rowOff>
    </xdr:from>
    <xdr:ext cx="600075" cy="600075"/>
    <xdr:pic>
      <xdr:nvPicPr>
        <xdr:cNvPr id="22" name="Imagen 21">
          <a:extLst>
            <a:ext uri="{FF2B5EF4-FFF2-40B4-BE49-F238E27FC236}">
              <a16:creationId xmlns:a16="http://schemas.microsoft.com/office/drawing/2014/main" id="{6379DC38-DEEB-4D5D-8AB0-D9FC6F09C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1591236"/>
          <a:ext cx="600075" cy="600075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36510DB4-8FEE-40D1-8F47-C380E14D4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14BB5D35-69B2-41AE-A405-9B0DFE7FB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CE88D0A1-28A8-41E1-B515-1BB400BD0F8C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19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FCB42E75-1A5E-49DC-B164-AC10F71A182A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31050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22684A4D-A34A-4092-80F1-C04B2C5AA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27215</xdr:colOff>
      <xdr:row>0</xdr:row>
      <xdr:rowOff>14968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DCF4DEF1-FEB2-4FF9-9783-6B979C8B5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4965" y="14968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C0D91455-2859-4790-82AB-5C15EA3BA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20F362D9-311F-49A3-BF43-45FC5CD50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26C4FA43-098C-433E-B4EE-1885AB3CE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BD231F87-3D1B-4475-94CB-A2E65E5E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1D40255B-FCF3-4870-A5FB-0EFE10093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8B526E2D-49F1-40AE-A5C6-D74A83CBF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28575</xdr:rowOff>
    </xdr:from>
    <xdr:ext cx="504825" cy="504825"/>
    <xdr:pic>
      <xdr:nvPicPr>
        <xdr:cNvPr id="14" name="Imagen 1">
          <a:extLst>
            <a:ext uri="{FF2B5EF4-FFF2-40B4-BE49-F238E27FC236}">
              <a16:creationId xmlns:a16="http://schemas.microsoft.com/office/drawing/2014/main" id="{8B45EA12-478F-4B78-B650-644F18CDC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5575" y="2314575"/>
          <a:ext cx="504825" cy="50482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34ED0390-5B60-414A-A71E-7540CC063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9395" y="0"/>
          <a:ext cx="438000" cy="457467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57150</xdr:rowOff>
    </xdr:from>
    <xdr:ext cx="450000" cy="450000"/>
    <xdr:pic>
      <xdr:nvPicPr>
        <xdr:cNvPr id="16" name="Imagen 6">
          <a:extLst>
            <a:ext uri="{FF2B5EF4-FFF2-40B4-BE49-F238E27FC236}">
              <a16:creationId xmlns:a16="http://schemas.microsoft.com/office/drawing/2014/main" id="{E2CB9B97-185B-484E-A7D1-506D533D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6825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0</xdr:rowOff>
    </xdr:from>
    <xdr:ext cx="600075" cy="600075"/>
    <xdr:pic>
      <xdr:nvPicPr>
        <xdr:cNvPr id="17" name="Imagen 12">
          <a:extLst>
            <a:ext uri="{FF2B5EF4-FFF2-40B4-BE49-F238E27FC236}">
              <a16:creationId xmlns:a16="http://schemas.microsoft.com/office/drawing/2014/main" id="{77BEE5F4-7BB0-4E95-B68B-5CB8980A8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6849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42750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26A0816C-0545-4162-B36B-B6EE410A6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4300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42750</xdr:rowOff>
    </xdr:from>
    <xdr:ext cx="476250" cy="476250"/>
    <xdr:pic>
      <xdr:nvPicPr>
        <xdr:cNvPr id="19" name="Imagen 8">
          <a:extLst>
            <a:ext uri="{FF2B5EF4-FFF2-40B4-BE49-F238E27FC236}">
              <a16:creationId xmlns:a16="http://schemas.microsoft.com/office/drawing/2014/main" id="{82FFC492-F87D-441C-9D3D-265EC0F4B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1575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42750</xdr:rowOff>
    </xdr:from>
    <xdr:ext cx="476250" cy="476250"/>
    <xdr:pic>
      <xdr:nvPicPr>
        <xdr:cNvPr id="20" name="Imagen 8">
          <a:extLst>
            <a:ext uri="{FF2B5EF4-FFF2-40B4-BE49-F238E27FC236}">
              <a16:creationId xmlns:a16="http://schemas.microsoft.com/office/drawing/2014/main" id="{12CA07DD-B5F1-43BD-AB43-F0BE33A2B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9925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0</xdr:rowOff>
    </xdr:from>
    <xdr:ext cx="600075" cy="600075"/>
    <xdr:pic>
      <xdr:nvPicPr>
        <xdr:cNvPr id="21" name="Imagen 12">
          <a:extLst>
            <a:ext uri="{FF2B5EF4-FFF2-40B4-BE49-F238E27FC236}">
              <a16:creationId xmlns:a16="http://schemas.microsoft.com/office/drawing/2014/main" id="{17D5855B-0A5F-4D70-933B-4EC21974A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4374" y="2257424"/>
          <a:ext cx="600075" cy="60007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57150</xdr:rowOff>
    </xdr:from>
    <xdr:ext cx="450000" cy="450000"/>
    <xdr:pic>
      <xdr:nvPicPr>
        <xdr:cNvPr id="22" name="Imagen 6">
          <a:extLst>
            <a:ext uri="{FF2B5EF4-FFF2-40B4-BE49-F238E27FC236}">
              <a16:creationId xmlns:a16="http://schemas.microsoft.com/office/drawing/2014/main" id="{2F030B4F-AC00-4BA1-BE08-AA7D9CBE1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1275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76200</xdr:rowOff>
    </xdr:from>
    <xdr:ext cx="450000" cy="450000"/>
    <xdr:pic>
      <xdr:nvPicPr>
        <xdr:cNvPr id="23" name="Imagen 6">
          <a:extLst>
            <a:ext uri="{FF2B5EF4-FFF2-40B4-BE49-F238E27FC236}">
              <a16:creationId xmlns:a16="http://schemas.microsoft.com/office/drawing/2014/main" id="{FF72DC48-C16E-4A92-A94A-EF9CBADAC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9975" y="2362200"/>
          <a:ext cx="450000" cy="45000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0</xdr:rowOff>
    </xdr:from>
    <xdr:ext cx="600075" cy="600075"/>
    <xdr:pic>
      <xdr:nvPicPr>
        <xdr:cNvPr id="24" name="Imagen 12">
          <a:extLst>
            <a:ext uri="{FF2B5EF4-FFF2-40B4-BE49-F238E27FC236}">
              <a16:creationId xmlns:a16="http://schemas.microsoft.com/office/drawing/2014/main" id="{D9E3C392-FFEC-4905-9626-81EB9B203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8474" y="2266949"/>
          <a:ext cx="600075" cy="600075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26F0984A-93AB-4C88-BDA1-5B73A4A62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8399B3F4-58D9-4AD9-AD6F-3AE6AA5DC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009188AF-1E0B-4517-8707-38C356F0E905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17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76745CFF-15B3-4A8F-AD59-936473F27B1D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78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2B293FBB-8DA3-4FF5-9979-4764AD6C2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918E5329-9376-4ED0-975D-4332A8EC4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864AEF72-8379-4CF1-B206-A934287F1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4D26CD7D-DF95-472A-AEE8-FDA90680E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988EF8B1-70E2-4036-8D75-472A469FB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745C97D5-FF3B-4283-AA38-48F6E5B72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5C805670-50DF-4339-8404-0C0EC42EF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30B55096-1E10-4244-8C08-C8B26442C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61800</xdr:rowOff>
    </xdr:from>
    <xdr:ext cx="476250" cy="476250"/>
    <xdr:pic>
      <xdr:nvPicPr>
        <xdr:cNvPr id="14" name="Imagen 8">
          <a:extLst>
            <a:ext uri="{FF2B5EF4-FFF2-40B4-BE49-F238E27FC236}">
              <a16:creationId xmlns:a16="http://schemas.microsoft.com/office/drawing/2014/main" id="{E3F3CF02-C41B-4741-B11C-F041916F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2950" y="234780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63082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EF1265CD-07AD-413C-9F9B-76E6DA989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1700" y="2349082"/>
          <a:ext cx="438000" cy="457467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65160</xdr:colOff>
      <xdr:row>0</xdr:row>
      <xdr:rowOff>360</xdr:rowOff>
    </xdr:from>
    <xdr:to>
      <xdr:col>13</xdr:col>
      <xdr:colOff>569520</xdr:colOff>
      <xdr:row>1</xdr:row>
      <xdr:rowOff>69291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EAE553-9916-4BF2-AC5B-358C542C92EF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161410" y="2286360"/>
          <a:ext cx="504360" cy="50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88920</xdr:colOff>
      <xdr:row>0</xdr:row>
      <xdr:rowOff>14760</xdr:rowOff>
    </xdr:from>
    <xdr:to>
      <xdr:col>5</xdr:col>
      <xdr:colOff>564840</xdr:colOff>
      <xdr:row>1</xdr:row>
      <xdr:rowOff>55251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2613C2F-8395-4178-915E-ED563C54677F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3536970" y="230076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27000</xdr:colOff>
      <xdr:row>0</xdr:row>
      <xdr:rowOff>0</xdr:rowOff>
    </xdr:from>
    <xdr:to>
      <xdr:col>1</xdr:col>
      <xdr:colOff>607605</xdr:colOff>
      <xdr:row>2</xdr:row>
      <xdr:rowOff>50331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E9A44D2-8B9A-40B0-89B2-CD0D704DB034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27000" y="0"/>
          <a:ext cx="1218780" cy="6762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608040</xdr:colOff>
      <xdr:row>0</xdr:row>
      <xdr:rowOff>0</xdr:rowOff>
    </xdr:from>
    <xdr:to>
      <xdr:col>21</xdr:col>
      <xdr:colOff>605055</xdr:colOff>
      <xdr:row>2</xdr:row>
      <xdr:rowOff>49611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A7327E3-A0B7-4C44-BA1F-529CEAFC08CB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18295965" y="0"/>
          <a:ext cx="1330515" cy="6755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65160</xdr:colOff>
      <xdr:row>0</xdr:row>
      <xdr:rowOff>19440</xdr:rowOff>
    </xdr:from>
    <xdr:to>
      <xdr:col>12</xdr:col>
      <xdr:colOff>560160</xdr:colOff>
      <xdr:row>1</xdr:row>
      <xdr:rowOff>79011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A11E74D-60EE-4C9C-8444-6A578AE72F94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7580385" y="23054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122400</xdr:colOff>
      <xdr:row>0</xdr:row>
      <xdr:rowOff>19440</xdr:rowOff>
    </xdr:from>
    <xdr:to>
      <xdr:col>14</xdr:col>
      <xdr:colOff>572040</xdr:colOff>
      <xdr:row>1</xdr:row>
      <xdr:rowOff>33651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183E5E9-B064-46BC-A8FD-A078B6DECC27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8799675" y="2305440"/>
          <a:ext cx="449640" cy="44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93600</xdr:colOff>
      <xdr:row>0</xdr:row>
      <xdr:rowOff>19440</xdr:rowOff>
    </xdr:from>
    <xdr:to>
      <xdr:col>10</xdr:col>
      <xdr:colOff>550440</xdr:colOff>
      <xdr:row>1</xdr:row>
      <xdr:rowOff>40851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6A373F9-0765-485E-BECB-03DC0917DFF7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6446775" y="2305440"/>
          <a:ext cx="45684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88920</xdr:colOff>
      <xdr:row>0</xdr:row>
      <xdr:rowOff>14760</xdr:rowOff>
    </xdr:from>
    <xdr:to>
      <xdr:col>7</xdr:col>
      <xdr:colOff>564840</xdr:colOff>
      <xdr:row>1</xdr:row>
      <xdr:rowOff>55251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A73EEB7-F52E-4F12-8E76-4016F42DF3E6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4699020" y="230076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86400</xdr:colOff>
      <xdr:row>0</xdr:row>
      <xdr:rowOff>21960</xdr:rowOff>
    </xdr:from>
    <xdr:to>
      <xdr:col>6</xdr:col>
      <xdr:colOff>543240</xdr:colOff>
      <xdr:row>1</xdr:row>
      <xdr:rowOff>43371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5218294-0DB4-49AC-9C7D-B5CBCE32286E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4115475" y="2307960"/>
          <a:ext cx="45684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112680</xdr:colOff>
      <xdr:row>0</xdr:row>
      <xdr:rowOff>15840</xdr:rowOff>
    </xdr:from>
    <xdr:to>
      <xdr:col>8</xdr:col>
      <xdr:colOff>550440</xdr:colOff>
      <xdr:row>1</xdr:row>
      <xdr:rowOff>37611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0FB9CD6-F7A7-4F52-8868-F5DF62F1D61E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5303805" y="2301840"/>
          <a:ext cx="437760" cy="45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91080</xdr:colOff>
      <xdr:row>0</xdr:row>
      <xdr:rowOff>7560</xdr:rowOff>
    </xdr:from>
    <xdr:to>
      <xdr:col>9</xdr:col>
      <xdr:colOff>567000</xdr:colOff>
      <xdr:row>1</xdr:row>
      <xdr:rowOff>48051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5081B0C-1C34-4D60-B906-967521B17255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5863230" y="229356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579600</xdr:colOff>
      <xdr:row>0</xdr:row>
      <xdr:rowOff>0</xdr:rowOff>
    </xdr:from>
    <xdr:to>
      <xdr:col>11</xdr:col>
      <xdr:colOff>579270</xdr:colOff>
      <xdr:row>1</xdr:row>
      <xdr:rowOff>164391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5EBABED-89A8-4376-A99A-C4F121D20A81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6932775" y="2229420"/>
          <a:ext cx="580695" cy="5998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330102</xdr:colOff>
      <xdr:row>0</xdr:row>
      <xdr:rowOff>2880</xdr:rowOff>
    </xdr:from>
    <xdr:to>
      <xdr:col>15</xdr:col>
      <xdr:colOff>174621</xdr:colOff>
      <xdr:row>1</xdr:row>
      <xdr:rowOff>50571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BA8B2E5-4F07-4266-BCCB-26EB574A304F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8902602" y="2880"/>
          <a:ext cx="456840" cy="483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15</xdr:col>
      <xdr:colOff>455556</xdr:colOff>
      <xdr:row>1</xdr:row>
      <xdr:rowOff>40191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6ADBDEB-070A-464F-A17B-AA86B551D9B4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9334501" y="0"/>
          <a:ext cx="455556" cy="4756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0</xdr:row>
      <xdr:rowOff>43200</xdr:rowOff>
    </xdr:from>
    <xdr:to>
      <xdr:col>16</xdr:col>
      <xdr:colOff>475920</xdr:colOff>
      <xdr:row>1</xdr:row>
      <xdr:rowOff>83691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3355EAB6-37F2-4784-ABB9-F0C9181C17A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11890365" y="232920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536335</xdr:colOff>
      <xdr:row>1</xdr:row>
      <xdr:rowOff>167631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C523B64B-9C57-4A10-BDB8-48069737168D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11505986" y="0"/>
          <a:ext cx="536335" cy="6030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0</xdr:colOff>
      <xdr:row>0</xdr:row>
      <xdr:rowOff>314910</xdr:rowOff>
    </xdr:from>
    <xdr:to>
      <xdr:col>17</xdr:col>
      <xdr:colOff>475200</xdr:colOff>
      <xdr:row>2</xdr:row>
      <xdr:rowOff>164181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3180176D-28DE-4EAF-94F2-C11E05BF61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12915775" y="314910"/>
          <a:ext cx="475200" cy="475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0</xdr:colOff>
      <xdr:row>0</xdr:row>
      <xdr:rowOff>11305</xdr:rowOff>
    </xdr:from>
    <xdr:to>
      <xdr:col>18</xdr:col>
      <xdr:colOff>64182</xdr:colOff>
      <xdr:row>1</xdr:row>
      <xdr:rowOff>32716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9614201-4ADE-456E-86D8-9AA3FA3731FB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13148353" y="11305"/>
          <a:ext cx="676504" cy="456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299C1AD0-CC4B-4E6C-A1D9-EA0F9B8D2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7B3F4FB2-83BD-4489-8196-E5E553668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B390E9CF-AB86-4B25-8563-E16C75CE3E91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320F6382-6D08-4C9A-B3CC-B68EEE6A2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CA9ECDB8-2153-4802-8950-DCFD2EF9B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21368BDB-89A2-4E4F-8679-CA90E2BF5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7DF57B8E-EA15-4A19-B61A-DD4F821BE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47298A8F-DC7D-4E10-99D4-5CE5D65EF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FD94BE84-78D4-4950-9EAC-4FF0696D8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85C7A3AE-054C-49ED-B9A5-0A8676CA3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A287608C-D680-44DA-AD5F-DF621A47C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</xdr:row>
      <xdr:rowOff>158332</xdr:rowOff>
    </xdr:from>
    <xdr:ext cx="438000" cy="457467"/>
    <xdr:pic>
      <xdr:nvPicPr>
        <xdr:cNvPr id="14" name="Imagen 10">
          <a:extLst>
            <a:ext uri="{FF2B5EF4-FFF2-40B4-BE49-F238E27FC236}">
              <a16:creationId xmlns:a16="http://schemas.microsoft.com/office/drawing/2014/main" id="{487FFBE8-00EE-457F-8F5D-041FE393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4714" y="743439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5" name="Imagen 9">
          <a:extLst>
            <a:ext uri="{FF2B5EF4-FFF2-40B4-BE49-F238E27FC236}">
              <a16:creationId xmlns:a16="http://schemas.microsoft.com/office/drawing/2014/main" id="{2E868ACB-B6D4-43E6-B834-26A832916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0075" y="2345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6" name="Imagen 11">
          <a:extLst>
            <a:ext uri="{FF2B5EF4-FFF2-40B4-BE49-F238E27FC236}">
              <a16:creationId xmlns:a16="http://schemas.microsoft.com/office/drawing/2014/main" id="{96F340F1-8201-418F-A893-2F2288440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0575" y="234060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773528</xdr:colOff>
      <xdr:row>1</xdr:row>
      <xdr:rowOff>106779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C748CECA-70FC-4F9F-9215-BC518D0DB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6385" y="691886"/>
          <a:ext cx="476250" cy="47625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66675</xdr:rowOff>
    </xdr:from>
    <xdr:ext cx="450000" cy="450000"/>
    <xdr:pic>
      <xdr:nvPicPr>
        <xdr:cNvPr id="18" name="Imagen 17">
          <a:extLst>
            <a:ext uri="{FF2B5EF4-FFF2-40B4-BE49-F238E27FC236}">
              <a16:creationId xmlns:a16="http://schemas.microsoft.com/office/drawing/2014/main" id="{B50A7967-4F4D-42DB-98A0-0D7E60B0F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0450" y="2352675"/>
          <a:ext cx="450000" cy="45000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52275</xdr:rowOff>
    </xdr:from>
    <xdr:ext cx="476250" cy="476250"/>
    <xdr:pic>
      <xdr:nvPicPr>
        <xdr:cNvPr id="19" name="Imagen 18">
          <a:extLst>
            <a:ext uri="{FF2B5EF4-FFF2-40B4-BE49-F238E27FC236}">
              <a16:creationId xmlns:a16="http://schemas.microsoft.com/office/drawing/2014/main" id="{96502A4E-D84C-49C1-92BF-C9C09FAF9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30275" y="2338275"/>
          <a:ext cx="476250" cy="47625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78921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151CBAC-C8ED-42CB-87AD-FA12A3E13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64596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EFD805-C81B-485F-902E-4D9E3A6F0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277090</xdr:colOff>
      <xdr:row>12</xdr:row>
      <xdr:rowOff>173182</xdr:rowOff>
    </xdr:from>
    <xdr:to>
      <xdr:col>4</xdr:col>
      <xdr:colOff>165388</xdr:colOff>
      <xdr:row>16</xdr:row>
      <xdr:rowOff>95726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4FE02D06-CE63-4D45-8AF7-31DF5E3EC4B6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8863" y="2857500"/>
          <a:ext cx="1221798" cy="68454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88446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B0443EA-6F81-4B84-9D92-02C521CF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43146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55765E7-3B4B-4E0C-85CB-1C0D35288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50346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BF5329D-4985-4C18-8902-51C50619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64521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CDABD7B-FF7B-4E5F-988F-3A8185027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175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52596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AD79650-E6CB-478D-A802-4C6077DF1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47020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2929075-A27B-44E0-82A4-8A777D140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57321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ACA2EFC-913A-470D-AC6E-399C4D480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1</xdr:row>
      <xdr:rowOff>172439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20D4FF1-8B47-4631-8C72-6A69F8B2E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11774</xdr:rowOff>
    </xdr:from>
    <xdr:to>
      <xdr:col>15</xdr:col>
      <xdr:colOff>457200</xdr:colOff>
      <xdr:row>1</xdr:row>
      <xdr:rowOff>59870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5F34ED8-C464-4865-B282-EC36731AD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2400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6975</xdr:rowOff>
    </xdr:from>
    <xdr:to>
      <xdr:col>15</xdr:col>
      <xdr:colOff>476250</xdr:colOff>
      <xdr:row>1</xdr:row>
      <xdr:rowOff>47796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5029C36-9106-45D1-8C9F-2346A41B2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4325" y="2292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605517</xdr:colOff>
      <xdr:row>1</xdr:row>
      <xdr:rowOff>172439</xdr:rowOff>
    </xdr:to>
    <xdr:pic>
      <xdr:nvPicPr>
        <xdr:cNvPr id="16" name="Imagen 12">
          <a:extLst>
            <a:ext uri="{FF2B5EF4-FFF2-40B4-BE49-F238E27FC236}">
              <a16:creationId xmlns:a16="http://schemas.microsoft.com/office/drawing/2014/main" id="{9F915635-1DA4-40A2-98B7-CFE8D335C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1474" y="2266949"/>
          <a:ext cx="600075" cy="600075"/>
        </a:xfrm>
        <a:prstGeom prst="rect">
          <a:avLst/>
        </a:prstGeom>
      </xdr:spPr>
    </xdr:pic>
    <xdr:clientData/>
  </xdr:twoCellAnchor>
  <xdr:oneCellAnchor>
    <xdr:from>
      <xdr:col>17</xdr:col>
      <xdr:colOff>0</xdr:colOff>
      <xdr:row>0</xdr:row>
      <xdr:rowOff>28575</xdr:rowOff>
    </xdr:from>
    <xdr:ext cx="450000" cy="450000"/>
    <xdr:pic>
      <xdr:nvPicPr>
        <xdr:cNvPr id="17" name="Imagen 6">
          <a:extLst>
            <a:ext uri="{FF2B5EF4-FFF2-40B4-BE49-F238E27FC236}">
              <a16:creationId xmlns:a16="http://schemas.microsoft.com/office/drawing/2014/main" id="{9A24E0E4-A401-4855-8F04-6E7ECA203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6100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15</xdr:col>
      <xdr:colOff>775607</xdr:colOff>
      <xdr:row>0</xdr:row>
      <xdr:rowOff>219643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3F9F735F-BCA3-4AF2-A1E8-BEF9F5B5A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6643" y="219643"/>
          <a:ext cx="476250" cy="47625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53557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7D32AFC4-153F-405B-9F82-F432681AB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645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44032</xdr:rowOff>
    </xdr:from>
    <xdr:ext cx="438000" cy="457467"/>
    <xdr:pic>
      <xdr:nvPicPr>
        <xdr:cNvPr id="20" name="Imagen 10">
          <a:extLst>
            <a:ext uri="{FF2B5EF4-FFF2-40B4-BE49-F238E27FC236}">
              <a16:creationId xmlns:a16="http://schemas.microsoft.com/office/drawing/2014/main" id="{D0D7D6A2-4631-4742-8122-FEA40917E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0325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34507</xdr:rowOff>
    </xdr:from>
    <xdr:ext cx="438000" cy="457467"/>
    <xdr:pic>
      <xdr:nvPicPr>
        <xdr:cNvPr id="21" name="Imagen 10">
          <a:extLst>
            <a:ext uri="{FF2B5EF4-FFF2-40B4-BE49-F238E27FC236}">
              <a16:creationId xmlns:a16="http://schemas.microsoft.com/office/drawing/2014/main" id="{04CF9C67-9DB0-497A-B7DF-CC54A1F5C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2320507"/>
          <a:ext cx="438000" cy="457467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57150</xdr:rowOff>
    </xdr:from>
    <xdr:ext cx="450000" cy="450000"/>
    <xdr:pic>
      <xdr:nvPicPr>
        <xdr:cNvPr id="22" name="Imagen 6">
          <a:extLst>
            <a:ext uri="{FF2B5EF4-FFF2-40B4-BE49-F238E27FC236}">
              <a16:creationId xmlns:a16="http://schemas.microsoft.com/office/drawing/2014/main" id="{2F73410D-0C47-45F9-9ECE-9E59B18EC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8700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28575</xdr:rowOff>
    </xdr:from>
    <xdr:ext cx="450000" cy="450000"/>
    <xdr:pic>
      <xdr:nvPicPr>
        <xdr:cNvPr id="23" name="Imagen 6">
          <a:extLst>
            <a:ext uri="{FF2B5EF4-FFF2-40B4-BE49-F238E27FC236}">
              <a16:creationId xmlns:a16="http://schemas.microsoft.com/office/drawing/2014/main" id="{8F10E3A4-3580-4E6E-A6E3-C17815C98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02225" y="2314575"/>
          <a:ext cx="450000" cy="450000"/>
        </a:xfrm>
        <a:prstGeom prst="rect">
          <a:avLst/>
        </a:prstGeom>
      </xdr:spPr>
    </xdr:pic>
    <xdr:clientData/>
  </xdr:oneCellAnchor>
  <xdr:twoCellAnchor editAs="oneCell">
    <xdr:from>
      <xdr:col>17</xdr:col>
      <xdr:colOff>0</xdr:colOff>
      <xdr:row>0</xdr:row>
      <xdr:rowOff>19050</xdr:rowOff>
    </xdr:from>
    <xdr:to>
      <xdr:col>17</xdr:col>
      <xdr:colOff>506012</xdr:colOff>
      <xdr:row>1</xdr:row>
      <xdr:rowOff>83536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F96D63E7-CE24-488C-B4B9-D8556D3CC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611475" y="2305050"/>
          <a:ext cx="506012" cy="49991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28575</xdr:rowOff>
    </xdr:from>
    <xdr:to>
      <xdr:col>17</xdr:col>
      <xdr:colOff>506012</xdr:colOff>
      <xdr:row>1</xdr:row>
      <xdr:rowOff>93061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DC12CFD9-30EA-4EDE-BBCA-90DB56D34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44950" y="2314575"/>
          <a:ext cx="506012" cy="49991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47625</xdr:rowOff>
    </xdr:from>
    <xdr:to>
      <xdr:col>17</xdr:col>
      <xdr:colOff>506012</xdr:colOff>
      <xdr:row>1</xdr:row>
      <xdr:rowOff>112111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37FA7C2-1DDD-4F07-BD87-1B7C204DE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49900" y="2333625"/>
          <a:ext cx="506012" cy="499915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65160</xdr:colOff>
      <xdr:row>0</xdr:row>
      <xdr:rowOff>360</xdr:rowOff>
    </xdr:from>
    <xdr:to>
      <xdr:col>13</xdr:col>
      <xdr:colOff>569520</xdr:colOff>
      <xdr:row>4</xdr:row>
      <xdr:rowOff>74734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4DBCA25-A2C9-4C7F-B6C1-144902BAC0A4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989960" y="360"/>
          <a:ext cx="504360" cy="50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88920</xdr:colOff>
      <xdr:row>0</xdr:row>
      <xdr:rowOff>14760</xdr:rowOff>
    </xdr:from>
    <xdr:to>
      <xdr:col>5</xdr:col>
      <xdr:colOff>564840</xdr:colOff>
      <xdr:row>4</xdr:row>
      <xdr:rowOff>60694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8D8C49C-3584-45D9-AF8D-3358505806CC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3136920" y="1476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27000</xdr:colOff>
      <xdr:row>0</xdr:row>
      <xdr:rowOff>0</xdr:rowOff>
    </xdr:from>
    <xdr:to>
      <xdr:col>1</xdr:col>
      <xdr:colOff>531015</xdr:colOff>
      <xdr:row>5</xdr:row>
      <xdr:rowOff>65659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D9D5E1-CBDA-4F6B-8507-FAEEC0A72656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27000" y="0"/>
          <a:ext cx="1189815" cy="6766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65160</xdr:colOff>
      <xdr:row>0</xdr:row>
      <xdr:rowOff>10080</xdr:rowOff>
    </xdr:from>
    <xdr:to>
      <xdr:col>12</xdr:col>
      <xdr:colOff>560160</xdr:colOff>
      <xdr:row>4</xdr:row>
      <xdr:rowOff>75094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C0E4541-C984-4F31-B034-9FE759EA2028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7380360" y="1008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122400</xdr:colOff>
      <xdr:row>0</xdr:row>
      <xdr:rowOff>19440</xdr:rowOff>
    </xdr:from>
    <xdr:to>
      <xdr:col>14</xdr:col>
      <xdr:colOff>572040</xdr:colOff>
      <xdr:row>4</xdr:row>
      <xdr:rowOff>39094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B38F880-157A-4C8F-846F-8D96DDC243CD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8656800" y="19440"/>
          <a:ext cx="449640" cy="44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93600</xdr:colOff>
      <xdr:row>0</xdr:row>
      <xdr:rowOff>19440</xdr:rowOff>
    </xdr:from>
    <xdr:to>
      <xdr:col>10</xdr:col>
      <xdr:colOff>550440</xdr:colOff>
      <xdr:row>4</xdr:row>
      <xdr:rowOff>46294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619A019-33A8-4EFA-9BE7-E3BBFBB59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6189600" y="19440"/>
          <a:ext cx="45684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88920</xdr:colOff>
      <xdr:row>0</xdr:row>
      <xdr:rowOff>14760</xdr:rowOff>
    </xdr:from>
    <xdr:to>
      <xdr:col>7</xdr:col>
      <xdr:colOff>564840</xdr:colOff>
      <xdr:row>4</xdr:row>
      <xdr:rowOff>60694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C07E621-E3D2-4772-8B22-A4F39AA3F698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4356120" y="1476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86400</xdr:colOff>
      <xdr:row>0</xdr:row>
      <xdr:rowOff>21960</xdr:rowOff>
    </xdr:from>
    <xdr:to>
      <xdr:col>6</xdr:col>
      <xdr:colOff>543240</xdr:colOff>
      <xdr:row>4</xdr:row>
      <xdr:rowOff>48814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DBE2E48-FE6B-4D71-97D8-345083B485C4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3744000" y="21960"/>
          <a:ext cx="45684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112680</xdr:colOff>
      <xdr:row>0</xdr:row>
      <xdr:rowOff>15840</xdr:rowOff>
    </xdr:from>
    <xdr:to>
      <xdr:col>8</xdr:col>
      <xdr:colOff>550440</xdr:colOff>
      <xdr:row>4</xdr:row>
      <xdr:rowOff>43054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23A0DD7-E384-4C1C-9D6C-B7E383FE35F4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4989480" y="15840"/>
          <a:ext cx="437760" cy="45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91080</xdr:colOff>
      <xdr:row>0</xdr:row>
      <xdr:rowOff>7560</xdr:rowOff>
    </xdr:from>
    <xdr:to>
      <xdr:col>9</xdr:col>
      <xdr:colOff>567000</xdr:colOff>
      <xdr:row>4</xdr:row>
      <xdr:rowOff>53494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62E9DEE-D060-4460-87CC-0FF9092D0703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5577480" y="756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579600</xdr:colOff>
      <xdr:row>0</xdr:row>
      <xdr:rowOff>0</xdr:rowOff>
    </xdr:from>
    <xdr:to>
      <xdr:col>11</xdr:col>
      <xdr:colOff>488280</xdr:colOff>
      <xdr:row>5</xdr:row>
      <xdr:rowOff>49159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5DAF710-4EDD-45DA-8E31-39EF0F0F268C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6675600" y="0"/>
          <a:ext cx="594480" cy="660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0</xdr:colOff>
      <xdr:row>4</xdr:row>
      <xdr:rowOff>95223</xdr:rowOff>
    </xdr:from>
    <xdr:to>
      <xdr:col>15</xdr:col>
      <xdr:colOff>456840</xdr:colOff>
      <xdr:row>10</xdr:row>
      <xdr:rowOff>22025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1E1CF9A-D42D-4FEB-A2B7-F96359BAC6B7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10432761" y="1361488"/>
          <a:ext cx="456840" cy="100256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0</xdr:colOff>
      <xdr:row>4</xdr:row>
      <xdr:rowOff>12102</xdr:rowOff>
    </xdr:from>
    <xdr:to>
      <xdr:col>15</xdr:col>
      <xdr:colOff>482661</xdr:colOff>
      <xdr:row>10</xdr:row>
      <xdr:rowOff>16964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0C476D2-F0EF-4651-BEC0-5DCAF02E1E29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11048191" y="1278367"/>
          <a:ext cx="482661" cy="108062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0</xdr:row>
      <xdr:rowOff>43200</xdr:rowOff>
    </xdr:from>
    <xdr:to>
      <xdr:col>16</xdr:col>
      <xdr:colOff>437760</xdr:colOff>
      <xdr:row>4</xdr:row>
      <xdr:rowOff>70414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E6A099A-847D-45DE-8A02-9AF9DCF0C3B1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11052000" y="43200"/>
          <a:ext cx="437760" cy="45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0</xdr:row>
      <xdr:rowOff>48240</xdr:rowOff>
    </xdr:from>
    <xdr:to>
      <xdr:col>16</xdr:col>
      <xdr:colOff>437760</xdr:colOff>
      <xdr:row>4</xdr:row>
      <xdr:rowOff>75454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C78FF56-B43D-4B2F-81A9-1A0EDDD86933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11647560" y="48240"/>
          <a:ext cx="437760" cy="45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0</xdr:row>
      <xdr:rowOff>57600</xdr:rowOff>
    </xdr:from>
    <xdr:to>
      <xdr:col>16</xdr:col>
      <xdr:colOff>437760</xdr:colOff>
      <xdr:row>4</xdr:row>
      <xdr:rowOff>141392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4E0B3696-4625-4A7A-937A-B779F3A6D51F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12885840" y="57600"/>
          <a:ext cx="437760" cy="5178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0</xdr:row>
      <xdr:rowOff>38520</xdr:rowOff>
    </xdr:from>
    <xdr:to>
      <xdr:col>16</xdr:col>
      <xdr:colOff>2597</xdr:colOff>
      <xdr:row>4</xdr:row>
      <xdr:rowOff>169472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6A61C20-BE4C-4CFB-BD88-1F04B394348E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3409640" y="38520"/>
          <a:ext cx="2846" cy="5650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0</xdr:row>
      <xdr:rowOff>57600</xdr:rowOff>
    </xdr:from>
    <xdr:to>
      <xdr:col>16</xdr:col>
      <xdr:colOff>32921</xdr:colOff>
      <xdr:row>4</xdr:row>
      <xdr:rowOff>77254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5B3DEA3-364C-44EA-88D1-6A0D40B29BFA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13381200" y="57600"/>
          <a:ext cx="32921" cy="44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0</xdr:row>
      <xdr:rowOff>29160</xdr:rowOff>
    </xdr:from>
    <xdr:to>
      <xdr:col>16</xdr:col>
      <xdr:colOff>49541</xdr:colOff>
      <xdr:row>4</xdr:row>
      <xdr:rowOff>160112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B0ADB3C-F872-4B9A-914C-BE09A4FF7EF6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2752520" y="29160"/>
          <a:ext cx="49541" cy="5650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0</xdr:row>
      <xdr:rowOff>57600</xdr:rowOff>
    </xdr:from>
    <xdr:to>
      <xdr:col>16</xdr:col>
      <xdr:colOff>449640</xdr:colOff>
      <xdr:row>4</xdr:row>
      <xdr:rowOff>77254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E52670F5-2301-4757-87E3-964822BB833D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12266520" y="57600"/>
          <a:ext cx="449640" cy="44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0</xdr:row>
      <xdr:rowOff>19440</xdr:rowOff>
    </xdr:from>
    <xdr:to>
      <xdr:col>16</xdr:col>
      <xdr:colOff>68591</xdr:colOff>
      <xdr:row>4</xdr:row>
      <xdr:rowOff>150392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6ED501A-1EF8-4E0A-82CC-D94E33B6567E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2123840" y="19440"/>
          <a:ext cx="68591" cy="5650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0</xdr:row>
      <xdr:rowOff>38520</xdr:rowOff>
    </xdr:from>
    <xdr:to>
      <xdr:col>16</xdr:col>
      <xdr:colOff>51972</xdr:colOff>
      <xdr:row>4</xdr:row>
      <xdr:rowOff>58174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7A877217-6DF3-4794-B1FA-4A79314A190E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11533320" y="38520"/>
          <a:ext cx="51972" cy="44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78921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9B6B4EB-EAF8-4998-94AF-7C6AE4114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64596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4CB3B02-FF5E-40DB-9F6E-1E47058E1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13608</xdr:rowOff>
    </xdr:from>
    <xdr:to>
      <xdr:col>2</xdr:col>
      <xdr:colOff>200025</xdr:colOff>
      <xdr:row>24</xdr:row>
      <xdr:rowOff>122941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F7BFBB5F-D93E-4A55-B8FB-B7C0154DA902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9179"/>
          <a:ext cx="1220561" cy="68083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581025</xdr:colOff>
      <xdr:row>0</xdr:row>
      <xdr:rowOff>0</xdr:rowOff>
    </xdr:from>
    <xdr:to>
      <xdr:col>21</xdr:col>
      <xdr:colOff>626185</xdr:colOff>
      <xdr:row>2</xdr:row>
      <xdr:rowOff>54204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6319D670-EB26-46E2-866E-D93EA40EB89B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25775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19050</xdr:rowOff>
    </xdr:from>
    <xdr:to>
      <xdr:col>12</xdr:col>
      <xdr:colOff>533400</xdr:colOff>
      <xdr:row>1</xdr:row>
      <xdr:rowOff>78921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A40BE0B-878E-427F-9057-9C5354E41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05050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43146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34B7044-D05E-4822-B928-2A0F18A96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50346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6D07277-D20D-41F3-9DDC-9A518D2CE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64521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A86766E-0862-458D-9C0D-578749D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175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52596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B4C6911-EC3F-45A9-AB39-90F81D160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47020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65A660C-B004-4AA2-B2FF-FBC164DDF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57321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4A56BDF-5428-4761-9392-82A2F15BE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1</xdr:row>
      <xdr:rowOff>168728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A0EBA36-0BF9-44EB-A795-452FD8F4E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11774</xdr:rowOff>
    </xdr:from>
    <xdr:to>
      <xdr:col>16</xdr:col>
      <xdr:colOff>457200</xdr:colOff>
      <xdr:row>1</xdr:row>
      <xdr:rowOff>59870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3A7206D-EA29-40C9-B847-C39A342DF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3425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6975</xdr:rowOff>
    </xdr:from>
    <xdr:to>
      <xdr:col>16</xdr:col>
      <xdr:colOff>476250</xdr:colOff>
      <xdr:row>1</xdr:row>
      <xdr:rowOff>47796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483BB59-C222-46BD-8D1D-A25497C12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5350" y="2292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42750</xdr:rowOff>
    </xdr:from>
    <xdr:to>
      <xdr:col>17</xdr:col>
      <xdr:colOff>476250</xdr:colOff>
      <xdr:row>1</xdr:row>
      <xdr:rowOff>83571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9E427AE-4308-4AC7-ADBA-9F74E3326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58525" y="232875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38100</xdr:rowOff>
    </xdr:from>
    <xdr:to>
      <xdr:col>17</xdr:col>
      <xdr:colOff>453356</xdr:colOff>
      <xdr:row>1</xdr:row>
      <xdr:rowOff>76176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DE39AC1-D57F-45C1-AD76-884B65706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0125" y="2324100"/>
          <a:ext cx="453356" cy="473505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796B9EEB-046D-42F5-9B7B-A46E8E0E6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8C1545BC-10B7-4D13-82B9-52D53AF58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9375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257175</xdr:colOff>
      <xdr:row>4</xdr:row>
      <xdr:rowOff>133350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86029BA2-9275-4907-8905-674756A63133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114425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16</xdr:col>
      <xdr:colOff>581025</xdr:colOff>
      <xdr:row>0</xdr:row>
      <xdr:rowOff>0</xdr:rowOff>
    </xdr:from>
    <xdr:ext cx="1340560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A0CA8FE9-94EF-452C-BC74-55DCE6E0036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6475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BF08AAB7-7279-4055-8C47-91E14F569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0E5B792B-A387-42B5-B853-67F433B8E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1975" y="28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FEEA0948-4C8C-49B2-909B-5BEBA3F77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225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071982C0-2E40-4179-956C-46D4BB196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1350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E68AD3AB-3448-4FBA-AC14-752C5C842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925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0FBAFD4C-A50D-4340-9A54-DF89A0C78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746D862D-022C-4D2D-B5C7-06FFF547B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725" y="16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5571623F-3CD1-4058-ACC8-9215F9A68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5074" y="0"/>
          <a:ext cx="600075" cy="600075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78921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8D2D12-5501-44AE-BF54-94CA24B82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64596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3006F14-D31D-41DE-AF50-FF9C3EB2C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0375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88446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0A5DE86-F20F-4120-BFFA-268C11159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43146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41B3B31-2515-4E31-A566-4EBBAB970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5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50346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3AAC74B-ED60-40E4-A88B-6D2DF4CEC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225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64521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E67A761-73DA-4492-A5C0-BF84949C8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2350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52596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B79415E-D1A9-4984-AC0B-EB2F0084E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8925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47020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2B63F2E-CE73-4BF2-81AE-692EBABBF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300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57321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33ADB78-D9DD-4801-8891-792D5B3E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6725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1</xdr:row>
      <xdr:rowOff>168728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9A1C825-E5D6-4921-94D5-976CF8527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6074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11774</xdr:rowOff>
    </xdr:from>
    <xdr:to>
      <xdr:col>15</xdr:col>
      <xdr:colOff>457200</xdr:colOff>
      <xdr:row>1</xdr:row>
      <xdr:rowOff>59870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4CEAECD-E1EA-4BF1-B0DA-01EA61020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9575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6975</xdr:rowOff>
    </xdr:from>
    <xdr:to>
      <xdr:col>15</xdr:col>
      <xdr:colOff>476250</xdr:colOff>
      <xdr:row>1</xdr:row>
      <xdr:rowOff>47796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3BC1D44-9BBA-476C-8A89-D6182902A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1500" y="2292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47625</xdr:rowOff>
    </xdr:from>
    <xdr:to>
      <xdr:col>16</xdr:col>
      <xdr:colOff>438950</xdr:colOff>
      <xdr:row>1</xdr:row>
      <xdr:rowOff>69436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A5E420C-E39E-49C6-A9D5-053A57EEB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68125" y="2333625"/>
          <a:ext cx="438950" cy="45724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28575</xdr:rowOff>
    </xdr:from>
    <xdr:to>
      <xdr:col>16</xdr:col>
      <xdr:colOff>506012</xdr:colOff>
      <xdr:row>1</xdr:row>
      <xdr:rowOff>93061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825A6A5-922D-4853-9C14-A85AFCED4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25325" y="2314575"/>
          <a:ext cx="506012" cy="499915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57E6A9D5-1ED3-49F4-BF3D-1F08D2DFD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85B8840F-25DC-42E1-8790-A2AA1DEA1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937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6A665BDA-EC91-4A7B-B5DD-FB40DBC6BFE7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15</xdr:col>
      <xdr:colOff>247650</xdr:colOff>
      <xdr:row>0</xdr:row>
      <xdr:rowOff>95250</xdr:rowOff>
    </xdr:from>
    <xdr:ext cx="1340560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F55CBA13-F7C8-4274-929A-A5849F4C66A6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95250"/>
          <a:ext cx="1340560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06186E72-4563-4EB3-ADCD-2A9DE79F1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FE4AEF1F-76A6-48C1-856B-013178A34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197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7CD59C6A-859B-43B9-B64E-0A12DA98C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22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8AC7349E-1059-499B-99A9-2F17639A3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135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26BFEC7E-2A34-4AA4-BA63-E715FE9BB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92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DCE02566-20EE-4B88-8201-0967971FF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0FCFBD82-7851-4546-B03B-4D533A432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72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883B59B1-7C6A-4E7A-BDBD-B0EB766C6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5074" y="2438399"/>
          <a:ext cx="600075" cy="600075"/>
        </a:xfrm>
        <a:prstGeom prst="rect">
          <a:avLst/>
        </a:prstGeom>
      </xdr:spPr>
    </xdr:pic>
    <xdr:clientData/>
  </xdr:oneCellAnchor>
  <xdr:oneCellAnchor>
    <xdr:from>
      <xdr:col>11</xdr:col>
      <xdr:colOff>9526</xdr:colOff>
      <xdr:row>0</xdr:row>
      <xdr:rowOff>19050</xdr:rowOff>
    </xdr:from>
    <xdr:ext cx="438150" cy="438150"/>
    <xdr:pic>
      <xdr:nvPicPr>
        <xdr:cNvPr id="14" name="Imagen 13">
          <a:extLst>
            <a:ext uri="{FF2B5EF4-FFF2-40B4-BE49-F238E27FC236}">
              <a16:creationId xmlns:a16="http://schemas.microsoft.com/office/drawing/2014/main" id="{C901BF29-0650-4F6F-9CC7-0583D7380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6" y="2514600"/>
          <a:ext cx="438150" cy="438150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5EF9CAAA-9305-457E-B03B-63AEF8638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181A58D5-D44B-4F44-BDA3-0050B5274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0DECA2AD-23CF-4F52-9BF0-5024DB303619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5715651A-006F-4E30-A9A7-9D86B4002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947FD710-10B1-4387-B2D7-0854491D7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8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77B077E1-F4CA-4E9A-B53E-FF17A4A01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1C85D100-92CB-4A9C-83FA-FFC34EFF2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39277A31-A267-4DFE-9306-0C66344DF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DC6124A1-AFFE-4D1B-A0C0-D577940A1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C9C2D3BA-C374-48C4-80A8-D108CEDA7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16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8734A6A4-8007-486E-BF8E-C5BAF95F8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28575</xdr:rowOff>
    </xdr:from>
    <xdr:ext cx="504825" cy="504825"/>
    <xdr:pic>
      <xdr:nvPicPr>
        <xdr:cNvPr id="14" name="Imagen 1">
          <a:extLst>
            <a:ext uri="{FF2B5EF4-FFF2-40B4-BE49-F238E27FC236}">
              <a16:creationId xmlns:a16="http://schemas.microsoft.com/office/drawing/2014/main" id="{7907B7A3-9B36-43E6-B559-A367E01ED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28575"/>
          <a:ext cx="504825" cy="5048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44032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BD50F2CD-CD11-4C71-A47E-C7ABBC22B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7825" y="44032"/>
          <a:ext cx="438000" cy="457467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65160</xdr:colOff>
      <xdr:row>0</xdr:row>
      <xdr:rowOff>360</xdr:rowOff>
    </xdr:from>
    <xdr:to>
      <xdr:col>13</xdr:col>
      <xdr:colOff>569520</xdr:colOff>
      <xdr:row>1</xdr:row>
      <xdr:rowOff>67691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867F5DD-C100-481A-B10D-D364DB12C834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504310" y="2286360"/>
          <a:ext cx="504360" cy="50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41295</xdr:colOff>
      <xdr:row>0</xdr:row>
      <xdr:rowOff>271935</xdr:rowOff>
    </xdr:from>
    <xdr:to>
      <xdr:col>5</xdr:col>
      <xdr:colOff>517215</xdr:colOff>
      <xdr:row>2</xdr:row>
      <xdr:rowOff>124808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2C58854-4536-4511-BFA9-F6E536D0C6C5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3089295" y="271935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27000</xdr:colOff>
      <xdr:row>0</xdr:row>
      <xdr:rowOff>0</xdr:rowOff>
    </xdr:from>
    <xdr:to>
      <xdr:col>2</xdr:col>
      <xdr:colOff>2098</xdr:colOff>
      <xdr:row>2</xdr:row>
      <xdr:rowOff>49091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1BA7123-BE0B-4CA7-A9B0-3BBC84EC617C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27000" y="0"/>
          <a:ext cx="1199340" cy="6766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608040</xdr:colOff>
      <xdr:row>0</xdr:row>
      <xdr:rowOff>0</xdr:rowOff>
    </xdr:from>
    <xdr:to>
      <xdr:col>20</xdr:col>
      <xdr:colOff>577801</xdr:colOff>
      <xdr:row>2</xdr:row>
      <xdr:rowOff>48371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D4B053B-86E1-4FDC-B0AF-D06EEAF8E93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16114740" y="0"/>
          <a:ext cx="1265160" cy="6759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65160</xdr:colOff>
      <xdr:row>0</xdr:row>
      <xdr:rowOff>10080</xdr:rowOff>
    </xdr:from>
    <xdr:to>
      <xdr:col>12</xdr:col>
      <xdr:colOff>560160</xdr:colOff>
      <xdr:row>1</xdr:row>
      <xdr:rowOff>68051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B0B6ADC-28B1-4EC7-9CD1-1E29F2F14EDB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7923285" y="229608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122400</xdr:colOff>
      <xdr:row>0</xdr:row>
      <xdr:rowOff>19440</xdr:rowOff>
    </xdr:from>
    <xdr:to>
      <xdr:col>14</xdr:col>
      <xdr:colOff>572040</xdr:colOff>
      <xdr:row>1</xdr:row>
      <xdr:rowOff>32051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8DA491F-3A77-40FE-A2A8-A89B20C798F4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9142575" y="2305440"/>
          <a:ext cx="449640" cy="44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93600</xdr:colOff>
      <xdr:row>0</xdr:row>
      <xdr:rowOff>19440</xdr:rowOff>
    </xdr:from>
    <xdr:to>
      <xdr:col>10</xdr:col>
      <xdr:colOff>550440</xdr:colOff>
      <xdr:row>1</xdr:row>
      <xdr:rowOff>39251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F41DC98-40BC-4337-BF07-1C6EC99A46CE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6789675" y="2305440"/>
          <a:ext cx="45684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88920</xdr:colOff>
      <xdr:row>0</xdr:row>
      <xdr:rowOff>14760</xdr:rowOff>
    </xdr:from>
    <xdr:to>
      <xdr:col>7</xdr:col>
      <xdr:colOff>564840</xdr:colOff>
      <xdr:row>1</xdr:row>
      <xdr:rowOff>53651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23E4898-A9A9-45F6-B28C-36C738A7C216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5041920" y="230076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86400</xdr:colOff>
      <xdr:row>0</xdr:row>
      <xdr:rowOff>21960</xdr:rowOff>
    </xdr:from>
    <xdr:to>
      <xdr:col>6</xdr:col>
      <xdr:colOff>543240</xdr:colOff>
      <xdr:row>1</xdr:row>
      <xdr:rowOff>41771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298C71B-4438-4387-9A56-572F86071D7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4458375" y="2307960"/>
          <a:ext cx="45684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112680</xdr:colOff>
      <xdr:row>0</xdr:row>
      <xdr:rowOff>15840</xdr:rowOff>
    </xdr:from>
    <xdr:to>
      <xdr:col>8</xdr:col>
      <xdr:colOff>550440</xdr:colOff>
      <xdr:row>1</xdr:row>
      <xdr:rowOff>36011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21672BA-CB3D-423E-9811-9C9CFEB27F97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5646705" y="2301840"/>
          <a:ext cx="437760" cy="45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91080</xdr:colOff>
      <xdr:row>0</xdr:row>
      <xdr:rowOff>7560</xdr:rowOff>
    </xdr:from>
    <xdr:to>
      <xdr:col>9</xdr:col>
      <xdr:colOff>567000</xdr:colOff>
      <xdr:row>1</xdr:row>
      <xdr:rowOff>46451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82ECCFF-B969-49A7-A159-41DD7577BFC6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6206130" y="229356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579600</xdr:colOff>
      <xdr:row>0</xdr:row>
      <xdr:rowOff>0</xdr:rowOff>
    </xdr:from>
    <xdr:to>
      <xdr:col>11</xdr:col>
      <xdr:colOff>564480</xdr:colOff>
      <xdr:row>2</xdr:row>
      <xdr:rowOff>32591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91E84AC-B06E-4505-BE10-B0BF38EC0B46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7275675" y="2229420"/>
          <a:ext cx="565905" cy="660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553095</xdr:colOff>
      <xdr:row>0</xdr:row>
      <xdr:rowOff>393300</xdr:rowOff>
    </xdr:from>
    <xdr:to>
      <xdr:col>15</xdr:col>
      <xdr:colOff>400335</xdr:colOff>
      <xdr:row>3</xdr:row>
      <xdr:rowOff>36593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B7694ED-2974-4F01-AD2A-4633727C301C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9087495" y="393300"/>
          <a:ext cx="45684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0</xdr:colOff>
      <xdr:row>0</xdr:row>
      <xdr:rowOff>293370</xdr:rowOff>
    </xdr:from>
    <xdr:to>
      <xdr:col>15</xdr:col>
      <xdr:colOff>56820</xdr:colOff>
      <xdr:row>3</xdr:row>
      <xdr:rowOff>16403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2886637-14FB-4980-8095-B7059BF30589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9520830" y="293370"/>
          <a:ext cx="56820" cy="5365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358588</xdr:colOff>
      <xdr:row>3</xdr:row>
      <xdr:rowOff>55846</xdr:rowOff>
    </xdr:from>
    <xdr:to>
      <xdr:col>17</xdr:col>
      <xdr:colOff>191230</xdr:colOff>
      <xdr:row>5</xdr:row>
      <xdr:rowOff>132046</xdr:rowOff>
    </xdr:to>
    <xdr:pic>
      <xdr:nvPicPr>
        <xdr:cNvPr id="16" name="Imagen 10">
          <a:extLst>
            <a:ext uri="{FF2B5EF4-FFF2-40B4-BE49-F238E27FC236}">
              <a16:creationId xmlns:a16="http://schemas.microsoft.com/office/drawing/2014/main" id="{F31CB3D0-64F6-456A-81C9-3F0A769A15ED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10040470" y="1165228"/>
          <a:ext cx="437760" cy="45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0</xdr:row>
      <xdr:rowOff>48240</xdr:rowOff>
    </xdr:from>
    <xdr:to>
      <xdr:col>16</xdr:col>
      <xdr:colOff>35582</xdr:colOff>
      <xdr:row>1</xdr:row>
      <xdr:rowOff>60851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9F92524A-D947-46FC-9FFA-7AF26F4D39AE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12799980" y="2334240"/>
          <a:ext cx="449640" cy="44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65160</xdr:colOff>
      <xdr:row>0</xdr:row>
      <xdr:rowOff>360</xdr:rowOff>
    </xdr:from>
    <xdr:to>
      <xdr:col>13</xdr:col>
      <xdr:colOff>569520</xdr:colOff>
      <xdr:row>1</xdr:row>
      <xdr:rowOff>67691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2F7DF30-F32C-4424-9F8B-6C4517C6235D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694685" y="2286360"/>
          <a:ext cx="504360" cy="50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88920</xdr:colOff>
      <xdr:row>0</xdr:row>
      <xdr:rowOff>14760</xdr:rowOff>
    </xdr:from>
    <xdr:to>
      <xdr:col>5</xdr:col>
      <xdr:colOff>564840</xdr:colOff>
      <xdr:row>1</xdr:row>
      <xdr:rowOff>53651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69C06C-1240-4F46-B553-BA1DEBBABA24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3070245" y="230076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27000</xdr:colOff>
      <xdr:row>1</xdr:row>
      <xdr:rowOff>89647</xdr:rowOff>
    </xdr:from>
    <xdr:to>
      <xdr:col>2</xdr:col>
      <xdr:colOff>226800</xdr:colOff>
      <xdr:row>5</xdr:row>
      <xdr:rowOff>3907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6EECCE4-E752-48F2-8FCA-D10067FF6D53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27000" y="818029"/>
          <a:ext cx="1410035" cy="6762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65160</xdr:colOff>
      <xdr:row>0</xdr:row>
      <xdr:rowOff>19440</xdr:rowOff>
    </xdr:from>
    <xdr:to>
      <xdr:col>12</xdr:col>
      <xdr:colOff>560160</xdr:colOff>
      <xdr:row>1</xdr:row>
      <xdr:rowOff>77411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756EFAF-420C-4FEE-9EBB-AE12FDCA46A8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7113660" y="2305440"/>
          <a:ext cx="49500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122400</xdr:colOff>
      <xdr:row>0</xdr:row>
      <xdr:rowOff>19440</xdr:rowOff>
    </xdr:from>
    <xdr:to>
      <xdr:col>14</xdr:col>
      <xdr:colOff>572040</xdr:colOff>
      <xdr:row>1</xdr:row>
      <xdr:rowOff>32051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E4C63F2-38A6-4BDA-BE60-68A4F60D525F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8332950" y="2305440"/>
          <a:ext cx="449640" cy="44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93600</xdr:colOff>
      <xdr:row>0</xdr:row>
      <xdr:rowOff>19440</xdr:rowOff>
    </xdr:from>
    <xdr:to>
      <xdr:col>10</xdr:col>
      <xdr:colOff>550440</xdr:colOff>
      <xdr:row>1</xdr:row>
      <xdr:rowOff>39251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E676595-9888-4736-A272-B75FFAD41D59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5980050" y="2305440"/>
          <a:ext cx="45684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88920</xdr:colOff>
      <xdr:row>0</xdr:row>
      <xdr:rowOff>14760</xdr:rowOff>
    </xdr:from>
    <xdr:to>
      <xdr:col>7</xdr:col>
      <xdr:colOff>564840</xdr:colOff>
      <xdr:row>1</xdr:row>
      <xdr:rowOff>53651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9BE8EFE-2D23-4228-A2A7-856FF0C0936D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4232295" y="230076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86400</xdr:colOff>
      <xdr:row>0</xdr:row>
      <xdr:rowOff>21960</xdr:rowOff>
    </xdr:from>
    <xdr:to>
      <xdr:col>6</xdr:col>
      <xdr:colOff>543240</xdr:colOff>
      <xdr:row>1</xdr:row>
      <xdr:rowOff>41771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D6A9618-2A92-46C7-8237-7849D207D7D9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3648750" y="2307960"/>
          <a:ext cx="45684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112680</xdr:colOff>
      <xdr:row>0</xdr:row>
      <xdr:rowOff>15840</xdr:rowOff>
    </xdr:from>
    <xdr:to>
      <xdr:col>8</xdr:col>
      <xdr:colOff>550440</xdr:colOff>
      <xdr:row>1</xdr:row>
      <xdr:rowOff>36011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D221FE6-85BE-4025-BBCC-552D0305846A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4837080" y="2301840"/>
          <a:ext cx="437760" cy="45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91080</xdr:colOff>
      <xdr:row>0</xdr:row>
      <xdr:rowOff>7560</xdr:rowOff>
    </xdr:from>
    <xdr:to>
      <xdr:col>9</xdr:col>
      <xdr:colOff>567000</xdr:colOff>
      <xdr:row>1</xdr:row>
      <xdr:rowOff>46451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3DC4A94-8602-41B8-8659-D2915BC648D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5396505" y="2293560"/>
          <a:ext cx="475920" cy="4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579600</xdr:colOff>
      <xdr:row>0</xdr:row>
      <xdr:rowOff>0</xdr:rowOff>
    </xdr:from>
    <xdr:to>
      <xdr:col>11</xdr:col>
      <xdr:colOff>579270</xdr:colOff>
      <xdr:row>1</xdr:row>
      <xdr:rowOff>162791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4EA1DD6-1242-43EF-9177-7B1A70A3392D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6466050" y="2229420"/>
          <a:ext cx="580695" cy="5998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0</xdr:colOff>
      <xdr:row>0</xdr:row>
      <xdr:rowOff>2880</xdr:rowOff>
    </xdr:from>
    <xdr:to>
      <xdr:col>15</xdr:col>
      <xdr:colOff>456840</xdr:colOff>
      <xdr:row>1</xdr:row>
      <xdr:rowOff>48971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B71EFE3-B526-4B23-90FE-22B925867059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8849535" y="2288880"/>
          <a:ext cx="456840" cy="483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15</xdr:col>
      <xdr:colOff>85395</xdr:colOff>
      <xdr:row>1</xdr:row>
      <xdr:rowOff>38591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324E25B-7236-48E2-9C3E-92758BF1B969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9311415" y="2284140"/>
          <a:ext cx="456870" cy="4756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0</xdr:row>
      <xdr:rowOff>38520</xdr:rowOff>
    </xdr:from>
    <xdr:to>
      <xdr:col>16</xdr:col>
      <xdr:colOff>54632</xdr:colOff>
      <xdr:row>1</xdr:row>
      <xdr:rowOff>51131</xdr:rowOff>
    </xdr:to>
    <xdr:pic>
      <xdr:nvPicPr>
        <xdr:cNvPr id="16" name="Imagen 6">
          <a:extLst>
            <a:ext uri="{FF2B5EF4-FFF2-40B4-BE49-F238E27FC236}">
              <a16:creationId xmlns:a16="http://schemas.microsoft.com/office/drawing/2014/main" id="{F2C0E66C-D268-4DAB-98B7-9CC5C1433916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11904600" y="2324520"/>
          <a:ext cx="449640" cy="44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0</xdr:row>
      <xdr:rowOff>33840</xdr:rowOff>
    </xdr:from>
    <xdr:to>
      <xdr:col>16</xdr:col>
      <xdr:colOff>475920</xdr:colOff>
      <xdr:row>1</xdr:row>
      <xdr:rowOff>72731</xdr:rowOff>
    </xdr:to>
    <xdr:pic>
      <xdr:nvPicPr>
        <xdr:cNvPr id="17" name="Imagen 8">
          <a:extLst>
            <a:ext uri="{FF2B5EF4-FFF2-40B4-BE49-F238E27FC236}">
              <a16:creationId xmlns:a16="http://schemas.microsoft.com/office/drawing/2014/main" id="{6F7D1A2C-7F70-4EEF-9B1D-6E684939C42F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11423640" y="2319840"/>
          <a:ext cx="475920" cy="47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4</xdr:row>
      <xdr:rowOff>84364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AE18155-611A-4A9B-9E4C-6154C9BD8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9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4</xdr:row>
      <xdr:rowOff>70039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CC254B9-8AE4-4ECC-8EB1-0BA7056ED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2</xdr:row>
      <xdr:rowOff>123825</xdr:rowOff>
    </xdr:from>
    <xdr:to>
      <xdr:col>3</xdr:col>
      <xdr:colOff>123825</xdr:colOff>
      <xdr:row>9</xdr:row>
      <xdr:rowOff>74295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C19AA7F6-FA09-4894-BB95-05D9E59AB4D1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028700"/>
          <a:ext cx="1219200" cy="12172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4</xdr:row>
      <xdr:rowOff>93889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3E7E5E7-1C4F-4B84-8457-58E4E73F4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8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4</xdr:row>
      <xdr:rowOff>48589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AFF7412-336B-4FEA-858B-687D73C98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8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4</xdr:row>
      <xdr:rowOff>55789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8528E2C-0690-4083-9937-3DE8113AB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8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4</xdr:row>
      <xdr:rowOff>69964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4164C8D-AEC6-42CB-B314-FF303A387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175" y="23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4</xdr:row>
      <xdr:rowOff>58039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117805A-DE5B-4BAF-BD9B-A1C54FB9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30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4</xdr:row>
      <xdr:rowOff>52463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757BDC7-A80C-4F75-B596-1309AFB5B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4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4</xdr:row>
      <xdr:rowOff>62764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A20A50E-C33D-46F4-9A79-342CBAC7A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1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466724</xdr:colOff>
      <xdr:row>4</xdr:row>
      <xdr:rowOff>163626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0D869E2-8DC9-4D54-8213-651C9BE7A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0"/>
          <a:ext cx="600075" cy="597694"/>
        </a:xfrm>
        <a:prstGeom prst="rect">
          <a:avLst/>
        </a:prstGeom>
      </xdr:spPr>
    </xdr:pic>
    <xdr:clientData/>
  </xdr:twoCellAnchor>
  <xdr:twoCellAnchor editAs="oneCell">
    <xdr:from>
      <xdr:col>14</xdr:col>
      <xdr:colOff>625929</xdr:colOff>
      <xdr:row>0</xdr:row>
      <xdr:rowOff>188667</xdr:rowOff>
    </xdr:from>
    <xdr:to>
      <xdr:col>15</xdr:col>
      <xdr:colOff>402772</xdr:colOff>
      <xdr:row>5</xdr:row>
      <xdr:rowOff>65313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AD2BDBA-8EA9-4033-BE5C-CB885E4FA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0929" y="188667"/>
          <a:ext cx="457200" cy="1019646"/>
        </a:xfrm>
        <a:prstGeom prst="rect">
          <a:avLst/>
        </a:prstGeom>
      </xdr:spPr>
    </xdr:pic>
    <xdr:clientData/>
  </xdr:twoCellAnchor>
  <xdr:twoCellAnchor editAs="oneCell">
    <xdr:from>
      <xdr:col>15</xdr:col>
      <xdr:colOff>176893</xdr:colOff>
      <xdr:row>0</xdr:row>
      <xdr:rowOff>183868</xdr:rowOff>
    </xdr:from>
    <xdr:to>
      <xdr:col>15</xdr:col>
      <xdr:colOff>647700</xdr:colOff>
      <xdr:row>5</xdr:row>
      <xdr:rowOff>53239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CDD64E8-4846-41C4-ADE6-BCA5B6BE4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0" y="183868"/>
          <a:ext cx="470807" cy="101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149678</xdr:colOff>
      <xdr:row>0</xdr:row>
      <xdr:rowOff>0</xdr:rowOff>
    </xdr:from>
    <xdr:to>
      <xdr:col>16</xdr:col>
      <xdr:colOff>594631</xdr:colOff>
      <xdr:row>3</xdr:row>
      <xdr:rowOff>57928</xdr:rowOff>
    </xdr:to>
    <xdr:pic>
      <xdr:nvPicPr>
        <xdr:cNvPr id="16" name="Imagen 12">
          <a:extLst>
            <a:ext uri="{FF2B5EF4-FFF2-40B4-BE49-F238E27FC236}">
              <a16:creationId xmlns:a16="http://schemas.microsoft.com/office/drawing/2014/main" id="{325894B1-FFE5-4FA0-940C-21ACD77C4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5392" y="0"/>
          <a:ext cx="444953" cy="847142"/>
        </a:xfrm>
        <a:prstGeom prst="rect">
          <a:avLst/>
        </a:prstGeom>
      </xdr:spPr>
    </xdr:pic>
    <xdr:clientData/>
  </xdr:twoCellAnchor>
  <xdr:oneCellAnchor>
    <xdr:from>
      <xdr:col>16</xdr:col>
      <xdr:colOff>462643</xdr:colOff>
      <xdr:row>0</xdr:row>
      <xdr:rowOff>260464</xdr:rowOff>
    </xdr:from>
    <xdr:ext cx="476250" cy="476250"/>
    <xdr:pic>
      <xdr:nvPicPr>
        <xdr:cNvPr id="17" name="Imagen 8">
          <a:extLst>
            <a:ext uri="{FF2B5EF4-FFF2-40B4-BE49-F238E27FC236}">
              <a16:creationId xmlns:a16="http://schemas.microsoft.com/office/drawing/2014/main" id="{442ACF72-ABC8-41DB-82DB-CCB9E2354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8357" y="260464"/>
          <a:ext cx="476250" cy="476250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421B15DB-79D9-41CB-881A-13EB3825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A8D7AF5A-CB27-479D-9392-1ED2F6D4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190500</xdr:colOff>
      <xdr:row>1</xdr:row>
      <xdr:rowOff>57150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C1D14486-6DA1-4159-A4A5-327542E7C75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8105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58C7D62A-DDA7-48B5-956B-27342868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133350</xdr:colOff>
      <xdr:row>0</xdr:row>
      <xdr:rowOff>171450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369B3A28-125C-4D2A-ACDD-F3FCB8A8D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171450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A7B13D04-F2EF-4C20-824F-F136A198F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90BB0F44-D447-4FEE-A5C1-ECFEB803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2FAD64ED-FCD7-4AAF-8EAA-1BD6554DF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6A1D5E36-7803-4053-B0FD-A1886AF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65CC21C2-412F-40FD-9EAB-46CCCDEBC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16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8C5F361A-5F2A-458E-8334-3C04AB307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44032</xdr:rowOff>
    </xdr:from>
    <xdr:ext cx="438000" cy="457467"/>
    <xdr:pic>
      <xdr:nvPicPr>
        <xdr:cNvPr id="14" name="Imagen 10">
          <a:extLst>
            <a:ext uri="{FF2B5EF4-FFF2-40B4-BE49-F238E27FC236}">
              <a16:creationId xmlns:a16="http://schemas.microsoft.com/office/drawing/2014/main" id="{115E63DE-7DD8-4EDF-9224-CAB5567C2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7825" y="4403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314325</xdr:colOff>
      <xdr:row>0</xdr:row>
      <xdr:rowOff>28575</xdr:rowOff>
    </xdr:from>
    <xdr:ext cx="450000" cy="450000"/>
    <xdr:pic>
      <xdr:nvPicPr>
        <xdr:cNvPr id="15" name="Imagen 6">
          <a:extLst>
            <a:ext uri="{FF2B5EF4-FFF2-40B4-BE49-F238E27FC236}">
              <a16:creationId xmlns:a16="http://schemas.microsoft.com/office/drawing/2014/main" id="{89F68F56-C7E9-4A49-B939-478898CEA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1325" y="28575"/>
          <a:ext cx="450000" cy="450000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57150</xdr:colOff>
      <xdr:row>0</xdr:row>
      <xdr:rowOff>19050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B8FBA1A6-FFC0-4E4B-89C4-EC2F937F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6675" y="19050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5FEDDBAB-3E4E-4520-8B8E-695CB0D7C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64B1D9A3-D2CE-4383-899B-F8278144AFD7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5D118E94-585D-4947-8B3E-FF7C64F7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58F2FB11-4D43-4FC4-B891-D7A913F52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D12EEC1D-34F8-43BB-BA92-03A1F714C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894951B4-86D0-4147-B0B9-F5DF24960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175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548A4370-019E-4765-882D-B3D6E8EF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54DDC2B1-427A-4271-ADC1-7D2707272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DDB98252-1B55-4847-9DA5-D55BAD0C3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B6CFD8EA-C047-4537-B4AC-66CC3FB11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2238374"/>
          <a:ext cx="600075" cy="600075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7677963C-E205-4A9C-A726-3DC5AAAE9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CE18A2F7-4C49-418D-8438-00A3EFC0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0</xdr:row>
      <xdr:rowOff>714375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F8D9C999-52E7-4644-8892-0BED1E62839F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14375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5" name="Imagen 5">
          <a:extLst>
            <a:ext uri="{FF2B5EF4-FFF2-40B4-BE49-F238E27FC236}">
              <a16:creationId xmlns:a16="http://schemas.microsoft.com/office/drawing/2014/main" id="{619D1AE9-AABE-412A-8434-C6D7126E7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6" name="Imagen 6">
          <a:extLst>
            <a:ext uri="{FF2B5EF4-FFF2-40B4-BE49-F238E27FC236}">
              <a16:creationId xmlns:a16="http://schemas.microsoft.com/office/drawing/2014/main" id="{324C84D5-4926-4F88-B1F9-0436EB2D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8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7" name="Imagen 7">
          <a:extLst>
            <a:ext uri="{FF2B5EF4-FFF2-40B4-BE49-F238E27FC236}">
              <a16:creationId xmlns:a16="http://schemas.microsoft.com/office/drawing/2014/main" id="{8D1D2465-90B3-43EB-B300-5A4D60CBD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8" name="Imagen 8">
          <a:extLst>
            <a:ext uri="{FF2B5EF4-FFF2-40B4-BE49-F238E27FC236}">
              <a16:creationId xmlns:a16="http://schemas.microsoft.com/office/drawing/2014/main" id="{8CBB3861-5DF6-4358-9531-718A751FA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9" name="Imagen 9">
          <a:extLst>
            <a:ext uri="{FF2B5EF4-FFF2-40B4-BE49-F238E27FC236}">
              <a16:creationId xmlns:a16="http://schemas.microsoft.com/office/drawing/2014/main" id="{40276C38-5FD1-428E-A2D4-6384CC2C3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0" name="Imagen 10">
          <a:extLst>
            <a:ext uri="{FF2B5EF4-FFF2-40B4-BE49-F238E27FC236}">
              <a16:creationId xmlns:a16="http://schemas.microsoft.com/office/drawing/2014/main" id="{4DCACB87-46E3-4890-B3F6-A20C6463F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1" name="Imagen 11">
          <a:extLst>
            <a:ext uri="{FF2B5EF4-FFF2-40B4-BE49-F238E27FC236}">
              <a16:creationId xmlns:a16="http://schemas.microsoft.com/office/drawing/2014/main" id="{D1E4D93C-F6EC-4548-A758-CA335420A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16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2" name="Imagen 12">
          <a:extLst>
            <a:ext uri="{FF2B5EF4-FFF2-40B4-BE49-F238E27FC236}">
              <a16:creationId xmlns:a16="http://schemas.microsoft.com/office/drawing/2014/main" id="{49414911-90BF-447E-8618-30345DA4E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0"/>
          <a:ext cx="600075" cy="600075"/>
        </a:xfrm>
        <a:prstGeom prst="rect">
          <a:avLst/>
        </a:prstGeom>
      </xdr:spPr>
    </xdr:pic>
    <xdr:clientData/>
  </xdr:oneCellAnchor>
  <xdr:oneCellAnchor>
    <xdr:from>
      <xdr:col>12</xdr:col>
      <xdr:colOff>219075</xdr:colOff>
      <xdr:row>2</xdr:row>
      <xdr:rowOff>157050</xdr:rowOff>
    </xdr:from>
    <xdr:ext cx="476250" cy="476250"/>
    <xdr:pic>
      <xdr:nvPicPr>
        <xdr:cNvPr id="13" name="Imagen 8">
          <a:extLst>
            <a:ext uri="{FF2B5EF4-FFF2-40B4-BE49-F238E27FC236}">
              <a16:creationId xmlns:a16="http://schemas.microsoft.com/office/drawing/2014/main" id="{E6B88836-53F8-4851-BF8B-0A705C9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8675" y="1061925"/>
          <a:ext cx="476250" cy="476250"/>
        </a:xfrm>
        <a:prstGeom prst="rect">
          <a:avLst/>
        </a:prstGeom>
      </xdr:spPr>
    </xdr:pic>
    <xdr:clientData/>
  </xdr:oneCellAnchor>
  <xdr:oneCellAnchor>
    <xdr:from>
      <xdr:col>12</xdr:col>
      <xdr:colOff>57150</xdr:colOff>
      <xdr:row>5</xdr:row>
      <xdr:rowOff>219075</xdr:rowOff>
    </xdr:from>
    <xdr:ext cx="600075" cy="600075"/>
    <xdr:pic>
      <xdr:nvPicPr>
        <xdr:cNvPr id="14" name="Imagen 12">
          <a:extLst>
            <a:ext uri="{FF2B5EF4-FFF2-40B4-BE49-F238E27FC236}">
              <a16:creationId xmlns:a16="http://schemas.microsoft.com/office/drawing/2014/main" id="{9C8DB7E7-C569-49C3-86FD-D51CD670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0" y="1876425"/>
          <a:ext cx="600075" cy="600075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31F4FDBF-AD16-406D-B1DC-9BA524D82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1EC36689-5ED2-42B3-B2E5-7A38320E2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6479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E67C3020-0F6B-420F-9E74-EBBDAA4CDC5A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6479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16</xdr:col>
      <xdr:colOff>342900</xdr:colOff>
      <xdr:row>0</xdr:row>
      <xdr:rowOff>123825</xdr:rowOff>
    </xdr:from>
    <xdr:ext cx="1351446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2A85DE98-3660-4D5F-8B33-26FF78517504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123825"/>
          <a:ext cx="1351446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80FBF444-C553-44E6-99D5-B6DCF5770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F7F829BE-D863-4855-87FF-5B3845817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BC4CB93B-4852-4AD0-A8CC-10B224951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CE8B65F7-EB77-4034-95A2-4BA5A4BDB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D5DF96E0-FA1C-4818-87E2-C0DE3DBFC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D3906AF5-4C82-49DA-A061-AB350EA0B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DAA56463-BCD8-4436-A3A7-35EA98347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4158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84CD70F7-82B7-41B7-8D14-879D5D67F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238374"/>
          <a:ext cx="604158" cy="600075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92160</xdr:colOff>
      <xdr:row>0</xdr:row>
      <xdr:rowOff>0</xdr:rowOff>
    </xdr:from>
    <xdr:to>
      <xdr:col>13</xdr:col>
      <xdr:colOff>577110</xdr:colOff>
      <xdr:row>1</xdr:row>
      <xdr:rowOff>65970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6F44AE-3576-4742-8652-4B33AA323514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150310" y="2477520"/>
          <a:ext cx="484950" cy="50386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115920</xdr:colOff>
      <xdr:row>0</xdr:row>
      <xdr:rowOff>5760</xdr:rowOff>
    </xdr:from>
    <xdr:to>
      <xdr:col>6</xdr:col>
      <xdr:colOff>1796</xdr:colOff>
      <xdr:row>1</xdr:row>
      <xdr:rowOff>44291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0032D6-2979-4E67-9BC1-E6A00656A6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3525870" y="2491785"/>
          <a:ext cx="466901" cy="47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468617</xdr:colOff>
      <xdr:row>2</xdr:row>
      <xdr:rowOff>22412</xdr:rowOff>
    </xdr:from>
    <xdr:to>
      <xdr:col>2</xdr:col>
      <xdr:colOff>414780</xdr:colOff>
      <xdr:row>5</xdr:row>
      <xdr:rowOff>127172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9CC5B42-EE33-4ABE-AC5C-B4ACD3EC30EE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468617" y="941294"/>
          <a:ext cx="1156398" cy="6762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635040</xdr:colOff>
      <xdr:row>0</xdr:row>
      <xdr:rowOff>0</xdr:rowOff>
    </xdr:from>
    <xdr:to>
      <xdr:col>19</xdr:col>
      <xdr:colOff>604441</xdr:colOff>
      <xdr:row>2</xdr:row>
      <xdr:rowOff>48011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761A0AA-E120-4C36-BDDB-055F9A670AA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13131840" y="0"/>
          <a:ext cx="1264800" cy="6755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92160</xdr:colOff>
      <xdr:row>0</xdr:row>
      <xdr:rowOff>1080</xdr:rowOff>
    </xdr:from>
    <xdr:to>
      <xdr:col>12</xdr:col>
      <xdr:colOff>577275</xdr:colOff>
      <xdr:row>1</xdr:row>
      <xdr:rowOff>58691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599FF34-F6D7-45B1-82E3-D6B6FB3D6BB7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7569285" y="2487105"/>
          <a:ext cx="485115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149400</xdr:colOff>
      <xdr:row>0</xdr:row>
      <xdr:rowOff>10440</xdr:rowOff>
    </xdr:from>
    <xdr:to>
      <xdr:col>14</xdr:col>
      <xdr:colOff>579630</xdr:colOff>
      <xdr:row>1</xdr:row>
      <xdr:rowOff>22691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6CA054D-BD24-485C-B8D4-981E92ED3CFA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8788575" y="2496465"/>
          <a:ext cx="430230" cy="44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120600</xdr:colOff>
      <xdr:row>0</xdr:row>
      <xdr:rowOff>10440</xdr:rowOff>
    </xdr:from>
    <xdr:to>
      <xdr:col>10</xdr:col>
      <xdr:colOff>577080</xdr:colOff>
      <xdr:row>1</xdr:row>
      <xdr:rowOff>29891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A3757C4-CFD3-47D9-BAC8-3EC2BB8D8E05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6435675" y="2496465"/>
          <a:ext cx="456480" cy="45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115920</xdr:colOff>
      <xdr:row>0</xdr:row>
      <xdr:rowOff>5760</xdr:rowOff>
    </xdr:from>
    <xdr:to>
      <xdr:col>8</xdr:col>
      <xdr:colOff>1796</xdr:colOff>
      <xdr:row>1</xdr:row>
      <xdr:rowOff>44291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AB6FB06-70A4-474F-A07C-C71BCA488916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4687920" y="2491785"/>
          <a:ext cx="466901" cy="47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113400</xdr:colOff>
      <xdr:row>0</xdr:row>
      <xdr:rowOff>12960</xdr:rowOff>
    </xdr:from>
    <xdr:to>
      <xdr:col>6</xdr:col>
      <xdr:colOff>569880</xdr:colOff>
      <xdr:row>1</xdr:row>
      <xdr:rowOff>32411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3537EF4-6007-486C-AB3D-D71168786A04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4104375" y="2498985"/>
          <a:ext cx="456480" cy="45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139680</xdr:colOff>
      <xdr:row>0</xdr:row>
      <xdr:rowOff>6840</xdr:rowOff>
    </xdr:from>
    <xdr:to>
      <xdr:col>8</xdr:col>
      <xdr:colOff>577080</xdr:colOff>
      <xdr:row>1</xdr:row>
      <xdr:rowOff>26651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CB091B6-F879-4F0A-AD43-899CF45E2238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5292705" y="2492865"/>
          <a:ext cx="43740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118080</xdr:colOff>
      <xdr:row>0</xdr:row>
      <xdr:rowOff>0</xdr:rowOff>
    </xdr:from>
    <xdr:to>
      <xdr:col>10</xdr:col>
      <xdr:colOff>3956</xdr:colOff>
      <xdr:row>1</xdr:row>
      <xdr:rowOff>37530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065806F-8B6A-4E3D-B102-69A60D386F45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5852130" y="2484720"/>
          <a:ext cx="466901" cy="47542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606600</xdr:colOff>
      <xdr:row>0</xdr:row>
      <xdr:rowOff>0</xdr:rowOff>
    </xdr:from>
    <xdr:to>
      <xdr:col>12</xdr:col>
      <xdr:colOff>1435</xdr:colOff>
      <xdr:row>2</xdr:row>
      <xdr:rowOff>34410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F78C1DC-3734-4606-A2D4-E343D633BB7A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6893100" y="2410920"/>
          <a:ext cx="585460" cy="66280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33618</xdr:colOff>
      <xdr:row>3</xdr:row>
      <xdr:rowOff>146259</xdr:rowOff>
    </xdr:from>
    <xdr:to>
      <xdr:col>15</xdr:col>
      <xdr:colOff>509178</xdr:colOff>
      <xdr:row>6</xdr:row>
      <xdr:rowOff>113859</xdr:rowOff>
    </xdr:to>
    <xdr:pic>
      <xdr:nvPicPr>
        <xdr:cNvPr id="14" name="Imagen 8">
          <a:extLst>
            <a:ext uri="{FF2B5EF4-FFF2-40B4-BE49-F238E27FC236}">
              <a16:creationId xmlns:a16="http://schemas.microsoft.com/office/drawing/2014/main" id="{D30E2808-D674-4BB9-9F76-48209445E217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9110383" y="1255641"/>
          <a:ext cx="475560" cy="5391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15</xdr:col>
      <xdr:colOff>85637</xdr:colOff>
      <xdr:row>2</xdr:row>
      <xdr:rowOff>34410</xdr:rowOff>
    </xdr:to>
    <xdr:pic>
      <xdr:nvPicPr>
        <xdr:cNvPr id="15" name="Imagen 12">
          <a:extLst>
            <a:ext uri="{FF2B5EF4-FFF2-40B4-BE49-F238E27FC236}">
              <a16:creationId xmlns:a16="http://schemas.microsoft.com/office/drawing/2014/main" id="{56ED09F8-58D0-40A1-AC4E-CC7FF8135F32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9759840" y="2439360"/>
          <a:ext cx="537795" cy="66280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19200" cy="676751"/>
    <xdr:pic>
      <xdr:nvPicPr>
        <xdr:cNvPr id="2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D172C89B-CC64-48E4-9C8E-B7DDCDE9DE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6</xdr:col>
      <xdr:colOff>48193</xdr:colOff>
      <xdr:row>2</xdr:row>
      <xdr:rowOff>91736</xdr:rowOff>
    </xdr:from>
    <xdr:ext cx="476250" cy="476250"/>
    <xdr:pic>
      <xdr:nvPicPr>
        <xdr:cNvPr id="4" name="Imagen 8">
          <a:extLst>
            <a:ext uri="{FF2B5EF4-FFF2-40B4-BE49-F238E27FC236}">
              <a16:creationId xmlns:a16="http://schemas.microsoft.com/office/drawing/2014/main" id="{F00962E1-33FA-401F-97AA-B630C78C4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6229" y="908165"/>
          <a:ext cx="476250" cy="476250"/>
        </a:xfrm>
        <a:prstGeom prst="rect">
          <a:avLst/>
        </a:prstGeom>
      </xdr:spPr>
    </xdr:pic>
    <xdr:clientData/>
  </xdr:oneCellAnchor>
  <xdr:oneCellAnchor>
    <xdr:from>
      <xdr:col>5</xdr:col>
      <xdr:colOff>100221</xdr:colOff>
      <xdr:row>2</xdr:row>
      <xdr:rowOff>98860</xdr:rowOff>
    </xdr:from>
    <xdr:ext cx="457200" cy="457200"/>
    <xdr:pic>
      <xdr:nvPicPr>
        <xdr:cNvPr id="5" name="Imagen 9">
          <a:extLst>
            <a:ext uri="{FF2B5EF4-FFF2-40B4-BE49-F238E27FC236}">
              <a16:creationId xmlns:a16="http://schemas.microsoft.com/office/drawing/2014/main" id="{C1C5D6C1-1A0F-4780-B638-45AB5EB3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3150" y="915289"/>
          <a:ext cx="457200" cy="457200"/>
        </a:xfrm>
        <a:prstGeom prst="rect">
          <a:avLst/>
        </a:prstGeom>
      </xdr:spPr>
    </xdr:pic>
    <xdr:clientData/>
  </xdr:oneCellAnchor>
  <xdr:oneCellAnchor>
    <xdr:from>
      <xdr:col>7</xdr:col>
      <xdr:colOff>72118</xdr:colOff>
      <xdr:row>1</xdr:row>
      <xdr:rowOff>215482</xdr:rowOff>
    </xdr:from>
    <xdr:ext cx="438000" cy="457467"/>
    <xdr:pic>
      <xdr:nvPicPr>
        <xdr:cNvPr id="6" name="Imagen 10">
          <a:extLst>
            <a:ext uri="{FF2B5EF4-FFF2-40B4-BE49-F238E27FC236}">
              <a16:creationId xmlns:a16="http://schemas.microsoft.com/office/drawing/2014/main" id="{22F5F43B-52BD-4287-9B03-BECE36A1B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5261" y="786982"/>
          <a:ext cx="438000" cy="457467"/>
        </a:xfrm>
        <a:prstGeom prst="rect">
          <a:avLst/>
        </a:prstGeom>
      </xdr:spPr>
    </xdr:pic>
    <xdr:clientData/>
  </xdr:oneCellAnchor>
  <xdr:oneCellAnchor>
    <xdr:from>
      <xdr:col>8</xdr:col>
      <xdr:colOff>132160</xdr:colOff>
      <xdr:row>1</xdr:row>
      <xdr:rowOff>84535</xdr:rowOff>
    </xdr:from>
    <xdr:ext cx="476250" cy="476250"/>
    <xdr:pic>
      <xdr:nvPicPr>
        <xdr:cNvPr id="7" name="Imagen 11">
          <a:extLst>
            <a:ext uri="{FF2B5EF4-FFF2-40B4-BE49-F238E27FC236}">
              <a16:creationId xmlns:a16="http://schemas.microsoft.com/office/drawing/2014/main" id="{70FED65E-360D-4956-BC22-18B1F45A9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0410" y="656035"/>
          <a:ext cx="476250" cy="476250"/>
        </a:xfrm>
        <a:prstGeom prst="rect">
          <a:avLst/>
        </a:prstGeom>
      </xdr:spPr>
    </xdr:pic>
    <xdr:clientData/>
  </xdr:oneCellAnchor>
  <xdr:oneCellAnchor>
    <xdr:from>
      <xdr:col>8</xdr:col>
      <xdr:colOff>557893</xdr:colOff>
      <xdr:row>1</xdr:row>
      <xdr:rowOff>149678</xdr:rowOff>
    </xdr:from>
    <xdr:ext cx="600075" cy="600075"/>
    <xdr:pic>
      <xdr:nvPicPr>
        <xdr:cNvPr id="8" name="Imagen 12">
          <a:extLst>
            <a:ext uri="{FF2B5EF4-FFF2-40B4-BE49-F238E27FC236}">
              <a16:creationId xmlns:a16="http://schemas.microsoft.com/office/drawing/2014/main" id="{1C1658D5-4701-4E0E-AE24-4BE3E441C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6143" y="721178"/>
          <a:ext cx="600075" cy="600075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11CA3B9F-414F-463E-82AC-80681548B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E094713E-4FFF-4C7C-AC50-B991172B9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529A5E5E-36CD-420D-B2B6-DA05D2BB597E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17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342014E1-9BB9-4B41-8E20-5C10BA2083B4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78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7CCB53AD-95B6-47BA-976B-B58F08A5B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6345272F-2740-4FDB-9735-EF7960742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18490B27-6FD4-4A76-A48C-55C29800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942CB2F1-ABBB-4A5E-A88A-B90137FD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7EB25B67-C961-4002-AF41-1BC3FC564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2515D805-0488-4833-930F-412173D5E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227D5320-3F66-423C-85F8-9FFB19262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1922ACDD-4AF7-42EC-AF73-8A2355412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4383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33300</xdr:rowOff>
    </xdr:from>
    <xdr:ext cx="476250" cy="476250"/>
    <xdr:pic>
      <xdr:nvPicPr>
        <xdr:cNvPr id="14" name="Imagen 2">
          <a:extLst>
            <a:ext uri="{FF2B5EF4-FFF2-40B4-BE49-F238E27FC236}">
              <a16:creationId xmlns:a16="http://schemas.microsoft.com/office/drawing/2014/main" id="{9279C45C-2851-4B87-9423-30E55B60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4881" y="252885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33225</xdr:rowOff>
    </xdr:from>
    <xdr:ext cx="476250" cy="476250"/>
    <xdr:pic>
      <xdr:nvPicPr>
        <xdr:cNvPr id="15" name="Imagen 8">
          <a:extLst>
            <a:ext uri="{FF2B5EF4-FFF2-40B4-BE49-F238E27FC236}">
              <a16:creationId xmlns:a16="http://schemas.microsoft.com/office/drawing/2014/main" id="{CD9C2EC0-8ED2-41ED-B327-48320D3B5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7775" y="2528775"/>
          <a:ext cx="476250" cy="476250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D8602242-4139-4DAC-8EAD-C5C3F4C42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2475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62AAD9BE-5852-40A9-AC12-FC45311D7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8050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381000</xdr:colOff>
      <xdr:row>2</xdr:row>
      <xdr:rowOff>38100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E9A0D406-DC56-4A10-9727-F9D50540E2AC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942975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17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3A4A230F-811C-4674-A7A8-3A14C5550595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4050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574D16AE-BF4D-4179-9CD8-833000C4A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1450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1B5C2BD5-8D2E-4D55-9D89-ED8684C2B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0650" y="28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0851ABAE-8148-4649-BAA2-F986DDDD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7900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F57FB28B-F971-48B3-AD57-6BE1E28EC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0025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E9D79186-08BB-4845-8BF4-E4A04010A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6600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8572EE0E-BEAC-412D-B653-DA38F08B5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975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5302FDAA-2879-4EE0-B4D5-38335A3CC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4400" y="16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B4EDEF49-941C-4A2C-99C3-B1C84F58C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9" y="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57150</xdr:rowOff>
    </xdr:from>
    <xdr:ext cx="450000" cy="450000"/>
    <xdr:pic>
      <xdr:nvPicPr>
        <xdr:cNvPr id="14" name="Imagen 6">
          <a:extLst>
            <a:ext uri="{FF2B5EF4-FFF2-40B4-BE49-F238E27FC236}">
              <a16:creationId xmlns:a16="http://schemas.microsoft.com/office/drawing/2014/main" id="{7BFC5557-5C5E-438B-A21A-AF6732CFE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875" y="57150"/>
          <a:ext cx="450000" cy="4500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15" name="Imagen 8">
          <a:extLst>
            <a:ext uri="{FF2B5EF4-FFF2-40B4-BE49-F238E27FC236}">
              <a16:creationId xmlns:a16="http://schemas.microsoft.com/office/drawing/2014/main" id="{6688A570-4E4D-45A3-9ED4-99D7B2BD6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8700" y="52275"/>
          <a:ext cx="476250" cy="476250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9719B566-3DE8-4813-AB8F-E5F660FC1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68FA8201-5353-40F5-B3DE-6FDA6C003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18</xdr:col>
      <xdr:colOff>581025</xdr:colOff>
      <xdr:row>0</xdr:row>
      <xdr:rowOff>0</xdr:rowOff>
    </xdr:from>
    <xdr:ext cx="1351446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DD13D2A7-D095-41F4-8091-649F246ED53F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0"/>
          <a:ext cx="1351446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7D04009A-9BB5-4EA1-A0C6-83FF78D75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9E527E9D-F87D-4E72-B691-69D289896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1F8AFB5A-CCC5-4C06-86EB-0CDE89FBA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408507FC-4B10-44BA-96D0-727940A9D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140FD311-10EB-4EF2-AE70-8BF8E22ED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5D9F5280-7AD3-4D4D-B91D-8808B21C9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06C87893-FFE7-4022-9700-045B3FC2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4158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87506EDB-A27E-456C-87FC-B638D7E55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438399"/>
          <a:ext cx="604158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52425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252E4481-DF9B-4429-876A-9177C6808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8775" y="2547975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47625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65DDC24F-DF05-4AD8-A2BB-936F0EDE7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9750" y="2543175"/>
          <a:ext cx="476250" cy="476250"/>
        </a:xfrm>
        <a:prstGeom prst="rect">
          <a:avLst/>
        </a:prstGeom>
      </xdr:spPr>
    </xdr:pic>
    <xdr:clientData/>
  </xdr:oneCellAnchor>
  <xdr:twoCellAnchor editAs="oneCell">
    <xdr:from>
      <xdr:col>16</xdr:col>
      <xdr:colOff>0</xdr:colOff>
      <xdr:row>0</xdr:row>
      <xdr:rowOff>0</xdr:rowOff>
    </xdr:from>
    <xdr:to>
      <xdr:col>16</xdr:col>
      <xdr:colOff>371475</xdr:colOff>
      <xdr:row>0</xdr:row>
      <xdr:rowOff>371475</xdr:rowOff>
    </xdr:to>
    <xdr:pic>
      <xdr:nvPicPr>
        <xdr:cNvPr id="16" name="Imagen 16" descr="http://prepmich.com.mx/media_mic2015/logos/logo_cc_pan_prd_pt_pna_pes.jpg">
          <a:extLst>
            <a:ext uri="{FF2B5EF4-FFF2-40B4-BE49-F238E27FC236}">
              <a16:creationId xmlns:a16="http://schemas.microsoft.com/office/drawing/2014/main" id="{3308EF53-AEC8-4E7A-9142-6C845F219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6393" y="0"/>
          <a:ext cx="3714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E5A41E30-6A87-46BC-85C7-DEB47C737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6BE30D76-17C8-40BC-8307-76414E9FB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285750</xdr:colOff>
      <xdr:row>2</xdr:row>
      <xdr:rowOff>76200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1CECE13C-5D75-4F89-9C4A-0FF90F063745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847725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FE0A4DB2-1BE8-4C56-879C-2C9840650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3EC68B1B-29DE-4648-B253-E65735EAA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62C92C8E-251A-4F37-BF6E-3298E5EBD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FE4F0499-4D89-4E6B-9FBB-37F5AE723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656F9C98-2450-4BA5-95F2-0A962540C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A248EF1A-CE82-4B00-8DAD-08B5C5E3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D0493349-1305-41D4-A8BE-A71950E59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FEB3AC9A-DBDC-4015-A971-F1E23C0F2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61800</xdr:rowOff>
    </xdr:from>
    <xdr:ext cx="476250" cy="476250"/>
    <xdr:pic>
      <xdr:nvPicPr>
        <xdr:cNvPr id="14" name="Imagen 8">
          <a:extLst>
            <a:ext uri="{FF2B5EF4-FFF2-40B4-BE49-F238E27FC236}">
              <a16:creationId xmlns:a16="http://schemas.microsoft.com/office/drawing/2014/main" id="{96C68F4B-DBD1-4612-B499-71275D3B0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2950" y="234780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63082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BA5D35AC-D6A0-4FFF-B2BB-836E382FA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1700" y="2349082"/>
          <a:ext cx="438000" cy="457467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6</xdr:row>
      <xdr:rowOff>80963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DF560B0-B61B-444D-B128-175F537F0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3900" y="9525"/>
          <a:ext cx="5048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0</xdr:row>
      <xdr:rowOff>19050</xdr:rowOff>
    </xdr:from>
    <xdr:to>
      <xdr:col>5</xdr:col>
      <xdr:colOff>533400</xdr:colOff>
      <xdr:row>6</xdr:row>
      <xdr:rowOff>61913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A8AB092-98AD-42D2-A3F3-514E0583E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0" y="19050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438149</xdr:colOff>
      <xdr:row>1</xdr:row>
      <xdr:rowOff>119063</xdr:rowOff>
    </xdr:from>
    <xdr:to>
      <xdr:col>24</xdr:col>
      <xdr:colOff>409575</xdr:colOff>
      <xdr:row>8</xdr:row>
      <xdr:rowOff>203730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D730F038-3EC4-4AEC-A936-C7AE2B6FD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92712" y="547688"/>
          <a:ext cx="1352551" cy="1632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38100</xdr:colOff>
      <xdr:row>0</xdr:row>
      <xdr:rowOff>19050</xdr:rowOff>
    </xdr:from>
    <xdr:to>
      <xdr:col>12</xdr:col>
      <xdr:colOff>533400</xdr:colOff>
      <xdr:row>6</xdr:row>
      <xdr:rowOff>80963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34C3207-46EA-415E-BB36-56098B23B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19050"/>
          <a:ext cx="4953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542925</xdr:colOff>
      <xdr:row>6</xdr:row>
      <xdr:rowOff>42863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6B38621-FB4B-429E-BC16-A61A2081C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2075" y="28575"/>
          <a:ext cx="4476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66675</xdr:colOff>
      <xdr:row>0</xdr:row>
      <xdr:rowOff>28575</xdr:rowOff>
    </xdr:from>
    <xdr:to>
      <xdr:col>10</xdr:col>
      <xdr:colOff>523875</xdr:colOff>
      <xdr:row>6</xdr:row>
      <xdr:rowOff>52388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A27AEE8-CD4E-4D47-B173-0A2955D8B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28575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0</xdr:row>
      <xdr:rowOff>19050</xdr:rowOff>
    </xdr:from>
    <xdr:to>
      <xdr:col>7</xdr:col>
      <xdr:colOff>533400</xdr:colOff>
      <xdr:row>6</xdr:row>
      <xdr:rowOff>61913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754330E-D5DC-4847-9107-785553D33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050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57150</xdr:colOff>
      <xdr:row>0</xdr:row>
      <xdr:rowOff>28575</xdr:rowOff>
    </xdr:from>
    <xdr:to>
      <xdr:col>6</xdr:col>
      <xdr:colOff>514350</xdr:colOff>
      <xdr:row>6</xdr:row>
      <xdr:rowOff>52388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E1F01B-485D-4B3C-8A17-2CAE6EDFF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5775" y="28575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85725</xdr:colOff>
      <xdr:row>0</xdr:row>
      <xdr:rowOff>28575</xdr:rowOff>
    </xdr:from>
    <xdr:to>
      <xdr:col>8</xdr:col>
      <xdr:colOff>523875</xdr:colOff>
      <xdr:row>6</xdr:row>
      <xdr:rowOff>52388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153DF0C-6DE6-4762-B077-FEB0C79C4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575"/>
          <a:ext cx="4381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66675</xdr:colOff>
      <xdr:row>0</xdr:row>
      <xdr:rowOff>19050</xdr:rowOff>
    </xdr:from>
    <xdr:to>
      <xdr:col>9</xdr:col>
      <xdr:colOff>542925</xdr:colOff>
      <xdr:row>6</xdr:row>
      <xdr:rowOff>61913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EC6B5F7-48FC-427E-91F1-5BC3F6E26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19050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552450</xdr:colOff>
      <xdr:row>0</xdr:row>
      <xdr:rowOff>0</xdr:rowOff>
    </xdr:from>
    <xdr:to>
      <xdr:col>11</xdr:col>
      <xdr:colOff>466726</xdr:colOff>
      <xdr:row>6</xdr:row>
      <xdr:rowOff>175155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0CAC931-ABA7-4D45-8D46-30F1E1A92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0"/>
          <a:ext cx="600075" cy="599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0</xdr:row>
      <xdr:rowOff>57150</xdr:rowOff>
    </xdr:from>
    <xdr:to>
      <xdr:col>15</xdr:col>
      <xdr:colOff>476250</xdr:colOff>
      <xdr:row>6</xdr:row>
      <xdr:rowOff>100013</xdr:rowOff>
    </xdr:to>
    <xdr:pic>
      <xdr:nvPicPr>
        <xdr:cNvPr id="14" name="Imagen 8">
          <a:extLst>
            <a:ext uri="{FF2B5EF4-FFF2-40B4-BE49-F238E27FC236}">
              <a16:creationId xmlns:a16="http://schemas.microsoft.com/office/drawing/2014/main" id="{E0F54797-D681-49A2-B6A6-5283E4E9A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57150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0</xdr:row>
      <xdr:rowOff>66675</xdr:rowOff>
    </xdr:from>
    <xdr:to>
      <xdr:col>15</xdr:col>
      <xdr:colOff>442912</xdr:colOff>
      <xdr:row>6</xdr:row>
      <xdr:rowOff>90488</xdr:rowOff>
    </xdr:to>
    <xdr:pic>
      <xdr:nvPicPr>
        <xdr:cNvPr id="15" name="Imagen 10">
          <a:extLst>
            <a:ext uri="{FF2B5EF4-FFF2-40B4-BE49-F238E27FC236}">
              <a16:creationId xmlns:a16="http://schemas.microsoft.com/office/drawing/2014/main" id="{75158A92-AA98-4555-9006-BD3292B24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9350" y="66675"/>
          <a:ext cx="4381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61875</xdr:colOff>
      <xdr:row>0</xdr:row>
      <xdr:rowOff>23775</xdr:rowOff>
    </xdr:from>
    <xdr:ext cx="476250" cy="476250"/>
    <xdr:pic>
      <xdr:nvPicPr>
        <xdr:cNvPr id="2" name="Imagen 2">
          <a:extLst>
            <a:ext uri="{FF2B5EF4-FFF2-40B4-BE49-F238E27FC236}">
              <a16:creationId xmlns:a16="http://schemas.microsoft.com/office/drawing/2014/main" id="{0BE9C0D5-B606-4E59-9492-27EE8019D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507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3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11154773-6E36-47D3-8D53-9C2E06FB7617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5" name="Imagen 5">
          <a:extLst>
            <a:ext uri="{FF2B5EF4-FFF2-40B4-BE49-F238E27FC236}">
              <a16:creationId xmlns:a16="http://schemas.microsoft.com/office/drawing/2014/main" id="{F3A4E070-E122-4FD9-8CE4-0C1532EE9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0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6" name="Imagen 8">
          <a:extLst>
            <a:ext uri="{FF2B5EF4-FFF2-40B4-BE49-F238E27FC236}">
              <a16:creationId xmlns:a16="http://schemas.microsoft.com/office/drawing/2014/main" id="{644159AC-EFBD-49FC-8D2D-50C75A3FE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705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7" name="Imagen 9">
          <a:extLst>
            <a:ext uri="{FF2B5EF4-FFF2-40B4-BE49-F238E27FC236}">
              <a16:creationId xmlns:a16="http://schemas.microsoft.com/office/drawing/2014/main" id="{BD71DE0C-0763-46A5-B4D0-9DD53EE0B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362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8" name="Imagen 10">
          <a:extLst>
            <a:ext uri="{FF2B5EF4-FFF2-40B4-BE49-F238E27FC236}">
              <a16:creationId xmlns:a16="http://schemas.microsoft.com/office/drawing/2014/main" id="{040FB788-867C-4645-B4D4-2786DC6FD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9" name="Imagen 11">
          <a:extLst>
            <a:ext uri="{FF2B5EF4-FFF2-40B4-BE49-F238E27FC236}">
              <a16:creationId xmlns:a16="http://schemas.microsoft.com/office/drawing/2014/main" id="{1CC471A1-1230-45DC-A980-1BD458EF6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42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0" name="Imagen 12">
          <a:extLst>
            <a:ext uri="{FF2B5EF4-FFF2-40B4-BE49-F238E27FC236}">
              <a16:creationId xmlns:a16="http://schemas.microsoft.com/office/drawing/2014/main" id="{68661B9D-6065-4DDA-928D-91F51145C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9275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40350</xdr:rowOff>
    </xdr:from>
    <xdr:ext cx="457200" cy="457200"/>
    <xdr:pic>
      <xdr:nvPicPr>
        <xdr:cNvPr id="11" name="Imagen 13">
          <a:extLst>
            <a:ext uri="{FF2B5EF4-FFF2-40B4-BE49-F238E27FC236}">
              <a16:creationId xmlns:a16="http://schemas.microsoft.com/office/drawing/2014/main" id="{78A3D7A6-7F40-4A8C-B862-F9F60F3F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0225" y="2326350"/>
          <a:ext cx="457200" cy="457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26025</xdr:rowOff>
    </xdr:from>
    <xdr:ext cx="476250" cy="476250"/>
    <xdr:pic>
      <xdr:nvPicPr>
        <xdr:cNvPr id="12" name="Imagen 14">
          <a:extLst>
            <a:ext uri="{FF2B5EF4-FFF2-40B4-BE49-F238E27FC236}">
              <a16:creationId xmlns:a16="http://schemas.microsoft.com/office/drawing/2014/main" id="{A99A7480-1B85-4A1C-B065-5F19E62C4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0250" y="231202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42825</xdr:rowOff>
    </xdr:from>
    <xdr:ext cx="476250" cy="476250"/>
    <xdr:pic>
      <xdr:nvPicPr>
        <xdr:cNvPr id="13" name="Imagen 15">
          <a:extLst>
            <a:ext uri="{FF2B5EF4-FFF2-40B4-BE49-F238E27FC236}">
              <a16:creationId xmlns:a16="http://schemas.microsoft.com/office/drawing/2014/main" id="{9B0C3C91-4001-4083-8846-9FEF91B6A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5225" y="232882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14" name="Imagen 16">
          <a:extLst>
            <a:ext uri="{FF2B5EF4-FFF2-40B4-BE49-F238E27FC236}">
              <a16:creationId xmlns:a16="http://schemas.microsoft.com/office/drawing/2014/main" id="{53D37E9C-9661-44D2-885C-68CA31BFA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2339557"/>
          <a:ext cx="438000" cy="457467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5CE5F487-D53A-4D8A-AA5E-C2DC2C82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6324B35D-5784-41E3-A317-71BF6F3F2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F53F4F0B-3223-466F-9615-91E7E85E7EDE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20</xdr:col>
      <xdr:colOff>26844</xdr:colOff>
      <xdr:row>0</xdr:row>
      <xdr:rowOff>398319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B1E696D0-3858-4D26-95B0-8CDCFC866048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6071" y="398319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29AB089F-2770-4D48-A9D9-F7E90588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A2951E4E-A34D-48D4-8E7E-18AE08E00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80A7B2D1-E3C2-4EA3-80EA-A7C638956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D6A152B5-D140-4C5E-89C1-D2E1BF63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C1175D3C-5FE1-4532-87A1-B170FF28C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0CA5C520-D313-4D56-B1B4-28AF4A9BC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7E747B7F-DF9B-402F-8027-840E98E44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7D0F0283-6317-468E-89F1-5E744E371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D43DF816-B945-46B1-AB59-D8E33A18F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345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F200B28F-DF9D-4BEF-8A5E-5F88264A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3406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28575</xdr:rowOff>
    </xdr:from>
    <xdr:ext cx="504825" cy="504825"/>
    <xdr:pic>
      <xdr:nvPicPr>
        <xdr:cNvPr id="16" name="Imagen 15">
          <a:extLst>
            <a:ext uri="{FF2B5EF4-FFF2-40B4-BE49-F238E27FC236}">
              <a16:creationId xmlns:a16="http://schemas.microsoft.com/office/drawing/2014/main" id="{CDE57242-CF65-4616-8BB3-30ED49F9F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8525" y="2314575"/>
          <a:ext cx="504825" cy="50482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69010B87-63A4-4F62-9FF1-96968B0A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7875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72607</xdr:rowOff>
    </xdr:from>
    <xdr:ext cx="438000" cy="457467"/>
    <xdr:pic>
      <xdr:nvPicPr>
        <xdr:cNvPr id="18" name="Imagen 17">
          <a:extLst>
            <a:ext uri="{FF2B5EF4-FFF2-40B4-BE49-F238E27FC236}">
              <a16:creationId xmlns:a16="http://schemas.microsoft.com/office/drawing/2014/main" id="{5F9868EA-8654-47B4-BFA6-483D872A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8600" y="235860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19" name="Imagen 18">
          <a:extLst>
            <a:ext uri="{FF2B5EF4-FFF2-40B4-BE49-F238E27FC236}">
              <a16:creationId xmlns:a16="http://schemas.microsoft.com/office/drawing/2014/main" id="{E008D6C1-276D-49A1-9453-8BDFBD8D9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99" y="228599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61800</xdr:rowOff>
    </xdr:from>
    <xdr:ext cx="476250" cy="476250"/>
    <xdr:pic>
      <xdr:nvPicPr>
        <xdr:cNvPr id="20" name="Imagen 19">
          <a:extLst>
            <a:ext uri="{FF2B5EF4-FFF2-40B4-BE49-F238E27FC236}">
              <a16:creationId xmlns:a16="http://schemas.microsoft.com/office/drawing/2014/main" id="{D2B7F8E1-EDF7-43F7-B7E9-C0CDB1F33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36325" y="23478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63082</xdr:rowOff>
    </xdr:from>
    <xdr:ext cx="438000" cy="457467"/>
    <xdr:pic>
      <xdr:nvPicPr>
        <xdr:cNvPr id="21" name="Imagen 20">
          <a:extLst>
            <a:ext uri="{FF2B5EF4-FFF2-40B4-BE49-F238E27FC236}">
              <a16:creationId xmlns:a16="http://schemas.microsoft.com/office/drawing/2014/main" id="{D11BB94E-7469-4781-9448-328D9C59E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7450" y="234908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2" name="Imagen 21">
          <a:extLst>
            <a:ext uri="{FF2B5EF4-FFF2-40B4-BE49-F238E27FC236}">
              <a16:creationId xmlns:a16="http://schemas.microsoft.com/office/drawing/2014/main" id="{24EF2EAB-6E43-4AE5-B81F-79FF2CC09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8649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38100</xdr:rowOff>
    </xdr:from>
    <xdr:ext cx="504825" cy="504825"/>
    <xdr:pic>
      <xdr:nvPicPr>
        <xdr:cNvPr id="23" name="Imagen 22">
          <a:extLst>
            <a:ext uri="{FF2B5EF4-FFF2-40B4-BE49-F238E27FC236}">
              <a16:creationId xmlns:a16="http://schemas.microsoft.com/office/drawing/2014/main" id="{18E5FA5C-1D3E-4D07-80C4-8BD08D1E7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60425" y="2324100"/>
          <a:ext cx="504825" cy="50482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24" name="Imagen 23">
          <a:extLst>
            <a:ext uri="{FF2B5EF4-FFF2-40B4-BE49-F238E27FC236}">
              <a16:creationId xmlns:a16="http://schemas.microsoft.com/office/drawing/2014/main" id="{AE87BE7A-418C-4B41-9D7C-050CE66F0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2672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5" name="Imagen 24">
          <a:extLst>
            <a:ext uri="{FF2B5EF4-FFF2-40B4-BE49-F238E27FC236}">
              <a16:creationId xmlns:a16="http://schemas.microsoft.com/office/drawing/2014/main" id="{2CA0ABF9-E902-4539-A18A-F3FE958E7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26774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38100</xdr:rowOff>
    </xdr:from>
    <xdr:ext cx="504825" cy="504825"/>
    <xdr:pic>
      <xdr:nvPicPr>
        <xdr:cNvPr id="26" name="Imagen 25">
          <a:extLst>
            <a:ext uri="{FF2B5EF4-FFF2-40B4-BE49-F238E27FC236}">
              <a16:creationId xmlns:a16="http://schemas.microsoft.com/office/drawing/2014/main" id="{C6855830-707E-4703-9DB2-C8FC13A14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69700" y="2324100"/>
          <a:ext cx="504825" cy="50482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7" name="Imagen 26">
          <a:extLst>
            <a:ext uri="{FF2B5EF4-FFF2-40B4-BE49-F238E27FC236}">
              <a16:creationId xmlns:a16="http://schemas.microsoft.com/office/drawing/2014/main" id="{EB69F420-2F93-49D5-B356-DB93DF7CE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02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8" name="Imagen 27">
          <a:extLst>
            <a:ext uri="{FF2B5EF4-FFF2-40B4-BE49-F238E27FC236}">
              <a16:creationId xmlns:a16="http://schemas.microsoft.com/office/drawing/2014/main" id="{71CEE1FF-AB18-4051-8B1B-CC3314243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64674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38100</xdr:rowOff>
    </xdr:from>
    <xdr:ext cx="504825" cy="504825"/>
    <xdr:pic>
      <xdr:nvPicPr>
        <xdr:cNvPr id="29" name="Imagen 28">
          <a:extLst>
            <a:ext uri="{FF2B5EF4-FFF2-40B4-BE49-F238E27FC236}">
              <a16:creationId xmlns:a16="http://schemas.microsoft.com/office/drawing/2014/main" id="{62C94B37-F70A-4919-9766-525BC6BDD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17125" y="2324100"/>
          <a:ext cx="504825" cy="50482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30" name="Imagen 29">
          <a:extLst>
            <a:ext uri="{FF2B5EF4-FFF2-40B4-BE49-F238E27FC236}">
              <a16:creationId xmlns:a16="http://schemas.microsoft.com/office/drawing/2014/main" id="{A8C9CBF8-D4AB-4931-81C1-FE25BD5A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881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31" name="Imagen 30">
          <a:extLst>
            <a:ext uri="{FF2B5EF4-FFF2-40B4-BE49-F238E27FC236}">
              <a16:creationId xmlns:a16="http://schemas.microsoft.com/office/drawing/2014/main" id="{24979835-81BC-42B0-8982-D434CECBE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9782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38100</xdr:rowOff>
    </xdr:from>
    <xdr:ext cx="504825" cy="504825"/>
    <xdr:pic>
      <xdr:nvPicPr>
        <xdr:cNvPr id="32" name="Imagen 31">
          <a:extLst>
            <a:ext uri="{FF2B5EF4-FFF2-40B4-BE49-F238E27FC236}">
              <a16:creationId xmlns:a16="http://schemas.microsoft.com/office/drawing/2014/main" id="{2E85CE6E-7FA5-46FB-A4C7-287F829CB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74075" y="2324100"/>
          <a:ext cx="504825" cy="50482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33" name="Imagen 32">
          <a:extLst>
            <a:ext uri="{FF2B5EF4-FFF2-40B4-BE49-F238E27FC236}">
              <a16:creationId xmlns:a16="http://schemas.microsoft.com/office/drawing/2014/main" id="{21CE3FCC-5654-47A5-B73F-6A6092CA1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34" name="Imagen 33">
          <a:extLst>
            <a:ext uri="{FF2B5EF4-FFF2-40B4-BE49-F238E27FC236}">
              <a16:creationId xmlns:a16="http://schemas.microsoft.com/office/drawing/2014/main" id="{25E2F0CF-981C-4723-A214-E2BB09C0C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572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5" name="Imagen 34">
          <a:extLst>
            <a:ext uri="{FF2B5EF4-FFF2-40B4-BE49-F238E27FC236}">
              <a16:creationId xmlns:a16="http://schemas.microsoft.com/office/drawing/2014/main" id="{0D67D37B-F288-4E89-BFF2-EB23FD5A3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482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36" name="Imagen 35">
          <a:extLst>
            <a:ext uri="{FF2B5EF4-FFF2-40B4-BE49-F238E27FC236}">
              <a16:creationId xmlns:a16="http://schemas.microsoft.com/office/drawing/2014/main" id="{B5BBE494-F8F2-4462-B97D-BDBC6E44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3325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37" name="Imagen 36">
          <a:extLst>
            <a:ext uri="{FF2B5EF4-FFF2-40B4-BE49-F238E27FC236}">
              <a16:creationId xmlns:a16="http://schemas.microsoft.com/office/drawing/2014/main" id="{92D18E2B-43D3-43BE-8042-DA9DF5CF0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2550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38" name="Imagen 37">
          <a:extLst>
            <a:ext uri="{FF2B5EF4-FFF2-40B4-BE49-F238E27FC236}">
              <a16:creationId xmlns:a16="http://schemas.microsoft.com/office/drawing/2014/main" id="{EBB39F8F-5C89-4A18-B03E-F74BA859E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20600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9" name="Imagen 38">
          <a:extLst>
            <a:ext uri="{FF2B5EF4-FFF2-40B4-BE49-F238E27FC236}">
              <a16:creationId xmlns:a16="http://schemas.microsoft.com/office/drawing/2014/main" id="{43A6817F-9F8B-4E8D-83A3-4D3C1C8A9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099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40" name="Imagen 39">
          <a:extLst>
            <a:ext uri="{FF2B5EF4-FFF2-40B4-BE49-F238E27FC236}">
              <a16:creationId xmlns:a16="http://schemas.microsoft.com/office/drawing/2014/main" id="{A7652244-40BA-4D77-AD85-F95E13A11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7775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47625</xdr:rowOff>
    </xdr:from>
    <xdr:ext cx="504825" cy="504825"/>
    <xdr:pic>
      <xdr:nvPicPr>
        <xdr:cNvPr id="41" name="Imagen 40">
          <a:extLst>
            <a:ext uri="{FF2B5EF4-FFF2-40B4-BE49-F238E27FC236}">
              <a16:creationId xmlns:a16="http://schemas.microsoft.com/office/drawing/2014/main" id="{6F736671-46D2-418B-8FA1-F247FC61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2333625"/>
          <a:ext cx="504825" cy="50482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42" name="Imagen 41">
          <a:extLst>
            <a:ext uri="{FF2B5EF4-FFF2-40B4-BE49-F238E27FC236}">
              <a16:creationId xmlns:a16="http://schemas.microsoft.com/office/drawing/2014/main" id="{ADDFF7FD-E180-41B7-BE7D-46F8B55D9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87899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86591</xdr:colOff>
      <xdr:row>0</xdr:row>
      <xdr:rowOff>159328</xdr:rowOff>
    </xdr:from>
    <xdr:ext cx="504825" cy="504825"/>
    <xdr:pic>
      <xdr:nvPicPr>
        <xdr:cNvPr id="43" name="Imagen 42">
          <a:extLst>
            <a:ext uri="{FF2B5EF4-FFF2-40B4-BE49-F238E27FC236}">
              <a16:creationId xmlns:a16="http://schemas.microsoft.com/office/drawing/2014/main" id="{CBE49327-7637-40F7-BCAA-E5D3C6A29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4091" y="159328"/>
          <a:ext cx="504825" cy="504825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133350</xdr:colOff>
      <xdr:row>1</xdr:row>
      <xdr:rowOff>50346</xdr:rowOff>
    </xdr:from>
    <xdr:to>
      <xdr:col>14</xdr:col>
      <xdr:colOff>53067</xdr:colOff>
      <xdr:row>3</xdr:row>
      <xdr:rowOff>174171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283E235-29CD-4DF3-A31B-61BB6A303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4171" y="48577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184340</xdr:colOff>
      <xdr:row>4</xdr:row>
      <xdr:rowOff>23774</xdr:rowOff>
    </xdr:from>
    <xdr:to>
      <xdr:col>6</xdr:col>
      <xdr:colOff>75483</xdr:colOff>
      <xdr:row>6</xdr:row>
      <xdr:rowOff>119024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09BB66D-B209-4BBC-BA38-ED02AF39F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4304" y="1030703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200025</xdr:colOff>
      <xdr:row>2</xdr:row>
      <xdr:rowOff>54904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4C1D19AB-F5C8-4EC3-81CC-BAFEC9A7C657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336096</xdr:colOff>
      <xdr:row>1</xdr:row>
      <xdr:rowOff>108857</xdr:rowOff>
    </xdr:from>
    <xdr:to>
      <xdr:col>24</xdr:col>
      <xdr:colOff>163542</xdr:colOff>
      <xdr:row>5</xdr:row>
      <xdr:rowOff>26990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EC2B13D7-30AB-4DDA-AAC7-88417F9A249C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3596" y="544286"/>
          <a:ext cx="1351446" cy="68013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65314</xdr:colOff>
      <xdr:row>1</xdr:row>
      <xdr:rowOff>14967</xdr:rowOff>
    </xdr:from>
    <xdr:to>
      <xdr:col>12</xdr:col>
      <xdr:colOff>560614</xdr:colOff>
      <xdr:row>3</xdr:row>
      <xdr:rowOff>129267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B3186EC-FD19-4F9B-8840-FE764A6AF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1028" y="450396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27214</xdr:colOff>
      <xdr:row>1</xdr:row>
      <xdr:rowOff>83003</xdr:rowOff>
    </xdr:from>
    <xdr:to>
      <xdr:col>14</xdr:col>
      <xdr:colOff>477214</xdr:colOff>
      <xdr:row>3</xdr:row>
      <xdr:rowOff>152003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9CA2500-73B4-4B81-B07B-1148DFA31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3143" y="518432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25779</xdr:colOff>
      <xdr:row>1</xdr:row>
      <xdr:rowOff>42107</xdr:rowOff>
    </xdr:from>
    <xdr:to>
      <xdr:col>10</xdr:col>
      <xdr:colOff>483054</xdr:colOff>
      <xdr:row>3</xdr:row>
      <xdr:rowOff>118382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53C18E4-9905-4111-9C26-869F90A47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1279" y="477536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157050</xdr:colOff>
      <xdr:row>1</xdr:row>
      <xdr:rowOff>37306</xdr:rowOff>
    </xdr:from>
    <xdr:to>
      <xdr:col>8</xdr:col>
      <xdr:colOff>48193</xdr:colOff>
      <xdr:row>3</xdr:row>
      <xdr:rowOff>132556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5FB3EFD-8239-4031-96DD-2081AEAC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7229" y="47273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195472</xdr:colOff>
      <xdr:row>1</xdr:row>
      <xdr:rowOff>85253</xdr:rowOff>
    </xdr:from>
    <xdr:to>
      <xdr:col>7</xdr:col>
      <xdr:colOff>67564</xdr:colOff>
      <xdr:row>3</xdr:row>
      <xdr:rowOff>161453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25417EE-9945-411B-B9F4-A8A4200E6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0543" y="520682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44904</xdr:colOff>
      <xdr:row>1</xdr:row>
      <xdr:rowOff>38589</xdr:rowOff>
    </xdr:from>
    <xdr:to>
      <xdr:col>8</xdr:col>
      <xdr:colOff>482904</xdr:colOff>
      <xdr:row>3</xdr:row>
      <xdr:rowOff>115056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D33F5DF-0F7B-4756-8BF6-8F2D2DA81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0190" y="474018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104947</xdr:colOff>
      <xdr:row>1</xdr:row>
      <xdr:rowOff>30107</xdr:rowOff>
    </xdr:from>
    <xdr:to>
      <xdr:col>9</xdr:col>
      <xdr:colOff>581197</xdr:colOff>
      <xdr:row>3</xdr:row>
      <xdr:rowOff>125357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081BD04-AD7A-49BE-A969-257D7B26F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5340" y="465536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579663</xdr:colOff>
      <xdr:row>1</xdr:row>
      <xdr:rowOff>40821</xdr:rowOff>
    </xdr:from>
    <xdr:to>
      <xdr:col>12</xdr:col>
      <xdr:colOff>13606</xdr:colOff>
      <xdr:row>4</xdr:row>
      <xdr:rowOff>73478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17290BA-A910-4AF3-8E6D-1723117F6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5163" y="476250"/>
          <a:ext cx="604157" cy="60415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</xdr:row>
      <xdr:rowOff>161452</xdr:rowOff>
    </xdr:from>
    <xdr:to>
      <xdr:col>15</xdr:col>
      <xdr:colOff>457200</xdr:colOff>
      <xdr:row>8</xdr:row>
      <xdr:rowOff>73477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DEAAD59-D648-4988-963F-B2D2C77CB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0718" y="1644631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</xdr:row>
      <xdr:rowOff>115831</xdr:rowOff>
    </xdr:from>
    <xdr:to>
      <xdr:col>15</xdr:col>
      <xdr:colOff>476250</xdr:colOff>
      <xdr:row>12</xdr:row>
      <xdr:rowOff>20581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D0FB499-ED5A-43BA-9298-8F4EDA897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8215" y="236101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258534</xdr:colOff>
      <xdr:row>6</xdr:row>
      <xdr:rowOff>25061</xdr:rowOff>
    </xdr:from>
    <xdr:to>
      <xdr:col>16</xdr:col>
      <xdr:colOff>979713</xdr:colOff>
      <xdr:row>8</xdr:row>
      <xdr:rowOff>120311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13B6F782-1603-4C3E-9205-D34F1F8B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7713" y="1698740"/>
          <a:ext cx="721179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40821</xdr:rowOff>
    </xdr:from>
    <xdr:to>
      <xdr:col>16</xdr:col>
      <xdr:colOff>600075</xdr:colOff>
      <xdr:row>8</xdr:row>
      <xdr:rowOff>73478</xdr:rowOff>
    </xdr:to>
    <xdr:pic>
      <xdr:nvPicPr>
        <xdr:cNvPr id="17" name="Imagen 12">
          <a:extLst>
            <a:ext uri="{FF2B5EF4-FFF2-40B4-BE49-F238E27FC236}">
              <a16:creationId xmlns:a16="http://schemas.microsoft.com/office/drawing/2014/main" id="{B286A6D6-1457-4CA1-BB87-44DE04BA9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9179" y="1524000"/>
          <a:ext cx="600075" cy="604157"/>
        </a:xfrm>
        <a:prstGeom prst="rect">
          <a:avLst/>
        </a:prstGeom>
      </xdr:spPr>
    </xdr:pic>
    <xdr:clientData/>
  </xdr:twoCellAnchor>
  <xdr:oneCellAnchor>
    <xdr:from>
      <xdr:col>16</xdr:col>
      <xdr:colOff>122465</xdr:colOff>
      <xdr:row>7</xdr:row>
      <xdr:rowOff>15535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50CA1CA8-66AC-46DB-9A39-A0628366A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1644" y="1879714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95250</xdr:colOff>
      <xdr:row>4</xdr:row>
      <xdr:rowOff>3210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65511EF7-638F-48B6-BDE2-2A06582C5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4429" y="1295889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81643</xdr:colOff>
      <xdr:row>5</xdr:row>
      <xdr:rowOff>12736</xdr:rowOff>
    </xdr:from>
    <xdr:ext cx="438000" cy="457467"/>
    <xdr:pic>
      <xdr:nvPicPr>
        <xdr:cNvPr id="20" name="Imagen 10">
          <a:extLst>
            <a:ext uri="{FF2B5EF4-FFF2-40B4-BE49-F238E27FC236}">
              <a16:creationId xmlns:a16="http://schemas.microsoft.com/office/drawing/2014/main" id="{A7415C47-C88D-4B66-B367-36DDC0D72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0822" y="1495915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136071</xdr:colOff>
      <xdr:row>5</xdr:row>
      <xdr:rowOff>108856</xdr:rowOff>
    </xdr:from>
    <xdr:ext cx="600075" cy="600075"/>
    <xdr:pic>
      <xdr:nvPicPr>
        <xdr:cNvPr id="21" name="Imagen 12">
          <a:extLst>
            <a:ext uri="{FF2B5EF4-FFF2-40B4-BE49-F238E27FC236}">
              <a16:creationId xmlns:a16="http://schemas.microsoft.com/office/drawing/2014/main" id="{54518372-352F-40CF-8EA8-E5FEE1FA9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0" y="1592035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258536</xdr:colOff>
      <xdr:row>8</xdr:row>
      <xdr:rowOff>52275</xdr:rowOff>
    </xdr:from>
    <xdr:ext cx="476250" cy="476250"/>
    <xdr:pic>
      <xdr:nvPicPr>
        <xdr:cNvPr id="22" name="Imagen 8">
          <a:extLst>
            <a:ext uri="{FF2B5EF4-FFF2-40B4-BE49-F238E27FC236}">
              <a16:creationId xmlns:a16="http://schemas.microsoft.com/office/drawing/2014/main" id="{BBA5567B-A216-4447-9C19-26F8201B9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7715" y="2106954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585107</xdr:colOff>
      <xdr:row>8</xdr:row>
      <xdr:rowOff>162414</xdr:rowOff>
    </xdr:from>
    <xdr:ext cx="438000" cy="457467"/>
    <xdr:pic>
      <xdr:nvPicPr>
        <xdr:cNvPr id="23" name="Imagen 10">
          <a:extLst>
            <a:ext uri="{FF2B5EF4-FFF2-40B4-BE49-F238E27FC236}">
              <a16:creationId xmlns:a16="http://schemas.microsoft.com/office/drawing/2014/main" id="{AA67187E-2DDF-4559-9732-77309992C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4286" y="2217093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258535</xdr:colOff>
      <xdr:row>5</xdr:row>
      <xdr:rowOff>149678</xdr:rowOff>
    </xdr:from>
    <xdr:ext cx="600075" cy="600075"/>
    <xdr:pic>
      <xdr:nvPicPr>
        <xdr:cNvPr id="24" name="Imagen 12">
          <a:extLst>
            <a:ext uri="{FF2B5EF4-FFF2-40B4-BE49-F238E27FC236}">
              <a16:creationId xmlns:a16="http://schemas.microsoft.com/office/drawing/2014/main" id="{E3F77473-58B3-4C41-ADC4-1317F4D48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7714" y="1632857"/>
          <a:ext cx="600075" cy="600075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78921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3A81847-6EF7-4323-A49A-7A4EA0B68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64596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1D1327E-E64A-4FF2-AA3F-0A7C4B43F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200025</xdr:colOff>
      <xdr:row>2</xdr:row>
      <xdr:rowOff>64429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22AD5201-FDBD-4ED2-A8F9-42D6261489D2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581025</xdr:colOff>
      <xdr:row>0</xdr:row>
      <xdr:rowOff>0</xdr:rowOff>
    </xdr:from>
    <xdr:to>
      <xdr:col>21</xdr:col>
      <xdr:colOff>626185</xdr:colOff>
      <xdr:row>2</xdr:row>
      <xdr:rowOff>63729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DF447C3F-E59C-4E73-9EF0-E4705E60FBAE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0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88446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D1CC521-E289-4305-ADBA-FCD427712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43146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91CEEAC-6C2E-47B0-B247-68952CF6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50346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EBD0FA7-48E4-4622-A332-A1C1409ED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93550</xdr:colOff>
      <xdr:row>0</xdr:row>
      <xdr:rowOff>23700</xdr:rowOff>
    </xdr:from>
    <xdr:to>
      <xdr:col>7</xdr:col>
      <xdr:colOff>569800</xdr:colOff>
      <xdr:row>1</xdr:row>
      <xdr:rowOff>64521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D5C6C3E-4B00-4D0F-99EC-E008CBB9B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6925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52596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91E8C15-9050-47D0-B8BD-30046B22D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47020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2CBA76E-27EF-4785-9473-8774BEB96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57321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F3AC324-A9A4-47FB-B932-93795A80A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2</xdr:row>
      <xdr:rowOff>11077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9215DB9-A5FE-41C6-BDE0-FB8068B7A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2238374"/>
          <a:ext cx="600075" cy="63109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11774</xdr:rowOff>
    </xdr:from>
    <xdr:to>
      <xdr:col>16</xdr:col>
      <xdr:colOff>457200</xdr:colOff>
      <xdr:row>1</xdr:row>
      <xdr:rowOff>59870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FFD9DE0-650D-48D7-A1A8-364001FBA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3425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6975</xdr:rowOff>
    </xdr:from>
    <xdr:to>
      <xdr:col>16</xdr:col>
      <xdr:colOff>476250</xdr:colOff>
      <xdr:row>1</xdr:row>
      <xdr:rowOff>47796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BFC8119-672D-4F9C-A6FB-A91F2AF04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5350" y="2292975"/>
          <a:ext cx="476250" cy="476250"/>
        </a:xfrm>
        <a:prstGeom prst="rect">
          <a:avLst/>
        </a:prstGeom>
      </xdr:spPr>
    </xdr:pic>
    <xdr:clientData/>
  </xdr:twoCellAnchor>
  <xdr:oneCellAnchor>
    <xdr:from>
      <xdr:col>17</xdr:col>
      <xdr:colOff>0</xdr:colOff>
      <xdr:row>0</xdr:row>
      <xdr:rowOff>47625</xdr:rowOff>
    </xdr:from>
    <xdr:ext cx="450000" cy="450000"/>
    <xdr:pic>
      <xdr:nvPicPr>
        <xdr:cNvPr id="16" name="Imagen 6">
          <a:extLst>
            <a:ext uri="{FF2B5EF4-FFF2-40B4-BE49-F238E27FC236}">
              <a16:creationId xmlns:a16="http://schemas.microsoft.com/office/drawing/2014/main" id="{A3282EFF-C018-4BC7-A7C3-852FECBC9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0" y="2333625"/>
          <a:ext cx="450000" cy="45000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42750</xdr:rowOff>
    </xdr:from>
    <xdr:ext cx="476250" cy="476250"/>
    <xdr:pic>
      <xdr:nvPicPr>
        <xdr:cNvPr id="17" name="Imagen 8">
          <a:extLst>
            <a:ext uri="{FF2B5EF4-FFF2-40B4-BE49-F238E27FC236}">
              <a16:creationId xmlns:a16="http://schemas.microsoft.com/office/drawing/2014/main" id="{3E45ED43-E5AD-41FE-8D11-88AAA68D9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7575" y="2328750"/>
          <a:ext cx="476250" cy="476250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F89863E2-56D3-403B-8730-2C15D25D8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3AA7C40B-9E5C-4DA6-9FFF-E1F89B233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3</xdr:col>
      <xdr:colOff>295275</xdr:colOff>
      <xdr:row>0</xdr:row>
      <xdr:rowOff>619125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F4BAD55F-E389-480A-B50B-776415EAAD58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619125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21</xdr:col>
      <xdr:colOff>368112</xdr:colOff>
      <xdr:row>0</xdr:row>
      <xdr:rowOff>22413</xdr:rowOff>
    </xdr:from>
    <xdr:ext cx="1424829" cy="840440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D3FE5D61-8D80-4848-801B-CF965DA48227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08965" y="22413"/>
          <a:ext cx="1424829" cy="84044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C9BEFCDC-3F0A-41AF-94CC-E0D51C6D7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00531215-AE58-4C13-9EEB-CC4339F02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8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7CAD5590-15EB-4DB7-BD38-4E5D3BC8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8012BAEA-2BF6-44C2-807F-CE8AC03D3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D48EFC54-D8DF-483D-82C6-6D7BE21C1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31DF4D52-97D4-443E-BA43-F85FFD06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8449137A-6C20-4283-A80A-7DE4D4A9C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16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3D7A1617-3930-4E84-9A72-F89CAC67B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33300</xdr:rowOff>
    </xdr:from>
    <xdr:ext cx="476250" cy="476250"/>
    <xdr:pic>
      <xdr:nvPicPr>
        <xdr:cNvPr id="14" name="Imagen 2">
          <a:extLst>
            <a:ext uri="{FF2B5EF4-FFF2-40B4-BE49-F238E27FC236}">
              <a16:creationId xmlns:a16="http://schemas.microsoft.com/office/drawing/2014/main" id="{23E7EF33-2B07-4AD2-A808-AA8E654A5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5906" y="333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49875</xdr:rowOff>
    </xdr:from>
    <xdr:ext cx="457200" cy="457200"/>
    <xdr:pic>
      <xdr:nvPicPr>
        <xdr:cNvPr id="15" name="Imagen 9">
          <a:extLst>
            <a:ext uri="{FF2B5EF4-FFF2-40B4-BE49-F238E27FC236}">
              <a16:creationId xmlns:a16="http://schemas.microsoft.com/office/drawing/2014/main" id="{33F42FED-65AA-473A-A11B-A4BA06DCC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8256" y="49875"/>
          <a:ext cx="457200" cy="457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52350</xdr:rowOff>
    </xdr:from>
    <xdr:ext cx="476250" cy="476250"/>
    <xdr:pic>
      <xdr:nvPicPr>
        <xdr:cNvPr id="16" name="Imagen 2">
          <a:extLst>
            <a:ext uri="{FF2B5EF4-FFF2-40B4-BE49-F238E27FC236}">
              <a16:creationId xmlns:a16="http://schemas.microsoft.com/office/drawing/2014/main" id="{028793E9-17FA-4996-8D71-5B84F370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2706" y="523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45075</xdr:rowOff>
    </xdr:from>
    <xdr:ext cx="476250" cy="476250"/>
    <xdr:pic>
      <xdr:nvPicPr>
        <xdr:cNvPr id="17" name="Imagen 11">
          <a:extLst>
            <a:ext uri="{FF2B5EF4-FFF2-40B4-BE49-F238E27FC236}">
              <a16:creationId xmlns:a16="http://schemas.microsoft.com/office/drawing/2014/main" id="{FC229477-AA72-4897-A1C1-11F16A897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9825" y="450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7200" cy="457200"/>
    <xdr:pic>
      <xdr:nvPicPr>
        <xdr:cNvPr id="18" name="Imagen 9">
          <a:extLst>
            <a:ext uri="{FF2B5EF4-FFF2-40B4-BE49-F238E27FC236}">
              <a16:creationId xmlns:a16="http://schemas.microsoft.com/office/drawing/2014/main" id="{E9EC1898-74F3-40D3-88A3-8290230D5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5300" y="57150"/>
          <a:ext cx="457200" cy="457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45075</xdr:rowOff>
    </xdr:from>
    <xdr:ext cx="476250" cy="476250"/>
    <xdr:pic>
      <xdr:nvPicPr>
        <xdr:cNvPr id="19" name="Imagen 11">
          <a:extLst>
            <a:ext uri="{FF2B5EF4-FFF2-40B4-BE49-F238E27FC236}">
              <a16:creationId xmlns:a16="http://schemas.microsoft.com/office/drawing/2014/main" id="{C4B5A52F-B4DA-41E8-AA3A-3FC42EEF5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9475" y="450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52350</xdr:rowOff>
    </xdr:from>
    <xdr:ext cx="476250" cy="476250"/>
    <xdr:pic>
      <xdr:nvPicPr>
        <xdr:cNvPr id="20" name="Imagen 2">
          <a:extLst>
            <a:ext uri="{FF2B5EF4-FFF2-40B4-BE49-F238E27FC236}">
              <a16:creationId xmlns:a16="http://schemas.microsoft.com/office/drawing/2014/main" id="{B95B3389-5F12-49BF-B042-6F0EC7230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2006" y="523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68925</xdr:rowOff>
    </xdr:from>
    <xdr:ext cx="457200" cy="457200"/>
    <xdr:pic>
      <xdr:nvPicPr>
        <xdr:cNvPr id="21" name="Imagen 9">
          <a:extLst>
            <a:ext uri="{FF2B5EF4-FFF2-40B4-BE49-F238E27FC236}">
              <a16:creationId xmlns:a16="http://schemas.microsoft.com/office/drawing/2014/main" id="{045F9F64-50D2-43E4-A002-F24EE6773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24356" y="68925"/>
          <a:ext cx="457200" cy="457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64125</xdr:rowOff>
    </xdr:from>
    <xdr:ext cx="476250" cy="476250"/>
    <xdr:pic>
      <xdr:nvPicPr>
        <xdr:cNvPr id="22" name="Imagen 11">
          <a:extLst>
            <a:ext uri="{FF2B5EF4-FFF2-40B4-BE49-F238E27FC236}">
              <a16:creationId xmlns:a16="http://schemas.microsoft.com/office/drawing/2014/main" id="{A936D731-FDFA-4409-A785-4E3E0D90A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4425" y="64125"/>
          <a:ext cx="476250" cy="47625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6D9FC6A5-38D3-4E61-9097-83E465147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CD427072-6DE7-4199-A88E-244DDC2E5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15B9A9E0-47EA-4FFB-8DE8-AB2B2001A02F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17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71B8AC2B-4027-4B9D-B6B8-ACB74AF3608F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021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FC679801-F6B8-406B-88BC-B7D0B2722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B0188F4E-F9DC-44B5-9FB8-7E73C7BA3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5288D278-1340-4AE0-A285-C70519CB0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4A5CAB69-E4F3-4503-9385-730317461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516E6D6B-F601-4C87-947D-2C60AD43D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87A8B532-E763-46C1-9B15-F7805765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FA34056A-98BE-4D3D-97BA-77F4F5F11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5734D098-2638-4C91-906E-AE38C7B67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4383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61800</xdr:rowOff>
    </xdr:from>
    <xdr:ext cx="476250" cy="476250"/>
    <xdr:pic>
      <xdr:nvPicPr>
        <xdr:cNvPr id="14" name="Imagen 8">
          <a:extLst>
            <a:ext uri="{FF2B5EF4-FFF2-40B4-BE49-F238E27FC236}">
              <a16:creationId xmlns:a16="http://schemas.microsoft.com/office/drawing/2014/main" id="{E85695AE-BEB0-4629-9B71-72A2ED948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0050" y="255735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63082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F7E66778-78D6-4354-BD82-77797965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0225" y="255863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F49EB599-AD47-4F92-AD89-870948CC2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3950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17" name="Imagen 10">
          <a:extLst>
            <a:ext uri="{FF2B5EF4-FFF2-40B4-BE49-F238E27FC236}">
              <a16:creationId xmlns:a16="http://schemas.microsoft.com/office/drawing/2014/main" id="{6FF2228E-7C0C-45D7-BA53-699DF230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125" y="254910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0E509E18-D3E9-43E6-9EBF-B77713B5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122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819A1084-1F6E-4010-AB5F-E484653D4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800" y="254910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9562CDA1-6B0D-4E10-83EF-34FD41EAB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4724" y="24764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DC170536-244A-45C8-87F3-831A431D2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4850" y="247650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2" name="Imagen 21">
          <a:extLst>
            <a:ext uri="{FF2B5EF4-FFF2-40B4-BE49-F238E27FC236}">
              <a16:creationId xmlns:a16="http://schemas.microsoft.com/office/drawing/2014/main" id="{B77A2B8A-9F6B-4F3A-AC4D-0EA787431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9800" y="2495550"/>
          <a:ext cx="600075" cy="600075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11CF30B9-8BB6-4B68-AD6F-EDF39875B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80925</xdr:colOff>
      <xdr:row>0</xdr:row>
      <xdr:rowOff>61875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CE2BA35D-16C5-46BB-BBE3-B9D6BE4A5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0875" y="23478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AE88F392-44BD-4F78-874E-3B6E8B28D64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8838A953-4ABB-4991-806D-AF685629A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1E1806C7-01B0-42F6-81D6-2539F34E6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648D7CE0-5FB0-4E2E-A00B-A42E052A9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AFBEC3F3-63DA-4338-8555-B184FFD88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E7B559FC-C8E8-4566-81E7-96152DCBB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A306FDE9-69F3-447A-BBCA-7967E8AE5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54D8C5F0-53C8-4356-88D8-B07FB3E63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3E0956D9-F42C-4DCA-B234-BFC4743FE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61800</xdr:rowOff>
    </xdr:from>
    <xdr:ext cx="476250" cy="476250"/>
    <xdr:pic>
      <xdr:nvPicPr>
        <xdr:cNvPr id="14" name="Imagen 8">
          <a:extLst>
            <a:ext uri="{FF2B5EF4-FFF2-40B4-BE49-F238E27FC236}">
              <a16:creationId xmlns:a16="http://schemas.microsoft.com/office/drawing/2014/main" id="{EEE899AD-E0AF-49FA-8E45-D88C1FD35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6525" y="23478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63082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382208CC-F5F1-47DC-B16C-747F15097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06700" y="234908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23AFA012-64F9-4F83-B93D-7AD233F97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04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17" name="Imagen 10">
          <a:extLst>
            <a:ext uri="{FF2B5EF4-FFF2-40B4-BE49-F238E27FC236}">
              <a16:creationId xmlns:a16="http://schemas.microsoft.com/office/drawing/2014/main" id="{528D0EBC-2C90-42D0-880B-87AF5975B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060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448A9196-9355-41EC-95FA-9A4CEECFD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7770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7E028086-0DB8-45E5-9968-343A3F194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127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5690F75F-103E-465B-937F-F90E82E51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199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FEBC7300-5EC5-40C3-AAE1-828DB6B23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1325" y="2276475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2" name="Imagen 21">
          <a:extLst>
            <a:ext uri="{FF2B5EF4-FFF2-40B4-BE49-F238E27FC236}">
              <a16:creationId xmlns:a16="http://schemas.microsoft.com/office/drawing/2014/main" id="{8F84CEB8-18E8-48FE-B52D-59FDC56BA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6275" y="228600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504825" cy="504825"/>
    <xdr:pic>
      <xdr:nvPicPr>
        <xdr:cNvPr id="23" name="Imagen 22">
          <a:extLst>
            <a:ext uri="{FF2B5EF4-FFF2-40B4-BE49-F238E27FC236}">
              <a16:creationId xmlns:a16="http://schemas.microsoft.com/office/drawing/2014/main" id="{F68C6E0D-147D-4C06-A520-AA3384E94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925" y="0"/>
          <a:ext cx="504825" cy="5048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52350</xdr:rowOff>
    </xdr:from>
    <xdr:ext cx="476250" cy="476250"/>
    <xdr:pic>
      <xdr:nvPicPr>
        <xdr:cNvPr id="24" name="Imagen 23">
          <a:extLst>
            <a:ext uri="{FF2B5EF4-FFF2-40B4-BE49-F238E27FC236}">
              <a16:creationId xmlns:a16="http://schemas.microsoft.com/office/drawing/2014/main" id="{A16D6D24-7484-42C9-9276-202B26901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3025" y="2338350"/>
          <a:ext cx="476250" cy="476250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560258D5-6322-4B32-9608-ED918F1C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57150</xdr:colOff>
      <xdr:row>0</xdr:row>
      <xdr:rowOff>19050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AD000A0C-1486-4048-A85E-ED04B739D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2514600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275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CDD1C752-DA0B-481D-BF9A-199B119A95E4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27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33500" cy="666750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387EF6FA-19D1-4191-99AA-50FB489435DF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725" y="0"/>
          <a:ext cx="1333500" cy="66675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4C6C4093-185A-4753-90E9-D687726C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47675" cy="447675"/>
    <xdr:pic>
      <xdr:nvPicPr>
        <xdr:cNvPr id="7" name="Imagen 6">
          <a:extLst>
            <a:ext uri="{FF2B5EF4-FFF2-40B4-BE49-F238E27FC236}">
              <a16:creationId xmlns:a16="http://schemas.microsoft.com/office/drawing/2014/main" id="{F674F03C-480D-4F5D-B495-5A4DB5C37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524125"/>
          <a:ext cx="447675" cy="447675"/>
        </a:xfrm>
        <a:prstGeom prst="rect">
          <a:avLst/>
        </a:prstGeom>
      </xdr:spPr>
    </xdr:pic>
    <xdr:clientData/>
  </xdr:oneCellAnchor>
  <xdr:oneCellAnchor>
    <xdr:from>
      <xdr:col>10</xdr:col>
      <xdr:colOff>57150</xdr:colOff>
      <xdr:row>0</xdr:row>
      <xdr:rowOff>19050</xdr:rowOff>
    </xdr:from>
    <xdr:ext cx="457200" cy="457200"/>
    <xdr:pic>
      <xdr:nvPicPr>
        <xdr:cNvPr id="8" name="Imagen 7">
          <a:extLst>
            <a:ext uri="{FF2B5EF4-FFF2-40B4-BE49-F238E27FC236}">
              <a16:creationId xmlns:a16="http://schemas.microsoft.com/office/drawing/2014/main" id="{8BA5FB68-E7D8-4751-BBE7-5EA1233AC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225" y="2514600"/>
          <a:ext cx="457200" cy="4572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0</xdr:row>
      <xdr:rowOff>19050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B4CBAAE1-9585-4C97-B809-EA2C520BA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0150" y="25146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57150</xdr:colOff>
      <xdr:row>0</xdr:row>
      <xdr:rowOff>28575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19FFE19E-537F-4AE4-819F-1B3DC50A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25241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19050</xdr:rowOff>
    </xdr:from>
    <xdr:ext cx="428625" cy="457200"/>
    <xdr:pic>
      <xdr:nvPicPr>
        <xdr:cNvPr id="11" name="Imagen 10">
          <a:extLst>
            <a:ext uri="{FF2B5EF4-FFF2-40B4-BE49-F238E27FC236}">
              <a16:creationId xmlns:a16="http://schemas.microsoft.com/office/drawing/2014/main" id="{3F7CF40E-EA35-4A7F-8283-8AEC8400F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514600"/>
          <a:ext cx="428625" cy="457200"/>
        </a:xfrm>
        <a:prstGeom prst="rect">
          <a:avLst/>
        </a:prstGeom>
      </xdr:spPr>
    </xdr:pic>
    <xdr:clientData/>
  </xdr:oneCellAnchor>
  <xdr:oneCellAnchor>
    <xdr:from>
      <xdr:col>9</xdr:col>
      <xdr:colOff>57150</xdr:colOff>
      <xdr:row>0</xdr:row>
      <xdr:rowOff>9525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EFCA81D8-A232-4A4A-A862-76C779B78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2505075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542925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ED7B4187-4436-4656-BD8E-CC98116E5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0" y="2428875"/>
          <a:ext cx="600075" cy="600075"/>
        </a:xfrm>
        <a:prstGeom prst="rect">
          <a:avLst/>
        </a:prstGeom>
      </xdr:spPr>
    </xdr:pic>
    <xdr:clientData/>
  </xdr:oneCellAnchor>
  <xdr:oneCellAnchor>
    <xdr:from>
      <xdr:col>14</xdr:col>
      <xdr:colOff>553571</xdr:colOff>
      <xdr:row>0</xdr:row>
      <xdr:rowOff>281268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E036A06D-C001-4365-99C3-A3B575FE4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6718" y="281268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260538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D6ED8AA3-9DBF-4A82-865D-F92FC0F8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5379" y="260538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47675" cy="447675"/>
    <xdr:pic>
      <xdr:nvPicPr>
        <xdr:cNvPr id="16" name="Imagen 15">
          <a:extLst>
            <a:ext uri="{FF2B5EF4-FFF2-40B4-BE49-F238E27FC236}">
              <a16:creationId xmlns:a16="http://schemas.microsoft.com/office/drawing/2014/main" id="{9528B21B-3C4B-459F-9385-7D36C9A1C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3025" y="2552700"/>
          <a:ext cx="447675" cy="4476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28575</xdr:rowOff>
    </xdr:from>
    <xdr:ext cx="476250" cy="476250"/>
    <xdr:pic>
      <xdr:nvPicPr>
        <xdr:cNvPr id="17" name="Imagen 17">
          <a:extLst>
            <a:ext uri="{FF2B5EF4-FFF2-40B4-BE49-F238E27FC236}">
              <a16:creationId xmlns:a16="http://schemas.microsoft.com/office/drawing/2014/main" id="{1439FFC1-384C-46BC-8FED-7CA88F0FB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00" y="2524125"/>
          <a:ext cx="476250" cy="47625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81395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CB549CA-9354-4981-8D3E-51C489B7A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6700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67070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31E93F1-F52B-401E-BBEB-89220A563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2275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876300</xdr:colOff>
      <xdr:row>2</xdr:row>
      <xdr:rowOff>61089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C5DBB5D1-9971-44AA-BA09-882B21795965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581025</xdr:colOff>
      <xdr:row>0</xdr:row>
      <xdr:rowOff>0</xdr:rowOff>
    </xdr:from>
    <xdr:to>
      <xdr:col>20</xdr:col>
      <xdr:colOff>626186</xdr:colOff>
      <xdr:row>2</xdr:row>
      <xdr:rowOff>60389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6F62AB75-FBA7-417F-9B45-95FBF75AA6E5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3825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19050</xdr:rowOff>
    </xdr:from>
    <xdr:to>
      <xdr:col>12</xdr:col>
      <xdr:colOff>533400</xdr:colOff>
      <xdr:row>1</xdr:row>
      <xdr:rowOff>81395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6156B96-683A-439C-B0B7-29D2670E6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675" y="2305050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45620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8157FAF-6603-44C7-8543-F5956737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875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52820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80BE94F-CD18-454E-8F5F-CDC15EDD6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125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66995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1D54948-1CDB-4D9C-8D13-57235BCAF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4250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55070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CADBF7A-9952-4FCE-9A85-C44127F3E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0825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49494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325848D-EDFE-41CD-A409-94387AB7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59795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2E73EF6-3E6B-45D9-B00F-DAB94082C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625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1</xdr:row>
      <xdr:rowOff>174913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34B266-6567-414E-A2D7-8C419ED2A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7974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11774</xdr:rowOff>
    </xdr:from>
    <xdr:to>
      <xdr:col>15</xdr:col>
      <xdr:colOff>457200</xdr:colOff>
      <xdr:row>1</xdr:row>
      <xdr:rowOff>62344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8C5E419-60A9-4EA6-83D3-7094752B5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1475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6975</xdr:rowOff>
    </xdr:from>
    <xdr:to>
      <xdr:col>15</xdr:col>
      <xdr:colOff>476250</xdr:colOff>
      <xdr:row>1</xdr:row>
      <xdr:rowOff>50270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A2B78CC-77FF-4CF9-B222-1527DF8E1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3400" y="2292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42750</xdr:rowOff>
    </xdr:from>
    <xdr:to>
      <xdr:col>16</xdr:col>
      <xdr:colOff>476250</xdr:colOff>
      <xdr:row>1</xdr:row>
      <xdr:rowOff>86045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1B892A1-BBF7-4227-81DA-31BBA7740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6575" y="232875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38100</xdr:rowOff>
    </xdr:from>
    <xdr:to>
      <xdr:col>16</xdr:col>
      <xdr:colOff>451143</xdr:colOff>
      <xdr:row>1</xdr:row>
      <xdr:rowOff>56288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693B553-EFEF-4AC2-9037-A52FC9EC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68175" y="2324100"/>
          <a:ext cx="451143" cy="451143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70232632-F4FF-4E09-AD2C-08315B5CD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82B9D871-3B02-49C3-A0D5-E13BA22C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B9735BD1-4A7E-437F-9E45-56E32172330C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17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66E77BCE-DCAA-4D33-9866-E3A0F009AE5C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021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38FEC35C-FAC2-4E3B-80DC-3A0FD540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C2910D65-9373-4BA9-A10E-51F7CB59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D8AF15F8-BF63-4771-A17D-280DB0224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680B68B2-5D56-4164-BD3B-2E555B79C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FBFE6762-058F-4689-A832-0AF3A2420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A50592B7-9A5F-4ED5-9B1D-333CCCC01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D199A2CA-3877-47C6-A627-CE9612914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B8A9A06A-2597-4CAD-9BAE-958E45809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61800</xdr:rowOff>
    </xdr:from>
    <xdr:ext cx="476250" cy="476250"/>
    <xdr:pic>
      <xdr:nvPicPr>
        <xdr:cNvPr id="14" name="Imagen 8">
          <a:extLst>
            <a:ext uri="{FF2B5EF4-FFF2-40B4-BE49-F238E27FC236}">
              <a16:creationId xmlns:a16="http://schemas.microsoft.com/office/drawing/2014/main" id="{7D739813-9CA3-4E72-A2DE-F595AB263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0050" y="234780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63082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6B6BFA9A-082A-405C-A7D2-011758C1D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0225" y="234908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C8A433F7-1184-4AF6-99C0-B173434B9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39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17" name="Imagen 10">
          <a:extLst>
            <a:ext uri="{FF2B5EF4-FFF2-40B4-BE49-F238E27FC236}">
              <a16:creationId xmlns:a16="http://schemas.microsoft.com/office/drawing/2014/main" id="{D52E3822-4D00-4B91-8580-813DAE8AD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12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4118E1D5-3D07-4B8D-B848-BBE9DB042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12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7DF8DB01-F171-4F95-B8FE-ED11FECFA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80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A0B50907-3277-4512-A2D2-4AA2E543E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472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DB076AEC-6F3F-408F-AD82-A7C24D3E4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4850" y="2276475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2" name="Imagen 21">
          <a:extLst>
            <a:ext uri="{FF2B5EF4-FFF2-40B4-BE49-F238E27FC236}">
              <a16:creationId xmlns:a16="http://schemas.microsoft.com/office/drawing/2014/main" id="{B8148430-1AB6-4196-9E13-478EC624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9800" y="2286000"/>
          <a:ext cx="600075" cy="600075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2A805648-8BBB-4217-851D-A937A8F34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1CA68233-0539-40DD-9B22-32913E42C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047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05F2A554-CC03-4574-852C-B176E2CA1D32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15</xdr:col>
      <xdr:colOff>0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F817D09A-B461-4E58-94DF-CFF321608A3F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7807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11</xdr:col>
      <xdr:colOff>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904B0E25-A2FD-4DF2-82A0-F6CF18F5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4EE94401-DBAC-467B-B015-DB9DE259A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284160F9-5F6A-400E-8621-01B4A3BA5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72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803B7454-8B84-4433-8252-9AB3C09F1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245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2D8C3285-F6A1-419E-8B50-60ED77457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902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A82D76E0-2C80-4EBA-A3AC-12B0C7E95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1FA22D02-C57D-492B-849A-FD7193BE4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682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C6EB3895-40BA-4E01-A17E-6B902493E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725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13</xdr:col>
      <xdr:colOff>33225</xdr:colOff>
      <xdr:row>0</xdr:row>
      <xdr:rowOff>52275</xdr:rowOff>
    </xdr:from>
    <xdr:ext cx="476250" cy="476250"/>
    <xdr:pic>
      <xdr:nvPicPr>
        <xdr:cNvPr id="14" name="Imagen 8">
          <a:extLst>
            <a:ext uri="{FF2B5EF4-FFF2-40B4-BE49-F238E27FC236}">
              <a16:creationId xmlns:a16="http://schemas.microsoft.com/office/drawing/2014/main" id="{09AC4E36-6925-41F8-9B14-24D97DE8B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54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12</xdr:col>
      <xdr:colOff>561975</xdr:colOff>
      <xdr:row>0</xdr:row>
      <xdr:rowOff>72607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FAC53029-939C-400B-86CB-6A0B75DA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5975" y="2358607"/>
          <a:ext cx="438000" cy="457467"/>
        </a:xfrm>
        <a:prstGeom prst="rect">
          <a:avLst/>
        </a:prstGeom>
      </xdr:spPr>
    </xdr:pic>
    <xdr:clientData/>
  </xdr:oneCellAnchor>
  <xdr:oneCellAnchor>
    <xdr:from>
      <xdr:col>11</xdr:col>
      <xdr:colOff>42750</xdr:colOff>
      <xdr:row>0</xdr:row>
      <xdr:rowOff>52275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C2BD1EA5-4626-4746-B95E-A0CF511B2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750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11</xdr:col>
      <xdr:colOff>542925</xdr:colOff>
      <xdr:row>0</xdr:row>
      <xdr:rowOff>53557</xdr:rowOff>
    </xdr:from>
    <xdr:ext cx="438000" cy="457467"/>
    <xdr:pic>
      <xdr:nvPicPr>
        <xdr:cNvPr id="17" name="Imagen 10">
          <a:extLst>
            <a:ext uri="{FF2B5EF4-FFF2-40B4-BE49-F238E27FC236}">
              <a16:creationId xmlns:a16="http://schemas.microsoft.com/office/drawing/2014/main" id="{7DCEBA48-9ADF-4DF1-B1F5-429498CFB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67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12</xdr:col>
      <xdr:colOff>42750</xdr:colOff>
      <xdr:row>0</xdr:row>
      <xdr:rowOff>52275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74AE0DFA-37E0-4543-B7DE-F7A0A2768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67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14</xdr:col>
      <xdr:colOff>66675</xdr:colOff>
      <xdr:row>0</xdr:row>
      <xdr:rowOff>82132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0FA27BDA-F029-4E64-9280-E946F5941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9025" y="2368132"/>
          <a:ext cx="438000" cy="457467"/>
        </a:xfrm>
        <a:prstGeom prst="rect">
          <a:avLst/>
        </a:prstGeom>
      </xdr:spPr>
    </xdr:pic>
    <xdr:clientData/>
  </xdr:oneCellAnchor>
  <xdr:oneCellAnchor>
    <xdr:from>
      <xdr:col>14</xdr:col>
      <xdr:colOff>504824</xdr:colOff>
      <xdr:row>0</xdr:row>
      <xdr:rowOff>9524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7962D52D-BB83-41E3-95A7-6648DF5BF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7174" y="2295524"/>
          <a:ext cx="600075" cy="600075"/>
        </a:xfrm>
        <a:prstGeom prst="rect">
          <a:avLst/>
        </a:prstGeom>
      </xdr:spPr>
    </xdr:pic>
    <xdr:clientData/>
  </xdr:oneCellAnchor>
  <xdr:oneCellAnchor>
    <xdr:from>
      <xdr:col>13</xdr:col>
      <xdr:colOff>438150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1EF99FC1-F893-4BAF-8F5B-53C8B3C62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0375" y="2276475"/>
          <a:ext cx="600075" cy="600075"/>
        </a:xfrm>
        <a:prstGeom prst="rect">
          <a:avLst/>
        </a:prstGeom>
      </xdr:spPr>
    </xdr:pic>
    <xdr:clientData/>
  </xdr:oneCellAnchor>
  <xdr:oneCellAnchor>
    <xdr:from>
      <xdr:col>11</xdr:col>
      <xdr:colOff>962025</xdr:colOff>
      <xdr:row>0</xdr:row>
      <xdr:rowOff>9525</xdr:rowOff>
    </xdr:from>
    <xdr:ext cx="600075" cy="600075"/>
    <xdr:pic>
      <xdr:nvPicPr>
        <xdr:cNvPr id="22" name="Imagen 21">
          <a:extLst>
            <a:ext uri="{FF2B5EF4-FFF2-40B4-BE49-F238E27FC236}">
              <a16:creationId xmlns:a16="http://schemas.microsoft.com/office/drawing/2014/main" id="{5042C77D-B7B3-4507-8946-7C716DBA8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775" y="2295525"/>
          <a:ext cx="600075" cy="600075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D6E9D547-5F72-4FEC-96D7-6EF38587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A5C48A1B-797E-49BA-8737-1DE637922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552940C4-806D-4DE2-906F-BA27268CAAE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17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F401F41C-4538-4100-BD28-6128BFF4F355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021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311CC6B1-58A4-454D-9BDB-95BB7D797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CABB0BA0-3A57-40EA-9DAC-2D51A2699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E5F34242-3578-4A16-B92A-35E2A072C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C3F6AFE3-BD1F-4BF0-A279-8997AA020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F7E4831C-DBE2-4164-A677-6E62EE3B6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F4537D0E-694D-4BDA-9353-C1657CD99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9E007399-A3D9-4164-B8E1-2B7A0D17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257F2C67-7AE3-49DA-896E-CF5CDA7E2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61800</xdr:rowOff>
    </xdr:from>
    <xdr:ext cx="476250" cy="476250"/>
    <xdr:pic>
      <xdr:nvPicPr>
        <xdr:cNvPr id="14" name="Imagen 8">
          <a:extLst>
            <a:ext uri="{FF2B5EF4-FFF2-40B4-BE49-F238E27FC236}">
              <a16:creationId xmlns:a16="http://schemas.microsoft.com/office/drawing/2014/main" id="{68D52CDB-1A20-4A29-BFB1-3300AC7E2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0050" y="2347800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63082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F28A3D2E-C32B-4011-849E-5A8B5D9E6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0225" y="234908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31040B51-63F7-4527-BC84-35E7CEC7B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39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17" name="Imagen 10">
          <a:extLst>
            <a:ext uri="{FF2B5EF4-FFF2-40B4-BE49-F238E27FC236}">
              <a16:creationId xmlns:a16="http://schemas.microsoft.com/office/drawing/2014/main" id="{C82E3D39-D6E8-4B93-AC99-A94F14D5B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12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52275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A39C2FA7-F556-4A1E-A619-C0B9D3974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12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53557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69839187-733C-4E61-AE90-EBF684C87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80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0" name="Imagen 19">
          <a:extLst>
            <a:ext uri="{FF2B5EF4-FFF2-40B4-BE49-F238E27FC236}">
              <a16:creationId xmlns:a16="http://schemas.microsoft.com/office/drawing/2014/main" id="{DD7EEFB1-7486-44EE-A4F4-51D8AE547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472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1" name="Imagen 20">
          <a:extLst>
            <a:ext uri="{FF2B5EF4-FFF2-40B4-BE49-F238E27FC236}">
              <a16:creationId xmlns:a16="http://schemas.microsoft.com/office/drawing/2014/main" id="{3296FCA3-E7C0-403B-9201-9669B8F80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4850" y="2276475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600075" cy="600075"/>
    <xdr:pic>
      <xdr:nvPicPr>
        <xdr:cNvPr id="22" name="Imagen 21">
          <a:extLst>
            <a:ext uri="{FF2B5EF4-FFF2-40B4-BE49-F238E27FC236}">
              <a16:creationId xmlns:a16="http://schemas.microsoft.com/office/drawing/2014/main" id="{B61C2E77-0387-4004-93C0-161A1CC1B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9800" y="2286000"/>
          <a:ext cx="600075" cy="600075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46759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77B967F-9D95-4A41-9432-CB75FC05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32434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EFC7A4-D0DA-4C00-86A1-1E390F39C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200025</xdr:colOff>
      <xdr:row>2</xdr:row>
      <xdr:rowOff>164999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4DB5022D-4159-4E73-B386-FEE30DF2B27E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581025</xdr:colOff>
      <xdr:row>0</xdr:row>
      <xdr:rowOff>0</xdr:rowOff>
    </xdr:from>
    <xdr:to>
      <xdr:col>21</xdr:col>
      <xdr:colOff>626185</xdr:colOff>
      <xdr:row>2</xdr:row>
      <xdr:rowOff>164299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DED147A2-2CD0-4A6C-AFEA-27D4D692C503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25775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19050</xdr:rowOff>
    </xdr:from>
    <xdr:to>
      <xdr:col>12</xdr:col>
      <xdr:colOff>533400</xdr:colOff>
      <xdr:row>1</xdr:row>
      <xdr:rowOff>46759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817B156-2B09-47B1-800C-8E674009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05050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10984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79A39D6-994E-4211-8F96-B7F65FEFB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18184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EDE478A-5C33-4737-9B5E-5F0610A20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32359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ADB36BE-F94F-465C-A751-91C6EDF05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175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20434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9D8096B-1E13-4E46-A1E5-28F42F30B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14858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CA31E4A-80A6-422A-BDA0-551C0E20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25159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80DE73B-9726-4B9B-9B30-A1CAB99E8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2</xdr:row>
      <xdr:rowOff>88323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5B79748-ADDA-4596-A013-0C6C97AD4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11774</xdr:rowOff>
    </xdr:from>
    <xdr:to>
      <xdr:col>16</xdr:col>
      <xdr:colOff>457200</xdr:colOff>
      <xdr:row>1</xdr:row>
      <xdr:rowOff>27708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7F50493-027F-4F55-BBE6-EBDB645FE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3425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6975</xdr:rowOff>
    </xdr:from>
    <xdr:to>
      <xdr:col>16</xdr:col>
      <xdr:colOff>476250</xdr:colOff>
      <xdr:row>1</xdr:row>
      <xdr:rowOff>15634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E6C48BC-1796-4F8E-9137-7BB637637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5350" y="2292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42750</xdr:rowOff>
    </xdr:from>
    <xdr:to>
      <xdr:col>17</xdr:col>
      <xdr:colOff>476250</xdr:colOff>
      <xdr:row>1</xdr:row>
      <xdr:rowOff>51409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6C48FD8-930C-4435-A9A6-8E9DAC0FB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58525" y="232875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38100</xdr:rowOff>
    </xdr:from>
    <xdr:to>
      <xdr:col>17</xdr:col>
      <xdr:colOff>453356</xdr:colOff>
      <xdr:row>1</xdr:row>
      <xdr:rowOff>44014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66B7B83-469B-4805-BFBA-70B42CE63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0125" y="2324100"/>
          <a:ext cx="453356" cy="473505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116D6A6F-4B93-4768-81E8-778787B0E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6300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C2D42761-05E3-4824-9C49-2135962E9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1</xdr:col>
      <xdr:colOff>133350</xdr:colOff>
      <xdr:row>4</xdr:row>
      <xdr:rowOff>152400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C35D5B23-4445-4E3D-8462-0F697C579A77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1419225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19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7EDC2DE4-A2A0-4006-828E-D9177817B894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D4490D5A-5B66-49CB-8DFE-4D71C1997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5275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6BB37A67-C53F-4C20-AC05-E4E823E42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4475" y="28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EEFE334A-795E-4DDA-8A24-B0E06CDC5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85D8C906-1894-4728-9B75-139063375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F904ED60-DD09-46FC-8417-42C3753B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34CF8B54-FEDA-4BEA-A55B-C570AF604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BB9020AA-59F0-4924-B114-32F33756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16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A974F085-3BE4-45FC-997C-15A05F8D6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0"/>
          <a:ext cx="600075" cy="60007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52275</xdr:rowOff>
    </xdr:from>
    <xdr:ext cx="476250" cy="476250"/>
    <xdr:pic>
      <xdr:nvPicPr>
        <xdr:cNvPr id="14" name="Imagen 8">
          <a:extLst>
            <a:ext uri="{FF2B5EF4-FFF2-40B4-BE49-F238E27FC236}">
              <a16:creationId xmlns:a16="http://schemas.microsoft.com/office/drawing/2014/main" id="{5D0D944F-9A91-43DC-A851-AF5BA085D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2925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0</xdr:row>
      <xdr:rowOff>53557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A58EB3D6-9400-4F31-A75E-4F8F1CCB1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73100" y="53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59400</xdr:rowOff>
    </xdr:from>
    <xdr:ext cx="457200" cy="457200"/>
    <xdr:pic>
      <xdr:nvPicPr>
        <xdr:cNvPr id="16" name="Imagen 15">
          <a:extLst>
            <a:ext uri="{FF2B5EF4-FFF2-40B4-BE49-F238E27FC236}">
              <a16:creationId xmlns:a16="http://schemas.microsoft.com/office/drawing/2014/main" id="{0F62A84B-9ED7-4F4E-A637-FAE829A0D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1625" y="59400"/>
          <a:ext cx="457200" cy="457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54600</xdr:rowOff>
    </xdr:from>
    <xdr:ext cx="476250" cy="476250"/>
    <xdr:pic>
      <xdr:nvPicPr>
        <xdr:cNvPr id="17" name="Imagen 16">
          <a:extLst>
            <a:ext uri="{FF2B5EF4-FFF2-40B4-BE49-F238E27FC236}">
              <a16:creationId xmlns:a16="http://schemas.microsoft.com/office/drawing/2014/main" id="{07ECB21E-0CF5-48DD-800F-87256DB36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22600" y="54600"/>
          <a:ext cx="476250" cy="476250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81395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A9F45F4-A7A1-4321-9D5B-5FDFB8A2F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67070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83918F7-D4EF-4EB9-A9B2-5C89712DD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880382</xdr:colOff>
      <xdr:row>2</xdr:row>
      <xdr:rowOff>57378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F98E5CC5-4EF0-4E7D-AC2E-E6A59A6715CB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581025</xdr:colOff>
      <xdr:row>0</xdr:row>
      <xdr:rowOff>0</xdr:rowOff>
    </xdr:from>
    <xdr:to>
      <xdr:col>20</xdr:col>
      <xdr:colOff>626186</xdr:colOff>
      <xdr:row>2</xdr:row>
      <xdr:rowOff>56678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48B69DDC-2A3E-42BB-97B9-939E780DD16D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92375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90920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13CE397-DAA0-4530-A847-D03D4BB3C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45620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58CAAB8-66AB-40B5-B89A-A7E003D73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52820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150289D-E964-4C0B-A78D-6F0C5CB03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66995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9A2F8FA-4C7B-4EE3-BF3F-8AAE207ED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175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55070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2FF807C-D4DE-4B93-8433-C01A621A8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49494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48F5C29-3EB8-4C1A-9156-C2D6EF3E5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59795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20E4AE6-D0BA-412A-BAE2-61FB011D3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1</xdr:row>
      <xdr:rowOff>171202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578DDA7-9EDA-43C0-8FEF-AE52A1738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11774</xdr:rowOff>
    </xdr:from>
    <xdr:to>
      <xdr:col>15</xdr:col>
      <xdr:colOff>457200</xdr:colOff>
      <xdr:row>1</xdr:row>
      <xdr:rowOff>62344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7270191-5AE5-4584-A473-7A8332B02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2400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6975</xdr:rowOff>
    </xdr:from>
    <xdr:to>
      <xdr:col>15</xdr:col>
      <xdr:colOff>476250</xdr:colOff>
      <xdr:row>1</xdr:row>
      <xdr:rowOff>50270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0BF9F82-7A9B-4D36-A6F8-A110651C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4325" y="2292975"/>
          <a:ext cx="476250" cy="476250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84FA110A-5692-4B43-B5DC-D61DA9997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6550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17" name="Imagen 10">
          <a:extLst>
            <a:ext uri="{FF2B5EF4-FFF2-40B4-BE49-F238E27FC236}">
              <a16:creationId xmlns:a16="http://schemas.microsoft.com/office/drawing/2014/main" id="{D96F9F14-E5D3-4C55-927A-B91437926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6725" y="2330032"/>
          <a:ext cx="438000" cy="457467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E53D6687-D7D5-4752-8F7D-DE5EAFA7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A26C84FA-9647-497D-B5E2-26C4FB588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E5956652-0456-4748-8D61-5486561A7A76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24FE8F5C-9F6A-4043-97C4-405644C5CC14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7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DF60E0E4-A606-4771-BBA0-ED688F10B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1047DA93-F83F-49CD-A670-70BE3A19D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504E8E85-DC9A-48B7-9DB8-81777F83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3B56CACF-5436-4235-ACDC-D27E9287C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3D70B8D8-C18F-4B08-8444-3229F3FCD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9D3E2543-6C07-4635-AC2E-C1D287768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B03FB622-A57A-4D5B-89E0-F90B05EA8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AEED42FC-7246-4DA5-A11D-977AEF1D2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4383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E6D48F85-5781-47C4-9E0D-E68C8D5C7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55495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ED905C86-E60F-433A-AF25-358DA8D9D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5501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EAE01DB4-3BB5-4556-873B-218DBE345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850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38000" cy="457467"/>
    <xdr:pic>
      <xdr:nvPicPr>
        <xdr:cNvPr id="17" name="Imagen 16">
          <a:extLst>
            <a:ext uri="{FF2B5EF4-FFF2-40B4-BE49-F238E27FC236}">
              <a16:creationId xmlns:a16="http://schemas.microsoft.com/office/drawing/2014/main" id="{98F3EBE3-1524-49D7-AEEF-8C0679C51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7200" y="2547825"/>
          <a:ext cx="438000" cy="457467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C1C87A12-BE98-4BF6-B7CD-AE82E7EDD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162C5F02-9918-401C-AD5C-6114C4F92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1</xdr:col>
      <xdr:colOff>452437</xdr:colOff>
      <xdr:row>5</xdr:row>
      <xdr:rowOff>47625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3A014D78-D7F9-4DE6-9AF4-F0CEC0E72876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2400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15128646-9EE0-4B6F-B119-0D0A9CEF72FA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067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0E8B548C-C4B6-4A44-9287-06EB772D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B14DA405-37D6-4CE6-8A88-4243F0C9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8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AAC307BB-13B7-4FA1-A904-5B3EBAF4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14D7C7E8-83CF-4F37-B452-E6366B059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B692DFC8-C4BE-498C-B585-7120A3D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31D4CD22-8937-44C8-80EC-7A5F473F0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6C4E1DE0-2032-4DC8-AD1E-E7D796A24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16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B85A979B-363E-4337-AB7B-C2C233CF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61800</xdr:rowOff>
    </xdr:from>
    <xdr:ext cx="476250" cy="476250"/>
    <xdr:pic>
      <xdr:nvPicPr>
        <xdr:cNvPr id="14" name="Imagen 8">
          <a:extLst>
            <a:ext uri="{FF2B5EF4-FFF2-40B4-BE49-F238E27FC236}">
              <a16:creationId xmlns:a16="http://schemas.microsoft.com/office/drawing/2014/main" id="{876BAEBB-EFFF-4F06-86FC-46EA16BB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1850" y="618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63082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B3D593E2-13C4-4880-8DCE-62FBC7F0F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0600" y="6308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6" name="Imagen 9">
          <a:extLst>
            <a:ext uri="{FF2B5EF4-FFF2-40B4-BE49-F238E27FC236}">
              <a16:creationId xmlns:a16="http://schemas.microsoft.com/office/drawing/2014/main" id="{9FB151D5-C4E1-4B69-930D-1C39B3C3E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0075" y="59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7" name="Imagen 11">
          <a:extLst>
            <a:ext uri="{FF2B5EF4-FFF2-40B4-BE49-F238E27FC236}">
              <a16:creationId xmlns:a16="http://schemas.microsoft.com/office/drawing/2014/main" id="{48278BD3-2364-45EE-A695-8343275BD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0575" y="54600"/>
          <a:ext cx="476250" cy="476250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0A32019F-B433-487A-8744-0CBD8745C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E8494234-9EEA-47BF-B01C-F4C3AFF84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40821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8397C66B-40F2-4795-9309-42EB4DC8E49F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DCCF2D0F-C997-4677-94DE-415D225C7953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067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23C0CEF0-0CCE-46EB-9A0C-EC63AF49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75C3B75A-6BB4-400C-BB6C-823EF1760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8C706134-8847-48CF-8885-1D9868CDC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BBA2B87A-F84A-4C73-A2F4-41AB5807B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AE175DA0-FE61-40AE-8235-C726AFD5D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CD46DBAF-01AF-4BA3-912D-E97FB24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25D420B2-D045-4EBD-AD5E-0BB240E76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CA82AD8B-6822-4FFD-8499-8C9442420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61800</xdr:rowOff>
    </xdr:from>
    <xdr:ext cx="476250" cy="476250"/>
    <xdr:pic>
      <xdr:nvPicPr>
        <xdr:cNvPr id="14" name="Imagen 8">
          <a:extLst>
            <a:ext uri="{FF2B5EF4-FFF2-40B4-BE49-F238E27FC236}">
              <a16:creationId xmlns:a16="http://schemas.microsoft.com/office/drawing/2014/main" id="{9C541C62-879A-4886-88A5-946269806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1850" y="23478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63082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345256DB-9918-49BF-B4FA-A220048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0600" y="234908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6" name="Imagen 9">
          <a:extLst>
            <a:ext uri="{FF2B5EF4-FFF2-40B4-BE49-F238E27FC236}">
              <a16:creationId xmlns:a16="http://schemas.microsoft.com/office/drawing/2014/main" id="{1CD2B8F2-52EA-4731-906A-6B652604F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0075" y="2345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7" name="Imagen 11">
          <a:extLst>
            <a:ext uri="{FF2B5EF4-FFF2-40B4-BE49-F238E27FC236}">
              <a16:creationId xmlns:a16="http://schemas.microsoft.com/office/drawing/2014/main" id="{C9B61754-1BC3-4FF2-AA16-EBE03DABE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0575" y="2340600"/>
          <a:ext cx="476250" cy="476250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365E6209-127F-482D-B665-0FED41583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79C87EC8-5FBF-4E78-A672-A81A2FE88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E778F754-4BC0-4BA0-8EFC-AE71C4CB7A46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D52EE3D9-487E-482A-AB69-BFD7CC77170B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067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E7E8DA3A-3A07-48D1-AAE4-45BD8378C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49B4879B-9629-4E01-A262-67F0D5EB5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13D78893-6791-46AE-9FA5-D7DB463B8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AB52A8C2-9617-4678-B253-7FCAC5AA0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BBFBF273-4997-4E18-BFE8-353BD0E0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9154B301-65E5-4000-B10D-582B65BFB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733B9383-F43B-4CF1-B9E3-8B8E409E6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278FE2A5-AC2E-4092-B690-D63A6B4AF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61800</xdr:rowOff>
    </xdr:from>
    <xdr:ext cx="476250" cy="476250"/>
    <xdr:pic>
      <xdr:nvPicPr>
        <xdr:cNvPr id="14" name="Imagen 8">
          <a:extLst>
            <a:ext uri="{FF2B5EF4-FFF2-40B4-BE49-F238E27FC236}">
              <a16:creationId xmlns:a16="http://schemas.microsoft.com/office/drawing/2014/main" id="{B8001EA7-2ECE-4F44-98A5-FF8F8B094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1850" y="23478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63082</xdr:rowOff>
    </xdr:from>
    <xdr:ext cx="438000" cy="457467"/>
    <xdr:pic>
      <xdr:nvPicPr>
        <xdr:cNvPr id="15" name="Imagen 10">
          <a:extLst>
            <a:ext uri="{FF2B5EF4-FFF2-40B4-BE49-F238E27FC236}">
              <a16:creationId xmlns:a16="http://schemas.microsoft.com/office/drawing/2014/main" id="{47F8DF2C-EA77-44C8-98D2-809D84FFA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0600" y="2349082"/>
          <a:ext cx="438000" cy="457467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6" name="Imagen 9">
          <a:extLst>
            <a:ext uri="{FF2B5EF4-FFF2-40B4-BE49-F238E27FC236}">
              <a16:creationId xmlns:a16="http://schemas.microsoft.com/office/drawing/2014/main" id="{FFF863F1-7162-44D2-9B78-0BBED9C78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0075" y="2345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7" name="Imagen 11">
          <a:extLst>
            <a:ext uri="{FF2B5EF4-FFF2-40B4-BE49-F238E27FC236}">
              <a16:creationId xmlns:a16="http://schemas.microsoft.com/office/drawing/2014/main" id="{C819B41F-83AE-43F4-B8FF-A8B155321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0575" y="2340600"/>
          <a:ext cx="476250" cy="476250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81395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E342301-605A-4581-931E-E88AC4DA8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0650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67070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1ECB49A-DD54-4170-B430-64C347B5C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6225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876300</xdr:colOff>
      <xdr:row>2</xdr:row>
      <xdr:rowOff>61089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485408C2-3764-4A18-8F2F-0057BB2EF5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581025</xdr:colOff>
      <xdr:row>0</xdr:row>
      <xdr:rowOff>0</xdr:rowOff>
    </xdr:from>
    <xdr:to>
      <xdr:col>20</xdr:col>
      <xdr:colOff>626185</xdr:colOff>
      <xdr:row>2</xdr:row>
      <xdr:rowOff>60389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2CBA245D-A4E5-4FD9-BFDF-B34CBE25A4C6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35400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90920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6B282FC-0248-48E0-90CE-38FE45CE6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9625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45620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132EB53-706B-4DF0-A945-0751575CE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8825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52820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3A9FAE8-51AB-484C-A168-2D7EF113A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6075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66995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D44CEA5-3038-4612-B833-8B36819D0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8200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55070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6F6AD1E-1415-4D2D-8613-119F32F5C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4775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49494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E9776AD-33FC-4171-8B3D-088B4596B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59795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B9395D0-5937-4A37-AE4E-284DC7128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2575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571500</xdr:colOff>
      <xdr:row>1</xdr:row>
      <xdr:rowOff>174913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35191C6-41E3-44EA-82BE-E28DBD39D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1924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11774</xdr:rowOff>
    </xdr:from>
    <xdr:to>
      <xdr:col>15</xdr:col>
      <xdr:colOff>457200</xdr:colOff>
      <xdr:row>1</xdr:row>
      <xdr:rowOff>62344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09BF4E7-8D68-4FB0-8968-CB1E22F9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5425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6975</xdr:rowOff>
    </xdr:from>
    <xdr:to>
      <xdr:col>15</xdr:col>
      <xdr:colOff>476250</xdr:colOff>
      <xdr:row>1</xdr:row>
      <xdr:rowOff>50270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0129DB4-8316-4503-85A1-729BDC5E2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7350" y="2292975"/>
          <a:ext cx="476250" cy="476250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58A1F9E3-323C-4B60-99E7-D8EA16464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9575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17" name="Imagen 10">
          <a:extLst>
            <a:ext uri="{FF2B5EF4-FFF2-40B4-BE49-F238E27FC236}">
              <a16:creationId xmlns:a16="http://schemas.microsoft.com/office/drawing/2014/main" id="{14FD40F0-7517-4114-BEA0-5F983399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0" y="2330032"/>
          <a:ext cx="438000" cy="457467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116280</xdr:colOff>
      <xdr:row>0</xdr:row>
      <xdr:rowOff>5760</xdr:rowOff>
    </xdr:from>
    <xdr:to>
      <xdr:col>6</xdr:col>
      <xdr:colOff>1290</xdr:colOff>
      <xdr:row>0</xdr:row>
      <xdr:rowOff>481320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E1A950B4-F90E-4A41-AE98-C8B6C70B373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907230" y="2291760"/>
          <a:ext cx="466035" cy="47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54000</xdr:colOff>
      <xdr:row>0</xdr:row>
      <xdr:rowOff>0</xdr:rowOff>
    </xdr:from>
    <xdr:to>
      <xdr:col>2</xdr:col>
      <xdr:colOff>163</xdr:colOff>
      <xdr:row>0</xdr:row>
      <xdr:rowOff>676620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id="{DDA10581-B5C2-47F2-BE89-162C89CE6134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54000" y="0"/>
          <a:ext cx="1198980" cy="6766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215785</xdr:colOff>
      <xdr:row>3</xdr:row>
      <xdr:rowOff>169168</xdr:rowOff>
    </xdr:from>
    <xdr:to>
      <xdr:col>13</xdr:col>
      <xdr:colOff>95783</xdr:colOff>
      <xdr:row>6</xdr:row>
      <xdr:rowOff>92308</xdr:rowOff>
    </xdr:to>
    <xdr:pic>
      <xdr:nvPicPr>
        <xdr:cNvPr id="5" name="Imagen 5">
          <a:extLst>
            <a:ext uri="{FF2B5EF4-FFF2-40B4-BE49-F238E27FC236}">
              <a16:creationId xmlns:a16="http://schemas.microsoft.com/office/drawing/2014/main" id="{E36F797C-8086-42CA-A457-824371F80FF5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7477197" y="1413021"/>
          <a:ext cx="485115" cy="49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93731</xdr:colOff>
      <xdr:row>3</xdr:row>
      <xdr:rowOff>10440</xdr:rowOff>
    </xdr:from>
    <xdr:to>
      <xdr:col>13</xdr:col>
      <xdr:colOff>523961</xdr:colOff>
      <xdr:row>5</xdr:row>
      <xdr:rowOff>78720</xdr:rowOff>
    </xdr:to>
    <xdr:pic>
      <xdr:nvPicPr>
        <xdr:cNvPr id="6" name="Imagen 6">
          <a:extLst>
            <a:ext uri="{FF2B5EF4-FFF2-40B4-BE49-F238E27FC236}">
              <a16:creationId xmlns:a16="http://schemas.microsoft.com/office/drawing/2014/main" id="{38EA446D-A77D-4E79-A9D5-815276AAFF69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7960260" y="1254293"/>
          <a:ext cx="430230" cy="44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154577</xdr:colOff>
      <xdr:row>0</xdr:row>
      <xdr:rowOff>548322</xdr:rowOff>
    </xdr:from>
    <xdr:to>
      <xdr:col>11</xdr:col>
      <xdr:colOff>5939</xdr:colOff>
      <xdr:row>1</xdr:row>
      <xdr:rowOff>141949</xdr:rowOff>
    </xdr:to>
    <xdr:pic>
      <xdr:nvPicPr>
        <xdr:cNvPr id="7" name="Imagen 7">
          <a:extLst>
            <a:ext uri="{FF2B5EF4-FFF2-40B4-BE49-F238E27FC236}">
              <a16:creationId xmlns:a16="http://schemas.microsoft.com/office/drawing/2014/main" id="{1E24007C-2198-487D-ADE6-4AD2CD0816BD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6205753" y="548322"/>
          <a:ext cx="456480" cy="45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116280</xdr:colOff>
      <xdr:row>0</xdr:row>
      <xdr:rowOff>5760</xdr:rowOff>
    </xdr:from>
    <xdr:to>
      <xdr:col>8</xdr:col>
      <xdr:colOff>1290</xdr:colOff>
      <xdr:row>0</xdr:row>
      <xdr:rowOff>481320</xdr:rowOff>
    </xdr:to>
    <xdr:pic>
      <xdr:nvPicPr>
        <xdr:cNvPr id="8" name="Imagen 8">
          <a:extLst>
            <a:ext uri="{FF2B5EF4-FFF2-40B4-BE49-F238E27FC236}">
              <a16:creationId xmlns:a16="http://schemas.microsoft.com/office/drawing/2014/main" id="{190DC989-7F23-4895-865D-A604D2A676F4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5069280" y="2291760"/>
          <a:ext cx="466035" cy="47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113400</xdr:colOff>
      <xdr:row>0</xdr:row>
      <xdr:rowOff>12960</xdr:rowOff>
    </xdr:from>
    <xdr:to>
      <xdr:col>6</xdr:col>
      <xdr:colOff>569880</xdr:colOff>
      <xdr:row>0</xdr:row>
      <xdr:rowOff>469440</xdr:rowOff>
    </xdr:to>
    <xdr:pic>
      <xdr:nvPicPr>
        <xdr:cNvPr id="9" name="Imagen 9">
          <a:extLst>
            <a:ext uri="{FF2B5EF4-FFF2-40B4-BE49-F238E27FC236}">
              <a16:creationId xmlns:a16="http://schemas.microsoft.com/office/drawing/2014/main" id="{6F593331-C17E-4E62-8553-B4470DF2A451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4485375" y="2298960"/>
          <a:ext cx="456480" cy="45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251739</xdr:colOff>
      <xdr:row>0</xdr:row>
      <xdr:rowOff>679193</xdr:rowOff>
    </xdr:from>
    <xdr:to>
      <xdr:col>9</xdr:col>
      <xdr:colOff>84021</xdr:colOff>
      <xdr:row>2</xdr:row>
      <xdr:rowOff>82680</xdr:rowOff>
    </xdr:to>
    <xdr:pic>
      <xdr:nvPicPr>
        <xdr:cNvPr id="10" name="Imagen 10">
          <a:extLst>
            <a:ext uri="{FF2B5EF4-FFF2-40B4-BE49-F238E27FC236}">
              <a16:creationId xmlns:a16="http://schemas.microsoft.com/office/drawing/2014/main" id="{90D323C7-9758-4CA0-9059-848AA7278FD8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5092680" y="679193"/>
          <a:ext cx="43740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96028</xdr:colOff>
      <xdr:row>0</xdr:row>
      <xdr:rowOff>661147</xdr:rowOff>
    </xdr:from>
    <xdr:to>
      <xdr:col>9</xdr:col>
      <xdr:colOff>586155</xdr:colOff>
      <xdr:row>2</xdr:row>
      <xdr:rowOff>82694</xdr:rowOff>
    </xdr:to>
    <xdr:pic>
      <xdr:nvPicPr>
        <xdr:cNvPr id="11" name="Imagen 11">
          <a:extLst>
            <a:ext uri="{FF2B5EF4-FFF2-40B4-BE49-F238E27FC236}">
              <a16:creationId xmlns:a16="http://schemas.microsoft.com/office/drawing/2014/main" id="{FA83666E-E9A6-4304-B7E8-798F64EA0286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5542087" y="661147"/>
          <a:ext cx="490127" cy="4749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96531</xdr:colOff>
      <xdr:row>0</xdr:row>
      <xdr:rowOff>537882</xdr:rowOff>
    </xdr:from>
    <xdr:to>
      <xdr:col>12</xdr:col>
      <xdr:colOff>132789</xdr:colOff>
      <xdr:row>2</xdr:row>
      <xdr:rowOff>92674</xdr:rowOff>
    </xdr:to>
    <xdr:pic>
      <xdr:nvPicPr>
        <xdr:cNvPr id="12" name="Imagen 12">
          <a:extLst>
            <a:ext uri="{FF2B5EF4-FFF2-40B4-BE49-F238E27FC236}">
              <a16:creationId xmlns:a16="http://schemas.microsoft.com/office/drawing/2014/main" id="{77094E51-437E-4486-9394-BDC32602A45E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6752825" y="537882"/>
          <a:ext cx="641376" cy="60814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0</xdr:colOff>
      <xdr:row>0</xdr:row>
      <xdr:rowOff>240724</xdr:rowOff>
    </xdr:from>
    <xdr:to>
      <xdr:col>15</xdr:col>
      <xdr:colOff>456480</xdr:colOff>
      <xdr:row>0</xdr:row>
      <xdr:rowOff>697204</xdr:rowOff>
    </xdr:to>
    <xdr:pic>
      <xdr:nvPicPr>
        <xdr:cNvPr id="13" name="Imagen 13">
          <a:extLst>
            <a:ext uri="{FF2B5EF4-FFF2-40B4-BE49-F238E27FC236}">
              <a16:creationId xmlns:a16="http://schemas.microsoft.com/office/drawing/2014/main" id="{6E63D714-1A46-433A-9692-8AC5D8DFA86F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9335052" y="240724"/>
          <a:ext cx="456480" cy="45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470647</xdr:colOff>
      <xdr:row>0</xdr:row>
      <xdr:rowOff>348103</xdr:rowOff>
    </xdr:from>
    <xdr:to>
      <xdr:col>14</xdr:col>
      <xdr:colOff>481852</xdr:colOff>
      <xdr:row>0</xdr:row>
      <xdr:rowOff>823663</xdr:rowOff>
    </xdr:to>
    <xdr:pic>
      <xdr:nvPicPr>
        <xdr:cNvPr id="14" name="Imagen 14">
          <a:extLst>
            <a:ext uri="{FF2B5EF4-FFF2-40B4-BE49-F238E27FC236}">
              <a16:creationId xmlns:a16="http://schemas.microsoft.com/office/drawing/2014/main" id="{524B638C-5513-4F7D-A696-99A770CCA00D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8337176" y="348103"/>
          <a:ext cx="616323" cy="475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78921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82371F3-8E95-4355-8A86-EC0776AB2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64596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8A27523-5C40-4DF5-8184-6B49194B9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200025</xdr:colOff>
      <xdr:row>2</xdr:row>
      <xdr:rowOff>54904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4A2FC067-4337-47E4-A93C-3A8E31FF0981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417739</xdr:colOff>
      <xdr:row>49</xdr:row>
      <xdr:rowOff>27214</xdr:rowOff>
    </xdr:from>
    <xdr:to>
      <xdr:col>16</xdr:col>
      <xdr:colOff>394864</xdr:colOff>
      <xdr:row>52</xdr:row>
      <xdr:rowOff>135847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1B1B59BC-35B4-48DA-BE88-10D0340E2E4A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3668" y="9606643"/>
          <a:ext cx="1351446" cy="68013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88446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AAABC7D-9817-49DF-8C71-AA6170652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43146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154C12A-04A2-47CA-A28B-A11B8B73F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314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50346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85AA304-3D89-4D97-B381-5CB0735D9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64521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2D1D17-8601-4121-8044-A04B761EC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175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52596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95194B5-4B69-49D4-AB08-F9F456905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47020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A5C6F4C-A7E3-4DC0-982A-FD4D219D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57321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E584CC8-2922-463A-B70B-5E7A19F2B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1</xdr:row>
      <xdr:rowOff>168728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6BF47A4-D149-49F0-AC3A-61A364AEA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11774</xdr:rowOff>
    </xdr:from>
    <xdr:to>
      <xdr:col>15</xdr:col>
      <xdr:colOff>457200</xdr:colOff>
      <xdr:row>1</xdr:row>
      <xdr:rowOff>59870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BF146F5-128B-434C-B9CD-B4562080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2400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6975</xdr:rowOff>
    </xdr:from>
    <xdr:to>
      <xdr:col>15</xdr:col>
      <xdr:colOff>476250</xdr:colOff>
      <xdr:row>1</xdr:row>
      <xdr:rowOff>47796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FEB05DC-9F9F-4E0A-8292-9ED1496A0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4325" y="2292975"/>
          <a:ext cx="476250" cy="47625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119160</xdr:colOff>
      <xdr:row>0</xdr:row>
      <xdr:rowOff>0</xdr:rowOff>
    </xdr:from>
    <xdr:to>
      <xdr:col>14</xdr:col>
      <xdr:colOff>7920</xdr:colOff>
      <xdr:row>1</xdr:row>
      <xdr:rowOff>67911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253104D-E298-4B9E-99A1-0936B2AC1F7A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748685" y="2268660"/>
          <a:ext cx="469785" cy="5033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142920</xdr:colOff>
      <xdr:row>0</xdr:row>
      <xdr:rowOff>0</xdr:rowOff>
    </xdr:from>
    <xdr:to>
      <xdr:col>6</xdr:col>
      <xdr:colOff>3600</xdr:colOff>
      <xdr:row>1</xdr:row>
      <xdr:rowOff>39471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AB538D0-CA49-4A80-9CF9-ABE6614F62EE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3124245" y="2283060"/>
          <a:ext cx="441705" cy="4749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81000</xdr:colOff>
      <xdr:row>0</xdr:row>
      <xdr:rowOff>0</xdr:rowOff>
    </xdr:from>
    <xdr:to>
      <xdr:col>2</xdr:col>
      <xdr:colOff>280080</xdr:colOff>
      <xdr:row>2</xdr:row>
      <xdr:rowOff>49611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F12289B-DC7A-4083-9657-12EDACDB1FC1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81000" y="0"/>
          <a:ext cx="1218255" cy="6755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662040</xdr:colOff>
      <xdr:row>0</xdr:row>
      <xdr:rowOff>0</xdr:rowOff>
    </xdr:from>
    <xdr:to>
      <xdr:col>21</xdr:col>
      <xdr:colOff>53640</xdr:colOff>
      <xdr:row>2</xdr:row>
      <xdr:rowOff>48891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D40407D-50E4-48C5-BB40-C0A836C86BE4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12644490" y="0"/>
          <a:ext cx="1353750" cy="6748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119160</xdr:colOff>
      <xdr:row>0</xdr:row>
      <xdr:rowOff>0</xdr:rowOff>
    </xdr:from>
    <xdr:to>
      <xdr:col>13</xdr:col>
      <xdr:colOff>1459</xdr:colOff>
      <xdr:row>1</xdr:row>
      <xdr:rowOff>58551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1E9668A-91D3-4C20-B096-FBB3DA6AB2B5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7167660" y="2278380"/>
          <a:ext cx="463324" cy="4939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176400</xdr:colOff>
      <xdr:row>0</xdr:row>
      <xdr:rowOff>1440</xdr:rowOff>
    </xdr:from>
    <xdr:to>
      <xdr:col>15</xdr:col>
      <xdr:colOff>10800</xdr:colOff>
      <xdr:row>1</xdr:row>
      <xdr:rowOff>14931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7021444-D2A5-4604-80F7-AFCDA790A7F3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8386950" y="2287440"/>
          <a:ext cx="415425" cy="448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147600</xdr:colOff>
      <xdr:row>0</xdr:row>
      <xdr:rowOff>1440</xdr:rowOff>
    </xdr:from>
    <xdr:to>
      <xdr:col>11</xdr:col>
      <xdr:colOff>1264</xdr:colOff>
      <xdr:row>1</xdr:row>
      <xdr:rowOff>22131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92ED560-57D8-4294-89A5-BF1B88391AE5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6034050" y="2287440"/>
          <a:ext cx="434689" cy="456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142920</xdr:colOff>
      <xdr:row>0</xdr:row>
      <xdr:rowOff>0</xdr:rowOff>
    </xdr:from>
    <xdr:to>
      <xdr:col>8</xdr:col>
      <xdr:colOff>3600</xdr:colOff>
      <xdr:row>1</xdr:row>
      <xdr:rowOff>39471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CAB0459-382B-4A72-BAFF-C90F2E5E55CC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4286295" y="2283060"/>
          <a:ext cx="441705" cy="4749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140400</xdr:colOff>
      <xdr:row>0</xdr:row>
      <xdr:rowOff>3960</xdr:rowOff>
    </xdr:from>
    <xdr:to>
      <xdr:col>6</xdr:col>
      <xdr:colOff>577470</xdr:colOff>
      <xdr:row>1</xdr:row>
      <xdr:rowOff>24651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62EDC3D-EC98-4B49-8A2D-D41784EB9176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3702750" y="2289960"/>
          <a:ext cx="437070" cy="456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166680</xdr:colOff>
      <xdr:row>0</xdr:row>
      <xdr:rowOff>0</xdr:rowOff>
    </xdr:from>
    <xdr:to>
      <xdr:col>9</xdr:col>
      <xdr:colOff>1264</xdr:colOff>
      <xdr:row>1</xdr:row>
      <xdr:rowOff>20751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7C0EFBB-A901-4326-A034-F536EEBD015C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4891080" y="2284140"/>
          <a:ext cx="415609" cy="4561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145080</xdr:colOff>
      <xdr:row>0</xdr:row>
      <xdr:rowOff>0</xdr:rowOff>
    </xdr:from>
    <xdr:to>
      <xdr:col>10</xdr:col>
      <xdr:colOff>5760</xdr:colOff>
      <xdr:row>1</xdr:row>
      <xdr:rowOff>39471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93E61BC-A31F-4E56-94D3-60A3A5162A5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5450505" y="2275860"/>
          <a:ext cx="441705" cy="4749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19080</xdr:colOff>
      <xdr:row>0</xdr:row>
      <xdr:rowOff>0</xdr:rowOff>
    </xdr:from>
    <xdr:to>
      <xdr:col>12</xdr:col>
      <xdr:colOff>17640</xdr:colOff>
      <xdr:row>2</xdr:row>
      <xdr:rowOff>171604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0E76878-FA5E-4D4D-B8C9-0FE4CF8B8149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6486555" y="2211420"/>
          <a:ext cx="579585" cy="80263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15</xdr:col>
      <xdr:colOff>456120</xdr:colOff>
      <xdr:row>1</xdr:row>
      <xdr:rowOff>46671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C6824BD-89F0-43F4-9D1B-6DB41012BDDB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8903535" y="2271180"/>
          <a:ext cx="456120" cy="4821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15</xdr:col>
      <xdr:colOff>92122</xdr:colOff>
      <xdr:row>1</xdr:row>
      <xdr:rowOff>39471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4B49728-EC6A-4180-A8E5-CA583097BA35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9365415" y="2266140"/>
          <a:ext cx="460875" cy="4749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B7F392C6-4202-48D2-98A2-54E6000D1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5D774944-C583-4E72-9242-C775A5E56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6479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A2B99B61-D551-4322-82EF-5CB9EC45FD4F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6479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51446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1D0DFC10-3B59-4355-9E9F-64D91E807EDA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25475" y="0"/>
          <a:ext cx="1351446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F701AD94-1BD4-4821-94BE-021B711F5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4D6CA3F5-1B61-4B7C-9EE0-104762439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C775C0DB-0C29-498C-8B59-10292A84D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675185D0-587D-48A0-B248-A94ADD6FC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949AC9C1-2005-4F86-84A7-D6EAB0CD9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99EB011C-33A6-45D9-8E35-928ACC517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45BB05B6-E623-4176-91A2-3D1D014E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4158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068FDA4C-406E-4134-8467-4FBE390E1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238374"/>
          <a:ext cx="604158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87975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FC99AF62-707D-44D2-AD21-0850EAD64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0550" y="2373975"/>
          <a:ext cx="457200" cy="457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64125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2A5F08C8-3A74-4D35-937C-6B220722A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0575" y="2350125"/>
          <a:ext cx="476250" cy="476250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59400</xdr:colOff>
      <xdr:row>0</xdr:row>
      <xdr:rowOff>30825</xdr:rowOff>
    </xdr:from>
    <xdr:ext cx="457200" cy="457200"/>
    <xdr:pic>
      <xdr:nvPicPr>
        <xdr:cNvPr id="2" name="Imagen 9">
          <a:extLst>
            <a:ext uri="{FF2B5EF4-FFF2-40B4-BE49-F238E27FC236}">
              <a16:creationId xmlns:a16="http://schemas.microsoft.com/office/drawing/2014/main" id="{70FE70F9-BAB3-4D81-9362-0FB928F80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2300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13</xdr:col>
      <xdr:colOff>38100</xdr:colOff>
      <xdr:row>0</xdr:row>
      <xdr:rowOff>9525</xdr:rowOff>
    </xdr:from>
    <xdr:ext cx="504825" cy="504825"/>
    <xdr:pic>
      <xdr:nvPicPr>
        <xdr:cNvPr id="3" name="Imagen 1">
          <a:extLst>
            <a:ext uri="{FF2B5EF4-FFF2-40B4-BE49-F238E27FC236}">
              <a16:creationId xmlns:a16="http://schemas.microsoft.com/office/drawing/2014/main" id="{75A04AC6-7A62-43E7-A128-1C28554AA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8175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4" name="Imagen 2">
          <a:extLst>
            <a:ext uri="{FF2B5EF4-FFF2-40B4-BE49-F238E27FC236}">
              <a16:creationId xmlns:a16="http://schemas.microsoft.com/office/drawing/2014/main" id="{46B8EBBB-0D00-4FD5-8685-76DF58C49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3750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5" name="Imagen 5">
          <a:extLst>
            <a:ext uri="{FF2B5EF4-FFF2-40B4-BE49-F238E27FC236}">
              <a16:creationId xmlns:a16="http://schemas.microsoft.com/office/drawing/2014/main" id="{74499EA0-93C4-4C53-AB24-B13748C9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7150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6" name="Imagen 6">
          <a:extLst>
            <a:ext uri="{FF2B5EF4-FFF2-40B4-BE49-F238E27FC236}">
              <a16:creationId xmlns:a16="http://schemas.microsoft.com/office/drawing/2014/main" id="{8AA2A40C-EF83-4C5B-8952-E744F129F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7" name="Imagen 7">
          <a:extLst>
            <a:ext uri="{FF2B5EF4-FFF2-40B4-BE49-F238E27FC236}">
              <a16:creationId xmlns:a16="http://schemas.microsoft.com/office/drawing/2014/main" id="{93BF309A-437E-45E1-A925-28AEF2C19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3600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8" name="Imagen 8">
          <a:extLst>
            <a:ext uri="{FF2B5EF4-FFF2-40B4-BE49-F238E27FC236}">
              <a16:creationId xmlns:a16="http://schemas.microsoft.com/office/drawing/2014/main" id="{D4309656-A5C3-444D-B87D-C8C5E7090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5725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9" name="Imagen 10">
          <a:extLst>
            <a:ext uri="{FF2B5EF4-FFF2-40B4-BE49-F238E27FC236}">
              <a16:creationId xmlns:a16="http://schemas.microsoft.com/office/drawing/2014/main" id="{11DEAE66-DDF7-4919-A18D-8A36358AD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675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0" name="Imagen 11">
          <a:extLst>
            <a:ext uri="{FF2B5EF4-FFF2-40B4-BE49-F238E27FC236}">
              <a16:creationId xmlns:a16="http://schemas.microsoft.com/office/drawing/2014/main" id="{6838A591-56A2-4534-A5F4-EB1AFBF0E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0100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1" name="Imagen 12">
          <a:extLst>
            <a:ext uri="{FF2B5EF4-FFF2-40B4-BE49-F238E27FC236}">
              <a16:creationId xmlns:a16="http://schemas.microsoft.com/office/drawing/2014/main" id="{5DF3925C-CD1A-4A7E-9C26-314DE828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9449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2" name="Imagen 13">
          <a:extLst>
            <a:ext uri="{FF2B5EF4-FFF2-40B4-BE49-F238E27FC236}">
              <a16:creationId xmlns:a16="http://schemas.microsoft.com/office/drawing/2014/main" id="{F9952F9D-8822-4D48-B855-30FB310C8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2475" y="2345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3" name="Imagen 14">
          <a:extLst>
            <a:ext uri="{FF2B5EF4-FFF2-40B4-BE49-F238E27FC236}">
              <a16:creationId xmlns:a16="http://schemas.microsoft.com/office/drawing/2014/main" id="{9BA38A86-2D8A-46EB-BE86-A60549CBE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450" y="2340600"/>
          <a:ext cx="476250" cy="476250"/>
        </a:xfrm>
        <a:prstGeom prst="rect">
          <a:avLst/>
        </a:prstGeom>
      </xdr:spPr>
    </xdr:pic>
    <xdr:clientData/>
  </xdr:oneCellAnchor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78921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E8E833F1-64CF-40D8-8C3C-9880F9A8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2925" y="9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64596</xdr:rowOff>
    </xdr:to>
    <xdr:pic>
      <xdr:nvPicPr>
        <xdr:cNvPr id="15" name="Imagen 2">
          <a:extLst>
            <a:ext uri="{FF2B5EF4-FFF2-40B4-BE49-F238E27FC236}">
              <a16:creationId xmlns:a16="http://schemas.microsoft.com/office/drawing/2014/main" id="{567B4169-FA3F-4212-95DF-E8F24FBA4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500" y="23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88446</xdr:rowOff>
    </xdr:to>
    <xdr:pic>
      <xdr:nvPicPr>
        <xdr:cNvPr id="16" name="Imagen 5">
          <a:extLst>
            <a:ext uri="{FF2B5EF4-FFF2-40B4-BE49-F238E27FC236}">
              <a16:creationId xmlns:a16="http://schemas.microsoft.com/office/drawing/2014/main" id="{D8471C45-F759-41AF-816A-2D23D8316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28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43146</xdr:rowOff>
    </xdr:to>
    <xdr:pic>
      <xdr:nvPicPr>
        <xdr:cNvPr id="17" name="Imagen 6">
          <a:extLst>
            <a:ext uri="{FF2B5EF4-FFF2-40B4-BE49-F238E27FC236}">
              <a16:creationId xmlns:a16="http://schemas.microsoft.com/office/drawing/2014/main" id="{E8FE829C-EE27-499B-82D7-C344D2E7B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100" y="28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50346</xdr:rowOff>
    </xdr:to>
    <xdr:pic>
      <xdr:nvPicPr>
        <xdr:cNvPr id="18" name="Imagen 7">
          <a:extLst>
            <a:ext uri="{FF2B5EF4-FFF2-40B4-BE49-F238E27FC236}">
              <a16:creationId xmlns:a16="http://schemas.microsoft.com/office/drawing/2014/main" id="{606EE93F-5F9B-4DD5-884C-A2F06286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8350" y="28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64521</xdr:rowOff>
    </xdr:to>
    <xdr:pic>
      <xdr:nvPicPr>
        <xdr:cNvPr id="19" name="Imagen 8">
          <a:extLst>
            <a:ext uri="{FF2B5EF4-FFF2-40B4-BE49-F238E27FC236}">
              <a16:creationId xmlns:a16="http://schemas.microsoft.com/office/drawing/2014/main" id="{1313624A-50DA-4E40-8AD1-69ED7FF9D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475" y="23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52596</xdr:rowOff>
    </xdr:to>
    <xdr:pic>
      <xdr:nvPicPr>
        <xdr:cNvPr id="20" name="Imagen 9">
          <a:extLst>
            <a:ext uri="{FF2B5EF4-FFF2-40B4-BE49-F238E27FC236}">
              <a16:creationId xmlns:a16="http://schemas.microsoft.com/office/drawing/2014/main" id="{640850C3-ED7C-4C7D-8F79-80D921A37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7050" y="30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47020</xdr:rowOff>
    </xdr:to>
    <xdr:pic>
      <xdr:nvPicPr>
        <xdr:cNvPr id="21" name="Imagen 10">
          <a:extLst>
            <a:ext uri="{FF2B5EF4-FFF2-40B4-BE49-F238E27FC236}">
              <a16:creationId xmlns:a16="http://schemas.microsoft.com/office/drawing/2014/main" id="{E5AD0CBF-70EF-4E62-B8ED-6D58AC88E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5425" y="24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57321</xdr:rowOff>
    </xdr:to>
    <xdr:pic>
      <xdr:nvPicPr>
        <xdr:cNvPr id="22" name="Imagen 11">
          <a:extLst>
            <a:ext uri="{FF2B5EF4-FFF2-40B4-BE49-F238E27FC236}">
              <a16:creationId xmlns:a16="http://schemas.microsoft.com/office/drawing/2014/main" id="{EC5D056B-7F62-4632-AD89-7B94A82F0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4850" y="1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466724</xdr:colOff>
      <xdr:row>2</xdr:row>
      <xdr:rowOff>21930</xdr:rowOff>
    </xdr:to>
    <xdr:pic>
      <xdr:nvPicPr>
        <xdr:cNvPr id="23" name="Imagen 12">
          <a:extLst>
            <a:ext uri="{FF2B5EF4-FFF2-40B4-BE49-F238E27FC236}">
              <a16:creationId xmlns:a16="http://schemas.microsoft.com/office/drawing/2014/main" id="{A44B9FDF-F0BF-4E43-97D0-0D06DF2B4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199" y="0"/>
          <a:ext cx="600075" cy="74583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70A6B9DA-DD63-4BD4-BCA3-19C0FBE8B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C528EEC4-3418-40E7-A6F5-66CC52B93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4" name="Imagen 5">
          <a:extLst>
            <a:ext uri="{FF2B5EF4-FFF2-40B4-BE49-F238E27FC236}">
              <a16:creationId xmlns:a16="http://schemas.microsoft.com/office/drawing/2014/main" id="{EA6FCC6A-B2EE-4493-BD5A-EC9BF74F6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057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5" name="Imagen 6">
          <a:extLst>
            <a:ext uri="{FF2B5EF4-FFF2-40B4-BE49-F238E27FC236}">
              <a16:creationId xmlns:a16="http://schemas.microsoft.com/office/drawing/2014/main" id="{07386B04-3AA9-4FE6-AF30-48B00ACEB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977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6" name="Imagen 7">
          <a:extLst>
            <a:ext uri="{FF2B5EF4-FFF2-40B4-BE49-F238E27FC236}">
              <a16:creationId xmlns:a16="http://schemas.microsoft.com/office/drawing/2014/main" id="{425F9EC5-6A5D-4367-930D-B5BF91295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02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14175</xdr:rowOff>
    </xdr:from>
    <xdr:ext cx="476250" cy="476250"/>
    <xdr:pic>
      <xdr:nvPicPr>
        <xdr:cNvPr id="7" name="Imagen 8">
          <a:extLst>
            <a:ext uri="{FF2B5EF4-FFF2-40B4-BE49-F238E27FC236}">
              <a16:creationId xmlns:a16="http://schemas.microsoft.com/office/drawing/2014/main" id="{27A69115-9CCD-4EB0-A1C8-4255C2AF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00175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8" name="Imagen 9">
          <a:extLst>
            <a:ext uri="{FF2B5EF4-FFF2-40B4-BE49-F238E27FC236}">
              <a16:creationId xmlns:a16="http://schemas.microsoft.com/office/drawing/2014/main" id="{699E0D78-D625-45B4-BBCC-BCD724A3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9" name="Imagen 10">
          <a:extLst>
            <a:ext uri="{FF2B5EF4-FFF2-40B4-BE49-F238E27FC236}">
              <a16:creationId xmlns:a16="http://schemas.microsoft.com/office/drawing/2014/main" id="{90276138-01B7-47BC-B69B-260638C17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0" name="Imagen 11">
          <a:extLst>
            <a:ext uri="{FF2B5EF4-FFF2-40B4-BE49-F238E27FC236}">
              <a16:creationId xmlns:a16="http://schemas.microsoft.com/office/drawing/2014/main" id="{E460F1DA-D254-4BDD-A3F6-464A03106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352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142874</xdr:rowOff>
    </xdr:from>
    <xdr:ext cx="600075" cy="600075"/>
    <xdr:pic>
      <xdr:nvPicPr>
        <xdr:cNvPr id="11" name="Imagen 12">
          <a:extLst>
            <a:ext uri="{FF2B5EF4-FFF2-40B4-BE49-F238E27FC236}">
              <a16:creationId xmlns:a16="http://schemas.microsoft.com/office/drawing/2014/main" id="{2500E9E2-935C-41B0-A324-6E523E105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87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2" name="Imagen 13">
          <a:extLst>
            <a:ext uri="{FF2B5EF4-FFF2-40B4-BE49-F238E27FC236}">
              <a16:creationId xmlns:a16="http://schemas.microsoft.com/office/drawing/2014/main" id="{D06C60EC-6C87-492B-8F68-F29B10528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5900" y="2345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159375</xdr:rowOff>
    </xdr:from>
    <xdr:ext cx="476250" cy="476250"/>
    <xdr:pic>
      <xdr:nvPicPr>
        <xdr:cNvPr id="13" name="Imagen 14">
          <a:extLst>
            <a:ext uri="{FF2B5EF4-FFF2-40B4-BE49-F238E27FC236}">
              <a16:creationId xmlns:a16="http://schemas.microsoft.com/office/drawing/2014/main" id="{566C9A5D-7681-40B8-B2B8-893A6EF62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2125" y="159375"/>
          <a:ext cx="476250" cy="476250"/>
        </a:xfrm>
        <a:prstGeom prst="rect">
          <a:avLst/>
        </a:prstGeom>
      </xdr:spPr>
    </xdr:pic>
    <xdr:clientData/>
  </xdr:oneCellAnchor>
  <xdr:oneCellAnchor>
    <xdr:from>
      <xdr:col>13</xdr:col>
      <xdr:colOff>38100</xdr:colOff>
      <xdr:row>0</xdr:row>
      <xdr:rowOff>9525</xdr:rowOff>
    </xdr:from>
    <xdr:ext cx="504825" cy="504825"/>
    <xdr:pic>
      <xdr:nvPicPr>
        <xdr:cNvPr id="14" name="Imagen 1">
          <a:extLst>
            <a:ext uri="{FF2B5EF4-FFF2-40B4-BE49-F238E27FC236}">
              <a16:creationId xmlns:a16="http://schemas.microsoft.com/office/drawing/2014/main" id="{C6974B8B-C1EA-4E41-A2EF-334D8F1B4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57150</xdr:colOff>
      <xdr:row>0</xdr:row>
      <xdr:rowOff>19050</xdr:rowOff>
    </xdr:from>
    <xdr:ext cx="476250" cy="476250"/>
    <xdr:pic>
      <xdr:nvPicPr>
        <xdr:cNvPr id="15" name="Imagen 2">
          <a:extLst>
            <a:ext uri="{FF2B5EF4-FFF2-40B4-BE49-F238E27FC236}">
              <a16:creationId xmlns:a16="http://schemas.microsoft.com/office/drawing/2014/main" id="{BB4A8D9E-3CD4-40F7-A08A-DEAF38EC4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19050"/>
          <a:ext cx="476250" cy="476250"/>
        </a:xfrm>
        <a:prstGeom prst="rect">
          <a:avLst/>
        </a:prstGeom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16" name="Imagen 5">
          <a:extLst>
            <a:ext uri="{FF2B5EF4-FFF2-40B4-BE49-F238E27FC236}">
              <a16:creationId xmlns:a16="http://schemas.microsoft.com/office/drawing/2014/main" id="{68A63203-1ECF-4D32-BD06-BD79B161F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47675" cy="447675"/>
    <xdr:pic>
      <xdr:nvPicPr>
        <xdr:cNvPr id="17" name="Imagen 6">
          <a:extLst>
            <a:ext uri="{FF2B5EF4-FFF2-40B4-BE49-F238E27FC236}">
              <a16:creationId xmlns:a16="http://schemas.microsoft.com/office/drawing/2014/main" id="{39DEC7D2-87FE-4DDE-8183-D57E2CA14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8575"/>
          <a:ext cx="447675" cy="447675"/>
        </a:xfrm>
        <a:prstGeom prst="rect">
          <a:avLst/>
        </a:prstGeom>
      </xdr:spPr>
    </xdr:pic>
    <xdr:clientData/>
  </xdr:oneCellAnchor>
  <xdr:oneCellAnchor>
    <xdr:from>
      <xdr:col>10</xdr:col>
      <xdr:colOff>57150</xdr:colOff>
      <xdr:row>0</xdr:row>
      <xdr:rowOff>19050</xdr:rowOff>
    </xdr:from>
    <xdr:ext cx="457200" cy="457200"/>
    <xdr:pic>
      <xdr:nvPicPr>
        <xdr:cNvPr id="18" name="Imagen 7">
          <a:extLst>
            <a:ext uri="{FF2B5EF4-FFF2-40B4-BE49-F238E27FC236}">
              <a16:creationId xmlns:a16="http://schemas.microsoft.com/office/drawing/2014/main" id="{99E0D695-3D85-4A5C-8AFE-AB847561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225" y="19050"/>
          <a:ext cx="457200" cy="4572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0</xdr:row>
      <xdr:rowOff>19050</xdr:rowOff>
    </xdr:from>
    <xdr:ext cx="476250" cy="476250"/>
    <xdr:pic>
      <xdr:nvPicPr>
        <xdr:cNvPr id="19" name="Imagen 8">
          <a:extLst>
            <a:ext uri="{FF2B5EF4-FFF2-40B4-BE49-F238E27FC236}">
              <a16:creationId xmlns:a16="http://schemas.microsoft.com/office/drawing/2014/main" id="{B9719FEB-204F-4C86-A45C-626C80055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0150" y="190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57150</xdr:colOff>
      <xdr:row>0</xdr:row>
      <xdr:rowOff>28575</xdr:rowOff>
    </xdr:from>
    <xdr:ext cx="457200" cy="457200"/>
    <xdr:pic>
      <xdr:nvPicPr>
        <xdr:cNvPr id="20" name="Imagen 9">
          <a:extLst>
            <a:ext uri="{FF2B5EF4-FFF2-40B4-BE49-F238E27FC236}">
              <a16:creationId xmlns:a16="http://schemas.microsoft.com/office/drawing/2014/main" id="{AB6EE5D0-D9C2-44F1-A0E5-E89DD94EE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285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19050</xdr:rowOff>
    </xdr:from>
    <xdr:ext cx="428625" cy="457200"/>
    <xdr:pic>
      <xdr:nvPicPr>
        <xdr:cNvPr id="21" name="Imagen 10">
          <a:extLst>
            <a:ext uri="{FF2B5EF4-FFF2-40B4-BE49-F238E27FC236}">
              <a16:creationId xmlns:a16="http://schemas.microsoft.com/office/drawing/2014/main" id="{99EDA5C3-2792-4D1D-B663-E86E18FF3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19050"/>
          <a:ext cx="428625" cy="457200"/>
        </a:xfrm>
        <a:prstGeom prst="rect">
          <a:avLst/>
        </a:prstGeom>
      </xdr:spPr>
    </xdr:pic>
    <xdr:clientData/>
  </xdr:oneCellAnchor>
  <xdr:oneCellAnchor>
    <xdr:from>
      <xdr:col>9</xdr:col>
      <xdr:colOff>57150</xdr:colOff>
      <xdr:row>0</xdr:row>
      <xdr:rowOff>9525</xdr:rowOff>
    </xdr:from>
    <xdr:ext cx="476250" cy="476250"/>
    <xdr:pic>
      <xdr:nvPicPr>
        <xdr:cNvPr id="22" name="Imagen 11">
          <a:extLst>
            <a:ext uri="{FF2B5EF4-FFF2-40B4-BE49-F238E27FC236}">
              <a16:creationId xmlns:a16="http://schemas.microsoft.com/office/drawing/2014/main" id="{58A443F0-A96A-485C-BAE9-527433769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9525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542925</xdr:colOff>
      <xdr:row>0</xdr:row>
      <xdr:rowOff>0</xdr:rowOff>
    </xdr:from>
    <xdr:ext cx="600075" cy="600075"/>
    <xdr:pic>
      <xdr:nvPicPr>
        <xdr:cNvPr id="23" name="Imagen 12">
          <a:extLst>
            <a:ext uri="{FF2B5EF4-FFF2-40B4-BE49-F238E27FC236}">
              <a16:creationId xmlns:a16="http://schemas.microsoft.com/office/drawing/2014/main" id="{187C8DE9-1EA0-4F79-A6DF-C58A81D61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0" y="0"/>
          <a:ext cx="600075" cy="600075"/>
        </a:xfrm>
        <a:prstGeom prst="rect">
          <a:avLst/>
        </a:prstGeom>
      </xdr:spPr>
    </xdr:pic>
    <xdr:clientData/>
  </xdr:oneCellAnchor>
  <xdr:oneCellAnchor>
    <xdr:from>
      <xdr:col>14</xdr:col>
      <xdr:colOff>620246</xdr:colOff>
      <xdr:row>0</xdr:row>
      <xdr:rowOff>71718</xdr:rowOff>
    </xdr:from>
    <xdr:ext cx="457200" cy="457200"/>
    <xdr:pic>
      <xdr:nvPicPr>
        <xdr:cNvPr id="24" name="Imagen 13">
          <a:extLst>
            <a:ext uri="{FF2B5EF4-FFF2-40B4-BE49-F238E27FC236}">
              <a16:creationId xmlns:a16="http://schemas.microsoft.com/office/drawing/2014/main" id="{223A9C17-DF6C-45F8-A07B-E0AA7D09A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1446" y="71718"/>
          <a:ext cx="457200" cy="45720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A7851583-2B7B-4E28-8C9A-6002F76B6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BDB99025-F374-45C7-A620-FCCEB285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161925</xdr:colOff>
      <xdr:row>1</xdr:row>
      <xdr:rowOff>104775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CCC66D51-9FAA-4197-8F0C-03D7F7C2F947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828675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19</xdr:col>
      <xdr:colOff>485775</xdr:colOff>
      <xdr:row>3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90F150C1-A211-4167-8CA6-E9607883C327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3989" y="1074964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36A574A2-C290-426F-9EE4-599052D21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8971025F-2D72-4199-845C-CF5DAEA7B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8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3AF896C1-3D1A-4160-B45C-235C851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D7E5AD5F-365A-497B-A302-2F84A0B5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9A7E65FF-1397-4C72-84F4-C45AC827B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1F4EA9D8-E9B6-443F-AB68-50F12F6E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01AFBB94-FB56-4EF2-9FE7-721F240C3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16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1DE9032E-8F48-4D9F-B506-8D4446A7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1293ABF0-80AB-4588-A420-31FAB4B85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59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29B31734-698B-46B1-9C15-E44146E83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54600"/>
          <a:ext cx="476250" cy="476250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EBE321F9-F21A-4326-9A35-C12555E4F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0F5056D9-33EC-4A35-AC23-D7B27C80E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A6E8C947-FA95-4CF8-841C-DE0F1C6D60D7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E635BA37-BF3A-4040-9EC6-24BEF578363D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0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6330604B-E4D4-4754-B7E2-42D4205B1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0EFD4233-B3EF-4565-909C-6250E64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A69B5C02-7807-45A7-9653-B555D0B46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9E128F37-17FD-4F75-9D80-FEEE22045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8E65235A-4842-46D3-83BA-D8B8549AA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EF757B41-B475-4424-8902-5571C82AA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FA348E25-DF87-4E4C-AFB4-CF531002F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97D49A9C-84B8-4444-828B-504548777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2238374"/>
          <a:ext cx="600075" cy="600075"/>
        </a:xfrm>
        <a:prstGeom prst="rect">
          <a:avLst/>
        </a:prstGeom>
      </xdr:spPr>
    </xdr:pic>
    <xdr:clientData/>
  </xdr:oneCellAnchor>
  <xdr:twoCellAnchor editAs="oneCell">
    <xdr:from>
      <xdr:col>16</xdr:col>
      <xdr:colOff>0</xdr:colOff>
      <xdr:row>0</xdr:row>
      <xdr:rowOff>52275</xdr:rowOff>
    </xdr:from>
    <xdr:to>
      <xdr:col>16</xdr:col>
      <xdr:colOff>476250</xdr:colOff>
      <xdr:row>1</xdr:row>
      <xdr:rowOff>93096</xdr:rowOff>
    </xdr:to>
    <xdr:pic>
      <xdr:nvPicPr>
        <xdr:cNvPr id="14" name="Imagen 8">
          <a:extLst>
            <a:ext uri="{FF2B5EF4-FFF2-40B4-BE49-F238E27FC236}">
              <a16:creationId xmlns:a16="http://schemas.microsoft.com/office/drawing/2014/main" id="{7E846408-AA01-4193-891C-599B84A61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8800" y="23382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595993</xdr:colOff>
      <xdr:row>1</xdr:row>
      <xdr:rowOff>168728</xdr:rowOff>
    </xdr:to>
    <xdr:pic>
      <xdr:nvPicPr>
        <xdr:cNvPr id="15" name="Imagen 12">
          <a:extLst>
            <a:ext uri="{FF2B5EF4-FFF2-40B4-BE49-F238E27FC236}">
              <a16:creationId xmlns:a16="http://schemas.microsoft.com/office/drawing/2014/main" id="{C44C2564-9AAD-451E-9BA5-F3427FAD6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3724" y="2276474"/>
          <a:ext cx="600075" cy="60007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CE12D0CC-A3DF-44A9-9810-65B88767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940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17" name="Imagen 6">
          <a:extLst>
            <a:ext uri="{FF2B5EF4-FFF2-40B4-BE49-F238E27FC236}">
              <a16:creationId xmlns:a16="http://schemas.microsoft.com/office/drawing/2014/main" id="{A40E2777-3CA7-46EB-8CEA-B55AE9191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0050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C4E8C748-3871-4EE7-9B06-26FDD51E4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2950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5D6E4666-2C90-40A7-A92A-7EDF5E987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0" name="Imagen 10">
          <a:extLst>
            <a:ext uri="{FF2B5EF4-FFF2-40B4-BE49-F238E27FC236}">
              <a16:creationId xmlns:a16="http://schemas.microsoft.com/office/drawing/2014/main" id="{6E4FF4C2-8B2A-4331-9C2E-67E9FE0EA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4400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1" name="Imagen 12">
          <a:extLst>
            <a:ext uri="{FF2B5EF4-FFF2-40B4-BE49-F238E27FC236}">
              <a16:creationId xmlns:a16="http://schemas.microsoft.com/office/drawing/2014/main" id="{B2D56F1D-4B4B-46A6-83FB-82378538C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4924" y="225742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2" name="Imagen 8">
          <a:extLst>
            <a:ext uri="{FF2B5EF4-FFF2-40B4-BE49-F238E27FC236}">
              <a16:creationId xmlns:a16="http://schemas.microsoft.com/office/drawing/2014/main" id="{35400781-392A-4BAB-8EAB-1F5BCDF5B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9247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23" name="Imagen 10">
          <a:extLst>
            <a:ext uri="{FF2B5EF4-FFF2-40B4-BE49-F238E27FC236}">
              <a16:creationId xmlns:a16="http://schemas.microsoft.com/office/drawing/2014/main" id="{ED617EDE-B182-41EC-A2EE-4BC84832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9265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4" name="Imagen 12">
          <a:extLst>
            <a:ext uri="{FF2B5EF4-FFF2-40B4-BE49-F238E27FC236}">
              <a16:creationId xmlns:a16="http://schemas.microsoft.com/office/drawing/2014/main" id="{96EECEA6-4A3A-48A7-9C61-D6730C9F3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2349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5" name="Imagen 8">
          <a:extLst>
            <a:ext uri="{FF2B5EF4-FFF2-40B4-BE49-F238E27FC236}">
              <a16:creationId xmlns:a16="http://schemas.microsoft.com/office/drawing/2014/main" id="{27274165-7DB5-4071-BB67-090D53B63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974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6" name="Imagen 10">
          <a:extLst>
            <a:ext uri="{FF2B5EF4-FFF2-40B4-BE49-F238E27FC236}">
              <a16:creationId xmlns:a16="http://schemas.microsoft.com/office/drawing/2014/main" id="{7B299F44-A906-4241-9549-420F85AFE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0075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27" name="Imagen 6">
          <a:extLst>
            <a:ext uri="{FF2B5EF4-FFF2-40B4-BE49-F238E27FC236}">
              <a16:creationId xmlns:a16="http://schemas.microsoft.com/office/drawing/2014/main" id="{08094C8D-DD8C-46A3-8B18-ECF862BAF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9375" y="235267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8" name="Imagen 8">
          <a:extLst>
            <a:ext uri="{FF2B5EF4-FFF2-40B4-BE49-F238E27FC236}">
              <a16:creationId xmlns:a16="http://schemas.microsoft.com/office/drawing/2014/main" id="{49485F7D-D398-4AB1-8CA0-2A836E439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237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9" name="Imagen 12">
          <a:extLst>
            <a:ext uri="{FF2B5EF4-FFF2-40B4-BE49-F238E27FC236}">
              <a16:creationId xmlns:a16="http://schemas.microsoft.com/office/drawing/2014/main" id="{107396A7-48D1-4A9F-A3E4-EAF1543E5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1682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30" name="Imagen 6">
          <a:extLst>
            <a:ext uri="{FF2B5EF4-FFF2-40B4-BE49-F238E27FC236}">
              <a16:creationId xmlns:a16="http://schemas.microsoft.com/office/drawing/2014/main" id="{AF7427F2-4DD6-4B5D-8E8B-2BD4AAFD0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69275" y="235267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31" name="Imagen 8">
          <a:extLst>
            <a:ext uri="{FF2B5EF4-FFF2-40B4-BE49-F238E27FC236}">
              <a16:creationId xmlns:a16="http://schemas.microsoft.com/office/drawing/2014/main" id="{E6E4CE28-190B-4B4D-8A95-AC1DE66D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073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32" name="Imagen 10">
          <a:extLst>
            <a:ext uri="{FF2B5EF4-FFF2-40B4-BE49-F238E27FC236}">
              <a16:creationId xmlns:a16="http://schemas.microsoft.com/office/drawing/2014/main" id="{1375E9F9-FD67-4AE9-AC35-B9A08A9C6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0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3" name="Imagen 12">
          <a:extLst>
            <a:ext uri="{FF2B5EF4-FFF2-40B4-BE49-F238E27FC236}">
              <a16:creationId xmlns:a16="http://schemas.microsoft.com/office/drawing/2014/main" id="{C3E852A6-CA8D-4F31-834B-DD8FF5A8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98024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4" name="Imagen 6">
          <a:extLst>
            <a:ext uri="{FF2B5EF4-FFF2-40B4-BE49-F238E27FC236}">
              <a16:creationId xmlns:a16="http://schemas.microsoft.com/office/drawing/2014/main" id="{07DAE667-DAF2-40FD-B7EA-56D7FCF78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31425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5" name="Imagen 6">
          <a:extLst>
            <a:ext uri="{FF2B5EF4-FFF2-40B4-BE49-F238E27FC236}">
              <a16:creationId xmlns:a16="http://schemas.microsoft.com/office/drawing/2014/main" id="{702E48A9-B86B-4622-BC10-E437E2D25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4800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33225</xdr:rowOff>
    </xdr:from>
    <xdr:ext cx="476250" cy="476250"/>
    <xdr:pic>
      <xdr:nvPicPr>
        <xdr:cNvPr id="36" name="Imagen 8">
          <a:extLst>
            <a:ext uri="{FF2B5EF4-FFF2-40B4-BE49-F238E27FC236}">
              <a16:creationId xmlns:a16="http://schemas.microsoft.com/office/drawing/2014/main" id="{4F5688EB-E562-4966-A450-7F5C49393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9425" y="23192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7" name="Imagen 12">
          <a:extLst>
            <a:ext uri="{FF2B5EF4-FFF2-40B4-BE49-F238E27FC236}">
              <a16:creationId xmlns:a16="http://schemas.microsoft.com/office/drawing/2014/main" id="{26A26123-5CCF-476D-A07E-337F3536A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0124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38" name="Imagen 10">
          <a:extLst>
            <a:ext uri="{FF2B5EF4-FFF2-40B4-BE49-F238E27FC236}">
              <a16:creationId xmlns:a16="http://schemas.microsoft.com/office/drawing/2014/main" id="{3E80471A-26CE-4179-8043-F310E8D72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5405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9" name="Imagen 6">
          <a:extLst>
            <a:ext uri="{FF2B5EF4-FFF2-40B4-BE49-F238E27FC236}">
              <a16:creationId xmlns:a16="http://schemas.microsoft.com/office/drawing/2014/main" id="{1FFA2279-2129-4AAF-B6B3-50621A91E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8400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40" name="Imagen 12">
          <a:extLst>
            <a:ext uri="{FF2B5EF4-FFF2-40B4-BE49-F238E27FC236}">
              <a16:creationId xmlns:a16="http://schemas.microsoft.com/office/drawing/2014/main" id="{A0896128-FBDD-4767-A0D5-5A66923A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97024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41" name="Imagen 6">
          <a:extLst>
            <a:ext uri="{FF2B5EF4-FFF2-40B4-BE49-F238E27FC236}">
              <a16:creationId xmlns:a16="http://schemas.microsoft.com/office/drawing/2014/main" id="{D7F45853-4CE8-479D-B0D5-245685C8E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9950" y="2352675"/>
          <a:ext cx="450000" cy="450000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6E23A738-4D13-4317-87E5-E60ABDB74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57150</xdr:colOff>
      <xdr:row>0</xdr:row>
      <xdr:rowOff>19050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8FD79CC6-1D9A-4D2C-9616-F013A215C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2514600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275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152B238B-B1EA-49BA-9030-93AC17BDEFFA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27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33500" cy="666750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18ACB8DF-BF0F-46A6-A1DC-87C743C143CC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55725" y="0"/>
          <a:ext cx="1333500" cy="66675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7DCCCD7E-EAD2-43BD-A87A-881C95938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47675" cy="447675"/>
    <xdr:pic>
      <xdr:nvPicPr>
        <xdr:cNvPr id="7" name="Imagen 6">
          <a:extLst>
            <a:ext uri="{FF2B5EF4-FFF2-40B4-BE49-F238E27FC236}">
              <a16:creationId xmlns:a16="http://schemas.microsoft.com/office/drawing/2014/main" id="{52FC5AB0-3A6B-464C-BFF8-AFC559390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2524125"/>
          <a:ext cx="447675" cy="447675"/>
        </a:xfrm>
        <a:prstGeom prst="rect">
          <a:avLst/>
        </a:prstGeom>
      </xdr:spPr>
    </xdr:pic>
    <xdr:clientData/>
  </xdr:oneCellAnchor>
  <xdr:oneCellAnchor>
    <xdr:from>
      <xdr:col>10</xdr:col>
      <xdr:colOff>57150</xdr:colOff>
      <xdr:row>0</xdr:row>
      <xdr:rowOff>19050</xdr:rowOff>
    </xdr:from>
    <xdr:ext cx="457200" cy="457200"/>
    <xdr:pic>
      <xdr:nvPicPr>
        <xdr:cNvPr id="8" name="Imagen 7">
          <a:extLst>
            <a:ext uri="{FF2B5EF4-FFF2-40B4-BE49-F238E27FC236}">
              <a16:creationId xmlns:a16="http://schemas.microsoft.com/office/drawing/2014/main" id="{F49CF587-ED2D-41E0-968A-5D7BA849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2514600"/>
          <a:ext cx="457200" cy="4572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0</xdr:row>
      <xdr:rowOff>19050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F9976F8D-81F5-4E82-B3E6-FAF254BAF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25146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57150</xdr:colOff>
      <xdr:row>0</xdr:row>
      <xdr:rowOff>28575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85EC781B-8A27-48F8-8619-235D298FC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25" y="25241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19050</xdr:rowOff>
    </xdr:from>
    <xdr:ext cx="428625" cy="457200"/>
    <xdr:pic>
      <xdr:nvPicPr>
        <xdr:cNvPr id="11" name="Imagen 10">
          <a:extLst>
            <a:ext uri="{FF2B5EF4-FFF2-40B4-BE49-F238E27FC236}">
              <a16:creationId xmlns:a16="http://schemas.microsoft.com/office/drawing/2014/main" id="{094D71ED-B714-47A8-BB9C-FE82AFBBB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514600"/>
          <a:ext cx="428625" cy="457200"/>
        </a:xfrm>
        <a:prstGeom prst="rect">
          <a:avLst/>
        </a:prstGeom>
      </xdr:spPr>
    </xdr:pic>
    <xdr:clientData/>
  </xdr:oneCellAnchor>
  <xdr:oneCellAnchor>
    <xdr:from>
      <xdr:col>9</xdr:col>
      <xdr:colOff>57150</xdr:colOff>
      <xdr:row>0</xdr:row>
      <xdr:rowOff>9525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10E12FCB-27BA-4455-ADC6-5C1354864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2505075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542925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77D31E5A-E8F8-4FE8-A26A-543B7C0B6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2428875"/>
          <a:ext cx="600075" cy="600075"/>
        </a:xfrm>
        <a:prstGeom prst="rect">
          <a:avLst/>
        </a:prstGeom>
      </xdr:spPr>
    </xdr:pic>
    <xdr:clientData/>
  </xdr:oneCellAnchor>
  <xdr:twoCellAnchor editAs="oneCell">
    <xdr:from>
      <xdr:col>16</xdr:col>
      <xdr:colOff>0</xdr:colOff>
      <xdr:row>0</xdr:row>
      <xdr:rowOff>47625</xdr:rowOff>
    </xdr:from>
    <xdr:to>
      <xdr:col>16</xdr:col>
      <xdr:colOff>476250</xdr:colOff>
      <xdr:row>1</xdr:row>
      <xdr:rowOff>90920</xdr:rowOff>
    </xdr:to>
    <xdr:pic>
      <xdr:nvPicPr>
        <xdr:cNvPr id="14" name="Imagen 8">
          <a:extLst>
            <a:ext uri="{FF2B5EF4-FFF2-40B4-BE49-F238E27FC236}">
              <a16:creationId xmlns:a16="http://schemas.microsoft.com/office/drawing/2014/main" id="{ADC64C55-B53F-4248-9A04-9DEB6DBAB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5175" y="25431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600941</xdr:colOff>
      <xdr:row>1</xdr:row>
      <xdr:rowOff>174913</xdr:rowOff>
    </xdr:to>
    <xdr:pic>
      <xdr:nvPicPr>
        <xdr:cNvPr id="15" name="Imagen 12">
          <a:extLst>
            <a:ext uri="{FF2B5EF4-FFF2-40B4-BE49-F238E27FC236}">
              <a16:creationId xmlns:a16="http://schemas.microsoft.com/office/drawing/2014/main" id="{2465B455-D147-4195-BBFC-A8086BBDD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4275" y="2466975"/>
          <a:ext cx="600075" cy="60007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0</xdr:row>
      <xdr:rowOff>47625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5E02D9CD-A621-451E-AA49-A43D1DA6E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53875" y="25431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47675" cy="447675"/>
    <xdr:pic>
      <xdr:nvPicPr>
        <xdr:cNvPr id="17" name="Imagen 6">
          <a:extLst>
            <a:ext uri="{FF2B5EF4-FFF2-40B4-BE49-F238E27FC236}">
              <a16:creationId xmlns:a16="http://schemas.microsoft.com/office/drawing/2014/main" id="{B547EB3C-E270-4C4B-B40D-A507FA08D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8225" y="2552700"/>
          <a:ext cx="447675" cy="4476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38100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10A3E150-CD53-4367-9E5D-C4FB20C2E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9325" y="25336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38100</xdr:rowOff>
    </xdr:from>
    <xdr:ext cx="428625" cy="457200"/>
    <xdr:pic>
      <xdr:nvPicPr>
        <xdr:cNvPr id="19" name="Imagen 10">
          <a:extLst>
            <a:ext uri="{FF2B5EF4-FFF2-40B4-BE49-F238E27FC236}">
              <a16:creationId xmlns:a16="http://schemas.microsoft.com/office/drawing/2014/main" id="{24A703BD-A796-4D8C-9C38-88340B08B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2533650"/>
          <a:ext cx="428625" cy="457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38100</xdr:rowOff>
    </xdr:from>
    <xdr:ext cx="428625" cy="457200"/>
    <xdr:pic>
      <xdr:nvPicPr>
        <xdr:cNvPr id="20" name="Imagen 10">
          <a:extLst>
            <a:ext uri="{FF2B5EF4-FFF2-40B4-BE49-F238E27FC236}">
              <a16:creationId xmlns:a16="http://schemas.microsoft.com/office/drawing/2014/main" id="{BCE3307D-D80C-4A6A-BB44-524498EF0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3525" y="2533650"/>
          <a:ext cx="428625" cy="457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1" name="Imagen 12">
          <a:extLst>
            <a:ext uri="{FF2B5EF4-FFF2-40B4-BE49-F238E27FC236}">
              <a16:creationId xmlns:a16="http://schemas.microsoft.com/office/drawing/2014/main" id="{1BB51DF7-126F-4EC8-A33B-EDB8C6EF9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4525" y="2447925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47625</xdr:rowOff>
    </xdr:from>
    <xdr:ext cx="476250" cy="476250"/>
    <xdr:pic>
      <xdr:nvPicPr>
        <xdr:cNvPr id="22" name="Imagen 8">
          <a:extLst>
            <a:ext uri="{FF2B5EF4-FFF2-40B4-BE49-F238E27FC236}">
              <a16:creationId xmlns:a16="http://schemas.microsoft.com/office/drawing/2014/main" id="{F859CCF2-C10F-456E-9EC4-FE99816C7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45050" y="25431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47625</xdr:rowOff>
    </xdr:from>
    <xdr:ext cx="428625" cy="457200"/>
    <xdr:pic>
      <xdr:nvPicPr>
        <xdr:cNvPr id="23" name="Imagen 10">
          <a:extLst>
            <a:ext uri="{FF2B5EF4-FFF2-40B4-BE49-F238E27FC236}">
              <a16:creationId xmlns:a16="http://schemas.microsoft.com/office/drawing/2014/main" id="{BE4ADAA2-0605-412A-B949-4B09B085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49875" y="2543175"/>
          <a:ext cx="428625" cy="457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4" name="Imagen 12">
          <a:extLst>
            <a:ext uri="{FF2B5EF4-FFF2-40B4-BE49-F238E27FC236}">
              <a16:creationId xmlns:a16="http://schemas.microsoft.com/office/drawing/2014/main" id="{C598877F-9CFD-498D-9120-F72383410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50050" y="2466975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47625</xdr:rowOff>
    </xdr:from>
    <xdr:ext cx="476250" cy="476250"/>
    <xdr:pic>
      <xdr:nvPicPr>
        <xdr:cNvPr id="25" name="Imagen 8">
          <a:extLst>
            <a:ext uri="{FF2B5EF4-FFF2-40B4-BE49-F238E27FC236}">
              <a16:creationId xmlns:a16="http://schemas.microsoft.com/office/drawing/2014/main" id="{B0A64E84-721B-4847-8FB9-0A9D55C5B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0" y="25431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38100</xdr:rowOff>
    </xdr:from>
    <xdr:ext cx="428625" cy="457200"/>
    <xdr:pic>
      <xdr:nvPicPr>
        <xdr:cNvPr id="26" name="Imagen 10">
          <a:extLst>
            <a:ext uri="{FF2B5EF4-FFF2-40B4-BE49-F238E27FC236}">
              <a16:creationId xmlns:a16="http://schemas.microsoft.com/office/drawing/2014/main" id="{18214BE8-F7AE-484D-A911-8A1486BD8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97300" y="2533650"/>
          <a:ext cx="428625" cy="457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47675" cy="447675"/>
    <xdr:pic>
      <xdr:nvPicPr>
        <xdr:cNvPr id="27" name="Imagen 6">
          <a:extLst>
            <a:ext uri="{FF2B5EF4-FFF2-40B4-BE49-F238E27FC236}">
              <a16:creationId xmlns:a16="http://schemas.microsoft.com/office/drawing/2014/main" id="{CC3E853E-6EBC-4E06-8F14-19A1DCAC2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16600" y="2562225"/>
          <a:ext cx="447675" cy="4476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47625</xdr:rowOff>
    </xdr:from>
    <xdr:ext cx="476250" cy="476250"/>
    <xdr:pic>
      <xdr:nvPicPr>
        <xdr:cNvPr id="28" name="Imagen 8">
          <a:extLst>
            <a:ext uri="{FF2B5EF4-FFF2-40B4-BE49-F238E27FC236}">
              <a16:creationId xmlns:a16="http://schemas.microsoft.com/office/drawing/2014/main" id="{85734DA5-2AD4-413B-8FF9-96D81A699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50" y="25431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9" name="Imagen 12">
          <a:extLst>
            <a:ext uri="{FF2B5EF4-FFF2-40B4-BE49-F238E27FC236}">
              <a16:creationId xmlns:a16="http://schemas.microsoft.com/office/drawing/2014/main" id="{838E63E6-089E-4B90-BEB3-BF576F667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64525" y="2466975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47675" cy="447675"/>
    <xdr:pic>
      <xdr:nvPicPr>
        <xdr:cNvPr id="30" name="Imagen 6">
          <a:extLst>
            <a:ext uri="{FF2B5EF4-FFF2-40B4-BE49-F238E27FC236}">
              <a16:creationId xmlns:a16="http://schemas.microsoft.com/office/drawing/2014/main" id="{25CD11E2-2827-4345-BE02-52C9AF4DB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0" y="2562225"/>
          <a:ext cx="447675" cy="4476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47625</xdr:rowOff>
    </xdr:from>
    <xdr:ext cx="476250" cy="476250"/>
    <xdr:pic>
      <xdr:nvPicPr>
        <xdr:cNvPr id="31" name="Imagen 8">
          <a:extLst>
            <a:ext uri="{FF2B5EF4-FFF2-40B4-BE49-F238E27FC236}">
              <a16:creationId xmlns:a16="http://schemas.microsoft.com/office/drawing/2014/main" id="{7D8E9423-C966-40EE-9F18-11851A000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59900" y="25431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47625</xdr:rowOff>
    </xdr:from>
    <xdr:ext cx="428625" cy="457200"/>
    <xdr:pic>
      <xdr:nvPicPr>
        <xdr:cNvPr id="32" name="Imagen 10">
          <a:extLst>
            <a:ext uri="{FF2B5EF4-FFF2-40B4-BE49-F238E27FC236}">
              <a16:creationId xmlns:a16="http://schemas.microsoft.com/office/drawing/2014/main" id="{713CA7B2-FA3C-4417-B96C-E0F67E184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64725" y="2543175"/>
          <a:ext cx="428625" cy="457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3" name="Imagen 12">
          <a:extLst>
            <a:ext uri="{FF2B5EF4-FFF2-40B4-BE49-F238E27FC236}">
              <a16:creationId xmlns:a16="http://schemas.microsoft.com/office/drawing/2014/main" id="{7EA1F817-1421-4C96-A183-870619324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36200" y="245745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47675" cy="447675"/>
    <xdr:pic>
      <xdr:nvPicPr>
        <xdr:cNvPr id="34" name="Imagen 6">
          <a:extLst>
            <a:ext uri="{FF2B5EF4-FFF2-40B4-BE49-F238E27FC236}">
              <a16:creationId xmlns:a16="http://schemas.microsoft.com/office/drawing/2014/main" id="{07F4578E-84F9-458D-BD18-85E30BB33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88650" y="2552700"/>
          <a:ext cx="447675" cy="4476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47675" cy="447675"/>
    <xdr:pic>
      <xdr:nvPicPr>
        <xdr:cNvPr id="35" name="Imagen 6">
          <a:extLst>
            <a:ext uri="{FF2B5EF4-FFF2-40B4-BE49-F238E27FC236}">
              <a16:creationId xmlns:a16="http://schemas.microsoft.com/office/drawing/2014/main" id="{39A9FC08-C693-4A3D-B9BF-8F569638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025" y="2552700"/>
          <a:ext cx="447675" cy="4476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28575</xdr:rowOff>
    </xdr:from>
    <xdr:ext cx="476250" cy="476250"/>
    <xdr:pic>
      <xdr:nvPicPr>
        <xdr:cNvPr id="36" name="Imagen 8">
          <a:extLst>
            <a:ext uri="{FF2B5EF4-FFF2-40B4-BE49-F238E27FC236}">
              <a16:creationId xmlns:a16="http://schemas.microsoft.com/office/drawing/2014/main" id="{0B688747-2C30-4890-9A24-86D7512FF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0" y="25241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7" name="Imagen 12">
          <a:extLst>
            <a:ext uri="{FF2B5EF4-FFF2-40B4-BE49-F238E27FC236}">
              <a16:creationId xmlns:a16="http://schemas.microsoft.com/office/drawing/2014/main" id="{714AE00C-B9E4-4643-A27D-A4098F4F4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87825" y="245745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47625</xdr:rowOff>
    </xdr:from>
    <xdr:ext cx="428625" cy="457200"/>
    <xdr:pic>
      <xdr:nvPicPr>
        <xdr:cNvPr id="38" name="Imagen 10">
          <a:extLst>
            <a:ext uri="{FF2B5EF4-FFF2-40B4-BE49-F238E27FC236}">
              <a16:creationId xmlns:a16="http://schemas.microsoft.com/office/drawing/2014/main" id="{8FFAAB90-6DB4-4B2F-A35C-7ABFA6013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1275" y="2543175"/>
          <a:ext cx="428625" cy="457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47675" cy="447675"/>
    <xdr:pic>
      <xdr:nvPicPr>
        <xdr:cNvPr id="39" name="Imagen 6">
          <a:extLst>
            <a:ext uri="{FF2B5EF4-FFF2-40B4-BE49-F238E27FC236}">
              <a16:creationId xmlns:a16="http://schemas.microsoft.com/office/drawing/2014/main" id="{4BD390BE-4AB3-4A73-9052-1F939A2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5625" y="2552700"/>
          <a:ext cx="447675" cy="4476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40" name="Imagen 12">
          <a:extLst>
            <a:ext uri="{FF2B5EF4-FFF2-40B4-BE49-F238E27FC236}">
              <a16:creationId xmlns:a16="http://schemas.microsoft.com/office/drawing/2014/main" id="{59D68228-C62B-4DF9-8171-8CEC17F26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4725" y="245745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47675" cy="447675"/>
    <xdr:pic>
      <xdr:nvPicPr>
        <xdr:cNvPr id="41" name="Imagen 6">
          <a:extLst>
            <a:ext uri="{FF2B5EF4-FFF2-40B4-BE49-F238E27FC236}">
              <a16:creationId xmlns:a16="http://schemas.microsoft.com/office/drawing/2014/main" id="{21901B3E-AAF9-479C-8C25-F0371453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7175" y="2562225"/>
          <a:ext cx="447675" cy="447675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81395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7643F5-82B1-4497-8E28-AB73BCB37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9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67070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8E3E6D-041F-45F8-8FEB-938ABF84C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3200" y="23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114300</xdr:rowOff>
    </xdr:from>
    <xdr:to>
      <xdr:col>2</xdr:col>
      <xdr:colOff>285750</xdr:colOff>
      <xdr:row>2</xdr:row>
      <xdr:rowOff>175389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46AB533D-A0D6-49CB-9A4F-9A75400506EE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1430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581025</xdr:colOff>
      <xdr:row>0</xdr:row>
      <xdr:rowOff>0</xdr:rowOff>
    </xdr:from>
    <xdr:to>
      <xdr:col>20</xdr:col>
      <xdr:colOff>626185</xdr:colOff>
      <xdr:row>2</xdr:row>
      <xdr:rowOff>60389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C139419D-2AA5-406E-90D5-24595E6981AE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98825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90920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A67007A-211F-44FC-A9B3-214A15D15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8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545250</xdr:colOff>
      <xdr:row>1</xdr:row>
      <xdr:rowOff>45620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9D1AF6A-F2D5-4BA4-B180-E4FFA3406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8575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52820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9FB4EB6-9AD8-41EA-A6A2-B0AC82CD1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050" y="28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66995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464DDB9-04DE-4735-BE8A-2C3971A01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175" y="23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55070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9382A9F8-12AA-44A3-827C-7CF9D7EEF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750" y="30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49494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A577FA6-DF48-49DE-8F79-0B255CDF4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24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59795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961638F-E574-43B1-BB86-DAF8535F4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1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1</xdr:row>
      <xdr:rowOff>174913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E0FDA10-87A5-48E3-8062-9C5F792D4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11774</xdr:rowOff>
    </xdr:from>
    <xdr:to>
      <xdr:col>15</xdr:col>
      <xdr:colOff>457200</xdr:colOff>
      <xdr:row>1</xdr:row>
      <xdr:rowOff>62344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1D34541-513C-4EF1-AF4E-7106FA149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2400" y="11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6975</xdr:rowOff>
    </xdr:from>
    <xdr:to>
      <xdr:col>15</xdr:col>
      <xdr:colOff>476250</xdr:colOff>
      <xdr:row>1</xdr:row>
      <xdr:rowOff>50270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04EE4F3-7E71-4D44-8EF2-26ADC13D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4325" y="6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52275</xdr:rowOff>
    </xdr:from>
    <xdr:to>
      <xdr:col>16</xdr:col>
      <xdr:colOff>476250</xdr:colOff>
      <xdr:row>1</xdr:row>
      <xdr:rowOff>95570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1DFDC76C-0083-44AF-8F5F-F15B3BB40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3825" y="522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600075</xdr:colOff>
      <xdr:row>1</xdr:row>
      <xdr:rowOff>174913</xdr:rowOff>
    </xdr:to>
    <xdr:pic>
      <xdr:nvPicPr>
        <xdr:cNvPr id="17" name="Imagen 12">
          <a:extLst>
            <a:ext uri="{FF2B5EF4-FFF2-40B4-BE49-F238E27FC236}">
              <a16:creationId xmlns:a16="http://schemas.microsoft.com/office/drawing/2014/main" id="{80B57CC8-80C3-46BF-B2E8-5166CE9F2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6849" y="0"/>
          <a:ext cx="600075" cy="60007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6C29C52C-4AA5-426B-B365-FABF9DD14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8250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19" name="Imagen 6">
          <a:extLst>
            <a:ext uri="{FF2B5EF4-FFF2-40B4-BE49-F238E27FC236}">
              <a16:creationId xmlns:a16="http://schemas.microsoft.com/office/drawing/2014/main" id="{392D2025-B31F-46CF-B66D-FEEF0B865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7475" y="57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20" name="Imagen 8">
          <a:extLst>
            <a:ext uri="{FF2B5EF4-FFF2-40B4-BE49-F238E27FC236}">
              <a16:creationId xmlns:a16="http://schemas.microsoft.com/office/drawing/2014/main" id="{567C4A4A-222F-4F1D-BC9D-1ADDA7A03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6550" y="427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21" name="Imagen 10">
          <a:extLst>
            <a:ext uri="{FF2B5EF4-FFF2-40B4-BE49-F238E27FC236}">
              <a16:creationId xmlns:a16="http://schemas.microsoft.com/office/drawing/2014/main" id="{29C0BEEB-4073-4BBE-94E9-8A59AC42A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6725" y="53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2" name="Imagen 10">
          <a:extLst>
            <a:ext uri="{FF2B5EF4-FFF2-40B4-BE49-F238E27FC236}">
              <a16:creationId xmlns:a16="http://schemas.microsoft.com/office/drawing/2014/main" id="{7AF1A707-6C6F-49E1-8B83-458B31730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0" y="44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3" name="Imagen 12">
          <a:extLst>
            <a:ext uri="{FF2B5EF4-FFF2-40B4-BE49-F238E27FC236}">
              <a16:creationId xmlns:a16="http://schemas.microsoft.com/office/drawing/2014/main" id="{83DE4C62-D542-498A-84C0-9964A0DE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4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4" name="Imagen 8">
          <a:extLst>
            <a:ext uri="{FF2B5EF4-FFF2-40B4-BE49-F238E27FC236}">
              <a16:creationId xmlns:a16="http://schemas.microsoft.com/office/drawing/2014/main" id="{C640948F-879E-44E8-88DB-EA7CBCCC1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0400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25" name="Imagen 10">
          <a:extLst>
            <a:ext uri="{FF2B5EF4-FFF2-40B4-BE49-F238E27FC236}">
              <a16:creationId xmlns:a16="http://schemas.microsoft.com/office/drawing/2014/main" id="{CBCB8CA9-B488-47FB-9988-44524AF29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40575" y="53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6" name="Imagen 12">
          <a:extLst>
            <a:ext uri="{FF2B5EF4-FFF2-40B4-BE49-F238E27FC236}">
              <a16:creationId xmlns:a16="http://schemas.microsoft.com/office/drawing/2014/main" id="{949A7250-6975-4063-962A-D40EEF9AD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799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7" name="Imagen 8">
          <a:extLst>
            <a:ext uri="{FF2B5EF4-FFF2-40B4-BE49-F238E27FC236}">
              <a16:creationId xmlns:a16="http://schemas.microsoft.com/office/drawing/2014/main" id="{F5489D67-8433-45B1-9F62-EDB7934C8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4875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8" name="Imagen 10">
          <a:extLst>
            <a:ext uri="{FF2B5EF4-FFF2-40B4-BE49-F238E27FC236}">
              <a16:creationId xmlns:a16="http://schemas.microsoft.com/office/drawing/2014/main" id="{391596DA-7C1E-4281-939A-CA76C31A1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8475" y="44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29" name="Imagen 6">
          <a:extLst>
            <a:ext uri="{FF2B5EF4-FFF2-40B4-BE49-F238E27FC236}">
              <a16:creationId xmlns:a16="http://schemas.microsoft.com/office/drawing/2014/main" id="{A3A381CA-F2F8-4A6E-9C08-48CD44AC9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07300" y="6667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30" name="Imagen 8">
          <a:extLst>
            <a:ext uri="{FF2B5EF4-FFF2-40B4-BE49-F238E27FC236}">
              <a16:creationId xmlns:a16="http://schemas.microsoft.com/office/drawing/2014/main" id="{F6EBA6D4-6F6C-4580-B455-7620A3FC7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69350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1" name="Imagen 12">
          <a:extLst>
            <a:ext uri="{FF2B5EF4-FFF2-40B4-BE49-F238E27FC236}">
              <a16:creationId xmlns:a16="http://schemas.microsoft.com/office/drawing/2014/main" id="{DE74A508-7148-4D50-9944-DEACE2EF1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83799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32" name="Imagen 6">
          <a:extLst>
            <a:ext uri="{FF2B5EF4-FFF2-40B4-BE49-F238E27FC236}">
              <a16:creationId xmlns:a16="http://schemas.microsoft.com/office/drawing/2014/main" id="{1247DBA3-13BD-40B4-87F5-4CC2ADCA8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36250" y="6667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33" name="Imagen 8">
          <a:extLst>
            <a:ext uri="{FF2B5EF4-FFF2-40B4-BE49-F238E27FC236}">
              <a16:creationId xmlns:a16="http://schemas.microsoft.com/office/drawing/2014/main" id="{CAE3CE87-ADAD-40CE-81AE-0310A95A0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2875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34" name="Imagen 10">
          <a:extLst>
            <a:ext uri="{FF2B5EF4-FFF2-40B4-BE49-F238E27FC236}">
              <a16:creationId xmlns:a16="http://schemas.microsoft.com/office/drawing/2014/main" id="{B0D7D371-7E40-4E7D-A8CE-9D664A9AD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03050" y="53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5" name="Imagen 12">
          <a:extLst>
            <a:ext uri="{FF2B5EF4-FFF2-40B4-BE49-F238E27FC236}">
              <a16:creationId xmlns:a16="http://schemas.microsoft.com/office/drawing/2014/main" id="{68CE3059-C5F5-4451-9E98-9C3A57B4D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93574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6" name="Imagen 6">
          <a:extLst>
            <a:ext uri="{FF2B5EF4-FFF2-40B4-BE49-F238E27FC236}">
              <a16:creationId xmlns:a16="http://schemas.microsoft.com/office/drawing/2014/main" id="{DF277810-04ED-4519-839A-9B48B0FAF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46025" y="57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7" name="Imagen 6">
          <a:extLst>
            <a:ext uri="{FF2B5EF4-FFF2-40B4-BE49-F238E27FC236}">
              <a16:creationId xmlns:a16="http://schemas.microsoft.com/office/drawing/2014/main" id="{668DA873-12DC-40ED-B0AE-EA01A323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12250" y="57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33225</xdr:rowOff>
    </xdr:from>
    <xdr:ext cx="476250" cy="476250"/>
    <xdr:pic>
      <xdr:nvPicPr>
        <xdr:cNvPr id="38" name="Imagen 8">
          <a:extLst>
            <a:ext uri="{FF2B5EF4-FFF2-40B4-BE49-F238E27FC236}">
              <a16:creationId xmlns:a16="http://schemas.microsoft.com/office/drawing/2014/main" id="{21B17C43-082B-49BD-BF60-3C809CD99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7825" y="332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9" name="Imagen 12">
          <a:extLst>
            <a:ext uri="{FF2B5EF4-FFF2-40B4-BE49-F238E27FC236}">
              <a16:creationId xmlns:a16="http://schemas.microsoft.com/office/drawing/2014/main" id="{2EA9AC91-3A89-46F6-B212-EE3A6008B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78524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40" name="Imagen 10">
          <a:extLst>
            <a:ext uri="{FF2B5EF4-FFF2-40B4-BE49-F238E27FC236}">
              <a16:creationId xmlns:a16="http://schemas.microsoft.com/office/drawing/2014/main" id="{3CEC41E8-D063-40BF-89AF-E130DE5B6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0" y="53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41" name="Imagen 6">
          <a:extLst>
            <a:ext uri="{FF2B5EF4-FFF2-40B4-BE49-F238E27FC236}">
              <a16:creationId xmlns:a16="http://schemas.microsoft.com/office/drawing/2014/main" id="{8A46600D-3340-4333-870C-E003BFC6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30600" y="57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42" name="Imagen 12">
          <a:extLst>
            <a:ext uri="{FF2B5EF4-FFF2-40B4-BE49-F238E27FC236}">
              <a16:creationId xmlns:a16="http://schemas.microsoft.com/office/drawing/2014/main" id="{57A89361-A6F4-4027-A514-79254AF01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78274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43" name="Imagen 6">
          <a:extLst>
            <a:ext uri="{FF2B5EF4-FFF2-40B4-BE49-F238E27FC236}">
              <a16:creationId xmlns:a16="http://schemas.microsoft.com/office/drawing/2014/main" id="{15BA82D2-BA30-41B2-9B66-71E428BEE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9775" y="66675"/>
          <a:ext cx="450000" cy="450000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5606415F-BBD4-4B29-9552-8EDD0130C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98294AFC-AE4A-4918-91A5-704B37C77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60DA4B18-1940-4DB7-A982-4709F695BBC5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F8741AE7-15A3-4872-AB4B-A7F25DECB61C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132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06A2BEC6-47C6-433F-9B26-DF1409BC0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55E5A473-420E-45EE-8F20-C193798C3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8BFEA3E3-242E-4D91-AD5B-9CEA5D96C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1C6D258F-AD52-40AD-9770-6FF9F2C08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467BDBDE-04EC-471B-9CF0-C031A5D0C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A59D2D5E-565E-4EC2-BD04-E348CCCD6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1BFD73EB-4DB6-414F-A2E4-D82F65FDC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F2D77211-E9DE-42FE-8695-2E1231A1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4383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5DBDD4F8-3397-44C3-8FA4-BCB410A4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55495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A9C6050F-463F-4B01-902F-491FF4C5F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550150"/>
          <a:ext cx="476250" cy="476250"/>
        </a:xfrm>
        <a:prstGeom prst="rect">
          <a:avLst/>
        </a:prstGeom>
      </xdr:spPr>
    </xdr:pic>
    <xdr:clientData/>
  </xdr:oneCellAnchor>
  <xdr:twoCellAnchor editAs="oneCell">
    <xdr:from>
      <xdr:col>16</xdr:col>
      <xdr:colOff>0</xdr:colOff>
      <xdr:row>0</xdr:row>
      <xdr:rowOff>52275</xdr:rowOff>
    </xdr:from>
    <xdr:to>
      <xdr:col>16</xdr:col>
      <xdr:colOff>476250</xdr:colOff>
      <xdr:row>1</xdr:row>
      <xdr:rowOff>95570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4B0FBD54-8067-4467-9705-4B29521F7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58700" y="254782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599209</xdr:colOff>
      <xdr:row>1</xdr:row>
      <xdr:rowOff>174913</xdr:rowOff>
    </xdr:to>
    <xdr:pic>
      <xdr:nvPicPr>
        <xdr:cNvPr id="17" name="Imagen 12">
          <a:extLst>
            <a:ext uri="{FF2B5EF4-FFF2-40B4-BE49-F238E27FC236}">
              <a16:creationId xmlns:a16="http://schemas.microsoft.com/office/drawing/2014/main" id="{33FF2ECD-A3CC-4A31-B630-4EAD8902B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724" y="2476499"/>
          <a:ext cx="600075" cy="60007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2A360209-A7AC-4DA5-A078-F0FB5D8D1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9692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19" name="Imagen 6">
          <a:extLst>
            <a:ext uri="{FF2B5EF4-FFF2-40B4-BE49-F238E27FC236}">
              <a16:creationId xmlns:a16="http://schemas.microsoft.com/office/drawing/2014/main" id="{79E24BCD-A2D8-4A4F-A14F-721262B96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7100" y="255270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20" name="Imagen 8">
          <a:extLst>
            <a:ext uri="{FF2B5EF4-FFF2-40B4-BE49-F238E27FC236}">
              <a16:creationId xmlns:a16="http://schemas.microsoft.com/office/drawing/2014/main" id="{B4211CF1-50A3-4ABF-B380-A8E7E3749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850" y="25383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1" name="Imagen 10">
          <a:extLst>
            <a:ext uri="{FF2B5EF4-FFF2-40B4-BE49-F238E27FC236}">
              <a16:creationId xmlns:a16="http://schemas.microsoft.com/office/drawing/2014/main" id="{F4FEA7DF-486D-4E25-AA20-5A314ED60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3025" y="253958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2" name="Imagen 10">
          <a:extLst>
            <a:ext uri="{FF2B5EF4-FFF2-40B4-BE49-F238E27FC236}">
              <a16:creationId xmlns:a16="http://schemas.microsoft.com/office/drawing/2014/main" id="{71F0EA9C-69B4-4FF6-BEB5-D98CD969A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0500" y="253958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3" name="Imagen 12">
          <a:extLst>
            <a:ext uri="{FF2B5EF4-FFF2-40B4-BE49-F238E27FC236}">
              <a16:creationId xmlns:a16="http://schemas.microsoft.com/office/drawing/2014/main" id="{D2526D0A-1CA8-4256-9694-0472174C9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1024" y="245744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4" name="Imagen 8">
          <a:extLst>
            <a:ext uri="{FF2B5EF4-FFF2-40B4-BE49-F238E27FC236}">
              <a16:creationId xmlns:a16="http://schemas.microsoft.com/office/drawing/2014/main" id="{7A560126-BAC9-41B8-9A3D-1EFF16B59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622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25" name="Imagen 10">
          <a:extLst>
            <a:ext uri="{FF2B5EF4-FFF2-40B4-BE49-F238E27FC236}">
              <a16:creationId xmlns:a16="http://schemas.microsoft.com/office/drawing/2014/main" id="{05BF0C7F-808D-4EF2-BBCA-524E9EB8A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254910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6" name="Imagen 12">
          <a:extLst>
            <a:ext uri="{FF2B5EF4-FFF2-40B4-BE49-F238E27FC236}">
              <a16:creationId xmlns:a16="http://schemas.microsoft.com/office/drawing/2014/main" id="{334EAB7F-092C-4CCC-BF0D-32E15F67D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02774" y="247649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7" name="Imagen 8">
          <a:extLst>
            <a:ext uri="{FF2B5EF4-FFF2-40B4-BE49-F238E27FC236}">
              <a16:creationId xmlns:a16="http://schemas.microsoft.com/office/drawing/2014/main" id="{9B6E883C-EEE5-4B3E-BD7D-E681CA2BF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97850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8" name="Imagen 10">
          <a:extLst>
            <a:ext uri="{FF2B5EF4-FFF2-40B4-BE49-F238E27FC236}">
              <a16:creationId xmlns:a16="http://schemas.microsoft.com/office/drawing/2014/main" id="{6FD970CF-0100-44BB-BBAB-C3A3C2AE4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7625" y="253958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29" name="Imagen 6">
          <a:extLst>
            <a:ext uri="{FF2B5EF4-FFF2-40B4-BE49-F238E27FC236}">
              <a16:creationId xmlns:a16="http://schemas.microsoft.com/office/drawing/2014/main" id="{52739695-61C6-4D3D-983A-E54240AC1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93125" y="256222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30" name="Imagen 8">
          <a:extLst>
            <a:ext uri="{FF2B5EF4-FFF2-40B4-BE49-F238E27FC236}">
              <a16:creationId xmlns:a16="http://schemas.microsoft.com/office/drawing/2014/main" id="{9EC74C96-0401-4271-B286-70DFB1909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9347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31" name="Imagen 10">
          <a:extLst>
            <a:ext uri="{FF2B5EF4-FFF2-40B4-BE49-F238E27FC236}">
              <a16:creationId xmlns:a16="http://schemas.microsoft.com/office/drawing/2014/main" id="{1FB6566F-946C-4A52-8CB2-66A9B8D53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93650" y="254910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2" name="Imagen 12">
          <a:extLst>
            <a:ext uri="{FF2B5EF4-FFF2-40B4-BE49-F238E27FC236}">
              <a16:creationId xmlns:a16="http://schemas.microsoft.com/office/drawing/2014/main" id="{560C0005-DD8D-4106-BDFB-F0B67E7DF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74649" y="24669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3" name="Imagen 6">
          <a:extLst>
            <a:ext uri="{FF2B5EF4-FFF2-40B4-BE49-F238E27FC236}">
              <a16:creationId xmlns:a16="http://schemas.microsoft.com/office/drawing/2014/main" id="{9C2DBD8A-046A-44FF-9DBA-4F57F6AE0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17575" y="255270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4" name="Imagen 6">
          <a:extLst>
            <a:ext uri="{FF2B5EF4-FFF2-40B4-BE49-F238E27FC236}">
              <a16:creationId xmlns:a16="http://schemas.microsoft.com/office/drawing/2014/main" id="{CA449E58-EB81-4948-AA82-387500F7D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55225" y="255270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33225</xdr:rowOff>
    </xdr:from>
    <xdr:ext cx="476250" cy="476250"/>
    <xdr:pic>
      <xdr:nvPicPr>
        <xdr:cNvPr id="35" name="Imagen 8">
          <a:extLst>
            <a:ext uri="{FF2B5EF4-FFF2-40B4-BE49-F238E27FC236}">
              <a16:creationId xmlns:a16="http://schemas.microsoft.com/office/drawing/2014/main" id="{7E22EF0D-3011-4DB7-A40E-15EA33EFE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6975" y="25287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6" name="Imagen 12">
          <a:extLst>
            <a:ext uri="{FF2B5EF4-FFF2-40B4-BE49-F238E27FC236}">
              <a16:creationId xmlns:a16="http://schemas.microsoft.com/office/drawing/2014/main" id="{9F8BB256-DAE7-4E73-B97F-153947F2C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7674" y="24669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37" name="Imagen 10">
          <a:extLst>
            <a:ext uri="{FF2B5EF4-FFF2-40B4-BE49-F238E27FC236}">
              <a16:creationId xmlns:a16="http://schemas.microsoft.com/office/drawing/2014/main" id="{CD7760E6-E334-4941-9992-D477495FC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97300" y="254910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8" name="Imagen 6">
          <a:extLst>
            <a:ext uri="{FF2B5EF4-FFF2-40B4-BE49-F238E27FC236}">
              <a16:creationId xmlns:a16="http://schemas.microsoft.com/office/drawing/2014/main" id="{20BA6798-420F-43D1-AC16-315AEB738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1650" y="255270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9" name="Imagen 12">
          <a:extLst>
            <a:ext uri="{FF2B5EF4-FFF2-40B4-BE49-F238E27FC236}">
              <a16:creationId xmlns:a16="http://schemas.microsoft.com/office/drawing/2014/main" id="{D501E9FC-8813-4E89-A09A-C59E1214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24669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40" name="Imagen 6">
          <a:extLst>
            <a:ext uri="{FF2B5EF4-FFF2-40B4-BE49-F238E27FC236}">
              <a16:creationId xmlns:a16="http://schemas.microsoft.com/office/drawing/2014/main" id="{E7B6A282-352C-497F-9262-49F972D4E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49875" y="256222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38000" cy="457467"/>
    <xdr:pic>
      <xdr:nvPicPr>
        <xdr:cNvPr id="41" name="Imagen 10">
          <a:extLst>
            <a:ext uri="{FF2B5EF4-FFF2-40B4-BE49-F238E27FC236}">
              <a16:creationId xmlns:a16="http://schemas.microsoft.com/office/drawing/2014/main" id="{63A0EAE1-8133-420E-A6CB-76EF3FCD8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36250" y="2552700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42" name="Imagen 12">
          <a:extLst>
            <a:ext uri="{FF2B5EF4-FFF2-40B4-BE49-F238E27FC236}">
              <a16:creationId xmlns:a16="http://schemas.microsoft.com/office/drawing/2014/main" id="{737F2450-0639-47A0-981B-2A25802BF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26775" y="247650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43" name="Imagen 6">
          <a:extLst>
            <a:ext uri="{FF2B5EF4-FFF2-40B4-BE49-F238E27FC236}">
              <a16:creationId xmlns:a16="http://schemas.microsoft.com/office/drawing/2014/main" id="{1F906149-EA6F-40C8-A459-D2990D383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88750" y="2552700"/>
          <a:ext cx="450000" cy="450000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4C84A9DA-DC5F-41A4-9DB0-20F10D737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50507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5885B602-3B96-4180-BCDA-EC1992E59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51932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8DC943DF-C0F9-452C-95A5-491D19DAF36E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C0BEC256-EE53-4471-BF68-5A8AC24BE1C7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132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FD716A57-48A9-48E5-A1B4-3C79F0FD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51460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4DE6F33A-218D-43D0-9791-8F04C88A3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52412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36E38A72-9F75-4E99-937E-E0D469AC5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52405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284E133E-8A70-4043-A6E0-C00B49DE9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51925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524BF88A-AF32-4399-ABA7-2F2DC67F4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52637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322C0DC2-A589-4F05-9480-56D5A7709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52053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C9AAF255-BB18-49DF-A267-D429DB63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51205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637B6B05-A0F7-4CDC-ABF7-801D9ADD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438399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BFEEC528-B9BC-46CA-B364-CAB9CEC6B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55495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849727EF-7668-48F6-AA01-F32F7DFF8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550150"/>
          <a:ext cx="476250" cy="476250"/>
        </a:xfrm>
        <a:prstGeom prst="rect">
          <a:avLst/>
        </a:prstGeom>
      </xdr:spPr>
    </xdr:pic>
    <xdr:clientData/>
  </xdr:oneCellAnchor>
  <xdr:twoCellAnchor editAs="oneCell">
    <xdr:from>
      <xdr:col>16</xdr:col>
      <xdr:colOff>0</xdr:colOff>
      <xdr:row>0</xdr:row>
      <xdr:rowOff>52275</xdr:rowOff>
    </xdr:from>
    <xdr:to>
      <xdr:col>16</xdr:col>
      <xdr:colOff>476250</xdr:colOff>
      <xdr:row>1</xdr:row>
      <xdr:rowOff>95570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42E9C792-67F9-4F5D-AA08-1ACAFACE1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58700" y="254782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599209</xdr:colOff>
      <xdr:row>1</xdr:row>
      <xdr:rowOff>174913</xdr:rowOff>
    </xdr:to>
    <xdr:pic>
      <xdr:nvPicPr>
        <xdr:cNvPr id="17" name="Imagen 12">
          <a:extLst>
            <a:ext uri="{FF2B5EF4-FFF2-40B4-BE49-F238E27FC236}">
              <a16:creationId xmlns:a16="http://schemas.microsoft.com/office/drawing/2014/main" id="{FF29F4F7-218D-466B-8A0D-69E6A3BC3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724" y="2476499"/>
          <a:ext cx="600075" cy="60007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C502D3EC-B4BB-4CD9-8095-82204DC99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9692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19" name="Imagen 6">
          <a:extLst>
            <a:ext uri="{FF2B5EF4-FFF2-40B4-BE49-F238E27FC236}">
              <a16:creationId xmlns:a16="http://schemas.microsoft.com/office/drawing/2014/main" id="{1F2D67EA-B88A-4152-BD60-492B37623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7100" y="255270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20" name="Imagen 8">
          <a:extLst>
            <a:ext uri="{FF2B5EF4-FFF2-40B4-BE49-F238E27FC236}">
              <a16:creationId xmlns:a16="http://schemas.microsoft.com/office/drawing/2014/main" id="{522EFEF1-4176-4EAA-88BD-25BF32AED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850" y="25383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1" name="Imagen 10">
          <a:extLst>
            <a:ext uri="{FF2B5EF4-FFF2-40B4-BE49-F238E27FC236}">
              <a16:creationId xmlns:a16="http://schemas.microsoft.com/office/drawing/2014/main" id="{256FFA9D-8636-493E-9A49-1E55BA0E8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3025" y="253958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2" name="Imagen 10">
          <a:extLst>
            <a:ext uri="{FF2B5EF4-FFF2-40B4-BE49-F238E27FC236}">
              <a16:creationId xmlns:a16="http://schemas.microsoft.com/office/drawing/2014/main" id="{89CA84B4-51F6-46FA-8A2B-8F7D4D197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0500" y="253958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3" name="Imagen 12">
          <a:extLst>
            <a:ext uri="{FF2B5EF4-FFF2-40B4-BE49-F238E27FC236}">
              <a16:creationId xmlns:a16="http://schemas.microsoft.com/office/drawing/2014/main" id="{2F4D4841-E5CB-4A26-B1DF-79BF85ABD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1024" y="245744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4" name="Imagen 8">
          <a:extLst>
            <a:ext uri="{FF2B5EF4-FFF2-40B4-BE49-F238E27FC236}">
              <a16:creationId xmlns:a16="http://schemas.microsoft.com/office/drawing/2014/main" id="{0375ECCE-A440-4D77-BD0D-EE63457AD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622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25" name="Imagen 10">
          <a:extLst>
            <a:ext uri="{FF2B5EF4-FFF2-40B4-BE49-F238E27FC236}">
              <a16:creationId xmlns:a16="http://schemas.microsoft.com/office/drawing/2014/main" id="{29AD3004-0E68-4BEA-BAFD-8D861398B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254910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6" name="Imagen 12">
          <a:extLst>
            <a:ext uri="{FF2B5EF4-FFF2-40B4-BE49-F238E27FC236}">
              <a16:creationId xmlns:a16="http://schemas.microsoft.com/office/drawing/2014/main" id="{DEFD6817-D7D1-412E-9D3C-2EE38A081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02774" y="247649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7" name="Imagen 8">
          <a:extLst>
            <a:ext uri="{FF2B5EF4-FFF2-40B4-BE49-F238E27FC236}">
              <a16:creationId xmlns:a16="http://schemas.microsoft.com/office/drawing/2014/main" id="{F0656BEF-BBF7-4101-98D4-45E9192CC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97850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8" name="Imagen 10">
          <a:extLst>
            <a:ext uri="{FF2B5EF4-FFF2-40B4-BE49-F238E27FC236}">
              <a16:creationId xmlns:a16="http://schemas.microsoft.com/office/drawing/2014/main" id="{E63A11EF-7199-4225-81A3-24FB43EC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7625" y="253958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29" name="Imagen 6">
          <a:extLst>
            <a:ext uri="{FF2B5EF4-FFF2-40B4-BE49-F238E27FC236}">
              <a16:creationId xmlns:a16="http://schemas.microsoft.com/office/drawing/2014/main" id="{7B38952C-C849-450A-AF64-25A43D71D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93125" y="256222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30" name="Imagen 8">
          <a:extLst>
            <a:ext uri="{FF2B5EF4-FFF2-40B4-BE49-F238E27FC236}">
              <a16:creationId xmlns:a16="http://schemas.microsoft.com/office/drawing/2014/main" id="{FDD25E2E-F87C-4CFE-A732-19976134B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93475" y="25478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31" name="Imagen 10">
          <a:extLst>
            <a:ext uri="{FF2B5EF4-FFF2-40B4-BE49-F238E27FC236}">
              <a16:creationId xmlns:a16="http://schemas.microsoft.com/office/drawing/2014/main" id="{BE5E097F-C3D4-42C0-9025-461968F11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93650" y="254910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2" name="Imagen 12">
          <a:extLst>
            <a:ext uri="{FF2B5EF4-FFF2-40B4-BE49-F238E27FC236}">
              <a16:creationId xmlns:a16="http://schemas.microsoft.com/office/drawing/2014/main" id="{A4F76CFB-3A3B-4515-A39E-BEA1B680F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74649" y="24669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3" name="Imagen 6">
          <a:extLst>
            <a:ext uri="{FF2B5EF4-FFF2-40B4-BE49-F238E27FC236}">
              <a16:creationId xmlns:a16="http://schemas.microsoft.com/office/drawing/2014/main" id="{52C200DF-A5BC-4FC9-A9A4-32D8DE0E3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17575" y="255270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4" name="Imagen 6">
          <a:extLst>
            <a:ext uri="{FF2B5EF4-FFF2-40B4-BE49-F238E27FC236}">
              <a16:creationId xmlns:a16="http://schemas.microsoft.com/office/drawing/2014/main" id="{33A7F56F-8C69-4E98-8027-173227791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55225" y="255270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33225</xdr:rowOff>
    </xdr:from>
    <xdr:ext cx="476250" cy="476250"/>
    <xdr:pic>
      <xdr:nvPicPr>
        <xdr:cNvPr id="35" name="Imagen 8">
          <a:extLst>
            <a:ext uri="{FF2B5EF4-FFF2-40B4-BE49-F238E27FC236}">
              <a16:creationId xmlns:a16="http://schemas.microsoft.com/office/drawing/2014/main" id="{63A61AAB-7D1C-4E64-B2E8-BF4F25FF5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6975" y="25287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6" name="Imagen 12">
          <a:extLst>
            <a:ext uri="{FF2B5EF4-FFF2-40B4-BE49-F238E27FC236}">
              <a16:creationId xmlns:a16="http://schemas.microsoft.com/office/drawing/2014/main" id="{20CA256B-327E-41B1-A683-A0EF08E41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7674" y="24669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37" name="Imagen 10">
          <a:extLst>
            <a:ext uri="{FF2B5EF4-FFF2-40B4-BE49-F238E27FC236}">
              <a16:creationId xmlns:a16="http://schemas.microsoft.com/office/drawing/2014/main" id="{D951612F-2257-49B4-9F1A-CC2597E4A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97300" y="254910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8" name="Imagen 6">
          <a:extLst>
            <a:ext uri="{FF2B5EF4-FFF2-40B4-BE49-F238E27FC236}">
              <a16:creationId xmlns:a16="http://schemas.microsoft.com/office/drawing/2014/main" id="{9412E4BB-7D7C-4BB3-8C7F-A11D1BACE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1650" y="255270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9" name="Imagen 12">
          <a:extLst>
            <a:ext uri="{FF2B5EF4-FFF2-40B4-BE49-F238E27FC236}">
              <a16:creationId xmlns:a16="http://schemas.microsoft.com/office/drawing/2014/main" id="{D1A347A4-6959-4762-897B-0ABBEFDA8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24669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40" name="Imagen 6">
          <a:extLst>
            <a:ext uri="{FF2B5EF4-FFF2-40B4-BE49-F238E27FC236}">
              <a16:creationId xmlns:a16="http://schemas.microsoft.com/office/drawing/2014/main" id="{6069E4A6-EE00-4FD5-A859-EF6B3617D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49875" y="256222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38000" cy="457467"/>
    <xdr:pic>
      <xdr:nvPicPr>
        <xdr:cNvPr id="41" name="Imagen 10">
          <a:extLst>
            <a:ext uri="{FF2B5EF4-FFF2-40B4-BE49-F238E27FC236}">
              <a16:creationId xmlns:a16="http://schemas.microsoft.com/office/drawing/2014/main" id="{C611BA76-BB7B-49DF-A6F7-1B9755755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36250" y="2552700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42" name="Imagen 12">
          <a:extLst>
            <a:ext uri="{FF2B5EF4-FFF2-40B4-BE49-F238E27FC236}">
              <a16:creationId xmlns:a16="http://schemas.microsoft.com/office/drawing/2014/main" id="{04091F31-15C2-44D4-B47D-0CA98B2E1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26775" y="247650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43" name="Imagen 6">
          <a:extLst>
            <a:ext uri="{FF2B5EF4-FFF2-40B4-BE49-F238E27FC236}">
              <a16:creationId xmlns:a16="http://schemas.microsoft.com/office/drawing/2014/main" id="{196F0132-EB7E-41C0-AF6D-B54FC3DE6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88750" y="2552700"/>
          <a:ext cx="450000" cy="450000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9E5125F8-F9AB-47D3-A755-B62CADD91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1123950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B481686A-FA18-4C4D-B150-F07412874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25" y="1138200"/>
          <a:ext cx="476250" cy="476250"/>
        </a:xfrm>
        <a:prstGeom prst="rect">
          <a:avLst/>
        </a:prstGeom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4" name="Imagen 5">
          <a:extLst>
            <a:ext uri="{FF2B5EF4-FFF2-40B4-BE49-F238E27FC236}">
              <a16:creationId xmlns:a16="http://schemas.microsoft.com/office/drawing/2014/main" id="{52F29BFE-5E8E-40BA-971F-2C9848270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1133475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5" name="Imagen 6">
          <a:extLst>
            <a:ext uri="{FF2B5EF4-FFF2-40B4-BE49-F238E27FC236}">
              <a16:creationId xmlns:a16="http://schemas.microsoft.com/office/drawing/2014/main" id="{883C387A-8419-4408-96CF-A95337CE3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1143000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6" name="Imagen 7">
          <a:extLst>
            <a:ext uri="{FF2B5EF4-FFF2-40B4-BE49-F238E27FC236}">
              <a16:creationId xmlns:a16="http://schemas.microsoft.com/office/drawing/2014/main" id="{B83A836F-B04F-46B1-AC1F-37FE26003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675" y="1142925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7" name="Imagen 8">
          <a:extLst>
            <a:ext uri="{FF2B5EF4-FFF2-40B4-BE49-F238E27FC236}">
              <a16:creationId xmlns:a16="http://schemas.microsoft.com/office/drawing/2014/main" id="{3CD86B14-92B7-4113-B7EE-6A77AC886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3800" y="1138125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8" name="Imagen 9">
          <a:extLst>
            <a:ext uri="{FF2B5EF4-FFF2-40B4-BE49-F238E27FC236}">
              <a16:creationId xmlns:a16="http://schemas.microsoft.com/office/drawing/2014/main" id="{EC74C6CB-9545-4682-BDA1-2BAB55315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0375" y="1145250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9" name="Imagen 10">
          <a:extLst>
            <a:ext uri="{FF2B5EF4-FFF2-40B4-BE49-F238E27FC236}">
              <a16:creationId xmlns:a16="http://schemas.microsoft.com/office/drawing/2014/main" id="{4DBDBBD8-5C2F-4C49-92CE-8E675BA45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1139407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0" name="Imagen 11">
          <a:extLst>
            <a:ext uri="{FF2B5EF4-FFF2-40B4-BE49-F238E27FC236}">
              <a16:creationId xmlns:a16="http://schemas.microsoft.com/office/drawing/2014/main" id="{3F7B6B8D-27D0-4C3D-B4A6-26CDA73BC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75" y="1130925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1" name="Imagen 12">
          <a:extLst>
            <a:ext uri="{FF2B5EF4-FFF2-40B4-BE49-F238E27FC236}">
              <a16:creationId xmlns:a16="http://schemas.microsoft.com/office/drawing/2014/main" id="{4DD3D512-4D1C-428E-99C2-BCE64860E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4" y="1057274"/>
          <a:ext cx="600075" cy="600075"/>
        </a:xfrm>
        <a:prstGeom prst="rect">
          <a:avLst/>
        </a:prstGeom>
      </xdr:spPr>
    </xdr:pic>
    <xdr:clientData/>
  </xdr:oneCellAnchor>
  <xdr:twoCellAnchor editAs="oneCell">
    <xdr:from>
      <xdr:col>15</xdr:col>
      <xdr:colOff>0</xdr:colOff>
      <xdr:row>0</xdr:row>
      <xdr:rowOff>11774</xdr:rowOff>
    </xdr:from>
    <xdr:to>
      <xdr:col>15</xdr:col>
      <xdr:colOff>457200</xdr:colOff>
      <xdr:row>1</xdr:row>
      <xdr:rowOff>62344</xdr:rowOff>
    </xdr:to>
    <xdr:pic>
      <xdr:nvPicPr>
        <xdr:cNvPr id="12" name="Imagen 37">
          <a:extLst>
            <a:ext uri="{FF2B5EF4-FFF2-40B4-BE49-F238E27FC236}">
              <a16:creationId xmlns:a16="http://schemas.microsoft.com/office/drawing/2014/main" id="{4DE95010-9CA5-4F34-AE83-62C946D06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1025" y="1126199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6975</xdr:rowOff>
    </xdr:from>
    <xdr:to>
      <xdr:col>15</xdr:col>
      <xdr:colOff>476250</xdr:colOff>
      <xdr:row>1</xdr:row>
      <xdr:rowOff>50270</xdr:rowOff>
    </xdr:to>
    <xdr:pic>
      <xdr:nvPicPr>
        <xdr:cNvPr id="13" name="Imagen 38">
          <a:extLst>
            <a:ext uri="{FF2B5EF4-FFF2-40B4-BE49-F238E27FC236}">
              <a16:creationId xmlns:a16="http://schemas.microsoft.com/office/drawing/2014/main" id="{A92B63EF-E8D0-4ADF-ADC1-75779BCA1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2950" y="11214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52275</xdr:rowOff>
    </xdr:from>
    <xdr:to>
      <xdr:col>16</xdr:col>
      <xdr:colOff>476250</xdr:colOff>
      <xdr:row>1</xdr:row>
      <xdr:rowOff>95570</xdr:rowOff>
    </xdr:to>
    <xdr:pic>
      <xdr:nvPicPr>
        <xdr:cNvPr id="14" name="Imagen 8">
          <a:extLst>
            <a:ext uri="{FF2B5EF4-FFF2-40B4-BE49-F238E27FC236}">
              <a16:creationId xmlns:a16="http://schemas.microsoft.com/office/drawing/2014/main" id="{604091B3-070B-4079-9C44-9E8C4FA60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8650" y="1166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600941</xdr:colOff>
      <xdr:row>1</xdr:row>
      <xdr:rowOff>174913</xdr:rowOff>
    </xdr:to>
    <xdr:pic>
      <xdr:nvPicPr>
        <xdr:cNvPr id="15" name="Imagen 12">
          <a:extLst>
            <a:ext uri="{FF2B5EF4-FFF2-40B4-BE49-F238E27FC236}">
              <a16:creationId xmlns:a16="http://schemas.microsoft.com/office/drawing/2014/main" id="{3798C354-2A4F-421C-938B-32368427B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73099" y="1095374"/>
          <a:ext cx="600075" cy="60007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6" name="Imagen 8">
          <a:extLst>
            <a:ext uri="{FF2B5EF4-FFF2-40B4-BE49-F238E27FC236}">
              <a16:creationId xmlns:a16="http://schemas.microsoft.com/office/drawing/2014/main" id="{45DA3B11-3BE7-429A-B111-98B61E6E0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96875" y="11667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17" name="Imagen 6">
          <a:extLst>
            <a:ext uri="{FF2B5EF4-FFF2-40B4-BE49-F238E27FC236}">
              <a16:creationId xmlns:a16="http://schemas.microsoft.com/office/drawing/2014/main" id="{4783C3C2-AE7D-455C-87B2-FB8163AFD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0" y="117157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827F207A-F2CD-4602-A726-3B8238F3D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2800" y="11571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19" name="Imagen 10">
          <a:extLst>
            <a:ext uri="{FF2B5EF4-FFF2-40B4-BE49-F238E27FC236}">
              <a16:creationId xmlns:a16="http://schemas.microsoft.com/office/drawing/2014/main" id="{8DB04CFA-1A4B-4142-84A4-51A3566A5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72975" y="11584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0" name="Imagen 10">
          <a:extLst>
            <a:ext uri="{FF2B5EF4-FFF2-40B4-BE49-F238E27FC236}">
              <a16:creationId xmlns:a16="http://schemas.microsoft.com/office/drawing/2014/main" id="{1D4F15AF-61CA-4454-B0D3-E5B431291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2350" y="11584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1" name="Imagen 12">
          <a:extLst>
            <a:ext uri="{FF2B5EF4-FFF2-40B4-BE49-F238E27FC236}">
              <a16:creationId xmlns:a16="http://schemas.microsoft.com/office/drawing/2014/main" id="{27D63614-CD76-4E82-A2D4-724AA827D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82874" y="107632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2" name="Imagen 8">
          <a:extLst>
            <a:ext uri="{FF2B5EF4-FFF2-40B4-BE49-F238E27FC236}">
              <a16:creationId xmlns:a16="http://schemas.microsoft.com/office/drawing/2014/main" id="{E408882F-245C-4DEA-8934-0318B8899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8525" y="11667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23" name="Imagen 10">
          <a:extLst>
            <a:ext uri="{FF2B5EF4-FFF2-40B4-BE49-F238E27FC236}">
              <a16:creationId xmlns:a16="http://schemas.microsoft.com/office/drawing/2014/main" id="{D06512F7-EA72-465E-81F5-05C4D4E3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9650" y="116798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4" name="Imagen 12">
          <a:extLst>
            <a:ext uri="{FF2B5EF4-FFF2-40B4-BE49-F238E27FC236}">
              <a16:creationId xmlns:a16="http://schemas.microsoft.com/office/drawing/2014/main" id="{5A0E6D2C-B260-40D1-9387-6DD61544F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88399" y="10953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5" name="Imagen 8">
          <a:extLst>
            <a:ext uri="{FF2B5EF4-FFF2-40B4-BE49-F238E27FC236}">
              <a16:creationId xmlns:a16="http://schemas.microsoft.com/office/drawing/2014/main" id="{5F5A3F7B-3BD4-4F35-8CA2-AFD4B374D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3475" y="11667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6" name="Imagen 10">
          <a:extLst>
            <a:ext uri="{FF2B5EF4-FFF2-40B4-BE49-F238E27FC236}">
              <a16:creationId xmlns:a16="http://schemas.microsoft.com/office/drawing/2014/main" id="{3F40AB60-B972-45B2-88F8-58964AC8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6125" y="11584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27" name="Imagen 6">
          <a:extLst>
            <a:ext uri="{FF2B5EF4-FFF2-40B4-BE49-F238E27FC236}">
              <a16:creationId xmlns:a16="http://schemas.microsoft.com/office/drawing/2014/main" id="{B6FC999A-15CA-46D6-BAC1-97B158E8F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5900" y="118110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8" name="Imagen 8">
          <a:extLst>
            <a:ext uri="{FF2B5EF4-FFF2-40B4-BE49-F238E27FC236}">
              <a16:creationId xmlns:a16="http://schemas.microsoft.com/office/drawing/2014/main" id="{A6EE03C8-DC1F-462B-A0C7-D4011A22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88425" y="11667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9" name="Imagen 12">
          <a:extLst>
            <a:ext uri="{FF2B5EF4-FFF2-40B4-BE49-F238E27FC236}">
              <a16:creationId xmlns:a16="http://schemas.microsoft.com/office/drawing/2014/main" id="{720C79EB-FDEF-4EA9-9809-C2FC14BDA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2874" y="10953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30" name="Imagen 6">
          <a:extLst>
            <a:ext uri="{FF2B5EF4-FFF2-40B4-BE49-F238E27FC236}">
              <a16:creationId xmlns:a16="http://schemas.microsoft.com/office/drawing/2014/main" id="{314D535C-D37A-4EF2-8BE6-04A0BA537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55325" y="118110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31" name="Imagen 8">
          <a:extLst>
            <a:ext uri="{FF2B5EF4-FFF2-40B4-BE49-F238E27FC236}">
              <a16:creationId xmlns:a16="http://schemas.microsoft.com/office/drawing/2014/main" id="{F85D38AD-98F1-4F33-859C-418E056A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3375" y="11667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32" name="Imagen 10">
          <a:extLst>
            <a:ext uri="{FF2B5EF4-FFF2-40B4-BE49-F238E27FC236}">
              <a16:creationId xmlns:a16="http://schemas.microsoft.com/office/drawing/2014/main" id="{831A4D75-11F9-4359-9121-D1BD036C4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64975" y="116798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3" name="Imagen 12">
          <a:extLst>
            <a:ext uri="{FF2B5EF4-FFF2-40B4-BE49-F238E27FC236}">
              <a16:creationId xmlns:a16="http://schemas.microsoft.com/office/drawing/2014/main" id="{C048A143-CEF1-4EFD-B316-DA594E390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55499" y="108584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4" name="Imagen 6">
          <a:extLst>
            <a:ext uri="{FF2B5EF4-FFF2-40B4-BE49-F238E27FC236}">
              <a16:creationId xmlns:a16="http://schemas.microsoft.com/office/drawing/2014/main" id="{45E795A8-A5B9-4A62-8E40-2410F4BD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98425" y="117157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5" name="Imagen 6">
          <a:extLst>
            <a:ext uri="{FF2B5EF4-FFF2-40B4-BE49-F238E27FC236}">
              <a16:creationId xmlns:a16="http://schemas.microsoft.com/office/drawing/2014/main" id="{7A554099-C17E-4F18-A516-D5ABC1C4B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40850" y="117157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33225</xdr:rowOff>
    </xdr:from>
    <xdr:ext cx="476250" cy="476250"/>
    <xdr:pic>
      <xdr:nvPicPr>
        <xdr:cNvPr id="36" name="Imagen 8">
          <a:extLst>
            <a:ext uri="{FF2B5EF4-FFF2-40B4-BE49-F238E27FC236}">
              <a16:creationId xmlns:a16="http://schemas.microsoft.com/office/drawing/2014/main" id="{7D6456FE-8CDF-443B-90EA-9C486FB27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35475" y="11476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7" name="Imagen 12">
          <a:extLst>
            <a:ext uri="{FF2B5EF4-FFF2-40B4-BE49-F238E27FC236}">
              <a16:creationId xmlns:a16="http://schemas.microsoft.com/office/drawing/2014/main" id="{1BDC2EF0-703B-423D-A40D-1E473610A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6174" y="108584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38" name="Imagen 10">
          <a:extLst>
            <a:ext uri="{FF2B5EF4-FFF2-40B4-BE49-F238E27FC236}">
              <a16:creationId xmlns:a16="http://schemas.microsoft.com/office/drawing/2014/main" id="{D7E3AB4A-BD16-402F-9C0E-68B274B1D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0100" y="116798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9" name="Imagen 6">
          <a:extLst>
            <a:ext uri="{FF2B5EF4-FFF2-40B4-BE49-F238E27FC236}">
              <a16:creationId xmlns:a16="http://schemas.microsoft.com/office/drawing/2014/main" id="{5F734DD4-284B-4C53-BF44-8F57229A8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25875" y="117157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40" name="Imagen 12">
          <a:extLst>
            <a:ext uri="{FF2B5EF4-FFF2-40B4-BE49-F238E27FC236}">
              <a16:creationId xmlns:a16="http://schemas.microsoft.com/office/drawing/2014/main" id="{D277EB30-95E3-47D3-ACBC-531EEB1C0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83074" y="108584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41" name="Imagen 6">
          <a:extLst>
            <a:ext uri="{FF2B5EF4-FFF2-40B4-BE49-F238E27FC236}">
              <a16:creationId xmlns:a16="http://schemas.microsoft.com/office/drawing/2014/main" id="{80616756-064D-4205-ACE5-18661071B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16475" y="1181100"/>
          <a:ext cx="450000" cy="450000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29FC2D66-181C-46BC-9985-85846FE94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9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F80DBC3B-CBEE-4B3A-B1E6-FFE0D0F7F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163446EF-46AF-4421-BED9-C6222718F252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3F523323-58CD-4759-9554-E1090A0B27B1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79700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4E716D51-EB07-47D5-A8F3-594816915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19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216477</xdr:colOff>
      <xdr:row>0</xdr:row>
      <xdr:rowOff>219075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D541775B-792A-41E4-B4BC-7C170EE3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8522" y="2190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E66EC160-9A86-441D-BA89-884674760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8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FCF5B190-1170-4DBE-ADD9-7B46AFBBF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C5C69802-9209-42BA-A932-B0759D00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30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F22B6D8F-CC54-4737-846F-BB372494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4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501FAF9A-D44A-4EAB-8D6E-2501BD7C8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16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3E15C5D4-701A-46D7-9B54-B680126C2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0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BA385ED2-49E7-492D-AA92-BB7661753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59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3DC0C25D-342B-4EBB-BE0A-67589DC36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54600"/>
          <a:ext cx="476250" cy="476250"/>
        </a:xfrm>
        <a:prstGeom prst="rect">
          <a:avLst/>
        </a:prstGeom>
      </xdr:spPr>
    </xdr:pic>
    <xdr:clientData/>
  </xdr:oneCellAnchor>
  <xdr:twoCellAnchor editAs="oneCell">
    <xdr:from>
      <xdr:col>16</xdr:col>
      <xdr:colOff>0</xdr:colOff>
      <xdr:row>0</xdr:row>
      <xdr:rowOff>52275</xdr:rowOff>
    </xdr:from>
    <xdr:to>
      <xdr:col>16</xdr:col>
      <xdr:colOff>476250</xdr:colOff>
      <xdr:row>1</xdr:row>
      <xdr:rowOff>95570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6B8BEE63-1EB7-4F49-9441-DB51B5D16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9175" y="522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599209</xdr:colOff>
      <xdr:row>1</xdr:row>
      <xdr:rowOff>174913</xdr:rowOff>
    </xdr:to>
    <xdr:pic>
      <xdr:nvPicPr>
        <xdr:cNvPr id="17" name="Imagen 12">
          <a:extLst>
            <a:ext uri="{FF2B5EF4-FFF2-40B4-BE49-F238E27FC236}">
              <a16:creationId xmlns:a16="http://schemas.microsoft.com/office/drawing/2014/main" id="{FD90E277-9718-4E30-8265-C8D13BE9C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2674" y="0"/>
          <a:ext cx="600075" cy="60007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C6433FAE-9697-499E-AF63-C3B25B09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96925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19" name="Imagen 6">
          <a:extLst>
            <a:ext uri="{FF2B5EF4-FFF2-40B4-BE49-F238E27FC236}">
              <a16:creationId xmlns:a16="http://schemas.microsoft.com/office/drawing/2014/main" id="{5B394ED6-2E14-4B3C-82FD-90A35D97C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150" y="57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20" name="Imagen 8">
          <a:extLst>
            <a:ext uri="{FF2B5EF4-FFF2-40B4-BE49-F238E27FC236}">
              <a16:creationId xmlns:a16="http://schemas.microsoft.com/office/drawing/2014/main" id="{43838964-780A-445C-BCF4-5B439185A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850" y="427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1" name="Imagen 10">
          <a:extLst>
            <a:ext uri="{FF2B5EF4-FFF2-40B4-BE49-F238E27FC236}">
              <a16:creationId xmlns:a16="http://schemas.microsoft.com/office/drawing/2014/main" id="{D0648B52-FCED-48EC-A6B2-D5E22D697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3025" y="44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2" name="Imagen 10">
          <a:extLst>
            <a:ext uri="{FF2B5EF4-FFF2-40B4-BE49-F238E27FC236}">
              <a16:creationId xmlns:a16="http://schemas.microsoft.com/office/drawing/2014/main" id="{F94BCCC1-2B88-48C7-9190-0AC835420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0500" y="44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3" name="Imagen 12">
          <a:extLst>
            <a:ext uri="{FF2B5EF4-FFF2-40B4-BE49-F238E27FC236}">
              <a16:creationId xmlns:a16="http://schemas.microsoft.com/office/drawing/2014/main" id="{31CF0711-3249-4781-99BC-F1F34EF32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1024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4" name="Imagen 8">
          <a:extLst>
            <a:ext uri="{FF2B5EF4-FFF2-40B4-BE49-F238E27FC236}">
              <a16:creationId xmlns:a16="http://schemas.microsoft.com/office/drawing/2014/main" id="{C56C991C-2759-4BAC-B6ED-D77F713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6225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25" name="Imagen 10">
          <a:extLst>
            <a:ext uri="{FF2B5EF4-FFF2-40B4-BE49-F238E27FC236}">
              <a16:creationId xmlns:a16="http://schemas.microsoft.com/office/drawing/2014/main" id="{A9ABAEEF-C832-4646-9FB2-3103C838F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26400" y="53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6" name="Imagen 12">
          <a:extLst>
            <a:ext uri="{FF2B5EF4-FFF2-40B4-BE49-F238E27FC236}">
              <a16:creationId xmlns:a16="http://schemas.microsoft.com/office/drawing/2014/main" id="{83287399-CCA5-4AE8-85DC-7C4DEA922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02774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7" name="Imagen 8">
          <a:extLst>
            <a:ext uri="{FF2B5EF4-FFF2-40B4-BE49-F238E27FC236}">
              <a16:creationId xmlns:a16="http://schemas.microsoft.com/office/drawing/2014/main" id="{843BFCEF-E647-45A5-850C-629A3F1C5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97850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8" name="Imagen 10">
          <a:extLst>
            <a:ext uri="{FF2B5EF4-FFF2-40B4-BE49-F238E27FC236}">
              <a16:creationId xmlns:a16="http://schemas.microsoft.com/office/drawing/2014/main" id="{C33A5624-E932-4D48-88BC-429CEB6B0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7625" y="44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29" name="Imagen 6">
          <a:extLst>
            <a:ext uri="{FF2B5EF4-FFF2-40B4-BE49-F238E27FC236}">
              <a16:creationId xmlns:a16="http://schemas.microsoft.com/office/drawing/2014/main" id="{DDC0E36F-C557-432A-BA3C-47A160E7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93125" y="6667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30" name="Imagen 8">
          <a:extLst>
            <a:ext uri="{FF2B5EF4-FFF2-40B4-BE49-F238E27FC236}">
              <a16:creationId xmlns:a16="http://schemas.microsoft.com/office/drawing/2014/main" id="{42E4F285-33C4-4A5A-A2F2-9F7C908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59950" y="52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31" name="Imagen 10">
          <a:extLst>
            <a:ext uri="{FF2B5EF4-FFF2-40B4-BE49-F238E27FC236}">
              <a16:creationId xmlns:a16="http://schemas.microsoft.com/office/drawing/2014/main" id="{0790B4F3-8A72-4B7B-B1D1-97E6427A8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60125" y="53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2" name="Imagen 12">
          <a:extLst>
            <a:ext uri="{FF2B5EF4-FFF2-40B4-BE49-F238E27FC236}">
              <a16:creationId xmlns:a16="http://schemas.microsoft.com/office/drawing/2014/main" id="{89B0FA18-20CC-4B3C-859F-3FC2CC409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31599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3" name="Imagen 6">
          <a:extLst>
            <a:ext uri="{FF2B5EF4-FFF2-40B4-BE49-F238E27FC236}">
              <a16:creationId xmlns:a16="http://schemas.microsoft.com/office/drawing/2014/main" id="{1E167338-5922-48DF-9CA8-090E56069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84050" y="57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4" name="Imagen 6">
          <a:extLst>
            <a:ext uri="{FF2B5EF4-FFF2-40B4-BE49-F238E27FC236}">
              <a16:creationId xmlns:a16="http://schemas.microsoft.com/office/drawing/2014/main" id="{A7B5F2DE-5490-4925-9E81-015D25948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55225" y="57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33225</xdr:rowOff>
    </xdr:from>
    <xdr:ext cx="476250" cy="476250"/>
    <xdr:pic>
      <xdr:nvPicPr>
        <xdr:cNvPr id="35" name="Imagen 8">
          <a:extLst>
            <a:ext uri="{FF2B5EF4-FFF2-40B4-BE49-F238E27FC236}">
              <a16:creationId xmlns:a16="http://schemas.microsoft.com/office/drawing/2014/main" id="{3D6181A1-FCB9-4CE7-ADB9-5870F0572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6975" y="332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6" name="Imagen 12">
          <a:extLst>
            <a:ext uri="{FF2B5EF4-FFF2-40B4-BE49-F238E27FC236}">
              <a16:creationId xmlns:a16="http://schemas.microsoft.com/office/drawing/2014/main" id="{BBA23586-B5CC-4DA5-AEED-2B526547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7674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37" name="Imagen 10">
          <a:extLst>
            <a:ext uri="{FF2B5EF4-FFF2-40B4-BE49-F238E27FC236}">
              <a16:creationId xmlns:a16="http://schemas.microsoft.com/office/drawing/2014/main" id="{2CC40807-691C-4C08-91B6-87864109E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97300" y="53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8" name="Imagen 6">
          <a:extLst>
            <a:ext uri="{FF2B5EF4-FFF2-40B4-BE49-F238E27FC236}">
              <a16:creationId xmlns:a16="http://schemas.microsoft.com/office/drawing/2014/main" id="{8F55B628-A681-48CE-B809-BB42782E7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1650" y="57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9" name="Imagen 12">
          <a:extLst>
            <a:ext uri="{FF2B5EF4-FFF2-40B4-BE49-F238E27FC236}">
              <a16:creationId xmlns:a16="http://schemas.microsoft.com/office/drawing/2014/main" id="{BC06C2B8-9690-41A5-B98F-002033DEA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0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40" name="Imagen 6">
          <a:extLst>
            <a:ext uri="{FF2B5EF4-FFF2-40B4-BE49-F238E27FC236}">
              <a16:creationId xmlns:a16="http://schemas.microsoft.com/office/drawing/2014/main" id="{470346D8-1BDB-46D8-B552-8D7AB7FC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49875" y="66675"/>
          <a:ext cx="450000" cy="45000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90769F09-3E34-4816-B529-FE09FC301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5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4219F348-2B13-4349-B1B9-22DAFD8D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8550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23A80CA2-0D0F-4532-82FB-90E959F8C58C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646535BF-B129-413C-AB8E-0C2D0BAD829A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37050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AB4CF441-C04E-48FD-9B72-1890BEC43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1950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1A8C20FB-4E45-4C08-A8F3-30E7737B2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1150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5EDD37F3-8D85-4281-800F-549E82821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00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9DD4F2B9-E805-4017-9131-8A3440171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525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E20E1AA4-5534-4A46-86ED-1AE17B25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7100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21D0C687-1EA4-46ED-B670-FA997510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76F7DE4F-EF1B-44B8-A6AF-721820BAB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4900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E2218321-6468-4F0D-9FC0-9D58E1757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9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75CC69C5-FD24-4432-8B4F-8C35D3BB6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7275" y="2345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4610FDF3-39DB-4614-BC8F-B50EDDD2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8250" y="2340600"/>
          <a:ext cx="476250" cy="476250"/>
        </a:xfrm>
        <a:prstGeom prst="rect">
          <a:avLst/>
        </a:prstGeom>
      </xdr:spPr>
    </xdr:pic>
    <xdr:clientData/>
  </xdr:oneCellAnchor>
  <xdr:twoCellAnchor editAs="oneCell">
    <xdr:from>
      <xdr:col>16</xdr:col>
      <xdr:colOff>0</xdr:colOff>
      <xdr:row>0</xdr:row>
      <xdr:rowOff>52275</xdr:rowOff>
    </xdr:from>
    <xdr:to>
      <xdr:col>16</xdr:col>
      <xdr:colOff>476250</xdr:colOff>
      <xdr:row>1</xdr:row>
      <xdr:rowOff>95570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A6C6F8BA-7895-469A-9445-B500EDD7A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4425" y="23382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599209</xdr:colOff>
      <xdr:row>1</xdr:row>
      <xdr:rowOff>174913</xdr:rowOff>
    </xdr:to>
    <xdr:pic>
      <xdr:nvPicPr>
        <xdr:cNvPr id="17" name="Imagen 12">
          <a:extLst>
            <a:ext uri="{FF2B5EF4-FFF2-40B4-BE49-F238E27FC236}">
              <a16:creationId xmlns:a16="http://schemas.microsoft.com/office/drawing/2014/main" id="{90E8BE59-8645-4D61-9285-F1A5665AA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4" y="2276474"/>
          <a:ext cx="600075" cy="60007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8" name="Imagen 8">
          <a:extLst>
            <a:ext uri="{FF2B5EF4-FFF2-40B4-BE49-F238E27FC236}">
              <a16:creationId xmlns:a16="http://schemas.microsoft.com/office/drawing/2014/main" id="{A3F232C3-0CA4-49C5-8B3D-5192DC222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26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19" name="Imagen 6">
          <a:extLst>
            <a:ext uri="{FF2B5EF4-FFF2-40B4-BE49-F238E27FC236}">
              <a16:creationId xmlns:a16="http://schemas.microsoft.com/office/drawing/2014/main" id="{7A1B90FE-780A-4779-B56A-9802AA435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3300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20" name="Imagen 8">
          <a:extLst>
            <a:ext uri="{FF2B5EF4-FFF2-40B4-BE49-F238E27FC236}">
              <a16:creationId xmlns:a16="http://schemas.microsoft.com/office/drawing/2014/main" id="{02E81DEF-B5D4-4D21-BF35-D1ECAFD07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8575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1" name="Imagen 10">
          <a:extLst>
            <a:ext uri="{FF2B5EF4-FFF2-40B4-BE49-F238E27FC236}">
              <a16:creationId xmlns:a16="http://schemas.microsoft.com/office/drawing/2014/main" id="{6ABE9AEA-99D9-461F-82E3-49A811097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0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2" name="Imagen 10">
          <a:extLst>
            <a:ext uri="{FF2B5EF4-FFF2-40B4-BE49-F238E27FC236}">
              <a16:creationId xmlns:a16="http://schemas.microsoft.com/office/drawing/2014/main" id="{A4D638EC-6DE8-4037-AD07-42A56275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16225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3" name="Imagen 12">
          <a:extLst>
            <a:ext uri="{FF2B5EF4-FFF2-40B4-BE49-F238E27FC236}">
              <a16:creationId xmlns:a16="http://schemas.microsoft.com/office/drawing/2014/main" id="{84DAB655-B4A6-4615-935E-0210AAB7B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49" y="225742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4" name="Imagen 8">
          <a:extLst>
            <a:ext uri="{FF2B5EF4-FFF2-40B4-BE49-F238E27FC236}">
              <a16:creationId xmlns:a16="http://schemas.microsoft.com/office/drawing/2014/main" id="{D9800F19-2F80-4738-8DF0-4991EF5C7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119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25" name="Imagen 10">
          <a:extLst>
            <a:ext uri="{FF2B5EF4-FFF2-40B4-BE49-F238E27FC236}">
              <a16:creationId xmlns:a16="http://schemas.microsoft.com/office/drawing/2014/main" id="{4AC8DB45-5DE0-4177-B27A-B889E646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1212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26" name="Imagen 12">
          <a:extLst>
            <a:ext uri="{FF2B5EF4-FFF2-40B4-BE49-F238E27FC236}">
              <a16:creationId xmlns:a16="http://schemas.microsoft.com/office/drawing/2014/main" id="{C1F97FDC-B8A9-4F9C-9C52-FA0E688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60124" y="227647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7" name="Imagen 8">
          <a:extLst>
            <a:ext uri="{FF2B5EF4-FFF2-40B4-BE49-F238E27FC236}">
              <a16:creationId xmlns:a16="http://schemas.microsoft.com/office/drawing/2014/main" id="{07BA0B23-E0BC-4436-BC43-468BE62BA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5520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28" name="Imagen 10">
          <a:extLst>
            <a:ext uri="{FF2B5EF4-FFF2-40B4-BE49-F238E27FC236}">
              <a16:creationId xmlns:a16="http://schemas.microsoft.com/office/drawing/2014/main" id="{2BD79A77-6C13-4896-9AE8-E00B1BF9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3350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29" name="Imagen 6">
          <a:extLst>
            <a:ext uri="{FF2B5EF4-FFF2-40B4-BE49-F238E27FC236}">
              <a16:creationId xmlns:a16="http://schemas.microsoft.com/office/drawing/2014/main" id="{91658C31-817C-411E-AB99-D13D753C3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78850" y="235267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30" name="Imagen 8">
          <a:extLst>
            <a:ext uri="{FF2B5EF4-FFF2-40B4-BE49-F238E27FC236}">
              <a16:creationId xmlns:a16="http://schemas.microsoft.com/office/drawing/2014/main" id="{1A7113A0-E6A8-4FB8-8A87-CBD0C236F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730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31" name="Imagen 10">
          <a:extLst>
            <a:ext uri="{FF2B5EF4-FFF2-40B4-BE49-F238E27FC236}">
              <a16:creationId xmlns:a16="http://schemas.microsoft.com/office/drawing/2014/main" id="{0608314D-3721-413D-8D92-7C10D808B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1747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2" name="Imagen 12">
          <a:extLst>
            <a:ext uri="{FF2B5EF4-FFF2-40B4-BE49-F238E27FC236}">
              <a16:creationId xmlns:a16="http://schemas.microsoft.com/office/drawing/2014/main" id="{4F877768-74FA-4C80-94B8-FA7346A8F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7999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3" name="Imagen 6">
          <a:extLst>
            <a:ext uri="{FF2B5EF4-FFF2-40B4-BE49-F238E27FC236}">
              <a16:creationId xmlns:a16="http://schemas.microsoft.com/office/drawing/2014/main" id="{F35B9B10-6C83-4808-B3E9-0682A428E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60450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4" name="Imagen 6">
          <a:extLst>
            <a:ext uri="{FF2B5EF4-FFF2-40B4-BE49-F238E27FC236}">
              <a16:creationId xmlns:a16="http://schemas.microsoft.com/office/drawing/2014/main" id="{61982EA8-321C-4FA7-9500-29FBBC36F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12575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33225</xdr:rowOff>
    </xdr:from>
    <xdr:ext cx="476250" cy="476250"/>
    <xdr:pic>
      <xdr:nvPicPr>
        <xdr:cNvPr id="35" name="Imagen 8">
          <a:extLst>
            <a:ext uri="{FF2B5EF4-FFF2-40B4-BE49-F238E27FC236}">
              <a16:creationId xmlns:a16="http://schemas.microsoft.com/office/drawing/2014/main" id="{9BA828C9-369A-4D8C-922A-6855BA247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2700" y="231922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6" name="Imagen 12">
          <a:extLst>
            <a:ext uri="{FF2B5EF4-FFF2-40B4-BE49-F238E27FC236}">
              <a16:creationId xmlns:a16="http://schemas.microsoft.com/office/drawing/2014/main" id="{F57F9FBA-DB83-424F-B527-941DE9CFC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83399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37" name="Imagen 10">
          <a:extLst>
            <a:ext uri="{FF2B5EF4-FFF2-40B4-BE49-F238E27FC236}">
              <a16:creationId xmlns:a16="http://schemas.microsoft.com/office/drawing/2014/main" id="{EF0336EB-DBD6-4085-A20B-80BB761D7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8302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38" name="Imagen 6">
          <a:extLst>
            <a:ext uri="{FF2B5EF4-FFF2-40B4-BE49-F238E27FC236}">
              <a16:creationId xmlns:a16="http://schemas.microsoft.com/office/drawing/2014/main" id="{A7BA1335-765A-41B2-AB9A-DC8C854E7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97375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600075" cy="600075"/>
    <xdr:pic>
      <xdr:nvPicPr>
        <xdr:cNvPr id="39" name="Imagen 12">
          <a:extLst>
            <a:ext uri="{FF2B5EF4-FFF2-40B4-BE49-F238E27FC236}">
              <a16:creationId xmlns:a16="http://schemas.microsoft.com/office/drawing/2014/main" id="{84242EEC-FEDB-442C-8CD9-B7577C8DD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45049" y="2266949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40" name="Imagen 6">
          <a:extLst>
            <a:ext uri="{FF2B5EF4-FFF2-40B4-BE49-F238E27FC236}">
              <a16:creationId xmlns:a16="http://schemas.microsoft.com/office/drawing/2014/main" id="{AAFFFB8E-C63D-469F-8249-492C832D6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35600" y="235267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9524</xdr:rowOff>
    </xdr:from>
    <xdr:ext cx="600075" cy="600075"/>
    <xdr:pic>
      <xdr:nvPicPr>
        <xdr:cNvPr id="41" name="Imagen 12">
          <a:extLst>
            <a:ext uri="{FF2B5EF4-FFF2-40B4-BE49-F238E27FC236}">
              <a16:creationId xmlns:a16="http://schemas.microsoft.com/office/drawing/2014/main" id="{90F41533-8082-4433-A9E2-DE47786E3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36124" y="2295524"/>
          <a:ext cx="600075" cy="600075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76200</xdr:rowOff>
    </xdr:from>
    <xdr:ext cx="450000" cy="450000"/>
    <xdr:pic>
      <xdr:nvPicPr>
        <xdr:cNvPr id="42" name="Imagen 6">
          <a:extLst>
            <a:ext uri="{FF2B5EF4-FFF2-40B4-BE49-F238E27FC236}">
              <a16:creationId xmlns:a16="http://schemas.microsoft.com/office/drawing/2014/main" id="{59329B01-A840-43A0-9F35-F0B23FF94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88575" y="236220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72607</xdr:rowOff>
    </xdr:from>
    <xdr:ext cx="438000" cy="457467"/>
    <xdr:pic>
      <xdr:nvPicPr>
        <xdr:cNvPr id="43" name="Imagen 10">
          <a:extLst>
            <a:ext uri="{FF2B5EF4-FFF2-40B4-BE49-F238E27FC236}">
              <a16:creationId xmlns:a16="http://schemas.microsoft.com/office/drawing/2014/main" id="{DBCF02BF-A348-490A-BC3F-959147BBB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00" y="2358607"/>
          <a:ext cx="438000" cy="457467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81395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1B97A8-D14A-4394-8B3B-752C74D3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29552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61875</xdr:colOff>
      <xdr:row>0</xdr:row>
      <xdr:rowOff>23775</xdr:rowOff>
    </xdr:from>
    <xdr:to>
      <xdr:col>5</xdr:col>
      <xdr:colOff>538125</xdr:colOff>
      <xdr:row>1</xdr:row>
      <xdr:rowOff>67070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3A3ACF5-8F11-4C12-B9B8-E6AE298E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1375" y="23097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876300</xdr:colOff>
      <xdr:row>2</xdr:row>
      <xdr:rowOff>57378</xdr:rowOff>
    </xdr:to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033BFA01-537F-47A6-A8FD-BE2D795E548F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581025</xdr:colOff>
      <xdr:row>0</xdr:row>
      <xdr:rowOff>0</xdr:rowOff>
    </xdr:from>
    <xdr:to>
      <xdr:col>20</xdr:col>
      <xdr:colOff>626184</xdr:colOff>
      <xdr:row>2</xdr:row>
      <xdr:rowOff>56678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1275BB40-487E-44E3-9CC1-DF946A7C7F05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0"/>
          <a:ext cx="1340560" cy="676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38100</xdr:colOff>
      <xdr:row>0</xdr:row>
      <xdr:rowOff>28575</xdr:rowOff>
    </xdr:from>
    <xdr:to>
      <xdr:col>12</xdr:col>
      <xdr:colOff>533400</xdr:colOff>
      <xdr:row>1</xdr:row>
      <xdr:rowOff>90920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1418A26-1C2C-4875-ABAA-B1DAE1085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2314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0</xdr:row>
      <xdr:rowOff>38100</xdr:rowOff>
    </xdr:from>
    <xdr:to>
      <xdr:col>14</xdr:col>
      <xdr:colOff>516675</xdr:colOff>
      <xdr:row>1</xdr:row>
      <xdr:rowOff>55145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CA0C182-EF72-41AA-BBC0-38A21F13A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2324100"/>
          <a:ext cx="450000" cy="4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66600</xdr:colOff>
      <xdr:row>0</xdr:row>
      <xdr:rowOff>28500</xdr:rowOff>
    </xdr:from>
    <xdr:to>
      <xdr:col>10</xdr:col>
      <xdr:colOff>523875</xdr:colOff>
      <xdr:row>1</xdr:row>
      <xdr:rowOff>52820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2C1923F-B0A5-4A25-A592-F158F310D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225" y="2314500"/>
          <a:ext cx="457275" cy="4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61800</xdr:colOff>
      <xdr:row>0</xdr:row>
      <xdr:rowOff>23700</xdr:rowOff>
    </xdr:from>
    <xdr:to>
      <xdr:col>7</xdr:col>
      <xdr:colOff>538050</xdr:colOff>
      <xdr:row>1</xdr:row>
      <xdr:rowOff>66995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275AC3B-9FCB-48A1-BECB-DF6170A6D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350" y="23097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59400</xdr:colOff>
      <xdr:row>0</xdr:row>
      <xdr:rowOff>30825</xdr:rowOff>
    </xdr:from>
    <xdr:to>
      <xdr:col>6</xdr:col>
      <xdr:colOff>516600</xdr:colOff>
      <xdr:row>1</xdr:row>
      <xdr:rowOff>55070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A8B0CC3-3BD2-4BE8-AECE-8C4DE778F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9925" y="23168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24982</xdr:rowOff>
    </xdr:from>
    <xdr:to>
      <xdr:col>8</xdr:col>
      <xdr:colOff>523725</xdr:colOff>
      <xdr:row>1</xdr:row>
      <xdr:rowOff>49494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C276912-ABF1-4044-9212-5085CB7A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2310982"/>
          <a:ext cx="438000" cy="457467"/>
        </a:xfrm>
        <a:prstGeom prst="rect">
          <a:avLst/>
        </a:prstGeom>
      </xdr:spPr>
    </xdr:pic>
    <xdr:clientData/>
  </xdr:twoCellAnchor>
  <xdr:twoCellAnchor editAs="oneCell">
    <xdr:from>
      <xdr:col>9</xdr:col>
      <xdr:colOff>64125</xdr:colOff>
      <xdr:row>0</xdr:row>
      <xdr:rowOff>16500</xdr:rowOff>
    </xdr:from>
    <xdr:to>
      <xdr:col>9</xdr:col>
      <xdr:colOff>540375</xdr:colOff>
      <xdr:row>1</xdr:row>
      <xdr:rowOff>59795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7BCAC61-4D7E-476E-937C-5078C44B1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7725" y="23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552449</xdr:colOff>
      <xdr:row>0</xdr:row>
      <xdr:rowOff>0</xdr:rowOff>
    </xdr:from>
    <xdr:to>
      <xdr:col>11</xdr:col>
      <xdr:colOff>571499</xdr:colOff>
      <xdr:row>1</xdr:row>
      <xdr:rowOff>171202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D1C12C5-38AC-4074-A40A-00C7F6D27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7074" y="22383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11774</xdr:rowOff>
    </xdr:from>
    <xdr:to>
      <xdr:col>15</xdr:col>
      <xdr:colOff>457200</xdr:colOff>
      <xdr:row>1</xdr:row>
      <xdr:rowOff>62344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67DC3FF-F2BB-4ADA-82B8-D8AAD9B57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0575" y="2297774"/>
          <a:ext cx="457200" cy="4835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6975</xdr:rowOff>
    </xdr:from>
    <xdr:to>
      <xdr:col>15</xdr:col>
      <xdr:colOff>476250</xdr:colOff>
      <xdr:row>1</xdr:row>
      <xdr:rowOff>50270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99E31A3-8F61-48A1-A6A4-054E88E42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2500" y="229297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52275</xdr:rowOff>
    </xdr:from>
    <xdr:to>
      <xdr:col>16</xdr:col>
      <xdr:colOff>476250</xdr:colOff>
      <xdr:row>1</xdr:row>
      <xdr:rowOff>95570</xdr:rowOff>
    </xdr:to>
    <xdr:pic>
      <xdr:nvPicPr>
        <xdr:cNvPr id="16" name="Imagen 8">
          <a:extLst>
            <a:ext uri="{FF2B5EF4-FFF2-40B4-BE49-F238E27FC236}">
              <a16:creationId xmlns:a16="http://schemas.microsoft.com/office/drawing/2014/main" id="{60D1D455-EDA0-4968-AB2C-BB8CE49E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7825" y="2338275"/>
          <a:ext cx="476250" cy="476250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0</xdr:row>
      <xdr:rowOff>42750</xdr:rowOff>
    </xdr:from>
    <xdr:ext cx="476250" cy="476250"/>
    <xdr:pic>
      <xdr:nvPicPr>
        <xdr:cNvPr id="17" name="Imagen 8">
          <a:extLst>
            <a:ext uri="{FF2B5EF4-FFF2-40B4-BE49-F238E27FC236}">
              <a16:creationId xmlns:a16="http://schemas.microsoft.com/office/drawing/2014/main" id="{BD78B6EC-4302-48A0-913B-BF99CDF3B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4725" y="232875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44032</xdr:rowOff>
    </xdr:from>
    <xdr:ext cx="438000" cy="457467"/>
    <xdr:pic>
      <xdr:nvPicPr>
        <xdr:cNvPr id="18" name="Imagen 10">
          <a:extLst>
            <a:ext uri="{FF2B5EF4-FFF2-40B4-BE49-F238E27FC236}">
              <a16:creationId xmlns:a16="http://schemas.microsoft.com/office/drawing/2014/main" id="{DB73772C-275D-4F82-A9F1-3C1AF220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4900" y="233003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9" name="Imagen 8">
          <a:extLst>
            <a:ext uri="{FF2B5EF4-FFF2-40B4-BE49-F238E27FC236}">
              <a16:creationId xmlns:a16="http://schemas.microsoft.com/office/drawing/2014/main" id="{D3321B94-2BB2-464B-ADB2-19719F97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732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63082</xdr:rowOff>
    </xdr:from>
    <xdr:ext cx="438000" cy="457467"/>
    <xdr:pic>
      <xdr:nvPicPr>
        <xdr:cNvPr id="20" name="Imagen 10">
          <a:extLst>
            <a:ext uri="{FF2B5EF4-FFF2-40B4-BE49-F238E27FC236}">
              <a16:creationId xmlns:a16="http://schemas.microsoft.com/office/drawing/2014/main" id="{707424E7-34F1-461C-AE65-F2BAA254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1300" y="234908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21" name="Imagen 10">
          <a:extLst>
            <a:ext uri="{FF2B5EF4-FFF2-40B4-BE49-F238E27FC236}">
              <a16:creationId xmlns:a16="http://schemas.microsoft.com/office/drawing/2014/main" id="{919F03E3-0E2F-4D77-8C37-D85F4847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63875" y="2339557"/>
          <a:ext cx="438000" cy="457467"/>
        </a:xfrm>
        <a:prstGeom prst="rect">
          <a:avLst/>
        </a:prstGeom>
      </xdr:spPr>
    </xdr:pic>
    <xdr:clientData/>
  </xdr:oneCellAnchor>
  <xdr:twoCellAnchor editAs="oneCell">
    <xdr:from>
      <xdr:col>16</xdr:col>
      <xdr:colOff>0</xdr:colOff>
      <xdr:row>0</xdr:row>
      <xdr:rowOff>57150</xdr:rowOff>
    </xdr:from>
    <xdr:to>
      <xdr:col>16</xdr:col>
      <xdr:colOff>451143</xdr:colOff>
      <xdr:row>1</xdr:row>
      <xdr:rowOff>75338</xdr:rowOff>
    </xdr:to>
    <xdr:pic>
      <xdr:nvPicPr>
        <xdr:cNvPr id="22" name="Imagen 15">
          <a:extLst>
            <a:ext uri="{FF2B5EF4-FFF2-40B4-BE49-F238E27FC236}">
              <a16:creationId xmlns:a16="http://schemas.microsoft.com/office/drawing/2014/main" id="{ACE243C3-730B-461E-BD22-59F47B7A8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706600" y="2343150"/>
          <a:ext cx="451143" cy="451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66675</xdr:rowOff>
    </xdr:from>
    <xdr:to>
      <xdr:col>16</xdr:col>
      <xdr:colOff>451143</xdr:colOff>
      <xdr:row>1</xdr:row>
      <xdr:rowOff>84863</xdr:rowOff>
    </xdr:to>
    <xdr:pic>
      <xdr:nvPicPr>
        <xdr:cNvPr id="23" name="Imagen 16">
          <a:extLst>
            <a:ext uri="{FF2B5EF4-FFF2-40B4-BE49-F238E27FC236}">
              <a16:creationId xmlns:a16="http://schemas.microsoft.com/office/drawing/2014/main" id="{56A22CB5-76B4-4CCD-987C-AC8B2FB5F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92175" y="2352675"/>
          <a:ext cx="451143" cy="451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47625</xdr:rowOff>
    </xdr:from>
    <xdr:to>
      <xdr:col>16</xdr:col>
      <xdr:colOff>451143</xdr:colOff>
      <xdr:row>1</xdr:row>
      <xdr:rowOff>65813</xdr:rowOff>
    </xdr:to>
    <xdr:pic>
      <xdr:nvPicPr>
        <xdr:cNvPr id="24" name="Imagen 17">
          <a:extLst>
            <a:ext uri="{FF2B5EF4-FFF2-40B4-BE49-F238E27FC236}">
              <a16:creationId xmlns:a16="http://schemas.microsoft.com/office/drawing/2014/main" id="{246A2E2F-39C5-452B-9277-467CD48B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40125" y="2333625"/>
          <a:ext cx="451143" cy="451143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38100</xdr:colOff>
      <xdr:row>0</xdr:row>
      <xdr:rowOff>9525</xdr:rowOff>
    </xdr:from>
    <xdr:ext cx="504825" cy="504825"/>
    <xdr:pic>
      <xdr:nvPicPr>
        <xdr:cNvPr id="2" name="Imagen 1">
          <a:extLst>
            <a:ext uri="{FF2B5EF4-FFF2-40B4-BE49-F238E27FC236}">
              <a16:creationId xmlns:a16="http://schemas.microsoft.com/office/drawing/2014/main" id="{8B2C03BF-1608-4F2A-995E-8E1A8B69B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2295525"/>
          <a:ext cx="504825" cy="504825"/>
        </a:xfrm>
        <a:prstGeom prst="rect">
          <a:avLst/>
        </a:prstGeom>
      </xdr:spPr>
    </xdr:pic>
    <xdr:clientData/>
  </xdr:oneCellAnchor>
  <xdr:oneCellAnchor>
    <xdr:from>
      <xdr:col>5</xdr:col>
      <xdr:colOff>61875</xdr:colOff>
      <xdr:row>0</xdr:row>
      <xdr:rowOff>23775</xdr:rowOff>
    </xdr:from>
    <xdr:ext cx="476250" cy="476250"/>
    <xdr:pic>
      <xdr:nvPicPr>
        <xdr:cNvPr id="3" name="Imagen 2">
          <a:extLst>
            <a:ext uri="{FF2B5EF4-FFF2-40B4-BE49-F238E27FC236}">
              <a16:creationId xmlns:a16="http://schemas.microsoft.com/office/drawing/2014/main" id="{BE83188E-6960-4E5A-9DA3-BC86FBDE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2825" y="230977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1219200" cy="676751"/>
    <xdr:pic>
      <xdr:nvPicPr>
        <xdr:cNvPr id="4" name="Imagen 3" descr="C:\Users\PEPE\Documents\2014\IEM_20_años\LOGOTIPO color 20 años.png">
          <a:extLst>
            <a:ext uri="{FF2B5EF4-FFF2-40B4-BE49-F238E27FC236}">
              <a16:creationId xmlns:a16="http://schemas.microsoft.com/office/drawing/2014/main" id="{A0564750-E987-4B91-8A78-32BD6AFEE58A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6767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581025</xdr:colOff>
      <xdr:row>0</xdr:row>
      <xdr:rowOff>0</xdr:rowOff>
    </xdr:from>
    <xdr:ext cx="1340561" cy="676051"/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EA677FBC-2BCC-49E8-B800-F26721E331A6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3425" y="0"/>
          <a:ext cx="1340561" cy="6760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38100</xdr:colOff>
      <xdr:row>0</xdr:row>
      <xdr:rowOff>19050</xdr:rowOff>
    </xdr:from>
    <xdr:ext cx="495300" cy="495300"/>
    <xdr:pic>
      <xdr:nvPicPr>
        <xdr:cNvPr id="6" name="Imagen 5">
          <a:extLst>
            <a:ext uri="{FF2B5EF4-FFF2-40B4-BE49-F238E27FC236}">
              <a16:creationId xmlns:a16="http://schemas.microsoft.com/office/drawing/2014/main" id="{DAC65480-F15A-4C1A-8EF2-F598BF914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305050"/>
          <a:ext cx="495300" cy="49530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28575</xdr:rowOff>
    </xdr:from>
    <xdr:ext cx="450000" cy="450000"/>
    <xdr:pic>
      <xdr:nvPicPr>
        <xdr:cNvPr id="7" name="Imagen 6">
          <a:extLst>
            <a:ext uri="{FF2B5EF4-FFF2-40B4-BE49-F238E27FC236}">
              <a16:creationId xmlns:a16="http://schemas.microsoft.com/office/drawing/2014/main" id="{0992EA12-8C31-4F4C-BB2D-FD04C42D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2314575"/>
          <a:ext cx="450000" cy="450000"/>
        </a:xfrm>
        <a:prstGeom prst="rect">
          <a:avLst/>
        </a:prstGeom>
      </xdr:spPr>
    </xdr:pic>
    <xdr:clientData/>
  </xdr:oneCellAnchor>
  <xdr:oneCellAnchor>
    <xdr:from>
      <xdr:col>10</xdr:col>
      <xdr:colOff>66600</xdr:colOff>
      <xdr:row>0</xdr:row>
      <xdr:rowOff>28500</xdr:rowOff>
    </xdr:from>
    <xdr:ext cx="457275" cy="457275"/>
    <xdr:pic>
      <xdr:nvPicPr>
        <xdr:cNvPr id="8" name="Imagen 7">
          <a:extLst>
            <a:ext uri="{FF2B5EF4-FFF2-40B4-BE49-F238E27FC236}">
              <a16:creationId xmlns:a16="http://schemas.microsoft.com/office/drawing/2014/main" id="{120733BC-03A8-4821-AA31-211BD347A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675" y="2314500"/>
          <a:ext cx="457275" cy="457275"/>
        </a:xfrm>
        <a:prstGeom prst="rect">
          <a:avLst/>
        </a:prstGeom>
      </xdr:spPr>
    </xdr:pic>
    <xdr:clientData/>
  </xdr:oneCellAnchor>
  <xdr:oneCellAnchor>
    <xdr:from>
      <xdr:col>7</xdr:col>
      <xdr:colOff>61800</xdr:colOff>
      <xdr:row>0</xdr:row>
      <xdr:rowOff>23700</xdr:rowOff>
    </xdr:from>
    <xdr:ext cx="476250" cy="476250"/>
    <xdr:pic>
      <xdr:nvPicPr>
        <xdr:cNvPr id="9" name="Imagen 8">
          <a:extLst>
            <a:ext uri="{FF2B5EF4-FFF2-40B4-BE49-F238E27FC236}">
              <a16:creationId xmlns:a16="http://schemas.microsoft.com/office/drawing/2014/main" id="{EC197051-A758-4D3C-98DA-2A2CEBE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800" y="2309700"/>
          <a:ext cx="476250" cy="476250"/>
        </a:xfrm>
        <a:prstGeom prst="rect">
          <a:avLst/>
        </a:prstGeom>
      </xdr:spPr>
    </xdr:pic>
    <xdr:clientData/>
  </xdr:oneCellAnchor>
  <xdr:oneCellAnchor>
    <xdr:from>
      <xdr:col>6</xdr:col>
      <xdr:colOff>59400</xdr:colOff>
      <xdr:row>0</xdr:row>
      <xdr:rowOff>30825</xdr:rowOff>
    </xdr:from>
    <xdr:ext cx="457200" cy="457200"/>
    <xdr:pic>
      <xdr:nvPicPr>
        <xdr:cNvPr id="10" name="Imagen 9">
          <a:extLst>
            <a:ext uri="{FF2B5EF4-FFF2-40B4-BE49-F238E27FC236}">
              <a16:creationId xmlns:a16="http://schemas.microsoft.com/office/drawing/2014/main" id="{0331D567-09A1-4348-953E-65409082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375" y="2316825"/>
          <a:ext cx="457200" cy="457200"/>
        </a:xfrm>
        <a:prstGeom prst="rect">
          <a:avLst/>
        </a:prstGeom>
      </xdr:spPr>
    </xdr:pic>
    <xdr:clientData/>
  </xdr:oneCellAnchor>
  <xdr:oneCellAnchor>
    <xdr:from>
      <xdr:col>8</xdr:col>
      <xdr:colOff>85725</xdr:colOff>
      <xdr:row>0</xdr:row>
      <xdr:rowOff>24982</xdr:rowOff>
    </xdr:from>
    <xdr:ext cx="438000" cy="457467"/>
    <xdr:pic>
      <xdr:nvPicPr>
        <xdr:cNvPr id="11" name="Imagen 10">
          <a:extLst>
            <a:ext uri="{FF2B5EF4-FFF2-40B4-BE49-F238E27FC236}">
              <a16:creationId xmlns:a16="http://schemas.microsoft.com/office/drawing/2014/main" id="{0C3B608C-507D-4DAD-8C3A-28042531C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310982"/>
          <a:ext cx="438000" cy="457467"/>
        </a:xfrm>
        <a:prstGeom prst="rect">
          <a:avLst/>
        </a:prstGeom>
      </xdr:spPr>
    </xdr:pic>
    <xdr:clientData/>
  </xdr:oneCellAnchor>
  <xdr:oneCellAnchor>
    <xdr:from>
      <xdr:col>9</xdr:col>
      <xdr:colOff>64125</xdr:colOff>
      <xdr:row>0</xdr:row>
      <xdr:rowOff>16500</xdr:rowOff>
    </xdr:from>
    <xdr:ext cx="476250" cy="476250"/>
    <xdr:pic>
      <xdr:nvPicPr>
        <xdr:cNvPr id="12" name="Imagen 11">
          <a:extLst>
            <a:ext uri="{FF2B5EF4-FFF2-40B4-BE49-F238E27FC236}">
              <a16:creationId xmlns:a16="http://schemas.microsoft.com/office/drawing/2014/main" id="{E4688540-D93C-44C9-AD43-9AEACB1E2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175" y="2302500"/>
          <a:ext cx="476250" cy="476250"/>
        </a:xfrm>
        <a:prstGeom prst="rect">
          <a:avLst/>
        </a:prstGeom>
      </xdr:spPr>
    </xdr:pic>
    <xdr:clientData/>
  </xdr:oneCellAnchor>
  <xdr:oneCellAnchor>
    <xdr:from>
      <xdr:col>10</xdr:col>
      <xdr:colOff>552449</xdr:colOff>
      <xdr:row>0</xdr:row>
      <xdr:rowOff>0</xdr:rowOff>
    </xdr:from>
    <xdr:ext cx="600075" cy="600075"/>
    <xdr:pic>
      <xdr:nvPicPr>
        <xdr:cNvPr id="13" name="Imagen 12">
          <a:extLst>
            <a:ext uri="{FF2B5EF4-FFF2-40B4-BE49-F238E27FC236}">
              <a16:creationId xmlns:a16="http://schemas.microsoft.com/office/drawing/2014/main" id="{581E4FA3-608F-4EC4-8D17-4327308E3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4" y="2238374"/>
          <a:ext cx="600075" cy="60007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59400</xdr:rowOff>
    </xdr:from>
    <xdr:ext cx="457200" cy="457200"/>
    <xdr:pic>
      <xdr:nvPicPr>
        <xdr:cNvPr id="14" name="Imagen 13">
          <a:extLst>
            <a:ext uri="{FF2B5EF4-FFF2-40B4-BE49-F238E27FC236}">
              <a16:creationId xmlns:a16="http://schemas.microsoft.com/office/drawing/2014/main" id="{AE6685DB-67CA-4A87-BF49-58299AC31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550" y="2345400"/>
          <a:ext cx="457200" cy="45720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54600</xdr:rowOff>
    </xdr:from>
    <xdr:ext cx="476250" cy="476250"/>
    <xdr:pic>
      <xdr:nvPicPr>
        <xdr:cNvPr id="15" name="Imagen 14">
          <a:extLst>
            <a:ext uri="{FF2B5EF4-FFF2-40B4-BE49-F238E27FC236}">
              <a16:creationId xmlns:a16="http://schemas.microsoft.com/office/drawing/2014/main" id="{95D39294-9232-4368-B7E4-91D8C30AF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2525" y="2340600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6" name="Imagen 15">
          <a:extLst>
            <a:ext uri="{FF2B5EF4-FFF2-40B4-BE49-F238E27FC236}">
              <a16:creationId xmlns:a16="http://schemas.microsoft.com/office/drawing/2014/main" id="{A318EC7D-7E85-47DD-829D-B2CF6132D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467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17" name="Imagen 16">
          <a:extLst>
            <a:ext uri="{FF2B5EF4-FFF2-40B4-BE49-F238E27FC236}">
              <a16:creationId xmlns:a16="http://schemas.microsoft.com/office/drawing/2014/main" id="{8771E4DA-E109-46F1-8A36-E2AA968B0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63900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63082</xdr:rowOff>
    </xdr:from>
    <xdr:ext cx="438000" cy="457467"/>
    <xdr:pic>
      <xdr:nvPicPr>
        <xdr:cNvPr id="18" name="Imagen 17">
          <a:extLst>
            <a:ext uri="{FF2B5EF4-FFF2-40B4-BE49-F238E27FC236}">
              <a16:creationId xmlns:a16="http://schemas.microsoft.com/office/drawing/2014/main" id="{5FDE1521-CBBC-4781-9077-5C2EA838C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0375" y="2349082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19" name="Imagen 18">
          <a:extLst>
            <a:ext uri="{FF2B5EF4-FFF2-40B4-BE49-F238E27FC236}">
              <a16:creationId xmlns:a16="http://schemas.microsoft.com/office/drawing/2014/main" id="{5020FDDC-783D-44F6-9DD7-506250263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0125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52275</xdr:rowOff>
    </xdr:from>
    <xdr:ext cx="476250" cy="476250"/>
    <xdr:pic>
      <xdr:nvPicPr>
        <xdr:cNvPr id="20" name="Imagen 19">
          <a:extLst>
            <a:ext uri="{FF2B5EF4-FFF2-40B4-BE49-F238E27FC236}">
              <a16:creationId xmlns:a16="http://schemas.microsoft.com/office/drawing/2014/main" id="{36A61A00-9EA2-4D39-AF1C-89B28EC22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850" y="2338275"/>
          <a:ext cx="476250" cy="4762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53557</xdr:rowOff>
    </xdr:from>
    <xdr:ext cx="438000" cy="457467"/>
    <xdr:pic>
      <xdr:nvPicPr>
        <xdr:cNvPr id="21" name="Imagen 20">
          <a:extLst>
            <a:ext uri="{FF2B5EF4-FFF2-40B4-BE49-F238E27FC236}">
              <a16:creationId xmlns:a16="http://schemas.microsoft.com/office/drawing/2014/main" id="{BFB3A4E4-44C1-4B54-B649-EA68FA815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92075" y="2339557"/>
          <a:ext cx="438000" cy="45746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57150</xdr:rowOff>
    </xdr:from>
    <xdr:ext cx="450000" cy="450000"/>
    <xdr:pic>
      <xdr:nvPicPr>
        <xdr:cNvPr id="22" name="Imagen 21">
          <a:extLst>
            <a:ext uri="{FF2B5EF4-FFF2-40B4-BE49-F238E27FC236}">
              <a16:creationId xmlns:a16="http://schemas.microsoft.com/office/drawing/2014/main" id="{D52ACB50-9E28-45F3-923C-5F8BDD64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5" y="2343150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23" name="Imagen 22">
          <a:extLst>
            <a:ext uri="{FF2B5EF4-FFF2-40B4-BE49-F238E27FC236}">
              <a16:creationId xmlns:a16="http://schemas.microsoft.com/office/drawing/2014/main" id="{AE14CFEC-A5AE-434D-9D68-637F2B044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6625" y="2352675"/>
          <a:ext cx="450000" cy="4500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66675</xdr:rowOff>
    </xdr:from>
    <xdr:ext cx="450000" cy="450000"/>
    <xdr:pic>
      <xdr:nvPicPr>
        <xdr:cNvPr id="24" name="Imagen 23">
          <a:extLst>
            <a:ext uri="{FF2B5EF4-FFF2-40B4-BE49-F238E27FC236}">
              <a16:creationId xmlns:a16="http://schemas.microsoft.com/office/drawing/2014/main" id="{DA4A96B5-D9DC-486A-9C38-4724B5123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9200" y="2352675"/>
          <a:ext cx="450000" cy="450000"/>
        </a:xfrm>
        <a:prstGeom prst="rect">
          <a:avLst/>
        </a:prstGeom>
      </xdr:spPr>
    </xdr:pic>
    <xdr:clientData/>
  </xdr:one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9525</xdr:rowOff>
    </xdr:from>
    <xdr:to>
      <xdr:col>13</xdr:col>
      <xdr:colOff>542925</xdr:colOff>
      <xdr:row>1</xdr:row>
      <xdr:rowOff>81395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178861E-8AD4-456F-8AD5-F6316B07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0" y="2295525"/>
          <a:ext cx="5048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0</xdr:row>
      <xdr:rowOff>19050</xdr:rowOff>
    </xdr:from>
    <xdr:to>
      <xdr:col>5</xdr:col>
      <xdr:colOff>533400</xdr:colOff>
      <xdr:row>1</xdr:row>
      <xdr:rowOff>62345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12A7ABD-CE52-45DA-A428-04EEF6CF4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8100" y="2305050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581025</xdr:colOff>
      <xdr:row>0</xdr:row>
      <xdr:rowOff>0</xdr:rowOff>
    </xdr:from>
    <xdr:to>
      <xdr:col>20</xdr:col>
      <xdr:colOff>628650</xdr:colOff>
      <xdr:row>2</xdr:row>
      <xdr:rowOff>61479</xdr:rowOff>
    </xdr:to>
    <xdr:pic>
      <xdr:nvPicPr>
        <xdr:cNvPr id="5" name="Imagen 4" descr="C:\Users\PEPE\Documents\2014\IEM_20_años\Logotipo IEM.jpg">
          <a:extLst>
            <a:ext uri="{FF2B5EF4-FFF2-40B4-BE49-F238E27FC236}">
              <a16:creationId xmlns:a16="http://schemas.microsoft.com/office/drawing/2014/main" id="{A5D6DA4C-FDA4-4F17-9BEA-DDDA3B5C3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3425" y="0"/>
          <a:ext cx="13430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38100</xdr:colOff>
      <xdr:row>0</xdr:row>
      <xdr:rowOff>19050</xdr:rowOff>
    </xdr:from>
    <xdr:to>
      <xdr:col>12</xdr:col>
      <xdr:colOff>533400</xdr:colOff>
      <xdr:row>1</xdr:row>
      <xdr:rowOff>81395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F90E292-4F13-4E44-87DE-B95E1882F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6225" y="2305050"/>
          <a:ext cx="4953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95250</xdr:colOff>
      <xdr:row>0</xdr:row>
      <xdr:rowOff>28575</xdr:rowOff>
    </xdr:from>
    <xdr:to>
      <xdr:col>14</xdr:col>
      <xdr:colOff>542925</xdr:colOff>
      <xdr:row>1</xdr:row>
      <xdr:rowOff>43295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53041BE-982E-4ED5-B342-EA5171844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5425" y="2314575"/>
          <a:ext cx="4476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66675</xdr:colOff>
      <xdr:row>0</xdr:row>
      <xdr:rowOff>28575</xdr:rowOff>
    </xdr:from>
    <xdr:to>
      <xdr:col>10</xdr:col>
      <xdr:colOff>523875</xdr:colOff>
      <xdr:row>1</xdr:row>
      <xdr:rowOff>52820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18B2D56-A690-43ED-ADEA-C68D59E2A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314575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0</xdr:row>
      <xdr:rowOff>19050</xdr:rowOff>
    </xdr:from>
    <xdr:to>
      <xdr:col>7</xdr:col>
      <xdr:colOff>533400</xdr:colOff>
      <xdr:row>1</xdr:row>
      <xdr:rowOff>62345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7071FA4-9319-4EF4-9300-E0E9E669E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0150" y="2305050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57150</xdr:colOff>
      <xdr:row>0</xdr:row>
      <xdr:rowOff>28575</xdr:rowOff>
    </xdr:from>
    <xdr:to>
      <xdr:col>6</xdr:col>
      <xdr:colOff>514350</xdr:colOff>
      <xdr:row>1</xdr:row>
      <xdr:rowOff>52820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1D9FCAC-A6AB-490F-A19B-A9E97DF33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25" y="2314575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85725</xdr:colOff>
      <xdr:row>0</xdr:row>
      <xdr:rowOff>28575</xdr:rowOff>
    </xdr:from>
    <xdr:to>
      <xdr:col>8</xdr:col>
      <xdr:colOff>523875</xdr:colOff>
      <xdr:row>1</xdr:row>
      <xdr:rowOff>52820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328070D-7310-4EE6-8F5A-353A9B9E9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2314575"/>
          <a:ext cx="4381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66675</xdr:colOff>
      <xdr:row>0</xdr:row>
      <xdr:rowOff>19050</xdr:rowOff>
    </xdr:from>
    <xdr:to>
      <xdr:col>9</xdr:col>
      <xdr:colOff>542925</xdr:colOff>
      <xdr:row>1</xdr:row>
      <xdr:rowOff>62345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C4D837F-C8CB-46B7-8956-49D1B3223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2305050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552450</xdr:colOff>
      <xdr:row>0</xdr:row>
      <xdr:rowOff>0</xdr:rowOff>
    </xdr:from>
    <xdr:to>
      <xdr:col>11</xdr:col>
      <xdr:colOff>571500</xdr:colOff>
      <xdr:row>1</xdr:row>
      <xdr:rowOff>175779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6DE587-E931-48A7-A930-BE6227CC8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48525" y="2238375"/>
          <a:ext cx="6000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0</xdr:row>
      <xdr:rowOff>57150</xdr:rowOff>
    </xdr:from>
    <xdr:to>
      <xdr:col>15</xdr:col>
      <xdr:colOff>457200</xdr:colOff>
      <xdr:row>1</xdr:row>
      <xdr:rowOff>81395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8634596-E632-4993-B3B5-31BBC53BE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2343150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0</xdr:row>
      <xdr:rowOff>57150</xdr:rowOff>
    </xdr:from>
    <xdr:to>
      <xdr:col>15</xdr:col>
      <xdr:colOff>476250</xdr:colOff>
      <xdr:row>1</xdr:row>
      <xdr:rowOff>100445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2D60E12-80A3-4AB3-9B54-566F9916F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5075" y="2343150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47625</xdr:rowOff>
    </xdr:from>
    <xdr:to>
      <xdr:col>16</xdr:col>
      <xdr:colOff>476250</xdr:colOff>
      <xdr:row>1</xdr:row>
      <xdr:rowOff>90920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52BC813-27A6-44A5-941E-A5A4F862E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40025" y="2333625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47625</xdr:rowOff>
    </xdr:from>
    <xdr:to>
      <xdr:col>16</xdr:col>
      <xdr:colOff>476250</xdr:colOff>
      <xdr:row>1</xdr:row>
      <xdr:rowOff>90920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63BC42D-7428-4387-AB40-A738B0EF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25475" y="2333625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47625</xdr:rowOff>
    </xdr:from>
    <xdr:to>
      <xdr:col>16</xdr:col>
      <xdr:colOff>476250</xdr:colOff>
      <xdr:row>1</xdr:row>
      <xdr:rowOff>90920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1EC9AD8-EDC4-4CA1-BCFF-E8FABA0C0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0" y="2333625"/>
          <a:ext cx="4762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47625</xdr:rowOff>
    </xdr:from>
    <xdr:to>
      <xdr:col>16</xdr:col>
      <xdr:colOff>438150</xdr:colOff>
      <xdr:row>1</xdr:row>
      <xdr:rowOff>81395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CB485B8-691A-4543-932C-4B5509816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82550" y="2333625"/>
          <a:ext cx="4381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57150</xdr:rowOff>
    </xdr:from>
    <xdr:to>
      <xdr:col>16</xdr:col>
      <xdr:colOff>438150</xdr:colOff>
      <xdr:row>1</xdr:row>
      <xdr:rowOff>81395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96A401B-2A24-475F-A4E4-61E045E78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11325" y="2343150"/>
          <a:ext cx="4381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66675</xdr:rowOff>
    </xdr:from>
    <xdr:to>
      <xdr:col>16</xdr:col>
      <xdr:colOff>438150</xdr:colOff>
      <xdr:row>1</xdr:row>
      <xdr:rowOff>90920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5377169-EE55-42CF-9512-06FF2FAD1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3425" y="2352675"/>
          <a:ext cx="4381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66675</xdr:rowOff>
    </xdr:from>
    <xdr:to>
      <xdr:col>16</xdr:col>
      <xdr:colOff>447675</xdr:colOff>
      <xdr:row>1</xdr:row>
      <xdr:rowOff>81395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AA19A9BD-6FA6-42E4-9764-C7F3643A2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39825" y="2352675"/>
          <a:ext cx="4476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57150</xdr:rowOff>
    </xdr:from>
    <xdr:to>
      <xdr:col>16</xdr:col>
      <xdr:colOff>447675</xdr:colOff>
      <xdr:row>1</xdr:row>
      <xdr:rowOff>71870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195B043-8471-48DF-A32F-80F9BE604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06625" y="2343150"/>
          <a:ext cx="4476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0</xdr:row>
      <xdr:rowOff>66675</xdr:rowOff>
    </xdr:from>
    <xdr:to>
      <xdr:col>16</xdr:col>
      <xdr:colOff>447675</xdr:colOff>
      <xdr:row>1</xdr:row>
      <xdr:rowOff>81395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E202088-9BA2-4F75-98C7-389C21B5E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0" y="2352675"/>
          <a:ext cx="4476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1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9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20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2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22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23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2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25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2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27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28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29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30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31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32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33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34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35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36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37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38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39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40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41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42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T10"/>
  <sheetViews>
    <sheetView zoomScale="70" zoomScaleNormal="70" workbookViewId="0">
      <selection activeCell="Q14" sqref="Q14"/>
    </sheetView>
  </sheetViews>
  <sheetFormatPr defaultRowHeight="14.25" x14ac:dyDescent="0.2"/>
  <sheetData>
    <row r="1" spans="1:20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188</v>
      </c>
      <c r="R1" s="5" t="s">
        <v>8</v>
      </c>
      <c r="S1" s="5" t="s">
        <v>9</v>
      </c>
      <c r="T1" s="5" t="s">
        <v>10</v>
      </c>
    </row>
    <row r="2" spans="1:20" x14ac:dyDescent="0.2">
      <c r="A2" s="11">
        <v>1</v>
      </c>
      <c r="B2" s="12" t="s">
        <v>118</v>
      </c>
      <c r="C2" s="13">
        <v>802</v>
      </c>
      <c r="D2" s="14" t="s">
        <v>19</v>
      </c>
      <c r="E2" s="15">
        <v>660</v>
      </c>
      <c r="F2" s="16">
        <v>332</v>
      </c>
      <c r="G2" s="17">
        <v>43</v>
      </c>
      <c r="H2" s="17">
        <v>84</v>
      </c>
      <c r="I2" s="17">
        <v>0</v>
      </c>
      <c r="J2" s="17">
        <v>0</v>
      </c>
      <c r="K2" s="17"/>
      <c r="L2" s="17">
        <v>1</v>
      </c>
      <c r="M2" s="17"/>
      <c r="N2" s="17"/>
      <c r="O2" s="18">
        <v>0</v>
      </c>
      <c r="P2" s="19">
        <v>48</v>
      </c>
      <c r="Q2" s="19">
        <v>90</v>
      </c>
      <c r="R2" s="16">
        <v>0</v>
      </c>
      <c r="S2" s="17">
        <v>14</v>
      </c>
      <c r="T2" s="21">
        <v>460</v>
      </c>
    </row>
    <row r="3" spans="1:20" x14ac:dyDescent="0.2">
      <c r="A3" s="23">
        <v>2</v>
      </c>
      <c r="B3" s="24" t="s">
        <v>118</v>
      </c>
      <c r="C3" s="25">
        <v>802</v>
      </c>
      <c r="D3" s="26" t="s">
        <v>14</v>
      </c>
      <c r="E3" s="27">
        <v>660</v>
      </c>
      <c r="F3" s="28">
        <v>330</v>
      </c>
      <c r="G3" s="29">
        <v>59</v>
      </c>
      <c r="H3" s="29">
        <v>91</v>
      </c>
      <c r="I3" s="29">
        <v>0</v>
      </c>
      <c r="J3" s="29">
        <v>0</v>
      </c>
      <c r="K3" s="29"/>
      <c r="L3" s="29">
        <v>0</v>
      </c>
      <c r="M3" s="29"/>
      <c r="N3" s="29"/>
      <c r="O3" s="30">
        <v>0</v>
      </c>
      <c r="P3" s="32">
        <v>62</v>
      </c>
      <c r="Q3" s="32">
        <v>93</v>
      </c>
      <c r="R3" s="28">
        <v>0</v>
      </c>
      <c r="S3" s="29">
        <v>5</v>
      </c>
      <c r="T3" s="33">
        <v>480</v>
      </c>
    </row>
    <row r="4" spans="1:20" x14ac:dyDescent="0.2">
      <c r="A4" s="34">
        <v>3</v>
      </c>
      <c r="B4" s="35" t="s">
        <v>118</v>
      </c>
      <c r="C4" s="36">
        <v>803</v>
      </c>
      <c r="D4" s="37" t="s">
        <v>19</v>
      </c>
      <c r="E4" s="38">
        <v>636</v>
      </c>
      <c r="F4" s="39">
        <v>100</v>
      </c>
      <c r="G4" s="40">
        <v>36</v>
      </c>
      <c r="H4" s="40">
        <v>280</v>
      </c>
      <c r="I4" s="40">
        <v>3</v>
      </c>
      <c r="J4" s="40">
        <v>0</v>
      </c>
      <c r="K4" s="40"/>
      <c r="L4" s="40">
        <v>1</v>
      </c>
      <c r="M4" s="40"/>
      <c r="N4" s="40"/>
      <c r="O4" s="41">
        <v>0</v>
      </c>
      <c r="P4" s="43">
        <v>37</v>
      </c>
      <c r="Q4" s="43">
        <v>297</v>
      </c>
      <c r="R4" s="39">
        <v>0</v>
      </c>
      <c r="S4" s="40">
        <v>10</v>
      </c>
      <c r="T4" s="44">
        <v>420</v>
      </c>
    </row>
    <row r="5" spans="1:20" x14ac:dyDescent="0.2">
      <c r="A5" s="23">
        <v>4</v>
      </c>
      <c r="B5" s="24" t="s">
        <v>118</v>
      </c>
      <c r="C5" s="25">
        <v>803</v>
      </c>
      <c r="D5" s="26" t="s">
        <v>14</v>
      </c>
      <c r="E5" s="27">
        <v>635</v>
      </c>
      <c r="F5" s="28">
        <v>124</v>
      </c>
      <c r="G5" s="29">
        <v>56</v>
      </c>
      <c r="H5" s="29">
        <v>240</v>
      </c>
      <c r="I5" s="29">
        <v>2</v>
      </c>
      <c r="J5" s="29">
        <v>1</v>
      </c>
      <c r="K5" s="29"/>
      <c r="L5" s="29">
        <v>2</v>
      </c>
      <c r="M5" s="29"/>
      <c r="N5" s="29"/>
      <c r="O5" s="30">
        <v>0</v>
      </c>
      <c r="P5" s="32">
        <v>57</v>
      </c>
      <c r="Q5" s="32">
        <v>265</v>
      </c>
      <c r="R5" s="28">
        <v>0</v>
      </c>
      <c r="S5" s="29">
        <v>7</v>
      </c>
      <c r="T5" s="33">
        <v>425</v>
      </c>
    </row>
    <row r="6" spans="1:20" ht="22.5" x14ac:dyDescent="0.2">
      <c r="A6" s="34">
        <v>5</v>
      </c>
      <c r="B6" s="35" t="s">
        <v>118</v>
      </c>
      <c r="C6" s="36">
        <v>803</v>
      </c>
      <c r="D6" s="37" t="s">
        <v>15</v>
      </c>
      <c r="E6" s="38">
        <v>262</v>
      </c>
      <c r="F6" s="39">
        <v>73</v>
      </c>
      <c r="G6" s="40">
        <v>17</v>
      </c>
      <c r="H6" s="40">
        <v>95</v>
      </c>
      <c r="I6" s="40">
        <v>2</v>
      </c>
      <c r="J6" s="40">
        <v>0</v>
      </c>
      <c r="K6" s="40"/>
      <c r="L6" s="40">
        <v>0</v>
      </c>
      <c r="M6" s="40"/>
      <c r="N6" s="40"/>
      <c r="O6" s="41">
        <v>1</v>
      </c>
      <c r="P6" s="43">
        <v>17</v>
      </c>
      <c r="Q6" s="43">
        <v>104</v>
      </c>
      <c r="R6" s="39">
        <v>0</v>
      </c>
      <c r="S6" s="40">
        <v>4</v>
      </c>
      <c r="T6" s="44">
        <v>188</v>
      </c>
    </row>
    <row r="7" spans="1:20" x14ac:dyDescent="0.2">
      <c r="A7" s="23">
        <v>6</v>
      </c>
      <c r="B7" s="24" t="s">
        <v>118</v>
      </c>
      <c r="C7" s="25">
        <v>804</v>
      </c>
      <c r="D7" s="26" t="s">
        <v>19</v>
      </c>
      <c r="E7" s="27">
        <v>695</v>
      </c>
      <c r="F7" s="28">
        <v>246</v>
      </c>
      <c r="G7" s="29">
        <v>58</v>
      </c>
      <c r="H7" s="29">
        <v>178</v>
      </c>
      <c r="I7" s="29">
        <v>0</v>
      </c>
      <c r="J7" s="29">
        <v>2</v>
      </c>
      <c r="K7" s="29"/>
      <c r="L7" s="29">
        <v>2</v>
      </c>
      <c r="M7" s="29"/>
      <c r="N7" s="29"/>
      <c r="O7" s="30">
        <v>0</v>
      </c>
      <c r="P7" s="32">
        <v>60</v>
      </c>
      <c r="Q7" s="32">
        <v>182</v>
      </c>
      <c r="R7" s="28">
        <v>0</v>
      </c>
      <c r="S7" s="29">
        <v>8</v>
      </c>
      <c r="T7" s="33">
        <v>486</v>
      </c>
    </row>
    <row r="8" spans="1:20" ht="22.5" x14ac:dyDescent="0.2">
      <c r="A8" s="34">
        <v>7</v>
      </c>
      <c r="B8" s="35" t="s">
        <v>118</v>
      </c>
      <c r="C8" s="36">
        <v>804</v>
      </c>
      <c r="D8" s="37" t="s">
        <v>15</v>
      </c>
      <c r="E8" s="38">
        <v>433</v>
      </c>
      <c r="F8" s="39">
        <v>182</v>
      </c>
      <c r="G8" s="40">
        <v>14</v>
      </c>
      <c r="H8" s="40">
        <v>97</v>
      </c>
      <c r="I8" s="40">
        <v>0</v>
      </c>
      <c r="J8" s="40">
        <v>0</v>
      </c>
      <c r="K8" s="40"/>
      <c r="L8" s="40">
        <v>3</v>
      </c>
      <c r="M8" s="40"/>
      <c r="N8" s="40"/>
      <c r="O8" s="41">
        <v>0</v>
      </c>
      <c r="P8" s="43">
        <v>14</v>
      </c>
      <c r="Q8" s="43">
        <v>103</v>
      </c>
      <c r="R8" s="39">
        <v>0</v>
      </c>
      <c r="S8" s="40">
        <v>10</v>
      </c>
      <c r="T8" s="44">
        <v>296</v>
      </c>
    </row>
    <row r="9" spans="1:20" x14ac:dyDescent="0.2">
      <c r="A9" s="23">
        <v>8</v>
      </c>
      <c r="B9" s="24" t="s">
        <v>118</v>
      </c>
      <c r="C9" s="25">
        <v>805</v>
      </c>
      <c r="D9" s="26" t="s">
        <v>19</v>
      </c>
      <c r="E9" s="27">
        <v>476</v>
      </c>
      <c r="F9" s="28">
        <v>237</v>
      </c>
      <c r="G9" s="29">
        <v>27</v>
      </c>
      <c r="H9" s="29">
        <v>61</v>
      </c>
      <c r="I9" s="29">
        <v>1</v>
      </c>
      <c r="J9" s="29">
        <v>1</v>
      </c>
      <c r="K9" s="29"/>
      <c r="L9" s="29">
        <v>0</v>
      </c>
      <c r="M9" s="29"/>
      <c r="N9" s="29"/>
      <c r="O9" s="30">
        <v>0</v>
      </c>
      <c r="P9" s="32">
        <v>30</v>
      </c>
      <c r="Q9" s="32">
        <v>64</v>
      </c>
      <c r="R9" s="28">
        <v>0</v>
      </c>
      <c r="S9" s="29">
        <v>8</v>
      </c>
      <c r="T9" s="33">
        <v>327</v>
      </c>
    </row>
    <row r="10" spans="1:20" x14ac:dyDescent="0.2">
      <c r="A10" s="34">
        <v>9</v>
      </c>
      <c r="B10" s="35" t="s">
        <v>118</v>
      </c>
      <c r="C10" s="36">
        <v>805</v>
      </c>
      <c r="D10" s="37" t="s">
        <v>14</v>
      </c>
      <c r="E10" s="38">
        <v>476</v>
      </c>
      <c r="F10" s="39">
        <v>255</v>
      </c>
      <c r="G10" s="40">
        <v>30</v>
      </c>
      <c r="H10" s="40">
        <v>50</v>
      </c>
      <c r="I10" s="40">
        <v>1</v>
      </c>
      <c r="J10" s="40">
        <v>0</v>
      </c>
      <c r="K10" s="40"/>
      <c r="L10" s="40">
        <v>0</v>
      </c>
      <c r="M10" s="40"/>
      <c r="N10" s="40"/>
      <c r="O10" s="41">
        <v>0</v>
      </c>
      <c r="P10" s="43">
        <v>31</v>
      </c>
      <c r="Q10" s="43">
        <v>56</v>
      </c>
      <c r="R10" s="39">
        <v>0</v>
      </c>
      <c r="S10" s="40">
        <v>6</v>
      </c>
      <c r="T10" s="44">
        <v>336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tabColor theme="9"/>
  </sheetPr>
  <dimension ref="A1:T40"/>
  <sheetViews>
    <sheetView zoomScale="70" zoomScaleNormal="70" workbookViewId="0">
      <pane xSplit="5" ySplit="1" topLeftCell="K2" activePane="bottomRight" state="frozen"/>
      <selection activeCell="Q14" sqref="Q14"/>
      <selection pane="topRight" activeCell="Q14" sqref="Q14"/>
      <selection pane="bottomLeft" activeCell="Q14" sqref="Q14"/>
      <selection pane="bottomRight" activeCell="Q14" sqref="Q14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7" width="10.37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188</v>
      </c>
      <c r="R1" s="7" t="s">
        <v>8</v>
      </c>
      <c r="S1" s="7" t="s">
        <v>9</v>
      </c>
      <c r="T1" s="7" t="s">
        <v>10</v>
      </c>
    </row>
    <row r="2" spans="1:20" ht="15" customHeight="1" x14ac:dyDescent="0.25">
      <c r="A2" s="11">
        <v>1</v>
      </c>
      <c r="B2" s="122" t="s">
        <v>164</v>
      </c>
      <c r="C2" s="123">
        <v>170</v>
      </c>
      <c r="D2" s="122" t="s">
        <v>19</v>
      </c>
      <c r="E2" s="2">
        <v>644</v>
      </c>
      <c r="F2" s="16">
        <v>16</v>
      </c>
      <c r="G2" s="17">
        <v>156</v>
      </c>
      <c r="H2" s="17">
        <v>205</v>
      </c>
      <c r="I2" s="17">
        <v>1</v>
      </c>
      <c r="J2" s="17">
        <v>0</v>
      </c>
      <c r="K2" s="17">
        <v>1</v>
      </c>
      <c r="L2" s="17">
        <v>0</v>
      </c>
      <c r="M2" s="17">
        <v>0</v>
      </c>
      <c r="N2" s="17">
        <v>0</v>
      </c>
      <c r="O2" s="18">
        <v>0</v>
      </c>
      <c r="P2" s="118">
        <v>156</v>
      </c>
      <c r="Q2" s="118">
        <v>208</v>
      </c>
      <c r="R2" s="16">
        <v>0</v>
      </c>
      <c r="S2" s="17">
        <v>0</v>
      </c>
      <c r="T2" s="21">
        <v>379</v>
      </c>
    </row>
    <row r="3" spans="1:20" ht="15" customHeight="1" x14ac:dyDescent="0.25">
      <c r="A3" s="23">
        <v>2</v>
      </c>
      <c r="B3" s="122" t="s">
        <v>164</v>
      </c>
      <c r="C3" s="123">
        <v>170</v>
      </c>
      <c r="D3" s="122" t="s">
        <v>14</v>
      </c>
      <c r="E3" s="2">
        <v>644</v>
      </c>
      <c r="F3" s="28">
        <v>9</v>
      </c>
      <c r="G3" s="29">
        <v>156</v>
      </c>
      <c r="H3" s="29">
        <v>224</v>
      </c>
      <c r="I3" s="29">
        <v>1</v>
      </c>
      <c r="J3" s="29">
        <v>1</v>
      </c>
      <c r="K3" s="29">
        <v>0</v>
      </c>
      <c r="L3" s="29">
        <v>0</v>
      </c>
      <c r="M3" s="29">
        <v>0</v>
      </c>
      <c r="N3" s="29">
        <v>0</v>
      </c>
      <c r="O3" s="30">
        <v>0</v>
      </c>
      <c r="P3" s="30">
        <v>157</v>
      </c>
      <c r="Q3" s="30">
        <v>225</v>
      </c>
      <c r="R3" s="28"/>
      <c r="S3" s="29"/>
      <c r="T3" s="33">
        <v>391</v>
      </c>
    </row>
    <row r="4" spans="1:20" ht="15" customHeight="1" x14ac:dyDescent="0.25">
      <c r="A4" s="34">
        <v>3</v>
      </c>
      <c r="B4" s="122" t="s">
        <v>164</v>
      </c>
      <c r="C4" s="123">
        <v>170</v>
      </c>
      <c r="D4" s="122" t="s">
        <v>20</v>
      </c>
      <c r="E4" s="2">
        <v>644</v>
      </c>
      <c r="F4" s="39">
        <v>20</v>
      </c>
      <c r="G4" s="40">
        <v>129</v>
      </c>
      <c r="H4" s="40">
        <v>221</v>
      </c>
      <c r="I4" s="40">
        <v>0</v>
      </c>
      <c r="J4" s="40">
        <v>1</v>
      </c>
      <c r="K4" s="40">
        <v>1</v>
      </c>
      <c r="L4" s="40">
        <v>1</v>
      </c>
      <c r="M4" s="40">
        <v>0</v>
      </c>
      <c r="N4" s="40">
        <v>0</v>
      </c>
      <c r="O4" s="41">
        <v>0</v>
      </c>
      <c r="P4" s="41">
        <v>132</v>
      </c>
      <c r="Q4" s="41">
        <v>222</v>
      </c>
      <c r="R4" s="39">
        <v>0</v>
      </c>
      <c r="S4" s="40">
        <v>8</v>
      </c>
      <c r="T4" s="44">
        <v>373</v>
      </c>
    </row>
    <row r="5" spans="1:20" ht="15" customHeight="1" x14ac:dyDescent="0.25">
      <c r="A5" s="23">
        <v>4</v>
      </c>
      <c r="B5" s="122" t="s">
        <v>164</v>
      </c>
      <c r="C5" s="123">
        <v>170</v>
      </c>
      <c r="D5" s="122" t="s">
        <v>23</v>
      </c>
      <c r="E5" s="2">
        <v>644</v>
      </c>
      <c r="F5" s="28">
        <v>14</v>
      </c>
      <c r="G5" s="29">
        <v>95</v>
      </c>
      <c r="H5" s="29">
        <v>278</v>
      </c>
      <c r="I5" s="29">
        <v>1</v>
      </c>
      <c r="J5" s="29">
        <v>0</v>
      </c>
      <c r="K5" s="29">
        <v>4</v>
      </c>
      <c r="L5" s="29">
        <v>0</v>
      </c>
      <c r="M5" s="29">
        <v>0</v>
      </c>
      <c r="N5" s="29">
        <v>0</v>
      </c>
      <c r="O5" s="30">
        <v>0</v>
      </c>
      <c r="P5" s="30">
        <v>96</v>
      </c>
      <c r="Q5" s="30">
        <v>281</v>
      </c>
      <c r="R5" s="28"/>
      <c r="S5" s="29">
        <v>11</v>
      </c>
      <c r="T5" s="33">
        <v>392</v>
      </c>
    </row>
    <row r="6" spans="1:20" ht="15" customHeight="1" x14ac:dyDescent="0.25">
      <c r="A6" s="34">
        <v>5</v>
      </c>
      <c r="B6" s="122" t="s">
        <v>164</v>
      </c>
      <c r="C6" s="123">
        <v>171</v>
      </c>
      <c r="D6" s="122" t="s">
        <v>19</v>
      </c>
      <c r="E6" s="2">
        <v>578</v>
      </c>
      <c r="F6" s="39">
        <v>7</v>
      </c>
      <c r="G6" s="40">
        <v>147</v>
      </c>
      <c r="H6" s="40">
        <v>193</v>
      </c>
      <c r="I6" s="40">
        <v>3</v>
      </c>
      <c r="J6" s="40">
        <v>0</v>
      </c>
      <c r="K6" s="40">
        <v>0</v>
      </c>
      <c r="L6" s="40">
        <v>1</v>
      </c>
      <c r="M6" s="40">
        <v>0</v>
      </c>
      <c r="N6" s="40">
        <v>0</v>
      </c>
      <c r="O6" s="41">
        <v>0</v>
      </c>
      <c r="P6" s="41">
        <v>147</v>
      </c>
      <c r="Q6" s="41">
        <v>197</v>
      </c>
      <c r="R6" s="39">
        <v>0</v>
      </c>
      <c r="S6" s="40">
        <v>13</v>
      </c>
      <c r="T6" s="44">
        <v>351</v>
      </c>
    </row>
    <row r="7" spans="1:20" ht="15" customHeight="1" x14ac:dyDescent="0.25">
      <c r="A7" s="23">
        <v>6</v>
      </c>
      <c r="B7" s="122" t="s">
        <v>164</v>
      </c>
      <c r="C7" s="123">
        <v>171</v>
      </c>
      <c r="D7" s="122" t="s">
        <v>14</v>
      </c>
      <c r="E7" s="2">
        <v>577</v>
      </c>
      <c r="F7" s="28">
        <v>19</v>
      </c>
      <c r="G7" s="29">
        <v>169</v>
      </c>
      <c r="H7" s="29">
        <v>179</v>
      </c>
      <c r="I7" s="29">
        <v>5</v>
      </c>
      <c r="J7" s="29">
        <v>1</v>
      </c>
      <c r="K7" s="29">
        <v>0</v>
      </c>
      <c r="L7" s="29">
        <v>0</v>
      </c>
      <c r="M7" s="29">
        <v>0</v>
      </c>
      <c r="N7" s="29">
        <v>0</v>
      </c>
      <c r="O7" s="30">
        <v>0</v>
      </c>
      <c r="P7" s="30">
        <v>170</v>
      </c>
      <c r="Q7" s="30">
        <v>185</v>
      </c>
      <c r="R7" s="28">
        <v>0</v>
      </c>
      <c r="S7" s="29">
        <v>5</v>
      </c>
      <c r="T7" s="33">
        <v>373</v>
      </c>
    </row>
    <row r="8" spans="1:20" ht="15" customHeight="1" x14ac:dyDescent="0.25">
      <c r="A8" s="34">
        <v>7</v>
      </c>
      <c r="B8" s="122" t="s">
        <v>164</v>
      </c>
      <c r="C8" s="123">
        <v>171</v>
      </c>
      <c r="D8" s="122" t="s">
        <v>20</v>
      </c>
      <c r="E8" s="2">
        <v>577</v>
      </c>
      <c r="F8" s="39">
        <v>12</v>
      </c>
      <c r="G8" s="40">
        <v>143</v>
      </c>
      <c r="H8" s="40">
        <v>193</v>
      </c>
      <c r="I8" s="40">
        <v>0</v>
      </c>
      <c r="J8" s="40">
        <v>1</v>
      </c>
      <c r="K8" s="40">
        <v>0</v>
      </c>
      <c r="L8" s="40">
        <v>1</v>
      </c>
      <c r="M8" s="40">
        <v>0</v>
      </c>
      <c r="N8" s="40">
        <v>0</v>
      </c>
      <c r="O8" s="41">
        <v>0</v>
      </c>
      <c r="P8" s="41">
        <v>145</v>
      </c>
      <c r="Q8" s="41">
        <v>196</v>
      </c>
      <c r="R8" s="39">
        <v>0</v>
      </c>
      <c r="S8" s="40">
        <v>3</v>
      </c>
      <c r="T8" s="44">
        <v>350</v>
      </c>
    </row>
    <row r="9" spans="1:20" ht="15" customHeight="1" x14ac:dyDescent="0.25">
      <c r="A9" s="23">
        <v>8</v>
      </c>
      <c r="B9" s="122" t="s">
        <v>164</v>
      </c>
      <c r="C9" s="123">
        <v>172</v>
      </c>
      <c r="D9" s="122" t="s">
        <v>19</v>
      </c>
      <c r="E9" s="2">
        <v>608</v>
      </c>
      <c r="F9" s="28">
        <v>10</v>
      </c>
      <c r="G9" s="29">
        <v>133</v>
      </c>
      <c r="H9" s="29">
        <v>186</v>
      </c>
      <c r="I9" s="29">
        <v>2</v>
      </c>
      <c r="J9" s="29">
        <v>1</v>
      </c>
      <c r="K9" s="29">
        <v>2</v>
      </c>
      <c r="L9" s="29">
        <v>4</v>
      </c>
      <c r="M9" s="29">
        <v>0</v>
      </c>
      <c r="N9" s="29">
        <v>0</v>
      </c>
      <c r="O9" s="30">
        <v>0</v>
      </c>
      <c r="P9" s="30">
        <v>134</v>
      </c>
      <c r="Q9" s="30">
        <v>195</v>
      </c>
      <c r="R9" s="28">
        <v>0</v>
      </c>
      <c r="S9" s="29">
        <v>10</v>
      </c>
      <c r="T9" s="33">
        <v>338</v>
      </c>
    </row>
    <row r="10" spans="1:20" ht="15" customHeight="1" x14ac:dyDescent="0.25">
      <c r="A10" s="34">
        <v>9</v>
      </c>
      <c r="B10" s="122" t="s">
        <v>164</v>
      </c>
      <c r="C10" s="123">
        <v>172</v>
      </c>
      <c r="D10" s="122" t="s">
        <v>14</v>
      </c>
      <c r="E10" s="2">
        <v>607</v>
      </c>
      <c r="F10" s="39">
        <v>7</v>
      </c>
      <c r="G10" s="40">
        <v>120</v>
      </c>
      <c r="H10" s="40">
        <v>218</v>
      </c>
      <c r="I10" s="40">
        <v>1</v>
      </c>
      <c r="J10" s="40">
        <v>1</v>
      </c>
      <c r="K10" s="40">
        <v>2</v>
      </c>
      <c r="L10" s="40">
        <v>2</v>
      </c>
      <c r="M10" s="40">
        <v>0</v>
      </c>
      <c r="N10" s="40">
        <v>0</v>
      </c>
      <c r="O10" s="41">
        <v>0</v>
      </c>
      <c r="P10" s="41">
        <v>122</v>
      </c>
      <c r="Q10" s="41">
        <v>224</v>
      </c>
      <c r="R10" s="39">
        <v>0</v>
      </c>
      <c r="S10" s="40">
        <v>11</v>
      </c>
      <c r="T10" s="44">
        <v>351</v>
      </c>
    </row>
    <row r="11" spans="1:20" ht="15" customHeight="1" x14ac:dyDescent="0.25">
      <c r="A11" s="23">
        <v>10</v>
      </c>
      <c r="B11" s="122" t="s">
        <v>164</v>
      </c>
      <c r="C11" s="123">
        <v>172</v>
      </c>
      <c r="D11" s="122" t="s">
        <v>20</v>
      </c>
      <c r="E11" s="2">
        <v>607</v>
      </c>
      <c r="F11" s="28">
        <v>4</v>
      </c>
      <c r="G11" s="29">
        <v>145</v>
      </c>
      <c r="H11" s="29">
        <v>217</v>
      </c>
      <c r="I11" s="29">
        <v>1</v>
      </c>
      <c r="J11" s="29">
        <v>0</v>
      </c>
      <c r="K11" s="29">
        <v>0</v>
      </c>
      <c r="L11" s="29">
        <v>2</v>
      </c>
      <c r="M11" s="29">
        <v>0</v>
      </c>
      <c r="N11" s="29">
        <v>0</v>
      </c>
      <c r="O11" s="30">
        <v>0</v>
      </c>
      <c r="P11" s="30">
        <v>146</v>
      </c>
      <c r="Q11" s="30">
        <v>220</v>
      </c>
      <c r="R11" s="28">
        <v>0</v>
      </c>
      <c r="S11" s="29">
        <v>0</v>
      </c>
      <c r="T11" s="33">
        <v>369</v>
      </c>
    </row>
    <row r="12" spans="1:20" ht="15" customHeight="1" x14ac:dyDescent="0.25">
      <c r="A12" s="34">
        <v>11</v>
      </c>
      <c r="B12" s="122" t="s">
        <v>164</v>
      </c>
      <c r="C12" s="123">
        <v>173</v>
      </c>
      <c r="D12" s="122" t="s">
        <v>19</v>
      </c>
      <c r="E12" s="2">
        <v>654</v>
      </c>
      <c r="F12" s="39">
        <v>9</v>
      </c>
      <c r="G12" s="40">
        <v>140</v>
      </c>
      <c r="H12" s="40">
        <v>244</v>
      </c>
      <c r="I12" s="40">
        <v>1</v>
      </c>
      <c r="J12" s="40">
        <v>0</v>
      </c>
      <c r="K12" s="40">
        <v>2</v>
      </c>
      <c r="L12" s="40">
        <v>2</v>
      </c>
      <c r="M12" s="40">
        <v>0</v>
      </c>
      <c r="N12" s="40">
        <v>0</v>
      </c>
      <c r="O12" s="41">
        <v>0</v>
      </c>
      <c r="P12" s="41">
        <v>140</v>
      </c>
      <c r="Q12" s="41">
        <v>253</v>
      </c>
      <c r="R12" s="39">
        <v>0</v>
      </c>
      <c r="S12" s="40">
        <v>10</v>
      </c>
      <c r="T12" s="44">
        <v>398</v>
      </c>
    </row>
    <row r="13" spans="1:20" ht="15" customHeight="1" x14ac:dyDescent="0.25">
      <c r="A13" s="23">
        <v>12</v>
      </c>
      <c r="B13" s="122" t="s">
        <v>164</v>
      </c>
      <c r="C13" s="123">
        <v>173</v>
      </c>
      <c r="D13" s="122" t="s">
        <v>14</v>
      </c>
      <c r="E13" s="2">
        <v>654</v>
      </c>
      <c r="F13" s="28">
        <v>16</v>
      </c>
      <c r="G13" s="29">
        <v>133</v>
      </c>
      <c r="H13" s="29">
        <v>235</v>
      </c>
      <c r="I13" s="29">
        <v>5</v>
      </c>
      <c r="J13" s="29">
        <v>1</v>
      </c>
      <c r="K13" s="29">
        <v>1</v>
      </c>
      <c r="L13" s="29">
        <v>0</v>
      </c>
      <c r="M13" s="29">
        <v>0</v>
      </c>
      <c r="N13" s="29">
        <v>0</v>
      </c>
      <c r="O13" s="30">
        <v>0</v>
      </c>
      <c r="P13" s="30">
        <v>134</v>
      </c>
      <c r="Q13" s="30">
        <v>240</v>
      </c>
      <c r="R13" s="28">
        <v>0</v>
      </c>
      <c r="S13" s="29">
        <v>13</v>
      </c>
      <c r="T13" s="33">
        <v>391</v>
      </c>
    </row>
    <row r="14" spans="1:20" ht="15" customHeight="1" x14ac:dyDescent="0.25">
      <c r="A14" s="34">
        <v>13</v>
      </c>
      <c r="B14" s="122" t="s">
        <v>164</v>
      </c>
      <c r="C14" s="123">
        <v>173</v>
      </c>
      <c r="D14" s="122" t="s">
        <v>20</v>
      </c>
      <c r="E14" s="2">
        <v>653</v>
      </c>
      <c r="F14" s="39">
        <v>8</v>
      </c>
      <c r="G14" s="40">
        <v>119</v>
      </c>
      <c r="H14" s="40">
        <v>265</v>
      </c>
      <c r="I14" s="40">
        <v>0</v>
      </c>
      <c r="J14" s="40">
        <v>0</v>
      </c>
      <c r="K14" s="40">
        <v>0</v>
      </c>
      <c r="L14" s="40">
        <v>2</v>
      </c>
      <c r="M14" s="40">
        <v>0</v>
      </c>
      <c r="N14" s="40">
        <v>0</v>
      </c>
      <c r="O14" s="41">
        <v>0</v>
      </c>
      <c r="P14" s="41">
        <v>119</v>
      </c>
      <c r="Q14" s="41">
        <v>267</v>
      </c>
      <c r="R14" s="39">
        <v>0</v>
      </c>
      <c r="S14" s="40">
        <v>13</v>
      </c>
      <c r="T14" s="44">
        <v>394</v>
      </c>
    </row>
    <row r="15" spans="1:20" ht="15" customHeight="1" x14ac:dyDescent="0.25">
      <c r="A15" s="23">
        <v>14</v>
      </c>
      <c r="B15" s="122" t="s">
        <v>164</v>
      </c>
      <c r="C15" s="123">
        <v>174</v>
      </c>
      <c r="D15" s="122" t="s">
        <v>19</v>
      </c>
      <c r="E15" s="2">
        <v>760</v>
      </c>
      <c r="F15" s="28">
        <v>6</v>
      </c>
      <c r="G15" s="29">
        <v>224</v>
      </c>
      <c r="H15" s="29">
        <v>249</v>
      </c>
      <c r="I15" s="29">
        <v>2</v>
      </c>
      <c r="J15" s="29">
        <v>1</v>
      </c>
      <c r="K15" s="29">
        <v>1</v>
      </c>
      <c r="L15" s="29">
        <v>1</v>
      </c>
      <c r="M15" s="29">
        <v>0</v>
      </c>
      <c r="N15" s="29">
        <v>0</v>
      </c>
      <c r="O15" s="30">
        <v>0</v>
      </c>
      <c r="P15" s="30">
        <v>229</v>
      </c>
      <c r="Q15" s="30">
        <v>259</v>
      </c>
      <c r="R15" s="28">
        <v>0</v>
      </c>
      <c r="S15" s="29">
        <v>9</v>
      </c>
      <c r="T15" s="33">
        <v>484</v>
      </c>
    </row>
    <row r="16" spans="1:20" ht="15" customHeight="1" x14ac:dyDescent="0.25">
      <c r="A16" s="34">
        <v>15</v>
      </c>
      <c r="B16" s="122" t="s">
        <v>164</v>
      </c>
      <c r="C16" s="123">
        <v>174</v>
      </c>
      <c r="D16" s="122" t="s">
        <v>14</v>
      </c>
      <c r="E16" s="2">
        <v>759</v>
      </c>
      <c r="F16" s="39">
        <v>14</v>
      </c>
      <c r="G16" s="40">
        <v>195</v>
      </c>
      <c r="H16" s="40">
        <v>270</v>
      </c>
      <c r="I16" s="40">
        <v>1</v>
      </c>
      <c r="J16" s="40">
        <v>0</v>
      </c>
      <c r="K16" s="40">
        <v>1</v>
      </c>
      <c r="L16" s="40">
        <v>0</v>
      </c>
      <c r="M16" s="40">
        <v>0</v>
      </c>
      <c r="N16" s="40">
        <v>0</v>
      </c>
      <c r="O16" s="41">
        <v>0</v>
      </c>
      <c r="P16" s="41">
        <v>196</v>
      </c>
      <c r="Q16" s="41">
        <v>272</v>
      </c>
      <c r="R16" s="39">
        <v>0</v>
      </c>
      <c r="S16" s="40">
        <v>4</v>
      </c>
      <c r="T16" s="44">
        <v>481</v>
      </c>
    </row>
    <row r="17" spans="1:20" ht="15" customHeight="1" x14ac:dyDescent="0.25">
      <c r="A17" s="23">
        <v>16</v>
      </c>
      <c r="B17" s="122" t="s">
        <v>164</v>
      </c>
      <c r="C17" s="123">
        <v>175</v>
      </c>
      <c r="D17" s="122" t="s">
        <v>19</v>
      </c>
      <c r="E17" s="2">
        <v>411</v>
      </c>
      <c r="F17" s="28">
        <v>2</v>
      </c>
      <c r="G17" s="29">
        <v>148</v>
      </c>
      <c r="H17" s="29">
        <v>161</v>
      </c>
      <c r="I17" s="29">
        <v>0</v>
      </c>
      <c r="J17" s="29">
        <v>0</v>
      </c>
      <c r="K17" s="29">
        <v>1</v>
      </c>
      <c r="L17" s="29">
        <v>0</v>
      </c>
      <c r="M17" s="29">
        <v>0</v>
      </c>
      <c r="N17" s="29">
        <v>0</v>
      </c>
      <c r="O17" s="30">
        <v>0</v>
      </c>
      <c r="P17" s="30">
        <v>148</v>
      </c>
      <c r="Q17" s="30">
        <v>161</v>
      </c>
      <c r="R17" s="28">
        <v>0</v>
      </c>
      <c r="S17" s="29">
        <v>1</v>
      </c>
      <c r="T17" s="33">
        <v>312</v>
      </c>
    </row>
    <row r="18" spans="1:20" ht="15" customHeight="1" x14ac:dyDescent="0.25">
      <c r="A18" s="23">
        <v>17</v>
      </c>
      <c r="B18" s="122" t="s">
        <v>164</v>
      </c>
      <c r="C18" s="123">
        <v>175</v>
      </c>
      <c r="D18" s="122" t="s">
        <v>15</v>
      </c>
      <c r="E18" s="2">
        <v>185</v>
      </c>
      <c r="F18" s="363">
        <v>0</v>
      </c>
      <c r="G18" s="364">
        <v>28</v>
      </c>
      <c r="H18" s="364">
        <v>88</v>
      </c>
      <c r="I18" s="364">
        <v>1</v>
      </c>
      <c r="J18" s="364">
        <v>0</v>
      </c>
      <c r="K18" s="364">
        <v>0</v>
      </c>
      <c r="L18" s="364">
        <v>0</v>
      </c>
      <c r="M18" s="364">
        <v>0</v>
      </c>
      <c r="N18" s="364">
        <v>0</v>
      </c>
      <c r="O18" s="365">
        <v>0</v>
      </c>
      <c r="P18" s="365">
        <v>28</v>
      </c>
      <c r="Q18" s="365">
        <v>89</v>
      </c>
      <c r="R18" s="363">
        <v>0</v>
      </c>
      <c r="S18" s="364">
        <v>0</v>
      </c>
      <c r="T18" s="33">
        <v>117</v>
      </c>
    </row>
    <row r="19" spans="1:20" ht="15" customHeight="1" x14ac:dyDescent="0.25">
      <c r="A19" s="23">
        <v>18</v>
      </c>
      <c r="B19" s="122" t="s">
        <v>164</v>
      </c>
      <c r="C19" s="123">
        <v>176</v>
      </c>
      <c r="D19" s="122" t="s">
        <v>19</v>
      </c>
      <c r="E19" s="2">
        <v>656</v>
      </c>
      <c r="F19" s="363">
        <v>27</v>
      </c>
      <c r="G19" s="364">
        <v>165</v>
      </c>
      <c r="H19" s="364">
        <v>141</v>
      </c>
      <c r="I19" s="364">
        <v>5</v>
      </c>
      <c r="J19" s="364">
        <v>1</v>
      </c>
      <c r="K19" s="364">
        <v>17</v>
      </c>
      <c r="L19" s="364">
        <v>0</v>
      </c>
      <c r="M19" s="364">
        <v>0</v>
      </c>
      <c r="N19" s="364">
        <v>0</v>
      </c>
      <c r="O19" s="365">
        <v>0</v>
      </c>
      <c r="P19" s="365">
        <v>167</v>
      </c>
      <c r="Q19" s="365">
        <v>149</v>
      </c>
      <c r="R19" s="363">
        <v>0</v>
      </c>
      <c r="S19" s="364">
        <v>4</v>
      </c>
      <c r="T19" s="33">
        <v>356</v>
      </c>
    </row>
    <row r="20" spans="1:20" ht="15" customHeight="1" x14ac:dyDescent="0.25">
      <c r="A20" s="23">
        <v>19</v>
      </c>
      <c r="B20" s="122" t="s">
        <v>164</v>
      </c>
      <c r="C20" s="123">
        <v>176</v>
      </c>
      <c r="D20" s="122" t="s">
        <v>14</v>
      </c>
      <c r="E20" s="2">
        <v>656</v>
      </c>
      <c r="F20" s="363">
        <v>17</v>
      </c>
      <c r="G20" s="364">
        <v>154</v>
      </c>
      <c r="H20" s="364">
        <v>153</v>
      </c>
      <c r="I20" s="364">
        <v>2</v>
      </c>
      <c r="J20" s="364">
        <v>2</v>
      </c>
      <c r="K20" s="364">
        <v>11</v>
      </c>
      <c r="L20" s="364">
        <v>0</v>
      </c>
      <c r="M20" s="364">
        <v>0</v>
      </c>
      <c r="N20" s="364">
        <v>0</v>
      </c>
      <c r="O20" s="365">
        <v>0</v>
      </c>
      <c r="P20" s="365">
        <v>157</v>
      </c>
      <c r="Q20" s="365">
        <v>155</v>
      </c>
      <c r="R20" s="363">
        <v>0</v>
      </c>
      <c r="S20" s="364">
        <v>8</v>
      </c>
      <c r="T20" s="33">
        <v>339</v>
      </c>
    </row>
    <row r="21" spans="1:20" ht="15" customHeight="1" x14ac:dyDescent="0.25">
      <c r="A21" s="23">
        <v>20</v>
      </c>
      <c r="B21" s="122" t="s">
        <v>164</v>
      </c>
      <c r="C21" s="123">
        <v>176</v>
      </c>
      <c r="D21" s="122" t="s">
        <v>15</v>
      </c>
      <c r="E21" s="2">
        <v>471</v>
      </c>
      <c r="F21" s="363">
        <v>11</v>
      </c>
      <c r="G21" s="364">
        <v>116</v>
      </c>
      <c r="H21" s="364">
        <v>146</v>
      </c>
      <c r="I21" s="364">
        <v>0</v>
      </c>
      <c r="J21" s="364">
        <v>0</v>
      </c>
      <c r="K21" s="364">
        <v>0</v>
      </c>
      <c r="L21" s="364">
        <v>0</v>
      </c>
      <c r="M21" s="364">
        <v>0</v>
      </c>
      <c r="N21" s="364">
        <v>0</v>
      </c>
      <c r="O21" s="365">
        <v>0</v>
      </c>
      <c r="P21" s="365">
        <v>116</v>
      </c>
      <c r="Q21" s="365">
        <v>148</v>
      </c>
      <c r="R21" s="363">
        <v>0</v>
      </c>
      <c r="S21" s="364">
        <v>2</v>
      </c>
      <c r="T21" s="33">
        <v>273</v>
      </c>
    </row>
    <row r="22" spans="1:20" ht="15" customHeight="1" x14ac:dyDescent="0.25">
      <c r="A22" s="23">
        <v>21</v>
      </c>
      <c r="B22" s="122" t="s">
        <v>164</v>
      </c>
      <c r="C22" s="123">
        <v>176</v>
      </c>
      <c r="D22" s="122" t="s">
        <v>44</v>
      </c>
      <c r="E22" s="2">
        <v>171</v>
      </c>
      <c r="F22" s="363">
        <v>4</v>
      </c>
      <c r="G22" s="364">
        <v>64</v>
      </c>
      <c r="H22" s="364">
        <v>55</v>
      </c>
      <c r="I22" s="364">
        <v>0</v>
      </c>
      <c r="J22" s="364">
        <v>0</v>
      </c>
      <c r="K22" s="364">
        <v>3</v>
      </c>
      <c r="L22" s="364">
        <v>0</v>
      </c>
      <c r="M22" s="364">
        <v>0</v>
      </c>
      <c r="N22" s="364">
        <v>0</v>
      </c>
      <c r="O22" s="365">
        <v>0</v>
      </c>
      <c r="P22" s="365">
        <v>64</v>
      </c>
      <c r="Q22" s="365">
        <v>55</v>
      </c>
      <c r="R22" s="363">
        <v>0</v>
      </c>
      <c r="S22" s="364">
        <v>0</v>
      </c>
      <c r="T22" s="33">
        <v>126</v>
      </c>
    </row>
    <row r="23" spans="1:20" ht="15" customHeight="1" x14ac:dyDescent="0.25">
      <c r="A23" s="23">
        <v>22</v>
      </c>
      <c r="B23" s="122" t="s">
        <v>164</v>
      </c>
      <c r="C23" s="123">
        <v>177</v>
      </c>
      <c r="D23" s="122" t="s">
        <v>19</v>
      </c>
      <c r="E23" s="2">
        <v>382</v>
      </c>
      <c r="F23" s="363">
        <v>16</v>
      </c>
      <c r="G23" s="364">
        <v>82</v>
      </c>
      <c r="H23" s="364">
        <v>74</v>
      </c>
      <c r="I23" s="364">
        <v>1</v>
      </c>
      <c r="J23" s="364">
        <v>2</v>
      </c>
      <c r="K23" s="364">
        <v>2</v>
      </c>
      <c r="L23" s="364">
        <v>4</v>
      </c>
      <c r="M23" s="364">
        <v>0</v>
      </c>
      <c r="N23" s="364">
        <v>0</v>
      </c>
      <c r="O23" s="365">
        <v>0</v>
      </c>
      <c r="P23" s="365">
        <v>85</v>
      </c>
      <c r="Q23" s="365">
        <v>79</v>
      </c>
      <c r="R23" s="363">
        <v>0</v>
      </c>
      <c r="S23" s="364">
        <v>1</v>
      </c>
      <c r="T23" s="33">
        <v>181</v>
      </c>
    </row>
    <row r="24" spans="1:20" ht="15" customHeight="1" x14ac:dyDescent="0.25">
      <c r="A24" s="23">
        <v>23</v>
      </c>
      <c r="B24" s="122" t="s">
        <v>164</v>
      </c>
      <c r="C24" s="123">
        <v>177</v>
      </c>
      <c r="D24" s="122" t="s">
        <v>15</v>
      </c>
      <c r="E24" s="2">
        <v>123</v>
      </c>
      <c r="F24" s="363">
        <v>6</v>
      </c>
      <c r="G24" s="364">
        <v>35</v>
      </c>
      <c r="H24" s="364">
        <v>24</v>
      </c>
      <c r="I24" s="364">
        <v>1</v>
      </c>
      <c r="J24" s="364">
        <v>1</v>
      </c>
      <c r="K24" s="364">
        <v>0</v>
      </c>
      <c r="L24" s="364">
        <v>0</v>
      </c>
      <c r="M24" s="364">
        <v>0</v>
      </c>
      <c r="N24" s="364">
        <v>0</v>
      </c>
      <c r="O24" s="365">
        <v>0</v>
      </c>
      <c r="P24" s="365">
        <v>36</v>
      </c>
      <c r="Q24" s="365">
        <v>25</v>
      </c>
      <c r="R24" s="363">
        <v>0</v>
      </c>
      <c r="S24" s="364">
        <v>2</v>
      </c>
      <c r="T24" s="33">
        <v>67</v>
      </c>
    </row>
    <row r="25" spans="1:20" ht="15" customHeight="1" x14ac:dyDescent="0.25">
      <c r="A25" s="23">
        <v>24</v>
      </c>
      <c r="B25" s="122" t="s">
        <v>164</v>
      </c>
      <c r="C25" s="123">
        <v>177</v>
      </c>
      <c r="D25" s="122" t="s">
        <v>44</v>
      </c>
      <c r="E25" s="2">
        <v>123</v>
      </c>
      <c r="F25" s="363">
        <v>5</v>
      </c>
      <c r="G25" s="364">
        <v>29</v>
      </c>
      <c r="H25" s="364">
        <v>41</v>
      </c>
      <c r="I25" s="364">
        <v>0</v>
      </c>
      <c r="J25" s="364">
        <v>1</v>
      </c>
      <c r="K25" s="364">
        <v>0</v>
      </c>
      <c r="L25" s="364">
        <v>0</v>
      </c>
      <c r="M25" s="364">
        <v>0</v>
      </c>
      <c r="N25" s="364">
        <v>0</v>
      </c>
      <c r="O25" s="365">
        <v>0</v>
      </c>
      <c r="P25" s="365">
        <v>30</v>
      </c>
      <c r="Q25" s="365">
        <v>41</v>
      </c>
      <c r="R25" s="363">
        <v>0</v>
      </c>
      <c r="S25" s="364">
        <v>1</v>
      </c>
      <c r="T25" s="33">
        <v>76</v>
      </c>
    </row>
    <row r="26" spans="1:20" ht="15" customHeight="1" x14ac:dyDescent="0.25">
      <c r="A26" s="23">
        <v>25</v>
      </c>
      <c r="B26" s="122" t="s">
        <v>164</v>
      </c>
      <c r="C26" s="123">
        <v>178</v>
      </c>
      <c r="D26" s="122" t="s">
        <v>19</v>
      </c>
      <c r="E26" s="2">
        <v>611</v>
      </c>
      <c r="F26" s="363">
        <v>5</v>
      </c>
      <c r="G26" s="364">
        <v>247</v>
      </c>
      <c r="H26" s="364">
        <v>170</v>
      </c>
      <c r="I26" s="364">
        <v>6</v>
      </c>
      <c r="J26" s="364">
        <v>1</v>
      </c>
      <c r="K26" s="364">
        <v>0</v>
      </c>
      <c r="L26" s="364">
        <v>1</v>
      </c>
      <c r="M26" s="364">
        <v>0</v>
      </c>
      <c r="N26" s="364">
        <v>0</v>
      </c>
      <c r="O26" s="365">
        <v>0</v>
      </c>
      <c r="P26" s="365">
        <v>248</v>
      </c>
      <c r="Q26" s="365">
        <v>177</v>
      </c>
      <c r="R26" s="363">
        <v>0</v>
      </c>
      <c r="S26" s="364">
        <v>10</v>
      </c>
      <c r="T26" s="33">
        <v>430</v>
      </c>
    </row>
    <row r="27" spans="1:20" ht="15" customHeight="1" x14ac:dyDescent="0.25">
      <c r="A27" s="23">
        <v>26</v>
      </c>
      <c r="B27" s="122" t="s">
        <v>164</v>
      </c>
      <c r="C27" s="123">
        <v>178</v>
      </c>
      <c r="D27" s="122" t="s">
        <v>15</v>
      </c>
      <c r="E27" s="2">
        <v>135</v>
      </c>
      <c r="F27" s="363">
        <v>0</v>
      </c>
      <c r="G27" s="364">
        <v>49</v>
      </c>
      <c r="H27" s="364">
        <v>39</v>
      </c>
      <c r="I27" s="364">
        <v>0</v>
      </c>
      <c r="J27" s="364">
        <v>1</v>
      </c>
      <c r="K27" s="364">
        <v>0</v>
      </c>
      <c r="L27" s="364">
        <v>0</v>
      </c>
      <c r="M27" s="364">
        <v>0</v>
      </c>
      <c r="N27" s="364">
        <v>0</v>
      </c>
      <c r="O27" s="365">
        <v>0</v>
      </c>
      <c r="P27" s="365">
        <v>50</v>
      </c>
      <c r="Q27" s="365">
        <v>39</v>
      </c>
      <c r="R27" s="363">
        <v>0</v>
      </c>
      <c r="S27" s="364">
        <v>0</v>
      </c>
      <c r="T27" s="33">
        <v>89</v>
      </c>
    </row>
    <row r="28" spans="1:20" ht="15" customHeight="1" x14ac:dyDescent="0.25">
      <c r="A28" s="23">
        <v>27</v>
      </c>
      <c r="B28" s="122" t="s">
        <v>164</v>
      </c>
      <c r="C28" s="123">
        <v>179</v>
      </c>
      <c r="D28" s="122" t="s">
        <v>19</v>
      </c>
      <c r="E28" s="2">
        <v>258</v>
      </c>
      <c r="F28" s="363">
        <v>1</v>
      </c>
      <c r="G28" s="364">
        <v>62</v>
      </c>
      <c r="H28" s="364">
        <v>89</v>
      </c>
      <c r="I28" s="364">
        <v>0</v>
      </c>
      <c r="J28" s="364">
        <v>0</v>
      </c>
      <c r="K28" s="364">
        <v>0</v>
      </c>
      <c r="L28" s="364">
        <v>0</v>
      </c>
      <c r="M28" s="364">
        <v>0</v>
      </c>
      <c r="N28" s="364">
        <v>0</v>
      </c>
      <c r="O28" s="365">
        <v>0</v>
      </c>
      <c r="P28" s="365">
        <v>62</v>
      </c>
      <c r="Q28" s="365">
        <v>89</v>
      </c>
      <c r="R28" s="363">
        <v>0</v>
      </c>
      <c r="S28" s="364">
        <v>2</v>
      </c>
      <c r="T28" s="33">
        <v>152</v>
      </c>
    </row>
    <row r="29" spans="1:20" ht="15" customHeight="1" x14ac:dyDescent="0.25">
      <c r="A29" s="23">
        <v>28</v>
      </c>
      <c r="B29" s="122" t="s">
        <v>164</v>
      </c>
      <c r="C29" s="123">
        <v>180</v>
      </c>
      <c r="D29" s="122" t="s">
        <v>19</v>
      </c>
      <c r="E29" s="2">
        <v>448</v>
      </c>
      <c r="F29" s="363">
        <v>6</v>
      </c>
      <c r="G29" s="364">
        <v>131</v>
      </c>
      <c r="H29" s="364">
        <v>136</v>
      </c>
      <c r="I29" s="364">
        <v>1</v>
      </c>
      <c r="J29" s="364">
        <v>0</v>
      </c>
      <c r="K29" s="364">
        <v>0</v>
      </c>
      <c r="L29" s="364">
        <v>0</v>
      </c>
      <c r="M29" s="364">
        <v>0</v>
      </c>
      <c r="N29" s="364">
        <v>0</v>
      </c>
      <c r="O29" s="365">
        <v>0</v>
      </c>
      <c r="P29" s="365">
        <v>132</v>
      </c>
      <c r="Q29" s="365">
        <v>137</v>
      </c>
      <c r="R29" s="363">
        <v>0</v>
      </c>
      <c r="S29" s="364">
        <v>4</v>
      </c>
      <c r="T29" s="33">
        <v>274</v>
      </c>
    </row>
    <row r="30" spans="1:20" ht="15" customHeight="1" x14ac:dyDescent="0.25">
      <c r="A30" s="23">
        <v>29</v>
      </c>
      <c r="B30" s="122" t="s">
        <v>164</v>
      </c>
      <c r="C30" s="123">
        <v>180</v>
      </c>
      <c r="D30" s="122" t="s">
        <v>15</v>
      </c>
      <c r="E30" s="2">
        <v>363</v>
      </c>
      <c r="F30" s="363">
        <v>3</v>
      </c>
      <c r="G30" s="364">
        <v>172</v>
      </c>
      <c r="H30" s="364">
        <v>71</v>
      </c>
      <c r="I30" s="364">
        <v>2</v>
      </c>
      <c r="J30" s="364">
        <v>1</v>
      </c>
      <c r="K30" s="364">
        <v>0</v>
      </c>
      <c r="L30" s="364">
        <v>0</v>
      </c>
      <c r="M30" s="364">
        <v>0</v>
      </c>
      <c r="N30" s="364">
        <v>0</v>
      </c>
      <c r="O30" s="365">
        <v>0</v>
      </c>
      <c r="P30" s="365">
        <v>173</v>
      </c>
      <c r="Q30" s="365">
        <v>74</v>
      </c>
      <c r="R30" s="363">
        <v>0</v>
      </c>
      <c r="S30" s="364">
        <v>1</v>
      </c>
      <c r="T30" s="33">
        <v>249</v>
      </c>
    </row>
    <row r="31" spans="1:20" ht="15" customHeight="1" x14ac:dyDescent="0.25">
      <c r="A31" s="23">
        <v>30</v>
      </c>
      <c r="B31" s="122" t="s">
        <v>164</v>
      </c>
      <c r="C31" s="123">
        <v>181</v>
      </c>
      <c r="D31" s="122" t="s">
        <v>19</v>
      </c>
      <c r="E31" s="2">
        <v>551</v>
      </c>
      <c r="F31" s="363">
        <v>9</v>
      </c>
      <c r="G31" s="364">
        <v>134</v>
      </c>
      <c r="H31" s="364">
        <v>144</v>
      </c>
      <c r="I31" s="364">
        <v>0</v>
      </c>
      <c r="J31" s="364">
        <v>4</v>
      </c>
      <c r="K31" s="364">
        <v>1</v>
      </c>
      <c r="L31" s="364">
        <v>0</v>
      </c>
      <c r="M31" s="364">
        <v>0</v>
      </c>
      <c r="N31" s="364">
        <v>0</v>
      </c>
      <c r="O31" s="365">
        <v>0</v>
      </c>
      <c r="P31" s="365">
        <v>139</v>
      </c>
      <c r="Q31" s="365">
        <v>145</v>
      </c>
      <c r="R31" s="363">
        <v>0</v>
      </c>
      <c r="S31" s="364">
        <v>9</v>
      </c>
      <c r="T31" s="33">
        <v>292</v>
      </c>
    </row>
    <row r="32" spans="1:20" ht="15" customHeight="1" x14ac:dyDescent="0.25">
      <c r="A32" s="23">
        <v>31</v>
      </c>
      <c r="B32" s="122" t="s">
        <v>164</v>
      </c>
      <c r="C32" s="123">
        <v>181</v>
      </c>
      <c r="D32" s="122" t="s">
        <v>14</v>
      </c>
      <c r="E32" s="2">
        <v>550</v>
      </c>
      <c r="F32" s="363">
        <v>12</v>
      </c>
      <c r="G32" s="364">
        <v>162</v>
      </c>
      <c r="H32" s="364">
        <v>130</v>
      </c>
      <c r="I32" s="364">
        <v>1</v>
      </c>
      <c r="J32" s="364">
        <v>1</v>
      </c>
      <c r="K32" s="364">
        <v>1</v>
      </c>
      <c r="L32" s="364">
        <v>1</v>
      </c>
      <c r="M32" s="364">
        <v>0</v>
      </c>
      <c r="N32" s="364">
        <v>0</v>
      </c>
      <c r="O32" s="365">
        <v>0</v>
      </c>
      <c r="P32" s="365">
        <v>163</v>
      </c>
      <c r="Q32" s="365">
        <v>132</v>
      </c>
      <c r="R32" s="363">
        <v>0</v>
      </c>
      <c r="S32" s="364">
        <v>12</v>
      </c>
      <c r="T32" s="33">
        <v>308</v>
      </c>
    </row>
    <row r="33" spans="1:20" ht="15" customHeight="1" x14ac:dyDescent="0.25">
      <c r="A33" s="23">
        <v>32</v>
      </c>
      <c r="B33" s="122" t="s">
        <v>164</v>
      </c>
      <c r="C33" s="123">
        <v>181</v>
      </c>
      <c r="D33" s="122" t="s">
        <v>15</v>
      </c>
      <c r="E33" s="2">
        <v>158</v>
      </c>
      <c r="F33" s="363">
        <v>15</v>
      </c>
      <c r="G33" s="364">
        <v>156</v>
      </c>
      <c r="H33" s="364">
        <v>140</v>
      </c>
      <c r="I33" s="364">
        <v>2</v>
      </c>
      <c r="J33" s="364">
        <v>0</v>
      </c>
      <c r="K33" s="364">
        <v>1</v>
      </c>
      <c r="L33" s="364">
        <v>0</v>
      </c>
      <c r="M33" s="364">
        <v>0</v>
      </c>
      <c r="N33" s="364">
        <v>0</v>
      </c>
      <c r="O33" s="365">
        <v>0</v>
      </c>
      <c r="P33" s="365">
        <v>156</v>
      </c>
      <c r="Q33" s="365">
        <v>144</v>
      </c>
      <c r="R33" s="363">
        <v>0</v>
      </c>
      <c r="S33" s="364">
        <v>7</v>
      </c>
      <c r="T33" s="33">
        <v>314</v>
      </c>
    </row>
    <row r="34" spans="1:20" ht="15" customHeight="1" x14ac:dyDescent="0.25">
      <c r="A34" s="23">
        <v>33</v>
      </c>
      <c r="B34" s="122" t="s">
        <v>164</v>
      </c>
      <c r="C34" s="123">
        <v>181</v>
      </c>
      <c r="D34" s="122" t="s">
        <v>20</v>
      </c>
      <c r="E34" s="2">
        <v>550</v>
      </c>
      <c r="F34" s="363">
        <v>5</v>
      </c>
      <c r="G34" s="364">
        <v>66</v>
      </c>
      <c r="H34" s="364">
        <v>31</v>
      </c>
      <c r="I34" s="364">
        <v>0</v>
      </c>
      <c r="J34" s="364">
        <v>0</v>
      </c>
      <c r="K34" s="364">
        <v>0</v>
      </c>
      <c r="L34" s="364">
        <v>0</v>
      </c>
      <c r="M34" s="364">
        <v>0</v>
      </c>
      <c r="N34" s="364">
        <v>0</v>
      </c>
      <c r="O34" s="365">
        <v>0</v>
      </c>
      <c r="P34" s="365">
        <v>66</v>
      </c>
      <c r="Q34" s="365">
        <v>31</v>
      </c>
      <c r="R34" s="363">
        <v>0</v>
      </c>
      <c r="S34" s="364">
        <v>0</v>
      </c>
      <c r="T34" s="33">
        <v>102</v>
      </c>
    </row>
    <row r="35" spans="1:20" ht="15" customHeight="1" x14ac:dyDescent="0.25">
      <c r="A35" s="23">
        <v>34</v>
      </c>
      <c r="B35" s="122" t="s">
        <v>164</v>
      </c>
      <c r="C35" s="123">
        <v>182</v>
      </c>
      <c r="D35" s="122" t="s">
        <v>19</v>
      </c>
      <c r="E35" s="2">
        <v>237</v>
      </c>
      <c r="F35" s="363">
        <v>1</v>
      </c>
      <c r="G35" s="364">
        <v>76</v>
      </c>
      <c r="H35" s="364">
        <v>79</v>
      </c>
      <c r="I35" s="364">
        <v>0</v>
      </c>
      <c r="J35" s="364">
        <v>0</v>
      </c>
      <c r="K35" s="364">
        <v>0</v>
      </c>
      <c r="L35" s="364">
        <v>0</v>
      </c>
      <c r="M35" s="364">
        <v>0</v>
      </c>
      <c r="N35" s="364">
        <v>0</v>
      </c>
      <c r="O35" s="365">
        <v>0</v>
      </c>
      <c r="P35" s="365">
        <v>76</v>
      </c>
      <c r="Q35" s="365">
        <v>79</v>
      </c>
      <c r="R35" s="363">
        <v>0</v>
      </c>
      <c r="S35" s="364">
        <v>1</v>
      </c>
      <c r="T35" s="33">
        <v>156</v>
      </c>
    </row>
    <row r="36" spans="1:20" ht="15" customHeight="1" x14ac:dyDescent="0.25">
      <c r="A36" s="23">
        <v>35</v>
      </c>
      <c r="B36" s="122" t="s">
        <v>164</v>
      </c>
      <c r="C36" s="123">
        <v>183</v>
      </c>
      <c r="D36" s="122" t="s">
        <v>19</v>
      </c>
      <c r="E36" s="2">
        <v>147</v>
      </c>
      <c r="F36" s="363">
        <v>1</v>
      </c>
      <c r="G36" s="364">
        <v>30</v>
      </c>
      <c r="H36" s="364">
        <v>53</v>
      </c>
      <c r="I36" s="364">
        <v>0</v>
      </c>
      <c r="J36" s="364">
        <v>0</v>
      </c>
      <c r="K36" s="364">
        <v>0</v>
      </c>
      <c r="L36" s="364">
        <v>0</v>
      </c>
      <c r="M36" s="364">
        <v>0</v>
      </c>
      <c r="N36" s="364">
        <v>0</v>
      </c>
      <c r="O36" s="365">
        <v>0</v>
      </c>
      <c r="P36" s="365">
        <v>30</v>
      </c>
      <c r="Q36" s="365">
        <v>56</v>
      </c>
      <c r="R36" s="363">
        <v>0</v>
      </c>
      <c r="S36" s="364">
        <v>1</v>
      </c>
      <c r="T36" s="33">
        <v>84</v>
      </c>
    </row>
    <row r="37" spans="1:20" ht="5.0999999999999996" customHeight="1" x14ac:dyDescent="0.25">
      <c r="A37" s="47"/>
      <c r="B37" s="48"/>
      <c r="C37" s="49"/>
      <c r="D37" s="50"/>
      <c r="E37" s="51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</row>
    <row r="38" spans="1:20" ht="0.95" customHeight="1" x14ac:dyDescent="0.25">
      <c r="A38" s="54"/>
      <c r="B38" s="55"/>
      <c r="C38" s="56"/>
      <c r="D38" s="57"/>
      <c r="E38" s="58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</row>
    <row r="39" spans="1:20" ht="0.95" customHeight="1" x14ac:dyDescent="0.25">
      <c r="A39" s="47"/>
      <c r="B39" s="48"/>
      <c r="C39" s="49"/>
      <c r="D39" s="50"/>
      <c r="E39" s="51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</row>
    <row r="40" spans="1:20" ht="30" customHeight="1" x14ac:dyDescent="0.25">
      <c r="A40" s="61" t="s">
        <v>16</v>
      </c>
      <c r="B40" s="61"/>
      <c r="C40" s="61">
        <v>35</v>
      </c>
      <c r="D40" s="62"/>
      <c r="E40" s="63">
        <v>16796</v>
      </c>
      <c r="F40" s="63">
        <v>317</v>
      </c>
      <c r="G40" s="63">
        <v>4310</v>
      </c>
      <c r="H40" s="63">
        <v>5342</v>
      </c>
      <c r="I40" s="63">
        <v>46</v>
      </c>
      <c r="J40" s="63">
        <v>23</v>
      </c>
      <c r="K40" s="63">
        <v>52</v>
      </c>
      <c r="L40" s="63">
        <v>22</v>
      </c>
      <c r="M40" s="63">
        <v>0</v>
      </c>
      <c r="N40" s="63">
        <v>0</v>
      </c>
      <c r="O40" s="63">
        <v>0</v>
      </c>
      <c r="P40" s="63">
        <v>4349</v>
      </c>
      <c r="Q40" s="63">
        <v>5449</v>
      </c>
      <c r="R40" s="63">
        <v>0</v>
      </c>
      <c r="S40" s="63">
        <v>176</v>
      </c>
      <c r="T40" s="63">
        <v>10112</v>
      </c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T20"/>
  <sheetViews>
    <sheetView topLeftCell="E1" zoomScale="70" zoomScaleNormal="70" workbookViewId="0">
      <selection activeCell="Q14" sqref="Q14"/>
    </sheetView>
  </sheetViews>
  <sheetFormatPr defaultRowHeight="14.25" x14ac:dyDescent="0.2"/>
  <cols>
    <col min="1" max="5" width="25.125" customWidth="1"/>
    <col min="6" max="20" width="9.875" customWidth="1"/>
  </cols>
  <sheetData>
    <row r="1" spans="1:20" ht="23.2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188</v>
      </c>
      <c r="R1" s="5" t="s">
        <v>8</v>
      </c>
      <c r="S1" s="5" t="s">
        <v>9</v>
      </c>
      <c r="T1" s="5" t="s">
        <v>10</v>
      </c>
    </row>
    <row r="2" spans="1:20" ht="18.75" x14ac:dyDescent="0.3">
      <c r="A2" s="411">
        <v>1</v>
      </c>
      <c r="B2" s="412" t="s">
        <v>156</v>
      </c>
      <c r="C2" s="413">
        <v>2570</v>
      </c>
      <c r="D2" s="414" t="s">
        <v>19</v>
      </c>
      <c r="E2" s="285">
        <v>599</v>
      </c>
      <c r="F2" s="286">
        <v>77</v>
      </c>
      <c r="G2" s="287">
        <v>153</v>
      </c>
      <c r="H2" s="287">
        <v>135</v>
      </c>
      <c r="I2" s="287">
        <v>0</v>
      </c>
      <c r="J2" s="287">
        <v>2</v>
      </c>
      <c r="K2" s="287">
        <v>0</v>
      </c>
      <c r="L2" s="287">
        <v>4</v>
      </c>
      <c r="M2" s="287">
        <v>11</v>
      </c>
      <c r="N2" s="287">
        <v>0</v>
      </c>
      <c r="O2" s="288">
        <v>0</v>
      </c>
      <c r="P2" s="289">
        <v>156</v>
      </c>
      <c r="Q2" s="289">
        <v>144</v>
      </c>
      <c r="R2" s="286">
        <v>1</v>
      </c>
      <c r="S2" s="287">
        <v>7</v>
      </c>
      <c r="T2" s="290">
        <v>382</v>
      </c>
    </row>
    <row r="3" spans="1:20" ht="18.75" x14ac:dyDescent="0.3">
      <c r="A3" s="415">
        <v>2</v>
      </c>
      <c r="B3" s="416" t="s">
        <v>156</v>
      </c>
      <c r="C3" s="417">
        <v>2570</v>
      </c>
      <c r="D3" s="418" t="s">
        <v>14</v>
      </c>
      <c r="E3" s="291">
        <v>599</v>
      </c>
      <c r="F3" s="292">
        <v>68</v>
      </c>
      <c r="G3" s="293">
        <v>158</v>
      </c>
      <c r="H3" s="293">
        <v>140</v>
      </c>
      <c r="I3" s="293">
        <v>1</v>
      </c>
      <c r="J3" s="293">
        <v>2</v>
      </c>
      <c r="K3" s="293">
        <v>0</v>
      </c>
      <c r="L3" s="293">
        <v>2</v>
      </c>
      <c r="M3" s="293">
        <v>8</v>
      </c>
      <c r="N3" s="293">
        <v>0</v>
      </c>
      <c r="O3" s="294">
        <v>0</v>
      </c>
      <c r="P3" s="295">
        <v>160</v>
      </c>
      <c r="Q3" s="295">
        <v>148</v>
      </c>
      <c r="R3" s="292">
        <v>0</v>
      </c>
      <c r="S3" s="293">
        <v>6</v>
      </c>
      <c r="T3" s="296">
        <v>379</v>
      </c>
    </row>
    <row r="4" spans="1:20" ht="18.75" x14ac:dyDescent="0.3">
      <c r="A4" s="419">
        <v>3</v>
      </c>
      <c r="B4" s="420" t="s">
        <v>156</v>
      </c>
      <c r="C4" s="421">
        <v>2570</v>
      </c>
      <c r="D4" s="422" t="s">
        <v>20</v>
      </c>
      <c r="E4" s="297">
        <v>598</v>
      </c>
      <c r="F4" s="298">
        <v>98</v>
      </c>
      <c r="G4" s="299">
        <v>140</v>
      </c>
      <c r="H4" s="299">
        <v>139</v>
      </c>
      <c r="I4" s="299">
        <v>0</v>
      </c>
      <c r="J4" s="299">
        <v>4</v>
      </c>
      <c r="K4" s="299">
        <v>0</v>
      </c>
      <c r="L4" s="299">
        <v>0</v>
      </c>
      <c r="M4" s="299">
        <v>12</v>
      </c>
      <c r="N4" s="299">
        <v>0</v>
      </c>
      <c r="O4" s="300">
        <v>0</v>
      </c>
      <c r="P4" s="301">
        <v>144</v>
      </c>
      <c r="Q4" s="301">
        <v>141</v>
      </c>
      <c r="R4" s="298">
        <v>0</v>
      </c>
      <c r="S4" s="299">
        <v>14</v>
      </c>
      <c r="T4" s="302">
        <v>393</v>
      </c>
    </row>
    <row r="5" spans="1:20" ht="18.75" x14ac:dyDescent="0.3">
      <c r="A5" s="415">
        <v>4</v>
      </c>
      <c r="B5" s="416" t="s">
        <v>156</v>
      </c>
      <c r="C5" s="417">
        <v>2571</v>
      </c>
      <c r="D5" s="418" t="s">
        <v>19</v>
      </c>
      <c r="E5" s="291">
        <v>662</v>
      </c>
      <c r="F5" s="292">
        <v>98</v>
      </c>
      <c r="G5" s="293">
        <v>134</v>
      </c>
      <c r="H5" s="293">
        <v>205</v>
      </c>
      <c r="I5" s="293">
        <v>3</v>
      </c>
      <c r="J5" s="293">
        <v>8</v>
      </c>
      <c r="K5" s="293">
        <v>0</v>
      </c>
      <c r="L5" s="293">
        <v>2</v>
      </c>
      <c r="M5" s="293">
        <v>9</v>
      </c>
      <c r="N5" s="293">
        <v>0</v>
      </c>
      <c r="O5" s="294">
        <v>0</v>
      </c>
      <c r="P5" s="295">
        <v>142</v>
      </c>
      <c r="Q5" s="295">
        <v>215</v>
      </c>
      <c r="R5" s="292">
        <v>0</v>
      </c>
      <c r="S5" s="293">
        <v>0</v>
      </c>
      <c r="T5" s="296">
        <v>459</v>
      </c>
    </row>
    <row r="6" spans="1:20" ht="18.75" x14ac:dyDescent="0.3">
      <c r="A6" s="419">
        <v>5</v>
      </c>
      <c r="B6" s="420" t="s">
        <v>156</v>
      </c>
      <c r="C6" s="421">
        <v>2571</v>
      </c>
      <c r="D6" s="422" t="s">
        <v>14</v>
      </c>
      <c r="E6" s="297">
        <v>661</v>
      </c>
      <c r="F6" s="298">
        <v>78</v>
      </c>
      <c r="G6" s="299">
        <v>162</v>
      </c>
      <c r="H6" s="299">
        <v>179</v>
      </c>
      <c r="I6" s="299">
        <v>2</v>
      </c>
      <c r="J6" s="299">
        <v>2</v>
      </c>
      <c r="K6" s="299">
        <v>0</v>
      </c>
      <c r="L6" s="299">
        <v>3</v>
      </c>
      <c r="M6" s="299">
        <v>15</v>
      </c>
      <c r="N6" s="299">
        <v>0</v>
      </c>
      <c r="O6" s="300">
        <v>0</v>
      </c>
      <c r="P6" s="301">
        <v>164</v>
      </c>
      <c r="Q6" s="301">
        <v>187</v>
      </c>
      <c r="R6" s="298">
        <v>0</v>
      </c>
      <c r="S6" s="299">
        <v>10</v>
      </c>
      <c r="T6" s="302">
        <v>441</v>
      </c>
    </row>
    <row r="7" spans="1:20" ht="18.75" x14ac:dyDescent="0.3">
      <c r="A7" s="415">
        <v>6</v>
      </c>
      <c r="B7" s="416" t="s">
        <v>156</v>
      </c>
      <c r="C7" s="417">
        <v>2572</v>
      </c>
      <c r="D7" s="418" t="s">
        <v>19</v>
      </c>
      <c r="E7" s="291">
        <v>751</v>
      </c>
      <c r="F7" s="292">
        <v>116</v>
      </c>
      <c r="G7" s="293">
        <v>167</v>
      </c>
      <c r="H7" s="293">
        <v>192</v>
      </c>
      <c r="I7" s="293">
        <v>1</v>
      </c>
      <c r="J7" s="293">
        <v>3</v>
      </c>
      <c r="K7" s="293">
        <v>0</v>
      </c>
      <c r="L7" s="293">
        <v>10</v>
      </c>
      <c r="M7" s="293">
        <v>39</v>
      </c>
      <c r="N7" s="293">
        <v>0</v>
      </c>
      <c r="O7" s="294">
        <v>0</v>
      </c>
      <c r="P7" s="295">
        <v>173</v>
      </c>
      <c r="Q7" s="295">
        <v>205</v>
      </c>
      <c r="R7" s="292">
        <v>0</v>
      </c>
      <c r="S7" s="293">
        <v>16</v>
      </c>
      <c r="T7" s="296">
        <v>528</v>
      </c>
    </row>
    <row r="8" spans="1:20" ht="18.75" x14ac:dyDescent="0.3">
      <c r="A8" s="419">
        <v>7</v>
      </c>
      <c r="B8" s="420" t="s">
        <v>156</v>
      </c>
      <c r="C8" s="421">
        <v>2572</v>
      </c>
      <c r="D8" s="422" t="s">
        <v>14</v>
      </c>
      <c r="E8" s="297">
        <v>751</v>
      </c>
      <c r="F8" s="298">
        <v>115</v>
      </c>
      <c r="G8" s="299">
        <v>174</v>
      </c>
      <c r="H8" s="299">
        <v>192</v>
      </c>
      <c r="I8" s="299">
        <v>1</v>
      </c>
      <c r="J8" s="299">
        <v>2</v>
      </c>
      <c r="K8" s="299">
        <v>0</v>
      </c>
      <c r="L8" s="299">
        <v>6</v>
      </c>
      <c r="M8" s="299">
        <v>37</v>
      </c>
      <c r="N8" s="299">
        <v>0</v>
      </c>
      <c r="O8" s="300">
        <v>0</v>
      </c>
      <c r="P8" s="301">
        <v>177</v>
      </c>
      <c r="Q8" s="301">
        <v>204</v>
      </c>
      <c r="R8" s="298">
        <v>0</v>
      </c>
      <c r="S8" s="299">
        <v>15</v>
      </c>
      <c r="T8" s="302">
        <v>527</v>
      </c>
    </row>
    <row r="9" spans="1:20" ht="18.75" x14ac:dyDescent="0.3">
      <c r="A9" s="415">
        <v>8</v>
      </c>
      <c r="B9" s="416" t="s">
        <v>156</v>
      </c>
      <c r="C9" s="417">
        <v>2572</v>
      </c>
      <c r="D9" s="418" t="s">
        <v>20</v>
      </c>
      <c r="E9" s="291">
        <v>751</v>
      </c>
      <c r="F9" s="292">
        <v>109</v>
      </c>
      <c r="G9" s="293">
        <v>156</v>
      </c>
      <c r="H9" s="293">
        <v>195</v>
      </c>
      <c r="I9" s="293">
        <v>2</v>
      </c>
      <c r="J9" s="293">
        <v>3</v>
      </c>
      <c r="K9" s="293">
        <v>0</v>
      </c>
      <c r="L9" s="293">
        <v>8</v>
      </c>
      <c r="M9" s="293">
        <v>49</v>
      </c>
      <c r="N9" s="293">
        <v>0</v>
      </c>
      <c r="O9" s="294">
        <v>0</v>
      </c>
      <c r="P9" s="295">
        <v>159</v>
      </c>
      <c r="Q9" s="295">
        <v>211</v>
      </c>
      <c r="R9" s="292">
        <v>0</v>
      </c>
      <c r="S9" s="293">
        <v>12</v>
      </c>
      <c r="T9" s="296">
        <v>522</v>
      </c>
    </row>
    <row r="10" spans="1:20" ht="18.75" x14ac:dyDescent="0.3">
      <c r="A10" s="419">
        <v>9</v>
      </c>
      <c r="B10" s="420" t="s">
        <v>156</v>
      </c>
      <c r="C10" s="421">
        <v>2572</v>
      </c>
      <c r="D10" s="422" t="s">
        <v>23</v>
      </c>
      <c r="E10" s="297">
        <v>750</v>
      </c>
      <c r="F10" s="298">
        <v>141</v>
      </c>
      <c r="G10" s="299">
        <v>126</v>
      </c>
      <c r="H10" s="299">
        <v>183</v>
      </c>
      <c r="I10" s="299">
        <v>1</v>
      </c>
      <c r="J10" s="299">
        <v>2</v>
      </c>
      <c r="K10" s="299">
        <v>0</v>
      </c>
      <c r="L10" s="299">
        <v>4</v>
      </c>
      <c r="M10" s="299">
        <v>46</v>
      </c>
      <c r="N10" s="299">
        <v>0</v>
      </c>
      <c r="O10" s="300">
        <v>0</v>
      </c>
      <c r="P10" s="301">
        <v>128</v>
      </c>
      <c r="Q10" s="301">
        <v>196</v>
      </c>
      <c r="R10" s="298">
        <v>0</v>
      </c>
      <c r="S10" s="299">
        <v>14</v>
      </c>
      <c r="T10" s="302">
        <v>503</v>
      </c>
    </row>
    <row r="11" spans="1:20" ht="18.75" x14ac:dyDescent="0.3">
      <c r="A11" s="415">
        <v>10</v>
      </c>
      <c r="B11" s="416" t="s">
        <v>156</v>
      </c>
      <c r="C11" s="417">
        <v>2573</v>
      </c>
      <c r="D11" s="418" t="s">
        <v>19</v>
      </c>
      <c r="E11" s="291">
        <v>581</v>
      </c>
      <c r="F11" s="292">
        <v>54</v>
      </c>
      <c r="G11" s="293">
        <v>153</v>
      </c>
      <c r="H11" s="293">
        <v>228</v>
      </c>
      <c r="I11" s="293">
        <v>1</v>
      </c>
      <c r="J11" s="293">
        <v>1</v>
      </c>
      <c r="K11" s="293">
        <v>0</v>
      </c>
      <c r="L11" s="293">
        <v>1</v>
      </c>
      <c r="M11" s="293">
        <v>0</v>
      </c>
      <c r="N11" s="293">
        <v>0</v>
      </c>
      <c r="O11" s="294">
        <v>0</v>
      </c>
      <c r="P11" s="295">
        <v>157</v>
      </c>
      <c r="Q11" s="295">
        <v>234</v>
      </c>
      <c r="R11" s="292">
        <v>0</v>
      </c>
      <c r="S11" s="293">
        <v>6</v>
      </c>
      <c r="T11" s="296">
        <v>438</v>
      </c>
    </row>
    <row r="12" spans="1:20" ht="18.75" x14ac:dyDescent="0.3">
      <c r="A12" s="419">
        <v>11</v>
      </c>
      <c r="B12" s="420" t="s">
        <v>156</v>
      </c>
      <c r="C12" s="421">
        <v>2573</v>
      </c>
      <c r="D12" s="422" t="s">
        <v>14</v>
      </c>
      <c r="E12" s="297">
        <v>581</v>
      </c>
      <c r="F12" s="298">
        <v>34</v>
      </c>
      <c r="G12" s="299">
        <v>138</v>
      </c>
      <c r="H12" s="299">
        <v>221</v>
      </c>
      <c r="I12" s="299">
        <v>0</v>
      </c>
      <c r="J12" s="299">
        <v>2</v>
      </c>
      <c r="K12" s="299">
        <v>0</v>
      </c>
      <c r="L12" s="299">
        <v>1</v>
      </c>
      <c r="M12" s="299">
        <v>6</v>
      </c>
      <c r="N12" s="299">
        <v>0</v>
      </c>
      <c r="O12" s="300">
        <v>0</v>
      </c>
      <c r="P12" s="301">
        <v>140</v>
      </c>
      <c r="Q12" s="301">
        <v>225</v>
      </c>
      <c r="R12" s="298">
        <v>0</v>
      </c>
      <c r="S12" s="299">
        <v>8</v>
      </c>
      <c r="T12" s="302">
        <v>402</v>
      </c>
    </row>
    <row r="13" spans="1:20" ht="18.75" x14ac:dyDescent="0.3">
      <c r="A13" s="415">
        <v>12</v>
      </c>
      <c r="B13" s="416" t="s">
        <v>156</v>
      </c>
      <c r="C13" s="417">
        <v>2573</v>
      </c>
      <c r="D13" s="418" t="s">
        <v>20</v>
      </c>
      <c r="E13" s="291">
        <v>581</v>
      </c>
      <c r="F13" s="292">
        <v>45</v>
      </c>
      <c r="G13" s="293">
        <v>135</v>
      </c>
      <c r="H13" s="293">
        <v>208</v>
      </c>
      <c r="I13" s="293">
        <v>2</v>
      </c>
      <c r="J13" s="293">
        <v>6</v>
      </c>
      <c r="K13" s="293">
        <v>0</v>
      </c>
      <c r="L13" s="293">
        <v>1</v>
      </c>
      <c r="M13" s="293">
        <v>9</v>
      </c>
      <c r="N13" s="293">
        <v>0</v>
      </c>
      <c r="O13" s="294">
        <v>0</v>
      </c>
      <c r="P13" s="295">
        <v>143</v>
      </c>
      <c r="Q13" s="295">
        <v>220</v>
      </c>
      <c r="R13" s="292">
        <v>0</v>
      </c>
      <c r="S13" s="293">
        <v>9</v>
      </c>
      <c r="T13" s="296">
        <v>406</v>
      </c>
    </row>
    <row r="14" spans="1:20" ht="18.75" x14ac:dyDescent="0.3">
      <c r="A14" s="419">
        <v>13</v>
      </c>
      <c r="B14" s="420" t="s">
        <v>156</v>
      </c>
      <c r="C14" s="421">
        <v>2574</v>
      </c>
      <c r="D14" s="422" t="s">
        <v>19</v>
      </c>
      <c r="E14" s="297">
        <v>768</v>
      </c>
      <c r="F14" s="298">
        <v>58</v>
      </c>
      <c r="G14" s="299">
        <v>175</v>
      </c>
      <c r="H14" s="299">
        <v>223</v>
      </c>
      <c r="I14" s="299">
        <v>2</v>
      </c>
      <c r="J14" s="299">
        <v>8</v>
      </c>
      <c r="K14" s="299">
        <v>0</v>
      </c>
      <c r="L14" s="299">
        <v>1</v>
      </c>
      <c r="M14" s="299">
        <v>2</v>
      </c>
      <c r="N14" s="299">
        <v>0</v>
      </c>
      <c r="O14" s="300">
        <v>0</v>
      </c>
      <c r="P14" s="301">
        <v>183</v>
      </c>
      <c r="Q14" s="301">
        <v>230</v>
      </c>
      <c r="R14" s="298">
        <v>0</v>
      </c>
      <c r="S14" s="299">
        <v>19</v>
      </c>
      <c r="T14" s="302">
        <v>469</v>
      </c>
    </row>
    <row r="15" spans="1:20" ht="18.75" x14ac:dyDescent="0.3">
      <c r="A15" s="415">
        <v>14</v>
      </c>
      <c r="B15" s="416" t="s">
        <v>156</v>
      </c>
      <c r="C15" s="417">
        <v>2574</v>
      </c>
      <c r="D15" s="418" t="s">
        <v>15</v>
      </c>
      <c r="E15" s="291">
        <v>485</v>
      </c>
      <c r="F15" s="292">
        <v>27</v>
      </c>
      <c r="G15" s="293">
        <v>107</v>
      </c>
      <c r="H15" s="293">
        <v>114</v>
      </c>
      <c r="I15" s="293">
        <v>4</v>
      </c>
      <c r="J15" s="293">
        <v>5</v>
      </c>
      <c r="K15" s="293">
        <v>0</v>
      </c>
      <c r="L15" s="293">
        <v>2</v>
      </c>
      <c r="M15" s="293">
        <v>8</v>
      </c>
      <c r="N15" s="293">
        <v>0</v>
      </c>
      <c r="O15" s="294">
        <v>0</v>
      </c>
      <c r="P15" s="295">
        <v>113</v>
      </c>
      <c r="Q15" s="295">
        <v>122</v>
      </c>
      <c r="R15" s="292">
        <v>1</v>
      </c>
      <c r="S15" s="293">
        <v>4</v>
      </c>
      <c r="T15" s="296">
        <v>267</v>
      </c>
    </row>
    <row r="16" spans="1:20" ht="18.75" x14ac:dyDescent="0.3">
      <c r="A16" s="419">
        <v>15</v>
      </c>
      <c r="B16" s="420" t="s">
        <v>156</v>
      </c>
      <c r="C16" s="421">
        <v>2575</v>
      </c>
      <c r="D16" s="422" t="s">
        <v>19</v>
      </c>
      <c r="E16" s="297">
        <v>501</v>
      </c>
      <c r="F16" s="298">
        <v>26</v>
      </c>
      <c r="G16" s="299">
        <v>196</v>
      </c>
      <c r="H16" s="299">
        <v>71</v>
      </c>
      <c r="I16" s="299">
        <v>1</v>
      </c>
      <c r="J16" s="299">
        <v>5</v>
      </c>
      <c r="K16" s="299">
        <v>0</v>
      </c>
      <c r="L16" s="299">
        <v>0</v>
      </c>
      <c r="M16" s="299">
        <v>4</v>
      </c>
      <c r="N16" s="299">
        <v>0</v>
      </c>
      <c r="O16" s="300">
        <v>0</v>
      </c>
      <c r="P16" s="301">
        <v>201</v>
      </c>
      <c r="Q16" s="301">
        <v>73</v>
      </c>
      <c r="R16" s="298">
        <v>0</v>
      </c>
      <c r="S16" s="299">
        <v>3</v>
      </c>
      <c r="T16" s="302">
        <v>303</v>
      </c>
    </row>
    <row r="17" spans="1:20" ht="18.75" x14ac:dyDescent="0.3">
      <c r="A17" s="415">
        <v>16</v>
      </c>
      <c r="B17" s="416" t="s">
        <v>156</v>
      </c>
      <c r="C17" s="417">
        <v>2575</v>
      </c>
      <c r="D17" s="418" t="s">
        <v>14</v>
      </c>
      <c r="E17" s="291">
        <v>500</v>
      </c>
      <c r="F17" s="292">
        <v>33</v>
      </c>
      <c r="G17" s="293">
        <v>192</v>
      </c>
      <c r="H17" s="293">
        <v>73</v>
      </c>
      <c r="I17" s="293">
        <v>0</v>
      </c>
      <c r="J17" s="293">
        <v>6</v>
      </c>
      <c r="K17" s="293">
        <v>0</v>
      </c>
      <c r="L17" s="293">
        <v>3</v>
      </c>
      <c r="M17" s="293">
        <v>10</v>
      </c>
      <c r="N17" s="293">
        <v>0</v>
      </c>
      <c r="O17" s="294">
        <v>0</v>
      </c>
      <c r="P17" s="295">
        <v>199</v>
      </c>
      <c r="Q17" s="295">
        <v>79</v>
      </c>
      <c r="R17" s="292">
        <v>0</v>
      </c>
      <c r="S17" s="293">
        <v>6</v>
      </c>
      <c r="T17" s="296">
        <v>317</v>
      </c>
    </row>
    <row r="18" spans="1:20" ht="18.75" x14ac:dyDescent="0.3">
      <c r="A18" s="419">
        <v>17</v>
      </c>
      <c r="B18" s="420" t="s">
        <v>156</v>
      </c>
      <c r="C18" s="421">
        <v>2576</v>
      </c>
      <c r="D18" s="422" t="s">
        <v>19</v>
      </c>
      <c r="E18" s="297">
        <v>528</v>
      </c>
      <c r="F18" s="298">
        <v>23</v>
      </c>
      <c r="G18" s="299">
        <v>80</v>
      </c>
      <c r="H18" s="299">
        <v>209</v>
      </c>
      <c r="I18" s="299">
        <v>1</v>
      </c>
      <c r="J18" s="299">
        <v>1</v>
      </c>
      <c r="K18" s="299">
        <v>0</v>
      </c>
      <c r="L18" s="299">
        <v>0</v>
      </c>
      <c r="M18" s="299">
        <v>40</v>
      </c>
      <c r="N18" s="299">
        <v>0</v>
      </c>
      <c r="O18" s="300">
        <v>0</v>
      </c>
      <c r="P18" s="301">
        <v>83</v>
      </c>
      <c r="Q18" s="301">
        <v>214</v>
      </c>
      <c r="R18" s="298">
        <v>0</v>
      </c>
      <c r="S18" s="299">
        <v>11</v>
      </c>
      <c r="T18" s="302">
        <v>354</v>
      </c>
    </row>
    <row r="19" spans="1:20" ht="18.75" x14ac:dyDescent="0.3">
      <c r="A19" s="415">
        <v>18</v>
      </c>
      <c r="B19" s="416" t="s">
        <v>156</v>
      </c>
      <c r="C19" s="417">
        <v>2576</v>
      </c>
      <c r="D19" s="418" t="s">
        <v>14</v>
      </c>
      <c r="E19" s="291">
        <v>528</v>
      </c>
      <c r="F19" s="292">
        <v>20</v>
      </c>
      <c r="G19" s="293">
        <v>83</v>
      </c>
      <c r="H19" s="293">
        <v>157</v>
      </c>
      <c r="I19" s="293">
        <v>0</v>
      </c>
      <c r="J19" s="293">
        <v>1</v>
      </c>
      <c r="K19" s="293">
        <v>0</v>
      </c>
      <c r="L19" s="293">
        <v>1</v>
      </c>
      <c r="M19" s="293">
        <v>54</v>
      </c>
      <c r="N19" s="293">
        <v>0</v>
      </c>
      <c r="O19" s="294">
        <v>0</v>
      </c>
      <c r="P19" s="295">
        <v>85</v>
      </c>
      <c r="Q19" s="295">
        <v>164</v>
      </c>
      <c r="R19" s="292">
        <v>0</v>
      </c>
      <c r="S19" s="293">
        <v>11</v>
      </c>
      <c r="T19" s="296">
        <v>316</v>
      </c>
    </row>
    <row r="20" spans="1:20" ht="18.75" x14ac:dyDescent="0.3">
      <c r="A20" s="419">
        <v>19</v>
      </c>
      <c r="B20" s="420" t="s">
        <v>156</v>
      </c>
      <c r="C20" s="421">
        <v>2577</v>
      </c>
      <c r="D20" s="422" t="s">
        <v>19</v>
      </c>
      <c r="E20" s="297">
        <v>300</v>
      </c>
      <c r="F20" s="298">
        <v>57</v>
      </c>
      <c r="G20" s="299">
        <v>54</v>
      </c>
      <c r="H20" s="299">
        <v>33</v>
      </c>
      <c r="I20" s="299">
        <v>4</v>
      </c>
      <c r="J20" s="299">
        <v>4</v>
      </c>
      <c r="K20" s="299">
        <v>0</v>
      </c>
      <c r="L20" s="299">
        <v>1</v>
      </c>
      <c r="M20" s="299">
        <v>39</v>
      </c>
      <c r="N20" s="299">
        <v>0</v>
      </c>
      <c r="O20" s="300">
        <v>0</v>
      </c>
      <c r="P20" s="301">
        <v>59</v>
      </c>
      <c r="Q20" s="301">
        <v>38</v>
      </c>
      <c r="R20" s="298">
        <v>0</v>
      </c>
      <c r="S20" s="299">
        <v>11</v>
      </c>
      <c r="T20" s="302">
        <v>192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tabColor theme="9"/>
  </sheetPr>
  <dimension ref="A1:T18"/>
  <sheetViews>
    <sheetView topLeftCell="E1" zoomScale="70" zoomScaleNormal="70" workbookViewId="0">
      <selection activeCell="Q14" sqref="Q14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188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145</v>
      </c>
      <c r="C2" s="13">
        <v>1832</v>
      </c>
      <c r="D2" s="14" t="s">
        <v>19</v>
      </c>
      <c r="E2" s="15">
        <v>472</v>
      </c>
      <c r="F2" s="16">
        <v>5</v>
      </c>
      <c r="G2" s="17">
        <v>144</v>
      </c>
      <c r="H2" s="17">
        <v>67</v>
      </c>
      <c r="I2" s="17">
        <v>3</v>
      </c>
      <c r="J2" s="17">
        <v>1</v>
      </c>
      <c r="K2" s="17">
        <v>99</v>
      </c>
      <c r="L2" s="17">
        <v>1</v>
      </c>
      <c r="M2" s="17">
        <v>0</v>
      </c>
      <c r="N2" s="17">
        <v>0</v>
      </c>
      <c r="O2" s="18">
        <v>0</v>
      </c>
      <c r="P2" s="19">
        <v>146</v>
      </c>
      <c r="Q2" s="19">
        <v>75</v>
      </c>
      <c r="R2" s="16">
        <v>0</v>
      </c>
      <c r="S2" s="17">
        <v>8</v>
      </c>
      <c r="T2" s="21">
        <v>320</v>
      </c>
    </row>
    <row r="3" spans="1:20" ht="15" customHeight="1" x14ac:dyDescent="0.25">
      <c r="A3" s="23">
        <v>2</v>
      </c>
      <c r="B3" s="24" t="s">
        <v>145</v>
      </c>
      <c r="C3" s="25">
        <v>1832</v>
      </c>
      <c r="D3" s="26" t="s">
        <v>14</v>
      </c>
      <c r="E3" s="27">
        <v>472</v>
      </c>
      <c r="F3" s="28">
        <v>3</v>
      </c>
      <c r="G3" s="29">
        <v>150</v>
      </c>
      <c r="H3" s="29">
        <v>99</v>
      </c>
      <c r="I3" s="29">
        <v>2</v>
      </c>
      <c r="J3" s="29">
        <v>0</v>
      </c>
      <c r="K3" s="29">
        <v>85</v>
      </c>
      <c r="L3" s="29">
        <v>1</v>
      </c>
      <c r="M3" s="29">
        <v>0</v>
      </c>
      <c r="N3" s="29">
        <v>0</v>
      </c>
      <c r="O3" s="30">
        <v>0</v>
      </c>
      <c r="P3" s="32">
        <v>153</v>
      </c>
      <c r="Q3" s="32">
        <v>102</v>
      </c>
      <c r="R3" s="28">
        <v>0</v>
      </c>
      <c r="S3" s="29">
        <v>6</v>
      </c>
      <c r="T3" s="33">
        <v>340</v>
      </c>
    </row>
    <row r="4" spans="1:20" ht="15" customHeight="1" x14ac:dyDescent="0.25">
      <c r="A4" s="34">
        <v>3</v>
      </c>
      <c r="B4" s="35" t="s">
        <v>145</v>
      </c>
      <c r="C4" s="36">
        <v>1833</v>
      </c>
      <c r="D4" s="37" t="s">
        <v>19</v>
      </c>
      <c r="E4" s="38">
        <v>458</v>
      </c>
      <c r="F4" s="39">
        <v>17</v>
      </c>
      <c r="G4" s="40">
        <v>164</v>
      </c>
      <c r="H4" s="40">
        <v>109</v>
      </c>
      <c r="I4" s="40">
        <v>1</v>
      </c>
      <c r="J4" s="40">
        <v>1</v>
      </c>
      <c r="K4" s="40">
        <v>37</v>
      </c>
      <c r="L4" s="40">
        <v>0</v>
      </c>
      <c r="M4" s="40">
        <v>0</v>
      </c>
      <c r="N4" s="40">
        <v>0</v>
      </c>
      <c r="O4" s="41">
        <v>0</v>
      </c>
      <c r="P4" s="43">
        <v>169</v>
      </c>
      <c r="Q4" s="43">
        <v>111</v>
      </c>
      <c r="R4" s="39">
        <v>0</v>
      </c>
      <c r="S4" s="40">
        <v>6</v>
      </c>
      <c r="T4" s="44">
        <v>329</v>
      </c>
    </row>
    <row r="5" spans="1:20" ht="15" customHeight="1" x14ac:dyDescent="0.25">
      <c r="A5" s="23">
        <v>4</v>
      </c>
      <c r="B5" s="24" t="s">
        <v>145</v>
      </c>
      <c r="C5" s="25">
        <v>1833</v>
      </c>
      <c r="D5" s="26" t="s">
        <v>14</v>
      </c>
      <c r="E5" s="27">
        <v>458</v>
      </c>
      <c r="F5" s="28">
        <v>25</v>
      </c>
      <c r="G5" s="29">
        <v>152</v>
      </c>
      <c r="H5" s="29">
        <v>95</v>
      </c>
      <c r="I5" s="29">
        <v>2</v>
      </c>
      <c r="J5" s="29">
        <v>1</v>
      </c>
      <c r="K5" s="29">
        <v>42</v>
      </c>
      <c r="L5" s="29">
        <v>0</v>
      </c>
      <c r="M5" s="29">
        <v>0</v>
      </c>
      <c r="N5" s="29">
        <v>0</v>
      </c>
      <c r="O5" s="30">
        <v>0</v>
      </c>
      <c r="P5" s="32">
        <v>154</v>
      </c>
      <c r="Q5" s="32">
        <v>99</v>
      </c>
      <c r="R5" s="28">
        <v>0</v>
      </c>
      <c r="S5" s="29">
        <v>15</v>
      </c>
      <c r="T5" s="33">
        <v>317</v>
      </c>
    </row>
    <row r="6" spans="1:20" ht="15" customHeight="1" x14ac:dyDescent="0.25">
      <c r="A6" s="34">
        <v>5</v>
      </c>
      <c r="B6" s="35" t="s">
        <v>145</v>
      </c>
      <c r="C6" s="36">
        <v>1834</v>
      </c>
      <c r="D6" s="37" t="s">
        <v>19</v>
      </c>
      <c r="E6" s="38">
        <v>557</v>
      </c>
      <c r="F6" s="39">
        <v>14</v>
      </c>
      <c r="G6" s="40">
        <v>133</v>
      </c>
      <c r="H6" s="40">
        <v>78</v>
      </c>
      <c r="I6" s="40">
        <v>2</v>
      </c>
      <c r="J6" s="40">
        <v>0</v>
      </c>
      <c r="K6" s="40">
        <v>192</v>
      </c>
      <c r="L6" s="40">
        <v>3</v>
      </c>
      <c r="M6" s="40">
        <v>0</v>
      </c>
      <c r="N6" s="40">
        <v>0</v>
      </c>
      <c r="O6" s="41">
        <v>0</v>
      </c>
      <c r="P6" s="43">
        <v>135</v>
      </c>
      <c r="Q6" s="43">
        <v>86</v>
      </c>
      <c r="R6" s="39">
        <v>0</v>
      </c>
      <c r="S6" s="40">
        <v>12</v>
      </c>
      <c r="T6" s="44">
        <v>422</v>
      </c>
    </row>
    <row r="7" spans="1:20" ht="15" customHeight="1" x14ac:dyDescent="0.25">
      <c r="A7" s="23">
        <v>6</v>
      </c>
      <c r="B7" s="24" t="s">
        <v>145</v>
      </c>
      <c r="C7" s="25">
        <v>1834</v>
      </c>
      <c r="D7" s="26" t="s">
        <v>14</v>
      </c>
      <c r="E7" s="27">
        <v>557</v>
      </c>
      <c r="F7" s="28">
        <v>7</v>
      </c>
      <c r="G7" s="29">
        <v>114</v>
      </c>
      <c r="H7" s="29">
        <v>97</v>
      </c>
      <c r="I7" s="29">
        <v>3</v>
      </c>
      <c r="J7" s="29">
        <v>2</v>
      </c>
      <c r="K7" s="29">
        <v>180</v>
      </c>
      <c r="L7" s="29">
        <v>0</v>
      </c>
      <c r="M7" s="29">
        <v>0</v>
      </c>
      <c r="N7" s="29">
        <v>0</v>
      </c>
      <c r="O7" s="30">
        <v>0</v>
      </c>
      <c r="P7" s="32">
        <v>120</v>
      </c>
      <c r="Q7" s="32">
        <v>103</v>
      </c>
      <c r="R7" s="28">
        <v>0</v>
      </c>
      <c r="S7" s="29">
        <v>5</v>
      </c>
      <c r="T7" s="33">
        <v>403</v>
      </c>
    </row>
    <row r="8" spans="1:20" ht="15" customHeight="1" x14ac:dyDescent="0.25">
      <c r="A8" s="34">
        <v>7</v>
      </c>
      <c r="B8" s="35" t="s">
        <v>145</v>
      </c>
      <c r="C8" s="36">
        <v>1835</v>
      </c>
      <c r="D8" s="37" t="s">
        <v>19</v>
      </c>
      <c r="E8" s="38">
        <v>450</v>
      </c>
      <c r="F8" s="39">
        <v>2</v>
      </c>
      <c r="G8" s="40">
        <v>169</v>
      </c>
      <c r="H8" s="40">
        <v>110</v>
      </c>
      <c r="I8" s="40">
        <v>2</v>
      </c>
      <c r="J8" s="40">
        <v>2</v>
      </c>
      <c r="K8" s="40">
        <v>47</v>
      </c>
      <c r="L8" s="40">
        <v>1</v>
      </c>
      <c r="M8" s="40">
        <v>0</v>
      </c>
      <c r="N8" s="40">
        <v>0</v>
      </c>
      <c r="O8" s="41">
        <v>0</v>
      </c>
      <c r="P8" s="43">
        <v>176</v>
      </c>
      <c r="Q8" s="43">
        <v>117</v>
      </c>
      <c r="R8" s="39">
        <v>0</v>
      </c>
      <c r="S8" s="40">
        <v>4</v>
      </c>
      <c r="T8" s="44">
        <v>333</v>
      </c>
    </row>
    <row r="9" spans="1:20" ht="15" customHeight="1" x14ac:dyDescent="0.25">
      <c r="A9" s="23">
        <v>8</v>
      </c>
      <c r="B9" s="24" t="s">
        <v>145</v>
      </c>
      <c r="C9" s="25">
        <v>1836</v>
      </c>
      <c r="D9" s="26" t="s">
        <v>19</v>
      </c>
      <c r="E9" s="27">
        <v>561</v>
      </c>
      <c r="F9" s="28">
        <v>2</v>
      </c>
      <c r="G9" s="29">
        <v>186</v>
      </c>
      <c r="H9" s="29">
        <v>136</v>
      </c>
      <c r="I9" s="29">
        <v>0</v>
      </c>
      <c r="J9" s="29">
        <v>0</v>
      </c>
      <c r="K9" s="29">
        <v>123</v>
      </c>
      <c r="L9" s="29">
        <v>0</v>
      </c>
      <c r="M9" s="29">
        <v>0</v>
      </c>
      <c r="N9" s="29">
        <v>0</v>
      </c>
      <c r="O9" s="30">
        <v>0</v>
      </c>
      <c r="P9" s="32">
        <v>187</v>
      </c>
      <c r="Q9" s="32">
        <v>136</v>
      </c>
      <c r="R9" s="28">
        <v>0</v>
      </c>
      <c r="S9" s="29">
        <v>2</v>
      </c>
      <c r="T9" s="33">
        <v>447</v>
      </c>
    </row>
    <row r="10" spans="1:20" ht="15" customHeight="1" x14ac:dyDescent="0.25">
      <c r="A10" s="34">
        <v>9</v>
      </c>
      <c r="B10" s="35" t="s">
        <v>145</v>
      </c>
      <c r="C10" s="36">
        <v>1836</v>
      </c>
      <c r="D10" s="37" t="s">
        <v>14</v>
      </c>
      <c r="E10" s="38">
        <v>561</v>
      </c>
      <c r="F10" s="39">
        <v>2</v>
      </c>
      <c r="G10" s="40">
        <v>173</v>
      </c>
      <c r="H10" s="40">
        <v>174</v>
      </c>
      <c r="I10" s="40">
        <v>1</v>
      </c>
      <c r="J10" s="40">
        <v>1</v>
      </c>
      <c r="K10" s="40">
        <v>88</v>
      </c>
      <c r="L10" s="40">
        <v>0</v>
      </c>
      <c r="M10" s="40">
        <v>0</v>
      </c>
      <c r="N10" s="40">
        <v>0</v>
      </c>
      <c r="O10" s="41">
        <v>0</v>
      </c>
      <c r="P10" s="43">
        <v>175</v>
      </c>
      <c r="Q10" s="43">
        <v>182</v>
      </c>
      <c r="R10" s="39">
        <v>0</v>
      </c>
      <c r="S10" s="40">
        <v>2</v>
      </c>
      <c r="T10" s="44">
        <v>439</v>
      </c>
    </row>
    <row r="11" spans="1:20" ht="15" customHeight="1" x14ac:dyDescent="0.25">
      <c r="A11" s="23">
        <v>10</v>
      </c>
      <c r="B11" s="24" t="s">
        <v>145</v>
      </c>
      <c r="C11" s="25">
        <v>1836</v>
      </c>
      <c r="D11" s="26" t="s">
        <v>20</v>
      </c>
      <c r="E11" s="27">
        <v>560</v>
      </c>
      <c r="F11" s="28">
        <v>5</v>
      </c>
      <c r="G11" s="29">
        <v>177</v>
      </c>
      <c r="H11" s="29">
        <v>165</v>
      </c>
      <c r="I11" s="29">
        <v>1</v>
      </c>
      <c r="J11" s="29">
        <v>1</v>
      </c>
      <c r="K11" s="29">
        <v>88</v>
      </c>
      <c r="L11" s="29">
        <v>0</v>
      </c>
      <c r="M11" s="29">
        <v>0</v>
      </c>
      <c r="N11" s="29">
        <v>0</v>
      </c>
      <c r="O11" s="30">
        <v>0</v>
      </c>
      <c r="P11" s="32">
        <v>181</v>
      </c>
      <c r="Q11" s="32">
        <v>169</v>
      </c>
      <c r="R11" s="28">
        <v>0</v>
      </c>
      <c r="S11" s="29">
        <v>3</v>
      </c>
      <c r="T11" s="33">
        <v>437</v>
      </c>
    </row>
    <row r="12" spans="1:20" ht="15" customHeight="1" x14ac:dyDescent="0.25">
      <c r="A12" s="34">
        <v>11</v>
      </c>
      <c r="B12" s="35" t="s">
        <v>145</v>
      </c>
      <c r="C12" s="36">
        <v>1837</v>
      </c>
      <c r="D12" s="37" t="s">
        <v>19</v>
      </c>
      <c r="E12" s="38">
        <v>282</v>
      </c>
      <c r="F12" s="39">
        <v>1</v>
      </c>
      <c r="G12" s="40">
        <v>86</v>
      </c>
      <c r="H12" s="40">
        <v>81</v>
      </c>
      <c r="I12" s="40">
        <v>1</v>
      </c>
      <c r="J12" s="40">
        <v>0</v>
      </c>
      <c r="K12" s="40">
        <v>27</v>
      </c>
      <c r="L12" s="40">
        <v>1</v>
      </c>
      <c r="M12" s="40">
        <v>0</v>
      </c>
      <c r="N12" s="40">
        <v>0</v>
      </c>
      <c r="O12" s="41">
        <v>0</v>
      </c>
      <c r="P12" s="43">
        <v>86</v>
      </c>
      <c r="Q12" s="43">
        <v>83</v>
      </c>
      <c r="R12" s="39">
        <v>0</v>
      </c>
      <c r="S12" s="40">
        <v>4</v>
      </c>
      <c r="T12" s="44">
        <v>197</v>
      </c>
    </row>
    <row r="13" spans="1:20" ht="15" customHeight="1" x14ac:dyDescent="0.25">
      <c r="A13" s="23">
        <v>12</v>
      </c>
      <c r="B13" s="24" t="s">
        <v>145</v>
      </c>
      <c r="C13" s="25">
        <v>1839</v>
      </c>
      <c r="D13" s="26" t="s">
        <v>19</v>
      </c>
      <c r="E13" s="27">
        <v>742</v>
      </c>
      <c r="F13" s="28">
        <v>43</v>
      </c>
      <c r="G13" s="29">
        <v>102</v>
      </c>
      <c r="H13" s="29">
        <v>209</v>
      </c>
      <c r="I13" s="29">
        <v>4</v>
      </c>
      <c r="J13" s="29">
        <v>1</v>
      </c>
      <c r="K13" s="29">
        <v>143</v>
      </c>
      <c r="L13" s="29">
        <v>1</v>
      </c>
      <c r="M13" s="29">
        <v>0</v>
      </c>
      <c r="N13" s="29">
        <v>0</v>
      </c>
      <c r="O13" s="30">
        <v>0</v>
      </c>
      <c r="P13" s="32">
        <v>105</v>
      </c>
      <c r="Q13" s="32">
        <v>216</v>
      </c>
      <c r="R13" s="28">
        <v>0</v>
      </c>
      <c r="S13" s="29">
        <v>10</v>
      </c>
      <c r="T13" s="33">
        <v>503</v>
      </c>
    </row>
    <row r="14" spans="1:20" ht="15" customHeight="1" x14ac:dyDescent="0.25">
      <c r="A14" s="34">
        <v>13</v>
      </c>
      <c r="B14" s="35" t="s">
        <v>145</v>
      </c>
      <c r="C14" s="36">
        <v>1840</v>
      </c>
      <c r="D14" s="37" t="s">
        <v>19</v>
      </c>
      <c r="E14" s="38">
        <v>273</v>
      </c>
      <c r="F14" s="39">
        <v>1</v>
      </c>
      <c r="G14" s="40">
        <v>86</v>
      </c>
      <c r="H14" s="40">
        <v>74</v>
      </c>
      <c r="I14" s="40">
        <v>0</v>
      </c>
      <c r="J14" s="40">
        <v>1</v>
      </c>
      <c r="K14" s="40">
        <v>7</v>
      </c>
      <c r="L14" s="40">
        <v>0</v>
      </c>
      <c r="M14" s="40">
        <v>0</v>
      </c>
      <c r="N14" s="40">
        <v>0</v>
      </c>
      <c r="O14" s="41">
        <v>0</v>
      </c>
      <c r="P14" s="43">
        <v>88</v>
      </c>
      <c r="Q14" s="43">
        <v>74</v>
      </c>
      <c r="R14" s="39">
        <v>0</v>
      </c>
      <c r="S14" s="40">
        <v>1</v>
      </c>
      <c r="T14" s="44">
        <v>169</v>
      </c>
    </row>
    <row r="15" spans="1:20" ht="15" customHeight="1" x14ac:dyDescent="0.25">
      <c r="A15" s="23">
        <v>14</v>
      </c>
      <c r="B15" s="24" t="s">
        <v>145</v>
      </c>
      <c r="C15" s="25">
        <v>1841</v>
      </c>
      <c r="D15" s="26" t="s">
        <v>19</v>
      </c>
      <c r="E15" s="27">
        <v>415</v>
      </c>
      <c r="F15" s="28">
        <v>1</v>
      </c>
      <c r="G15" s="29">
        <v>141</v>
      </c>
      <c r="H15" s="29">
        <v>94</v>
      </c>
      <c r="I15" s="29">
        <v>0</v>
      </c>
      <c r="J15" s="29">
        <v>0</v>
      </c>
      <c r="K15" s="29">
        <v>45</v>
      </c>
      <c r="L15" s="29">
        <v>1</v>
      </c>
      <c r="M15" s="29">
        <v>0</v>
      </c>
      <c r="N15" s="29">
        <v>0</v>
      </c>
      <c r="O15" s="30">
        <v>0</v>
      </c>
      <c r="P15" s="32">
        <v>142</v>
      </c>
      <c r="Q15" s="32">
        <v>96</v>
      </c>
      <c r="R15" s="28">
        <v>0</v>
      </c>
      <c r="S15" s="29">
        <v>3</v>
      </c>
      <c r="T15" s="33">
        <v>282</v>
      </c>
    </row>
    <row r="16" spans="1:20" ht="15" customHeight="1" x14ac:dyDescent="0.25">
      <c r="A16" s="34">
        <v>15</v>
      </c>
      <c r="B16" s="35" t="s">
        <v>145</v>
      </c>
      <c r="C16" s="36">
        <v>1843</v>
      </c>
      <c r="D16" s="37" t="s">
        <v>19</v>
      </c>
      <c r="E16" s="38">
        <v>255</v>
      </c>
      <c r="F16" s="39">
        <v>1</v>
      </c>
      <c r="G16" s="40">
        <v>62</v>
      </c>
      <c r="H16" s="40">
        <v>103</v>
      </c>
      <c r="I16" s="40">
        <v>0</v>
      </c>
      <c r="J16" s="40">
        <v>0</v>
      </c>
      <c r="K16" s="40">
        <v>16</v>
      </c>
      <c r="L16" s="40">
        <v>0</v>
      </c>
      <c r="M16" s="40">
        <v>0</v>
      </c>
      <c r="N16" s="40">
        <v>0</v>
      </c>
      <c r="O16" s="41">
        <v>0</v>
      </c>
      <c r="P16" s="43">
        <v>62</v>
      </c>
      <c r="Q16" s="43">
        <v>103</v>
      </c>
      <c r="R16" s="39">
        <v>0</v>
      </c>
      <c r="S16" s="40">
        <v>1</v>
      </c>
      <c r="T16" s="44">
        <v>182</v>
      </c>
    </row>
    <row r="17" spans="1:20" ht="5.0999999999999996" customHeight="1" x14ac:dyDescent="0.25">
      <c r="A17" s="47"/>
      <c r="B17" s="48"/>
      <c r="C17" s="49"/>
      <c r="D17" s="50"/>
      <c r="E17" s="51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</row>
    <row r="18" spans="1:20" ht="5.0999999999999996" customHeight="1" x14ac:dyDescent="0.25">
      <c r="A18" s="54"/>
      <c r="B18" s="55"/>
      <c r="C18" s="56"/>
      <c r="D18" s="57"/>
      <c r="E18" s="58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tabColor theme="9"/>
  </sheetPr>
  <dimension ref="A1:T22"/>
  <sheetViews>
    <sheetView topLeftCell="E1" zoomScale="70" zoomScaleNormal="70" workbookViewId="0">
      <selection activeCell="Q14" sqref="Q14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188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123</v>
      </c>
      <c r="C2" s="13">
        <v>2151</v>
      </c>
      <c r="D2" s="14" t="s">
        <v>19</v>
      </c>
      <c r="E2" s="15">
        <v>681</v>
      </c>
      <c r="F2" s="16">
        <v>9</v>
      </c>
      <c r="G2" s="17">
        <v>151</v>
      </c>
      <c r="H2" s="17">
        <v>195</v>
      </c>
      <c r="I2" s="17">
        <v>7</v>
      </c>
      <c r="J2" s="17">
        <v>1</v>
      </c>
      <c r="K2" s="17">
        <v>76</v>
      </c>
      <c r="L2" s="17">
        <v>1</v>
      </c>
      <c r="M2" s="17">
        <v>30</v>
      </c>
      <c r="N2" s="17"/>
      <c r="O2" s="18">
        <v>0</v>
      </c>
      <c r="P2" s="19">
        <v>152</v>
      </c>
      <c r="Q2" s="19">
        <v>207</v>
      </c>
      <c r="R2" s="16">
        <v>0</v>
      </c>
      <c r="S2" s="17">
        <v>4</v>
      </c>
      <c r="T2" s="21">
        <v>470</v>
      </c>
    </row>
    <row r="3" spans="1:20" ht="15" customHeight="1" x14ac:dyDescent="0.25">
      <c r="A3" s="23">
        <v>2</v>
      </c>
      <c r="B3" s="24" t="s">
        <v>123</v>
      </c>
      <c r="C3" s="25">
        <v>2151</v>
      </c>
      <c r="D3" s="26" t="s">
        <v>14</v>
      </c>
      <c r="E3" s="27">
        <v>681</v>
      </c>
      <c r="F3" s="28">
        <v>20</v>
      </c>
      <c r="G3" s="29">
        <v>142</v>
      </c>
      <c r="H3" s="29">
        <v>163</v>
      </c>
      <c r="I3" s="29">
        <v>3</v>
      </c>
      <c r="J3" s="29">
        <v>3</v>
      </c>
      <c r="K3" s="29">
        <v>78</v>
      </c>
      <c r="L3" s="29">
        <v>2</v>
      </c>
      <c r="M3" s="29">
        <v>32</v>
      </c>
      <c r="N3" s="29"/>
      <c r="O3" s="30">
        <v>0</v>
      </c>
      <c r="P3" s="32">
        <v>145</v>
      </c>
      <c r="Q3" s="32">
        <v>171</v>
      </c>
      <c r="R3" s="28">
        <v>1</v>
      </c>
      <c r="S3" s="29">
        <v>8</v>
      </c>
      <c r="T3" s="33">
        <v>443</v>
      </c>
    </row>
    <row r="4" spans="1:20" ht="15" customHeight="1" x14ac:dyDescent="0.25">
      <c r="A4" s="34">
        <v>3</v>
      </c>
      <c r="B4" s="35" t="s">
        <v>123</v>
      </c>
      <c r="C4" s="36">
        <v>2152</v>
      </c>
      <c r="D4" s="37" t="s">
        <v>19</v>
      </c>
      <c r="E4" s="38">
        <v>606</v>
      </c>
      <c r="F4" s="39">
        <v>21</v>
      </c>
      <c r="G4" s="40">
        <v>120</v>
      </c>
      <c r="H4" s="40">
        <v>182</v>
      </c>
      <c r="I4" s="40">
        <v>4</v>
      </c>
      <c r="J4" s="40">
        <v>5</v>
      </c>
      <c r="K4" s="40">
        <v>55</v>
      </c>
      <c r="L4" s="40">
        <v>0</v>
      </c>
      <c r="M4" s="40">
        <v>24</v>
      </c>
      <c r="N4" s="40"/>
      <c r="O4" s="41">
        <v>0</v>
      </c>
      <c r="P4" s="43">
        <v>127</v>
      </c>
      <c r="Q4" s="43">
        <v>188</v>
      </c>
      <c r="R4" s="39">
        <v>0</v>
      </c>
      <c r="S4" s="40">
        <v>8</v>
      </c>
      <c r="T4" s="44">
        <v>411</v>
      </c>
    </row>
    <row r="5" spans="1:20" ht="15" customHeight="1" x14ac:dyDescent="0.25">
      <c r="A5" s="23">
        <v>4</v>
      </c>
      <c r="B5" s="24" t="s">
        <v>123</v>
      </c>
      <c r="C5" s="25">
        <v>2152</v>
      </c>
      <c r="D5" s="26" t="s">
        <v>14</v>
      </c>
      <c r="E5" s="27">
        <v>605</v>
      </c>
      <c r="F5" s="28">
        <v>10</v>
      </c>
      <c r="G5" s="29">
        <v>117</v>
      </c>
      <c r="H5" s="29">
        <v>161</v>
      </c>
      <c r="I5" s="29">
        <v>4</v>
      </c>
      <c r="J5" s="29">
        <v>0</v>
      </c>
      <c r="K5" s="29">
        <v>72</v>
      </c>
      <c r="L5" s="29">
        <v>2</v>
      </c>
      <c r="M5" s="29">
        <v>20</v>
      </c>
      <c r="N5" s="29"/>
      <c r="O5" s="30">
        <v>0</v>
      </c>
      <c r="P5" s="32">
        <v>120</v>
      </c>
      <c r="Q5" s="32">
        <v>170</v>
      </c>
      <c r="R5" s="28">
        <v>0</v>
      </c>
      <c r="S5" s="29">
        <v>7</v>
      </c>
      <c r="T5" s="33">
        <v>386</v>
      </c>
    </row>
    <row r="6" spans="1:20" ht="15" customHeight="1" x14ac:dyDescent="0.25">
      <c r="A6" s="34">
        <v>5</v>
      </c>
      <c r="B6" s="35" t="s">
        <v>123</v>
      </c>
      <c r="C6" s="36">
        <v>2152</v>
      </c>
      <c r="D6" s="37" t="s">
        <v>20</v>
      </c>
      <c r="E6" s="38">
        <v>605</v>
      </c>
      <c r="F6" s="39">
        <v>7</v>
      </c>
      <c r="G6" s="40">
        <v>131</v>
      </c>
      <c r="H6" s="40">
        <v>169</v>
      </c>
      <c r="I6" s="40">
        <v>0</v>
      </c>
      <c r="J6" s="40">
        <v>4</v>
      </c>
      <c r="K6" s="40">
        <v>61</v>
      </c>
      <c r="L6" s="40">
        <v>0</v>
      </c>
      <c r="M6" s="40">
        <v>35</v>
      </c>
      <c r="N6" s="40"/>
      <c r="O6" s="41">
        <v>0</v>
      </c>
      <c r="P6" s="43">
        <v>136</v>
      </c>
      <c r="Q6" s="43">
        <v>170</v>
      </c>
      <c r="R6" s="39">
        <v>1</v>
      </c>
      <c r="S6" s="40">
        <v>9</v>
      </c>
      <c r="T6" s="44">
        <v>407</v>
      </c>
    </row>
    <row r="7" spans="1:20" ht="15" customHeight="1" x14ac:dyDescent="0.25">
      <c r="A7" s="23">
        <v>6</v>
      </c>
      <c r="B7" s="24" t="s">
        <v>123</v>
      </c>
      <c r="C7" s="25">
        <v>2153</v>
      </c>
      <c r="D7" s="26" t="s">
        <v>19</v>
      </c>
      <c r="E7" s="27">
        <v>679</v>
      </c>
      <c r="F7" s="28">
        <v>22</v>
      </c>
      <c r="G7" s="29">
        <v>114</v>
      </c>
      <c r="H7" s="29">
        <v>213</v>
      </c>
      <c r="I7" s="29">
        <v>1</v>
      </c>
      <c r="J7" s="29">
        <v>5</v>
      </c>
      <c r="K7" s="29">
        <v>66</v>
      </c>
      <c r="L7" s="29">
        <v>1</v>
      </c>
      <c r="M7" s="29">
        <v>42</v>
      </c>
      <c r="N7" s="29"/>
      <c r="O7" s="30">
        <v>0</v>
      </c>
      <c r="P7" s="32">
        <v>122</v>
      </c>
      <c r="Q7" s="32">
        <v>218</v>
      </c>
      <c r="R7" s="28">
        <v>0</v>
      </c>
      <c r="S7" s="29">
        <v>14</v>
      </c>
      <c r="T7" s="33">
        <v>464</v>
      </c>
    </row>
    <row r="8" spans="1:20" ht="15" customHeight="1" x14ac:dyDescent="0.25">
      <c r="A8" s="34">
        <v>7</v>
      </c>
      <c r="B8" s="35" t="s">
        <v>123</v>
      </c>
      <c r="C8" s="36">
        <v>2153</v>
      </c>
      <c r="D8" s="37" t="s">
        <v>14</v>
      </c>
      <c r="E8" s="38">
        <v>679</v>
      </c>
      <c r="F8" s="39">
        <v>11</v>
      </c>
      <c r="G8" s="40">
        <v>159</v>
      </c>
      <c r="H8" s="40">
        <v>159</v>
      </c>
      <c r="I8" s="40">
        <v>4</v>
      </c>
      <c r="J8" s="40">
        <v>1</v>
      </c>
      <c r="K8" s="40">
        <v>103</v>
      </c>
      <c r="L8" s="40">
        <v>2</v>
      </c>
      <c r="M8" s="40">
        <v>17</v>
      </c>
      <c r="N8" s="40"/>
      <c r="O8" s="41">
        <v>0</v>
      </c>
      <c r="P8" s="43">
        <v>161</v>
      </c>
      <c r="Q8" s="43">
        <v>170</v>
      </c>
      <c r="R8" s="39">
        <v>1</v>
      </c>
      <c r="S8" s="40">
        <v>3</v>
      </c>
      <c r="T8" s="44">
        <v>456</v>
      </c>
    </row>
    <row r="9" spans="1:20" ht="15" customHeight="1" x14ac:dyDescent="0.25">
      <c r="A9" s="23">
        <v>8</v>
      </c>
      <c r="B9" s="24" t="s">
        <v>123</v>
      </c>
      <c r="C9" s="25">
        <v>2154</v>
      </c>
      <c r="D9" s="26" t="s">
        <v>19</v>
      </c>
      <c r="E9" s="27">
        <v>409</v>
      </c>
      <c r="F9" s="28">
        <v>26</v>
      </c>
      <c r="G9" s="29">
        <v>71</v>
      </c>
      <c r="H9" s="29">
        <v>81</v>
      </c>
      <c r="I9" s="29">
        <v>2</v>
      </c>
      <c r="J9" s="29">
        <v>2</v>
      </c>
      <c r="K9" s="29">
        <v>19</v>
      </c>
      <c r="L9" s="29">
        <v>1</v>
      </c>
      <c r="M9" s="29">
        <v>9</v>
      </c>
      <c r="N9" s="29"/>
      <c r="O9" s="30">
        <v>0</v>
      </c>
      <c r="P9" s="32">
        <v>74</v>
      </c>
      <c r="Q9" s="32">
        <v>86</v>
      </c>
      <c r="R9" s="28">
        <v>1</v>
      </c>
      <c r="S9" s="29">
        <v>14</v>
      </c>
      <c r="T9" s="33">
        <v>211</v>
      </c>
    </row>
    <row r="10" spans="1:20" ht="15" customHeight="1" x14ac:dyDescent="0.25">
      <c r="A10" s="34">
        <v>9</v>
      </c>
      <c r="B10" s="35" t="s">
        <v>123</v>
      </c>
      <c r="C10" s="36">
        <v>2154</v>
      </c>
      <c r="D10" s="37" t="s">
        <v>15</v>
      </c>
      <c r="E10" s="38">
        <v>374</v>
      </c>
      <c r="F10" s="39">
        <v>10</v>
      </c>
      <c r="G10" s="40">
        <v>123</v>
      </c>
      <c r="H10" s="40">
        <v>58</v>
      </c>
      <c r="I10" s="40">
        <v>3</v>
      </c>
      <c r="J10" s="40">
        <v>3</v>
      </c>
      <c r="K10" s="40">
        <v>41</v>
      </c>
      <c r="L10" s="40">
        <v>2</v>
      </c>
      <c r="M10" s="40">
        <v>9</v>
      </c>
      <c r="N10" s="40"/>
      <c r="O10" s="41">
        <v>0</v>
      </c>
      <c r="P10" s="43">
        <v>128</v>
      </c>
      <c r="Q10" s="43">
        <v>65</v>
      </c>
      <c r="R10" s="39">
        <v>0</v>
      </c>
      <c r="S10" s="40">
        <v>7</v>
      </c>
      <c r="T10" s="44">
        <v>249</v>
      </c>
    </row>
    <row r="11" spans="1:20" ht="15" customHeight="1" x14ac:dyDescent="0.25">
      <c r="A11" s="23">
        <v>10</v>
      </c>
      <c r="B11" s="24" t="s">
        <v>123</v>
      </c>
      <c r="C11" s="25">
        <v>2155</v>
      </c>
      <c r="D11" s="26" t="s">
        <v>19</v>
      </c>
      <c r="E11" s="27">
        <v>637</v>
      </c>
      <c r="F11" s="28">
        <v>46</v>
      </c>
      <c r="G11" s="29">
        <v>97</v>
      </c>
      <c r="H11" s="29">
        <v>135</v>
      </c>
      <c r="I11" s="29">
        <v>4</v>
      </c>
      <c r="J11" s="29">
        <v>3</v>
      </c>
      <c r="K11" s="29">
        <v>47</v>
      </c>
      <c r="L11" s="29">
        <v>2</v>
      </c>
      <c r="M11" s="29">
        <v>18</v>
      </c>
      <c r="N11" s="29"/>
      <c r="O11" s="30">
        <v>0</v>
      </c>
      <c r="P11" s="32">
        <v>104</v>
      </c>
      <c r="Q11" s="32">
        <v>144</v>
      </c>
      <c r="R11" s="28">
        <v>0</v>
      </c>
      <c r="S11" s="29">
        <v>21</v>
      </c>
      <c r="T11" s="33">
        <v>352</v>
      </c>
    </row>
    <row r="12" spans="1:20" ht="15" customHeight="1" x14ac:dyDescent="0.25">
      <c r="A12" s="34">
        <v>11</v>
      </c>
      <c r="B12" s="35" t="s">
        <v>123</v>
      </c>
      <c r="C12" s="36">
        <v>2155</v>
      </c>
      <c r="D12" s="37" t="s">
        <v>15</v>
      </c>
      <c r="E12" s="38">
        <v>421</v>
      </c>
      <c r="F12" s="39">
        <v>14</v>
      </c>
      <c r="G12" s="40">
        <v>65</v>
      </c>
      <c r="H12" s="40">
        <v>116</v>
      </c>
      <c r="I12" s="40">
        <v>3</v>
      </c>
      <c r="J12" s="40">
        <v>6</v>
      </c>
      <c r="K12" s="40">
        <v>47</v>
      </c>
      <c r="L12" s="40">
        <v>0</v>
      </c>
      <c r="M12" s="40">
        <v>4</v>
      </c>
      <c r="N12" s="40"/>
      <c r="O12" s="41">
        <v>0</v>
      </c>
      <c r="P12" s="43">
        <v>71</v>
      </c>
      <c r="Q12" s="43">
        <v>122</v>
      </c>
      <c r="R12" s="39">
        <v>0</v>
      </c>
      <c r="S12" s="40">
        <v>8</v>
      </c>
      <c r="T12" s="44">
        <v>255</v>
      </c>
    </row>
    <row r="13" spans="1:20" ht="15" customHeight="1" x14ac:dyDescent="0.25">
      <c r="A13" s="23">
        <v>12</v>
      </c>
      <c r="B13" s="24" t="s">
        <v>123</v>
      </c>
      <c r="C13" s="25">
        <v>2156</v>
      </c>
      <c r="D13" s="26" t="s">
        <v>19</v>
      </c>
      <c r="E13" s="27">
        <v>300</v>
      </c>
      <c r="F13" s="28">
        <v>26</v>
      </c>
      <c r="G13" s="29">
        <v>44</v>
      </c>
      <c r="H13" s="29">
        <v>77</v>
      </c>
      <c r="I13" s="29">
        <v>6</v>
      </c>
      <c r="J13" s="29">
        <v>1</v>
      </c>
      <c r="K13" s="29">
        <v>21</v>
      </c>
      <c r="L13" s="29">
        <v>1</v>
      </c>
      <c r="M13" s="29">
        <v>10</v>
      </c>
      <c r="N13" s="29"/>
      <c r="O13" s="30">
        <v>0</v>
      </c>
      <c r="P13" s="32">
        <v>50</v>
      </c>
      <c r="Q13" s="32">
        <v>88</v>
      </c>
      <c r="R13" s="28">
        <v>0</v>
      </c>
      <c r="S13" s="29">
        <v>9</v>
      </c>
      <c r="T13" s="33">
        <v>186</v>
      </c>
    </row>
    <row r="14" spans="1:20" ht="15" customHeight="1" x14ac:dyDescent="0.25">
      <c r="A14" s="34">
        <v>13</v>
      </c>
      <c r="B14" s="35" t="s">
        <v>123</v>
      </c>
      <c r="C14" s="36">
        <v>2157</v>
      </c>
      <c r="D14" s="37" t="s">
        <v>19</v>
      </c>
      <c r="E14" s="38">
        <v>603</v>
      </c>
      <c r="F14" s="39">
        <v>17</v>
      </c>
      <c r="G14" s="40">
        <v>45</v>
      </c>
      <c r="H14" s="40">
        <v>144</v>
      </c>
      <c r="I14" s="40">
        <v>5</v>
      </c>
      <c r="J14" s="40">
        <v>6</v>
      </c>
      <c r="K14" s="40">
        <v>97</v>
      </c>
      <c r="L14" s="40">
        <v>1</v>
      </c>
      <c r="M14" s="40">
        <v>89</v>
      </c>
      <c r="N14" s="40"/>
      <c r="O14" s="41">
        <v>0</v>
      </c>
      <c r="P14" s="43">
        <v>54</v>
      </c>
      <c r="Q14" s="43">
        <v>152</v>
      </c>
      <c r="R14" s="39">
        <v>0</v>
      </c>
      <c r="S14" s="40">
        <v>14</v>
      </c>
      <c r="T14" s="44">
        <v>404</v>
      </c>
    </row>
    <row r="15" spans="1:20" ht="15" customHeight="1" x14ac:dyDescent="0.25">
      <c r="A15" s="23">
        <v>14</v>
      </c>
      <c r="B15" s="24" t="s">
        <v>123</v>
      </c>
      <c r="C15" s="25">
        <v>2157</v>
      </c>
      <c r="D15" s="26" t="s">
        <v>14</v>
      </c>
      <c r="E15" s="27">
        <v>602</v>
      </c>
      <c r="F15" s="28">
        <v>12</v>
      </c>
      <c r="G15" s="29">
        <v>63</v>
      </c>
      <c r="H15" s="29">
        <v>144</v>
      </c>
      <c r="I15" s="29">
        <v>6</v>
      </c>
      <c r="J15" s="29">
        <v>8</v>
      </c>
      <c r="K15" s="29">
        <v>103</v>
      </c>
      <c r="L15" s="29">
        <v>2</v>
      </c>
      <c r="M15" s="29">
        <v>62</v>
      </c>
      <c r="N15" s="29"/>
      <c r="O15" s="30">
        <v>0</v>
      </c>
      <c r="P15" s="32">
        <v>71</v>
      </c>
      <c r="Q15" s="32">
        <v>155</v>
      </c>
      <c r="R15" s="28">
        <v>0</v>
      </c>
      <c r="S15" s="29">
        <v>13</v>
      </c>
      <c r="T15" s="33">
        <v>400</v>
      </c>
    </row>
    <row r="16" spans="1:20" ht="15" customHeight="1" x14ac:dyDescent="0.25">
      <c r="A16" s="34">
        <v>15</v>
      </c>
      <c r="B16" s="35" t="s">
        <v>123</v>
      </c>
      <c r="C16" s="36">
        <v>2158</v>
      </c>
      <c r="D16" s="37" t="s">
        <v>19</v>
      </c>
      <c r="E16" s="38">
        <v>767</v>
      </c>
      <c r="F16" s="39">
        <v>32</v>
      </c>
      <c r="G16" s="40">
        <v>84</v>
      </c>
      <c r="H16" s="40">
        <v>78</v>
      </c>
      <c r="I16" s="40">
        <v>3</v>
      </c>
      <c r="J16" s="40">
        <v>4</v>
      </c>
      <c r="K16" s="40">
        <v>19</v>
      </c>
      <c r="L16" s="40">
        <v>3</v>
      </c>
      <c r="M16" s="40">
        <v>258</v>
      </c>
      <c r="N16" s="40"/>
      <c r="O16" s="41">
        <v>0</v>
      </c>
      <c r="P16" s="43">
        <v>89</v>
      </c>
      <c r="Q16" s="43">
        <v>84</v>
      </c>
      <c r="R16" s="39">
        <v>0</v>
      </c>
      <c r="S16" s="40">
        <v>24</v>
      </c>
      <c r="T16" s="44">
        <v>481</v>
      </c>
    </row>
    <row r="17" spans="1:20" ht="15" customHeight="1" x14ac:dyDescent="0.25">
      <c r="A17" s="23">
        <v>16</v>
      </c>
      <c r="B17" s="24" t="s">
        <v>123</v>
      </c>
      <c r="C17" s="25">
        <v>2158</v>
      </c>
      <c r="D17" s="26" t="s">
        <v>14</v>
      </c>
      <c r="E17" s="27">
        <v>767</v>
      </c>
      <c r="F17" s="28">
        <v>26</v>
      </c>
      <c r="G17" s="29">
        <v>95</v>
      </c>
      <c r="H17" s="29">
        <v>64</v>
      </c>
      <c r="I17" s="29">
        <v>8</v>
      </c>
      <c r="J17" s="29">
        <v>3</v>
      </c>
      <c r="K17" s="29">
        <v>16</v>
      </c>
      <c r="L17" s="29">
        <v>5</v>
      </c>
      <c r="M17" s="29">
        <v>242</v>
      </c>
      <c r="N17" s="29"/>
      <c r="O17" s="30">
        <v>0</v>
      </c>
      <c r="P17" s="32">
        <v>99</v>
      </c>
      <c r="Q17" s="32">
        <v>77</v>
      </c>
      <c r="R17" s="28">
        <v>0</v>
      </c>
      <c r="S17" s="29">
        <v>25</v>
      </c>
      <c r="T17" s="33">
        <v>459</v>
      </c>
    </row>
    <row r="18" spans="1:20" ht="15" customHeight="1" x14ac:dyDescent="0.25">
      <c r="A18" s="34">
        <v>17</v>
      </c>
      <c r="B18" s="35" t="s">
        <v>123</v>
      </c>
      <c r="C18" s="36">
        <v>2159</v>
      </c>
      <c r="D18" s="37" t="s">
        <v>19</v>
      </c>
      <c r="E18" s="38">
        <v>700</v>
      </c>
      <c r="F18" s="39">
        <v>27</v>
      </c>
      <c r="G18" s="40">
        <v>111</v>
      </c>
      <c r="H18" s="40">
        <v>64</v>
      </c>
      <c r="I18" s="40">
        <v>3</v>
      </c>
      <c r="J18" s="40">
        <v>4</v>
      </c>
      <c r="K18" s="40">
        <v>33</v>
      </c>
      <c r="L18" s="40">
        <v>4</v>
      </c>
      <c r="M18" s="40">
        <v>193</v>
      </c>
      <c r="N18" s="40"/>
      <c r="O18" s="41">
        <v>0</v>
      </c>
      <c r="P18" s="43">
        <v>116</v>
      </c>
      <c r="Q18" s="43">
        <v>71</v>
      </c>
      <c r="R18" s="39">
        <v>0</v>
      </c>
      <c r="S18" s="40">
        <v>20</v>
      </c>
      <c r="T18" s="44">
        <v>439</v>
      </c>
    </row>
    <row r="19" spans="1:20" ht="15" customHeight="1" x14ac:dyDescent="0.25">
      <c r="A19" s="23">
        <v>18</v>
      </c>
      <c r="B19" s="24" t="s">
        <v>123</v>
      </c>
      <c r="C19" s="25">
        <v>2159</v>
      </c>
      <c r="D19" s="26" t="s">
        <v>14</v>
      </c>
      <c r="E19" s="27">
        <v>700</v>
      </c>
      <c r="F19" s="28">
        <v>36</v>
      </c>
      <c r="G19" s="29">
        <v>98</v>
      </c>
      <c r="H19" s="29">
        <v>85</v>
      </c>
      <c r="I19" s="29">
        <v>4</v>
      </c>
      <c r="J19" s="29">
        <v>3</v>
      </c>
      <c r="K19" s="29">
        <v>22</v>
      </c>
      <c r="L19" s="29">
        <v>4</v>
      </c>
      <c r="M19" s="29">
        <v>163</v>
      </c>
      <c r="N19" s="29"/>
      <c r="O19" s="30">
        <v>0</v>
      </c>
      <c r="P19" s="32">
        <v>103</v>
      </c>
      <c r="Q19" s="32">
        <v>93</v>
      </c>
      <c r="R19" s="28">
        <v>0</v>
      </c>
      <c r="S19" s="29">
        <v>23</v>
      </c>
      <c r="T19" s="33">
        <v>415</v>
      </c>
    </row>
    <row r="20" spans="1:20" ht="5.0999999999999996" customHeight="1" x14ac:dyDescent="0.25">
      <c r="A20" s="47"/>
      <c r="B20" s="48"/>
      <c r="C20" s="49"/>
      <c r="D20" s="50"/>
      <c r="E20" s="51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</row>
    <row r="21" spans="1:20" ht="5.0999999999999996" customHeight="1" x14ac:dyDescent="0.25">
      <c r="A21" s="54"/>
      <c r="B21" s="55"/>
      <c r="C21" s="56"/>
      <c r="D21" s="57"/>
      <c r="E21" s="58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</row>
    <row r="22" spans="1:20" ht="5.0999999999999996" customHeight="1" x14ac:dyDescent="0.25">
      <c r="A22" s="47"/>
      <c r="B22" s="48"/>
      <c r="C22" s="49"/>
      <c r="D22" s="50"/>
      <c r="E22" s="51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T20"/>
  <sheetViews>
    <sheetView topLeftCell="C1" zoomScale="70" zoomScaleNormal="70" workbookViewId="0">
      <selection activeCell="Q41" sqref="Q41"/>
    </sheetView>
  </sheetViews>
  <sheetFormatPr defaultRowHeight="14.25" x14ac:dyDescent="0.2"/>
  <cols>
    <col min="2" max="2" width="16.625" customWidth="1"/>
    <col min="4" max="4" width="16.75" customWidth="1"/>
  </cols>
  <sheetData>
    <row r="1" spans="1:20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9" t="s">
        <v>188</v>
      </c>
      <c r="R1" s="6" t="s">
        <v>8</v>
      </c>
      <c r="S1" s="6" t="s">
        <v>9</v>
      </c>
      <c r="T1" s="7" t="s">
        <v>10</v>
      </c>
    </row>
    <row r="2" spans="1:20" x14ac:dyDescent="0.2">
      <c r="A2" s="11">
        <v>1</v>
      </c>
      <c r="B2" s="122" t="s">
        <v>116</v>
      </c>
      <c r="C2" s="123">
        <v>457</v>
      </c>
      <c r="D2" s="122" t="s">
        <v>19</v>
      </c>
      <c r="E2" s="2">
        <v>556</v>
      </c>
      <c r="F2" s="16">
        <v>113</v>
      </c>
      <c r="G2" s="17">
        <v>254</v>
      </c>
      <c r="H2" s="17">
        <v>30</v>
      </c>
      <c r="I2" s="17">
        <v>9</v>
      </c>
      <c r="J2" s="17">
        <v>1</v>
      </c>
      <c r="K2" s="17"/>
      <c r="L2" s="17">
        <v>3</v>
      </c>
      <c r="M2" s="17"/>
      <c r="N2" s="17"/>
      <c r="O2" s="18">
        <v>0</v>
      </c>
      <c r="P2" s="257">
        <v>261</v>
      </c>
      <c r="Q2" s="258">
        <v>43</v>
      </c>
      <c r="R2" s="16">
        <v>0</v>
      </c>
      <c r="S2" s="17">
        <v>11</v>
      </c>
      <c r="T2" s="259">
        <v>410</v>
      </c>
    </row>
    <row r="3" spans="1:20" x14ac:dyDescent="0.2">
      <c r="A3" s="23">
        <v>2</v>
      </c>
      <c r="B3" s="122" t="s">
        <v>116</v>
      </c>
      <c r="C3" s="123">
        <v>457</v>
      </c>
      <c r="D3" s="122" t="s">
        <v>14</v>
      </c>
      <c r="E3" s="2">
        <v>556</v>
      </c>
      <c r="F3" s="28">
        <v>157</v>
      </c>
      <c r="G3" s="29">
        <v>216</v>
      </c>
      <c r="H3" s="29">
        <v>21</v>
      </c>
      <c r="I3" s="29">
        <v>1</v>
      </c>
      <c r="J3" s="29">
        <v>2</v>
      </c>
      <c r="K3" s="29"/>
      <c r="L3" s="29">
        <v>0</v>
      </c>
      <c r="M3" s="29"/>
      <c r="N3" s="29"/>
      <c r="O3" s="30">
        <v>0</v>
      </c>
      <c r="P3" s="261">
        <v>222</v>
      </c>
      <c r="Q3" s="262">
        <v>23</v>
      </c>
      <c r="R3" s="28">
        <v>1</v>
      </c>
      <c r="S3" s="29">
        <v>13</v>
      </c>
      <c r="T3" s="263">
        <v>397</v>
      </c>
    </row>
    <row r="4" spans="1:20" x14ac:dyDescent="0.2">
      <c r="A4" s="23">
        <v>3</v>
      </c>
      <c r="B4" s="122" t="s">
        <v>116</v>
      </c>
      <c r="C4" s="123">
        <v>457</v>
      </c>
      <c r="D4" s="122" t="s">
        <v>15</v>
      </c>
      <c r="E4" s="2">
        <v>615</v>
      </c>
      <c r="F4" s="39">
        <v>185</v>
      </c>
      <c r="G4" s="40">
        <v>178</v>
      </c>
      <c r="H4" s="40">
        <v>35</v>
      </c>
      <c r="I4" s="40">
        <v>2</v>
      </c>
      <c r="J4" s="40">
        <v>2</v>
      </c>
      <c r="K4" s="40"/>
      <c r="L4" s="40">
        <v>1</v>
      </c>
      <c r="M4" s="40"/>
      <c r="N4" s="40"/>
      <c r="O4" s="41">
        <v>0</v>
      </c>
      <c r="P4" s="22">
        <v>180</v>
      </c>
      <c r="Q4" s="265">
        <v>41</v>
      </c>
      <c r="R4" s="39">
        <v>0</v>
      </c>
      <c r="S4" s="40">
        <v>5</v>
      </c>
      <c r="T4" s="266">
        <v>403</v>
      </c>
    </row>
    <row r="5" spans="1:20" x14ac:dyDescent="0.2">
      <c r="A5" s="23">
        <v>4</v>
      </c>
      <c r="B5" s="122" t="s">
        <v>116</v>
      </c>
      <c r="C5" s="123">
        <v>458</v>
      </c>
      <c r="D5" s="122" t="s">
        <v>19</v>
      </c>
      <c r="E5" s="2">
        <v>579</v>
      </c>
      <c r="F5" s="28">
        <v>162</v>
      </c>
      <c r="G5" s="29">
        <v>226</v>
      </c>
      <c r="H5" s="29">
        <v>32</v>
      </c>
      <c r="I5" s="29">
        <v>5</v>
      </c>
      <c r="J5" s="29">
        <v>0</v>
      </c>
      <c r="K5" s="29"/>
      <c r="L5" s="29">
        <v>0</v>
      </c>
      <c r="M5" s="29"/>
      <c r="N5" s="29"/>
      <c r="O5" s="30">
        <v>0</v>
      </c>
      <c r="P5" s="261">
        <v>229</v>
      </c>
      <c r="Q5" s="262">
        <v>37</v>
      </c>
      <c r="R5" s="28">
        <v>0</v>
      </c>
      <c r="S5" s="29">
        <v>11</v>
      </c>
      <c r="T5" s="263">
        <v>425</v>
      </c>
    </row>
    <row r="6" spans="1:20" x14ac:dyDescent="0.2">
      <c r="A6" s="23">
        <v>5</v>
      </c>
      <c r="B6" s="122" t="s">
        <v>116</v>
      </c>
      <c r="C6" s="123">
        <v>458</v>
      </c>
      <c r="D6" s="122" t="s">
        <v>14</v>
      </c>
      <c r="E6" s="2">
        <v>579</v>
      </c>
      <c r="F6" s="39">
        <v>173</v>
      </c>
      <c r="G6" s="40">
        <v>205</v>
      </c>
      <c r="H6" s="40">
        <v>30</v>
      </c>
      <c r="I6" s="40">
        <v>1</v>
      </c>
      <c r="J6" s="40">
        <v>1</v>
      </c>
      <c r="K6" s="40"/>
      <c r="L6" s="40">
        <v>2</v>
      </c>
      <c r="M6" s="40"/>
      <c r="N6" s="40"/>
      <c r="O6" s="41">
        <v>0</v>
      </c>
      <c r="P6" s="22">
        <v>209</v>
      </c>
      <c r="Q6" s="265">
        <v>35</v>
      </c>
      <c r="R6" s="39">
        <v>1</v>
      </c>
      <c r="S6" s="40">
        <v>6</v>
      </c>
      <c r="T6" s="266">
        <v>412</v>
      </c>
    </row>
    <row r="7" spans="1:20" x14ac:dyDescent="0.2">
      <c r="A7" s="23">
        <v>6</v>
      </c>
      <c r="B7" s="122" t="s">
        <v>116</v>
      </c>
      <c r="C7" s="123">
        <v>459</v>
      </c>
      <c r="D7" s="122" t="s">
        <v>19</v>
      </c>
      <c r="E7" s="2">
        <v>464</v>
      </c>
      <c r="F7" s="28">
        <v>162</v>
      </c>
      <c r="G7" s="29">
        <v>28</v>
      </c>
      <c r="H7" s="29">
        <v>117</v>
      </c>
      <c r="I7" s="29">
        <v>3</v>
      </c>
      <c r="J7" s="29"/>
      <c r="K7" s="29"/>
      <c r="L7" s="29"/>
      <c r="M7" s="29"/>
      <c r="N7" s="29"/>
      <c r="O7" s="30"/>
      <c r="P7" s="261">
        <v>28</v>
      </c>
      <c r="Q7" s="262">
        <v>128</v>
      </c>
      <c r="R7" s="28"/>
      <c r="S7" s="29">
        <v>6</v>
      </c>
      <c r="T7" s="263">
        <v>310</v>
      </c>
    </row>
    <row r="8" spans="1:20" x14ac:dyDescent="0.2">
      <c r="A8" s="23">
        <v>7</v>
      </c>
      <c r="B8" s="122" t="s">
        <v>116</v>
      </c>
      <c r="C8" s="123">
        <v>460</v>
      </c>
      <c r="D8" s="122" t="s">
        <v>19</v>
      </c>
      <c r="E8" s="2">
        <v>444</v>
      </c>
      <c r="F8" s="39">
        <v>144</v>
      </c>
      <c r="G8" s="40">
        <v>82</v>
      </c>
      <c r="H8" s="40">
        <v>66</v>
      </c>
      <c r="I8" s="40">
        <v>3</v>
      </c>
      <c r="J8" s="40">
        <v>2</v>
      </c>
      <c r="K8" s="40"/>
      <c r="L8" s="40">
        <v>0</v>
      </c>
      <c r="M8" s="40"/>
      <c r="N8" s="40"/>
      <c r="O8" s="41">
        <v>0</v>
      </c>
      <c r="P8" s="22">
        <v>85</v>
      </c>
      <c r="Q8" s="265">
        <v>72</v>
      </c>
      <c r="R8" s="39">
        <v>0</v>
      </c>
      <c r="S8" s="40">
        <v>12</v>
      </c>
      <c r="T8" s="266">
        <v>297</v>
      </c>
    </row>
    <row r="9" spans="1:20" x14ac:dyDescent="0.2">
      <c r="A9" s="23">
        <v>8</v>
      </c>
      <c r="B9" s="122" t="s">
        <v>116</v>
      </c>
      <c r="C9" s="123">
        <v>461</v>
      </c>
      <c r="D9" s="122" t="s">
        <v>19</v>
      </c>
      <c r="E9" s="2">
        <v>711</v>
      </c>
      <c r="F9" s="28">
        <v>170</v>
      </c>
      <c r="G9" s="29">
        <v>176</v>
      </c>
      <c r="H9" s="29">
        <v>133</v>
      </c>
      <c r="I9" s="29">
        <v>12</v>
      </c>
      <c r="J9" s="29">
        <v>1</v>
      </c>
      <c r="K9" s="29"/>
      <c r="L9" s="29">
        <v>2</v>
      </c>
      <c r="M9" s="29"/>
      <c r="N9" s="29"/>
      <c r="O9" s="30">
        <v>0</v>
      </c>
      <c r="P9" s="261">
        <v>178</v>
      </c>
      <c r="Q9" s="262">
        <v>152</v>
      </c>
      <c r="R9" s="28">
        <v>0</v>
      </c>
      <c r="S9" s="29">
        <v>10</v>
      </c>
      <c r="T9" s="263">
        <v>494</v>
      </c>
    </row>
    <row r="10" spans="1:20" x14ac:dyDescent="0.2">
      <c r="A10" s="23">
        <v>9</v>
      </c>
      <c r="B10" s="122" t="s">
        <v>116</v>
      </c>
      <c r="C10" s="123">
        <v>461</v>
      </c>
      <c r="D10" s="122" t="s">
        <v>14</v>
      </c>
      <c r="E10" s="2">
        <v>710</v>
      </c>
      <c r="F10" s="39">
        <v>196</v>
      </c>
      <c r="G10" s="40">
        <v>144</v>
      </c>
      <c r="H10" s="40">
        <v>132</v>
      </c>
      <c r="I10" s="40">
        <v>9</v>
      </c>
      <c r="J10" s="40">
        <v>1</v>
      </c>
      <c r="K10" s="40"/>
      <c r="L10" s="40">
        <v>1</v>
      </c>
      <c r="M10" s="40"/>
      <c r="N10" s="40"/>
      <c r="O10" s="41">
        <v>0</v>
      </c>
      <c r="P10" s="22">
        <v>148</v>
      </c>
      <c r="Q10" s="265">
        <v>148</v>
      </c>
      <c r="R10" s="39">
        <v>0</v>
      </c>
      <c r="S10" s="40">
        <v>10</v>
      </c>
      <c r="T10" s="266">
        <v>483</v>
      </c>
    </row>
    <row r="11" spans="1:20" x14ac:dyDescent="0.2">
      <c r="A11" s="23">
        <v>10</v>
      </c>
      <c r="B11" s="122" t="s">
        <v>116</v>
      </c>
      <c r="C11" s="123">
        <v>461</v>
      </c>
      <c r="D11" s="122" t="s">
        <v>15</v>
      </c>
      <c r="E11" s="2">
        <v>289</v>
      </c>
      <c r="F11" s="28">
        <v>108</v>
      </c>
      <c r="G11" s="29">
        <v>73</v>
      </c>
      <c r="H11" s="29">
        <v>28</v>
      </c>
      <c r="I11" s="29">
        <v>0</v>
      </c>
      <c r="J11" s="29">
        <v>1</v>
      </c>
      <c r="K11" s="29"/>
      <c r="L11" s="29">
        <v>1</v>
      </c>
      <c r="M11" s="29"/>
      <c r="N11" s="29"/>
      <c r="O11" s="30">
        <v>0</v>
      </c>
      <c r="P11" s="261">
        <v>75</v>
      </c>
      <c r="Q11" s="262">
        <v>29</v>
      </c>
      <c r="R11" s="28">
        <v>0</v>
      </c>
      <c r="S11" s="29">
        <v>9</v>
      </c>
      <c r="T11" s="263">
        <v>211</v>
      </c>
    </row>
    <row r="12" spans="1:20" x14ac:dyDescent="0.2">
      <c r="A12" s="23">
        <v>11</v>
      </c>
      <c r="B12" s="122" t="s">
        <v>116</v>
      </c>
      <c r="C12" s="123">
        <v>462</v>
      </c>
      <c r="D12" s="122" t="s">
        <v>19</v>
      </c>
      <c r="E12" s="2">
        <v>536</v>
      </c>
      <c r="F12" s="39">
        <v>154</v>
      </c>
      <c r="G12" s="40">
        <v>154</v>
      </c>
      <c r="H12" s="40">
        <v>24</v>
      </c>
      <c r="I12" s="40">
        <v>3</v>
      </c>
      <c r="J12" s="40">
        <v>1</v>
      </c>
      <c r="K12" s="40"/>
      <c r="L12" s="40">
        <v>0</v>
      </c>
      <c r="M12" s="40"/>
      <c r="N12" s="40"/>
      <c r="O12" s="41">
        <v>0</v>
      </c>
      <c r="P12" s="22">
        <v>156</v>
      </c>
      <c r="Q12" s="265">
        <v>28</v>
      </c>
      <c r="R12" s="39">
        <v>0</v>
      </c>
      <c r="S12" s="40">
        <v>9</v>
      </c>
      <c r="T12" s="266">
        <v>336</v>
      </c>
    </row>
    <row r="13" spans="1:20" x14ac:dyDescent="0.2">
      <c r="A13" s="23">
        <v>12</v>
      </c>
      <c r="B13" s="122" t="s">
        <v>116</v>
      </c>
      <c r="C13" s="123">
        <v>463</v>
      </c>
      <c r="D13" s="122" t="s">
        <v>19</v>
      </c>
      <c r="E13" s="2">
        <v>706</v>
      </c>
      <c r="F13" s="28">
        <v>181</v>
      </c>
      <c r="G13" s="29">
        <v>204</v>
      </c>
      <c r="H13" s="29">
        <v>100</v>
      </c>
      <c r="I13" s="29">
        <v>8</v>
      </c>
      <c r="J13" s="29">
        <v>2</v>
      </c>
      <c r="K13" s="29"/>
      <c r="L13" s="29">
        <v>2</v>
      </c>
      <c r="M13" s="29"/>
      <c r="N13" s="29"/>
      <c r="O13" s="30">
        <v>0</v>
      </c>
      <c r="P13" s="261">
        <v>211</v>
      </c>
      <c r="Q13" s="262">
        <v>116</v>
      </c>
      <c r="R13" s="28"/>
      <c r="S13" s="29">
        <v>21</v>
      </c>
      <c r="T13" s="263">
        <v>497</v>
      </c>
    </row>
    <row r="14" spans="1:20" x14ac:dyDescent="0.2">
      <c r="A14" s="23">
        <v>13</v>
      </c>
      <c r="B14" s="122" t="s">
        <v>116</v>
      </c>
      <c r="C14" s="123">
        <v>463</v>
      </c>
      <c r="D14" s="122" t="s">
        <v>14</v>
      </c>
      <c r="E14" s="2">
        <v>705</v>
      </c>
      <c r="F14" s="363">
        <v>198</v>
      </c>
      <c r="G14" s="364">
        <v>209</v>
      </c>
      <c r="H14" s="364">
        <v>75</v>
      </c>
      <c r="I14" s="364">
        <v>4</v>
      </c>
      <c r="J14" s="364">
        <v>4</v>
      </c>
      <c r="K14" s="364"/>
      <c r="L14" s="364">
        <v>3</v>
      </c>
      <c r="M14" s="364"/>
      <c r="N14" s="364"/>
      <c r="O14" s="365">
        <v>0</v>
      </c>
      <c r="P14" s="120">
        <v>218</v>
      </c>
      <c r="Q14" s="366">
        <v>91</v>
      </c>
      <c r="R14" s="363">
        <v>0</v>
      </c>
      <c r="S14" s="364">
        <v>30</v>
      </c>
      <c r="T14" s="263">
        <v>493</v>
      </c>
    </row>
    <row r="15" spans="1:20" x14ac:dyDescent="0.2">
      <c r="A15" s="23">
        <v>14</v>
      </c>
      <c r="B15" s="122" t="s">
        <v>116</v>
      </c>
      <c r="C15" s="123">
        <v>464</v>
      </c>
      <c r="D15" s="122" t="s">
        <v>19</v>
      </c>
      <c r="E15" s="2">
        <v>692</v>
      </c>
      <c r="F15" s="363">
        <v>148</v>
      </c>
      <c r="G15" s="364">
        <v>137</v>
      </c>
      <c r="H15" s="364">
        <v>144</v>
      </c>
      <c r="I15" s="364">
        <v>2</v>
      </c>
      <c r="J15" s="364">
        <v>1</v>
      </c>
      <c r="K15" s="364"/>
      <c r="L15" s="364">
        <v>2</v>
      </c>
      <c r="M15" s="364"/>
      <c r="N15" s="364"/>
      <c r="O15" s="365">
        <v>0</v>
      </c>
      <c r="P15" s="120">
        <v>138</v>
      </c>
      <c r="Q15" s="366">
        <v>149</v>
      </c>
      <c r="R15" s="363">
        <v>0</v>
      </c>
      <c r="S15" s="364">
        <v>26</v>
      </c>
      <c r="T15" s="263">
        <v>434</v>
      </c>
    </row>
    <row r="16" spans="1:20" x14ac:dyDescent="0.2">
      <c r="A16" s="23">
        <v>15</v>
      </c>
      <c r="B16" s="122" t="s">
        <v>116</v>
      </c>
      <c r="C16" s="123">
        <v>464</v>
      </c>
      <c r="D16" s="122" t="s">
        <v>14</v>
      </c>
      <c r="E16" s="2">
        <v>692</v>
      </c>
      <c r="F16" s="363">
        <v>146</v>
      </c>
      <c r="G16" s="364">
        <v>146</v>
      </c>
      <c r="H16" s="364">
        <v>131</v>
      </c>
      <c r="I16" s="364">
        <v>2</v>
      </c>
      <c r="J16" s="364">
        <v>1</v>
      </c>
      <c r="K16" s="364"/>
      <c r="L16" s="364">
        <v>3</v>
      </c>
      <c r="M16" s="364"/>
      <c r="N16" s="364"/>
      <c r="O16" s="365">
        <v>0</v>
      </c>
      <c r="P16" s="120">
        <v>152</v>
      </c>
      <c r="Q16" s="366">
        <v>149</v>
      </c>
      <c r="R16" s="363">
        <v>0</v>
      </c>
      <c r="S16" s="364">
        <v>16</v>
      </c>
      <c r="T16" s="263">
        <v>429</v>
      </c>
    </row>
    <row r="17" spans="1:20" x14ac:dyDescent="0.2">
      <c r="A17" s="23">
        <v>16</v>
      </c>
      <c r="B17" s="122" t="s">
        <v>116</v>
      </c>
      <c r="C17" s="123">
        <v>464</v>
      </c>
      <c r="D17" s="122" t="s">
        <v>20</v>
      </c>
      <c r="E17" s="2">
        <v>691</v>
      </c>
      <c r="F17" s="363">
        <v>147</v>
      </c>
      <c r="G17" s="364">
        <v>157</v>
      </c>
      <c r="H17" s="364">
        <v>124</v>
      </c>
      <c r="I17" s="364">
        <v>3</v>
      </c>
      <c r="J17" s="364">
        <v>4</v>
      </c>
      <c r="K17" s="364"/>
      <c r="L17" s="364">
        <v>7</v>
      </c>
      <c r="M17" s="364"/>
      <c r="N17" s="364"/>
      <c r="O17" s="365">
        <v>0</v>
      </c>
      <c r="P17" s="120">
        <v>166</v>
      </c>
      <c r="Q17" s="366">
        <v>140</v>
      </c>
      <c r="R17" s="363"/>
      <c r="S17" s="364">
        <v>29</v>
      </c>
      <c r="T17" s="263">
        <v>442</v>
      </c>
    </row>
    <row r="18" spans="1:20" x14ac:dyDescent="0.2">
      <c r="A18" s="23">
        <v>17</v>
      </c>
      <c r="B18" s="122" t="s">
        <v>116</v>
      </c>
      <c r="C18" s="123">
        <v>465</v>
      </c>
      <c r="D18" s="122" t="s">
        <v>19</v>
      </c>
      <c r="E18" s="2">
        <v>511</v>
      </c>
      <c r="F18" s="363">
        <v>160</v>
      </c>
      <c r="G18" s="364">
        <v>101</v>
      </c>
      <c r="H18" s="364">
        <v>64</v>
      </c>
      <c r="I18" s="364">
        <v>4</v>
      </c>
      <c r="J18" s="364">
        <v>0</v>
      </c>
      <c r="K18" s="364"/>
      <c r="L18" s="364">
        <v>1</v>
      </c>
      <c r="M18" s="364"/>
      <c r="N18" s="364"/>
      <c r="O18" s="365">
        <v>0</v>
      </c>
      <c r="P18" s="120">
        <v>101</v>
      </c>
      <c r="Q18" s="366">
        <v>70</v>
      </c>
      <c r="R18" s="363">
        <v>0</v>
      </c>
      <c r="S18" s="364">
        <v>38</v>
      </c>
      <c r="T18" s="263">
        <v>330</v>
      </c>
    </row>
    <row r="19" spans="1:20" x14ac:dyDescent="0.2">
      <c r="A19" s="23">
        <v>18</v>
      </c>
      <c r="B19" s="122" t="s">
        <v>116</v>
      </c>
      <c r="C19" s="123">
        <v>465</v>
      </c>
      <c r="D19" s="122" t="s">
        <v>14</v>
      </c>
      <c r="E19" s="2">
        <v>510</v>
      </c>
      <c r="F19" s="363">
        <v>159</v>
      </c>
      <c r="G19" s="364">
        <v>135</v>
      </c>
      <c r="H19" s="364">
        <v>74</v>
      </c>
      <c r="I19" s="364">
        <v>2</v>
      </c>
      <c r="J19" s="364">
        <v>1</v>
      </c>
      <c r="K19" s="364"/>
      <c r="L19" s="364">
        <v>2</v>
      </c>
      <c r="M19" s="364"/>
      <c r="N19" s="364"/>
      <c r="O19" s="365">
        <v>0</v>
      </c>
      <c r="P19" s="120">
        <v>136</v>
      </c>
      <c r="Q19" s="366">
        <v>81</v>
      </c>
      <c r="R19" s="363">
        <v>0</v>
      </c>
      <c r="S19" s="364">
        <v>13</v>
      </c>
      <c r="T19" s="263">
        <v>373</v>
      </c>
    </row>
    <row r="20" spans="1:20" x14ac:dyDescent="0.2">
      <c r="A20" s="23">
        <v>19</v>
      </c>
      <c r="B20" s="122" t="s">
        <v>116</v>
      </c>
      <c r="C20" s="123">
        <v>466</v>
      </c>
      <c r="D20" s="122" t="s">
        <v>19</v>
      </c>
      <c r="E20" s="2">
        <v>699</v>
      </c>
      <c r="F20" s="39">
        <v>117</v>
      </c>
      <c r="G20" s="40">
        <v>262</v>
      </c>
      <c r="H20" s="40">
        <v>150</v>
      </c>
      <c r="I20" s="40">
        <v>0</v>
      </c>
      <c r="J20" s="40">
        <v>4</v>
      </c>
      <c r="K20" s="40"/>
      <c r="L20" s="40">
        <v>0</v>
      </c>
      <c r="M20" s="40"/>
      <c r="N20" s="40"/>
      <c r="O20" s="41">
        <v>0</v>
      </c>
      <c r="P20" s="22">
        <v>268</v>
      </c>
      <c r="Q20" s="265">
        <v>160</v>
      </c>
      <c r="R20" s="39">
        <v>0</v>
      </c>
      <c r="S20" s="40">
        <v>13</v>
      </c>
      <c r="T20" s="266">
        <v>533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T18"/>
  <sheetViews>
    <sheetView topLeftCell="C1" zoomScale="70" zoomScaleNormal="70" workbookViewId="0">
      <selection activeCell="Q14" sqref="Q14"/>
    </sheetView>
  </sheetViews>
  <sheetFormatPr defaultRowHeight="14.25" x14ac:dyDescent="0.2"/>
  <sheetData>
    <row r="1" spans="1:20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188</v>
      </c>
      <c r="R1" s="5" t="s">
        <v>8</v>
      </c>
      <c r="S1" s="5" t="s">
        <v>9</v>
      </c>
      <c r="T1" s="5" t="s">
        <v>10</v>
      </c>
    </row>
    <row r="2" spans="1:20" x14ac:dyDescent="0.2">
      <c r="A2" s="11">
        <v>1</v>
      </c>
      <c r="B2" s="12" t="s">
        <v>122</v>
      </c>
      <c r="C2" s="13">
        <v>1995</v>
      </c>
      <c r="D2" s="14" t="s">
        <v>19</v>
      </c>
      <c r="E2" s="15">
        <v>625</v>
      </c>
      <c r="F2" s="16">
        <v>11</v>
      </c>
      <c r="G2" s="17">
        <v>145</v>
      </c>
      <c r="H2" s="17">
        <v>253</v>
      </c>
      <c r="I2" s="17">
        <v>1</v>
      </c>
      <c r="J2" s="17">
        <v>1</v>
      </c>
      <c r="K2" s="17"/>
      <c r="L2" s="17">
        <v>0</v>
      </c>
      <c r="M2" s="17">
        <v>27</v>
      </c>
      <c r="N2" s="17"/>
      <c r="O2" s="18"/>
      <c r="P2" s="19">
        <v>150</v>
      </c>
      <c r="Q2" s="19">
        <v>257</v>
      </c>
      <c r="R2" s="16">
        <v>0</v>
      </c>
      <c r="S2" s="17">
        <v>10</v>
      </c>
      <c r="T2" s="21">
        <v>438</v>
      </c>
    </row>
    <row r="3" spans="1:20" x14ac:dyDescent="0.2">
      <c r="A3" s="23">
        <v>2</v>
      </c>
      <c r="B3" s="24" t="s">
        <v>122</v>
      </c>
      <c r="C3" s="25">
        <v>1995</v>
      </c>
      <c r="D3" s="26" t="s">
        <v>14</v>
      </c>
      <c r="E3" s="27">
        <v>624</v>
      </c>
      <c r="F3" s="28">
        <v>4</v>
      </c>
      <c r="G3" s="29">
        <v>149</v>
      </c>
      <c r="H3" s="29">
        <v>263</v>
      </c>
      <c r="I3" s="29">
        <v>2</v>
      </c>
      <c r="J3" s="29">
        <v>4</v>
      </c>
      <c r="K3" s="29"/>
      <c r="L3" s="29">
        <v>1</v>
      </c>
      <c r="M3" s="29">
        <v>24</v>
      </c>
      <c r="N3" s="29"/>
      <c r="O3" s="30"/>
      <c r="P3" s="32">
        <v>156</v>
      </c>
      <c r="Q3" s="32">
        <v>268</v>
      </c>
      <c r="R3" s="28">
        <v>1</v>
      </c>
      <c r="S3" s="29">
        <v>6</v>
      </c>
      <c r="T3" s="33">
        <v>447</v>
      </c>
    </row>
    <row r="4" spans="1:20" x14ac:dyDescent="0.2">
      <c r="A4" s="34">
        <v>3</v>
      </c>
      <c r="B4" s="35" t="s">
        <v>122</v>
      </c>
      <c r="C4" s="36">
        <v>1996</v>
      </c>
      <c r="D4" s="37" t="s">
        <v>19</v>
      </c>
      <c r="E4" s="38">
        <v>640</v>
      </c>
      <c r="F4" s="39">
        <v>8</v>
      </c>
      <c r="G4" s="40">
        <v>134</v>
      </c>
      <c r="H4" s="40">
        <v>251</v>
      </c>
      <c r="I4" s="40">
        <v>1</v>
      </c>
      <c r="J4" s="40">
        <v>2</v>
      </c>
      <c r="K4" s="40"/>
      <c r="L4" s="40">
        <v>1</v>
      </c>
      <c r="M4" s="40">
        <v>48</v>
      </c>
      <c r="N4" s="40"/>
      <c r="O4" s="41"/>
      <c r="P4" s="43">
        <v>137</v>
      </c>
      <c r="Q4" s="43">
        <v>255</v>
      </c>
      <c r="R4" s="39">
        <v>0</v>
      </c>
      <c r="S4" s="40">
        <v>10</v>
      </c>
      <c r="T4" s="44">
        <v>445</v>
      </c>
    </row>
    <row r="5" spans="1:20" x14ac:dyDescent="0.2">
      <c r="A5" s="23">
        <v>4</v>
      </c>
      <c r="B5" s="24" t="s">
        <v>122</v>
      </c>
      <c r="C5" s="25">
        <v>1996</v>
      </c>
      <c r="D5" s="26" t="s">
        <v>14</v>
      </c>
      <c r="E5" s="27">
        <v>639</v>
      </c>
      <c r="F5" s="28">
        <v>4</v>
      </c>
      <c r="G5" s="29">
        <v>124</v>
      </c>
      <c r="H5" s="29">
        <v>249</v>
      </c>
      <c r="I5" s="29">
        <v>4</v>
      </c>
      <c r="J5" s="29">
        <v>1</v>
      </c>
      <c r="K5" s="29"/>
      <c r="L5" s="29">
        <v>2</v>
      </c>
      <c r="M5" s="29">
        <v>50</v>
      </c>
      <c r="N5" s="29"/>
      <c r="O5" s="30"/>
      <c r="P5" s="32">
        <v>126</v>
      </c>
      <c r="Q5" s="32">
        <v>255</v>
      </c>
      <c r="R5" s="28">
        <v>0</v>
      </c>
      <c r="S5" s="29">
        <v>5</v>
      </c>
      <c r="T5" s="33">
        <v>434</v>
      </c>
    </row>
    <row r="6" spans="1:20" x14ac:dyDescent="0.2">
      <c r="A6" s="34">
        <v>5</v>
      </c>
      <c r="B6" s="35" t="s">
        <v>122</v>
      </c>
      <c r="C6" s="36">
        <v>1996</v>
      </c>
      <c r="D6" s="37" t="s">
        <v>20</v>
      </c>
      <c r="E6" s="38">
        <v>639</v>
      </c>
      <c r="F6" s="39">
        <v>8</v>
      </c>
      <c r="G6" s="40">
        <v>99</v>
      </c>
      <c r="H6" s="40">
        <v>289</v>
      </c>
      <c r="I6" s="40">
        <v>2</v>
      </c>
      <c r="J6" s="40">
        <v>2</v>
      </c>
      <c r="K6" s="40"/>
      <c r="L6" s="40">
        <v>1</v>
      </c>
      <c r="M6" s="40">
        <v>52</v>
      </c>
      <c r="N6" s="40"/>
      <c r="O6" s="41"/>
      <c r="P6" s="43">
        <v>101</v>
      </c>
      <c r="Q6" s="43">
        <v>294</v>
      </c>
      <c r="R6" s="39">
        <v>0</v>
      </c>
      <c r="S6" s="40">
        <v>9</v>
      </c>
      <c r="T6" s="44">
        <v>453</v>
      </c>
    </row>
    <row r="7" spans="1:20" x14ac:dyDescent="0.2">
      <c r="A7" s="23">
        <v>6</v>
      </c>
      <c r="B7" s="24" t="s">
        <v>122</v>
      </c>
      <c r="C7" s="25">
        <v>1997</v>
      </c>
      <c r="D7" s="26" t="s">
        <v>19</v>
      </c>
      <c r="E7" s="27">
        <v>559</v>
      </c>
      <c r="F7" s="28">
        <v>3</v>
      </c>
      <c r="G7" s="29">
        <v>117</v>
      </c>
      <c r="H7" s="29">
        <v>245</v>
      </c>
      <c r="I7" s="29">
        <v>1</v>
      </c>
      <c r="J7" s="29">
        <v>0</v>
      </c>
      <c r="K7" s="29"/>
      <c r="L7" s="29">
        <v>0</v>
      </c>
      <c r="M7" s="29">
        <v>25</v>
      </c>
      <c r="N7" s="29"/>
      <c r="O7" s="30"/>
      <c r="P7" s="32">
        <v>117</v>
      </c>
      <c r="Q7" s="32">
        <v>251</v>
      </c>
      <c r="R7" s="28">
        <v>0</v>
      </c>
      <c r="S7" s="29">
        <v>11</v>
      </c>
      <c r="T7" s="33">
        <v>391</v>
      </c>
    </row>
    <row r="8" spans="1:20" x14ac:dyDescent="0.2">
      <c r="A8" s="34">
        <v>7</v>
      </c>
      <c r="B8" s="35" t="s">
        <v>122</v>
      </c>
      <c r="C8" s="36">
        <v>1997</v>
      </c>
      <c r="D8" s="37" t="s">
        <v>14</v>
      </c>
      <c r="E8" s="38">
        <v>559</v>
      </c>
      <c r="F8" s="39">
        <v>10</v>
      </c>
      <c r="G8" s="40">
        <v>120</v>
      </c>
      <c r="H8" s="40">
        <v>230</v>
      </c>
      <c r="I8" s="40">
        <v>0</v>
      </c>
      <c r="J8" s="40">
        <v>2</v>
      </c>
      <c r="K8" s="40"/>
      <c r="L8" s="40">
        <v>0</v>
      </c>
      <c r="M8" s="40">
        <v>34</v>
      </c>
      <c r="N8" s="40"/>
      <c r="O8" s="41"/>
      <c r="P8" s="43">
        <v>124</v>
      </c>
      <c r="Q8" s="43">
        <v>238</v>
      </c>
      <c r="R8" s="39">
        <v>0</v>
      </c>
      <c r="S8" s="40">
        <v>14</v>
      </c>
      <c r="T8" s="44">
        <v>396</v>
      </c>
    </row>
    <row r="9" spans="1:20" x14ac:dyDescent="0.2">
      <c r="A9" s="23">
        <v>8</v>
      </c>
      <c r="B9" s="24" t="s">
        <v>122</v>
      </c>
      <c r="C9" s="25">
        <v>1997</v>
      </c>
      <c r="D9" s="26" t="s">
        <v>20</v>
      </c>
      <c r="E9" s="27">
        <v>558</v>
      </c>
      <c r="F9" s="28">
        <v>8</v>
      </c>
      <c r="G9" s="29">
        <v>130</v>
      </c>
      <c r="H9" s="29">
        <v>230</v>
      </c>
      <c r="I9" s="29">
        <v>2</v>
      </c>
      <c r="J9" s="29">
        <v>4</v>
      </c>
      <c r="K9" s="29"/>
      <c r="L9" s="29">
        <v>2</v>
      </c>
      <c r="M9" s="29">
        <v>26</v>
      </c>
      <c r="N9" s="29"/>
      <c r="O9" s="30"/>
      <c r="P9" s="32">
        <v>135</v>
      </c>
      <c r="Q9" s="32">
        <v>237</v>
      </c>
      <c r="R9" s="28">
        <v>0</v>
      </c>
      <c r="S9" s="29">
        <v>13</v>
      </c>
      <c r="T9" s="33">
        <v>402</v>
      </c>
    </row>
    <row r="10" spans="1:20" x14ac:dyDescent="0.2">
      <c r="A10" s="34">
        <v>9</v>
      </c>
      <c r="B10" s="35" t="s">
        <v>122</v>
      </c>
      <c r="C10" s="36">
        <v>1998</v>
      </c>
      <c r="D10" s="37" t="s">
        <v>19</v>
      </c>
      <c r="E10" s="38">
        <v>594</v>
      </c>
      <c r="F10" s="39">
        <v>10</v>
      </c>
      <c r="G10" s="40">
        <v>133</v>
      </c>
      <c r="H10" s="40">
        <v>202</v>
      </c>
      <c r="I10" s="40">
        <v>4</v>
      </c>
      <c r="J10" s="40">
        <v>4</v>
      </c>
      <c r="K10" s="40"/>
      <c r="L10" s="40">
        <v>2</v>
      </c>
      <c r="M10" s="40">
        <v>50</v>
      </c>
      <c r="N10" s="40"/>
      <c r="O10" s="41"/>
      <c r="P10" s="43">
        <v>139</v>
      </c>
      <c r="Q10" s="43">
        <v>210</v>
      </c>
      <c r="R10" s="39">
        <v>0</v>
      </c>
      <c r="S10" s="40">
        <v>8</v>
      </c>
      <c r="T10" s="44">
        <v>405</v>
      </c>
    </row>
    <row r="11" spans="1:20" x14ac:dyDescent="0.2">
      <c r="A11" s="23">
        <v>10</v>
      </c>
      <c r="B11" s="24" t="s">
        <v>122</v>
      </c>
      <c r="C11" s="25">
        <v>1998</v>
      </c>
      <c r="D11" s="26" t="s">
        <v>14</v>
      </c>
      <c r="E11" s="27">
        <v>593</v>
      </c>
      <c r="F11" s="28">
        <v>6</v>
      </c>
      <c r="G11" s="29">
        <v>119</v>
      </c>
      <c r="H11" s="29">
        <v>233</v>
      </c>
      <c r="I11" s="29">
        <v>2</v>
      </c>
      <c r="J11" s="29">
        <v>8</v>
      </c>
      <c r="K11" s="29"/>
      <c r="L11" s="29">
        <v>0</v>
      </c>
      <c r="M11" s="29">
        <v>44</v>
      </c>
      <c r="N11" s="29"/>
      <c r="O11" s="30"/>
      <c r="P11" s="32">
        <v>127</v>
      </c>
      <c r="Q11" s="32">
        <v>236</v>
      </c>
      <c r="R11" s="28">
        <v>0</v>
      </c>
      <c r="S11" s="29">
        <v>8</v>
      </c>
      <c r="T11" s="33">
        <v>412</v>
      </c>
    </row>
    <row r="12" spans="1:20" x14ac:dyDescent="0.2">
      <c r="A12" s="34">
        <v>11</v>
      </c>
      <c r="B12" s="35" t="s">
        <v>122</v>
      </c>
      <c r="C12" s="36">
        <v>1999</v>
      </c>
      <c r="D12" s="37" t="s">
        <v>19</v>
      </c>
      <c r="E12" s="38">
        <v>684</v>
      </c>
      <c r="F12" s="39"/>
      <c r="G12" s="40"/>
      <c r="H12" s="40"/>
      <c r="I12" s="40"/>
      <c r="J12" s="40"/>
      <c r="K12" s="40"/>
      <c r="L12" s="40"/>
      <c r="M12" s="40"/>
      <c r="N12" s="40"/>
      <c r="O12" s="41"/>
      <c r="P12" s="43">
        <v>0</v>
      </c>
      <c r="Q12" s="43">
        <v>0</v>
      </c>
      <c r="R12" s="39"/>
      <c r="S12" s="40"/>
      <c r="T12" s="44">
        <v>0</v>
      </c>
    </row>
    <row r="13" spans="1:20" x14ac:dyDescent="0.2">
      <c r="A13" s="23">
        <v>12</v>
      </c>
      <c r="B13" s="24" t="s">
        <v>122</v>
      </c>
      <c r="C13" s="25">
        <v>1999</v>
      </c>
      <c r="D13" s="26" t="s">
        <v>14</v>
      </c>
      <c r="E13" s="27">
        <v>684</v>
      </c>
      <c r="F13" s="28"/>
      <c r="G13" s="29"/>
      <c r="H13" s="29"/>
      <c r="I13" s="29"/>
      <c r="J13" s="29"/>
      <c r="K13" s="29"/>
      <c r="L13" s="29"/>
      <c r="M13" s="29"/>
      <c r="N13" s="29"/>
      <c r="O13" s="30"/>
      <c r="P13" s="32">
        <v>0</v>
      </c>
      <c r="Q13" s="32">
        <v>0</v>
      </c>
      <c r="R13" s="28"/>
      <c r="S13" s="29"/>
      <c r="T13" s="33">
        <v>0</v>
      </c>
    </row>
    <row r="14" spans="1:20" x14ac:dyDescent="0.2">
      <c r="A14" s="34">
        <v>13</v>
      </c>
      <c r="B14" s="35" t="s">
        <v>122</v>
      </c>
      <c r="C14" s="36">
        <v>2000</v>
      </c>
      <c r="D14" s="37" t="s">
        <v>19</v>
      </c>
      <c r="E14" s="38">
        <v>652</v>
      </c>
      <c r="F14" s="39"/>
      <c r="G14" s="40"/>
      <c r="H14" s="40"/>
      <c r="I14" s="40"/>
      <c r="J14" s="40"/>
      <c r="K14" s="40"/>
      <c r="L14" s="40"/>
      <c r="M14" s="40"/>
      <c r="N14" s="40"/>
      <c r="O14" s="41"/>
      <c r="P14" s="43">
        <v>0</v>
      </c>
      <c r="Q14" s="43">
        <v>0</v>
      </c>
      <c r="R14" s="39"/>
      <c r="S14" s="40"/>
      <c r="T14" s="44">
        <v>0</v>
      </c>
    </row>
    <row r="15" spans="1:20" x14ac:dyDescent="0.2">
      <c r="A15" s="23">
        <v>14</v>
      </c>
      <c r="B15" s="24" t="s">
        <v>122</v>
      </c>
      <c r="C15" s="25">
        <v>2000</v>
      </c>
      <c r="D15" s="26" t="s">
        <v>14</v>
      </c>
      <c r="E15" s="27">
        <v>652</v>
      </c>
      <c r="F15" s="28"/>
      <c r="G15" s="29"/>
      <c r="H15" s="29"/>
      <c r="I15" s="29"/>
      <c r="J15" s="29"/>
      <c r="K15" s="29"/>
      <c r="L15" s="29"/>
      <c r="M15" s="29"/>
      <c r="N15" s="29"/>
      <c r="O15" s="30"/>
      <c r="P15" s="32"/>
      <c r="Q15" s="32"/>
      <c r="R15" s="28"/>
      <c r="S15" s="29"/>
      <c r="T15" s="33"/>
    </row>
    <row r="16" spans="1:20" x14ac:dyDescent="0.2">
      <c r="A16" s="34">
        <v>15</v>
      </c>
      <c r="B16" s="35" t="s">
        <v>122</v>
      </c>
      <c r="C16" s="36">
        <v>2000</v>
      </c>
      <c r="D16" s="37" t="s">
        <v>20</v>
      </c>
      <c r="E16" s="38">
        <v>652</v>
      </c>
      <c r="F16" s="39"/>
      <c r="G16" s="40"/>
      <c r="H16" s="40"/>
      <c r="I16" s="40"/>
      <c r="J16" s="40"/>
      <c r="K16" s="40"/>
      <c r="L16" s="40"/>
      <c r="M16" s="40"/>
      <c r="N16" s="40"/>
      <c r="O16" s="41"/>
      <c r="P16" s="43">
        <v>0</v>
      </c>
      <c r="Q16" s="43">
        <v>0</v>
      </c>
      <c r="R16" s="39"/>
      <c r="S16" s="40"/>
      <c r="T16" s="44">
        <v>0</v>
      </c>
    </row>
    <row r="17" spans="1:20" x14ac:dyDescent="0.2">
      <c r="A17" s="23">
        <v>16</v>
      </c>
      <c r="B17" s="24" t="s">
        <v>122</v>
      </c>
      <c r="C17" s="25">
        <v>2001</v>
      </c>
      <c r="D17" s="26" t="s">
        <v>19</v>
      </c>
      <c r="E17" s="27">
        <v>579</v>
      </c>
      <c r="F17" s="28">
        <v>3</v>
      </c>
      <c r="G17" s="29">
        <v>55</v>
      </c>
      <c r="H17" s="29">
        <v>196</v>
      </c>
      <c r="I17" s="29">
        <v>1</v>
      </c>
      <c r="J17" s="29">
        <v>2</v>
      </c>
      <c r="K17" s="29"/>
      <c r="L17" s="29">
        <v>3</v>
      </c>
      <c r="M17" s="29">
        <v>121</v>
      </c>
      <c r="N17" s="29"/>
      <c r="O17" s="30"/>
      <c r="P17" s="32">
        <v>57</v>
      </c>
      <c r="Q17" s="32">
        <v>200</v>
      </c>
      <c r="R17" s="28">
        <v>0</v>
      </c>
      <c r="S17" s="29">
        <v>8</v>
      </c>
      <c r="T17" s="33">
        <v>382</v>
      </c>
    </row>
    <row r="18" spans="1:20" ht="22.5" x14ac:dyDescent="0.2">
      <c r="A18" s="34">
        <v>17</v>
      </c>
      <c r="B18" s="35" t="s">
        <v>122</v>
      </c>
      <c r="C18" s="36">
        <v>2001</v>
      </c>
      <c r="D18" s="37" t="s">
        <v>15</v>
      </c>
      <c r="E18" s="38">
        <v>306</v>
      </c>
      <c r="F18" s="39">
        <v>8</v>
      </c>
      <c r="G18" s="40">
        <v>31</v>
      </c>
      <c r="H18" s="40">
        <v>123</v>
      </c>
      <c r="I18" s="40">
        <v>1</v>
      </c>
      <c r="J18" s="40">
        <v>2</v>
      </c>
      <c r="K18" s="40"/>
      <c r="L18" s="40">
        <v>6</v>
      </c>
      <c r="M18" s="40">
        <v>38</v>
      </c>
      <c r="N18" s="40"/>
      <c r="O18" s="41"/>
      <c r="P18" s="43">
        <v>33</v>
      </c>
      <c r="Q18" s="43">
        <v>130</v>
      </c>
      <c r="R18" s="39">
        <v>0</v>
      </c>
      <c r="S18" s="40">
        <v>11</v>
      </c>
      <c r="T18" s="44">
        <v>209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tabColor theme="9"/>
  </sheetPr>
  <dimension ref="A1:T32"/>
  <sheetViews>
    <sheetView topLeftCell="E1" zoomScale="70" zoomScaleNormal="70" workbookViewId="0">
      <selection activeCell="U1" sqref="U1:U1048576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188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163</v>
      </c>
      <c r="C2" s="13">
        <v>1979</v>
      </c>
      <c r="D2" s="14" t="s">
        <v>19</v>
      </c>
      <c r="E2" s="15">
        <v>728</v>
      </c>
      <c r="F2" s="16">
        <v>195</v>
      </c>
      <c r="G2" s="17">
        <v>138</v>
      </c>
      <c r="H2" s="17">
        <v>78</v>
      </c>
      <c r="I2" s="17">
        <v>2</v>
      </c>
      <c r="J2" s="17"/>
      <c r="K2" s="17"/>
      <c r="L2" s="17">
        <v>1</v>
      </c>
      <c r="M2" s="17">
        <v>6</v>
      </c>
      <c r="N2" s="17"/>
      <c r="O2" s="18"/>
      <c r="P2" s="19">
        <v>141</v>
      </c>
      <c r="Q2" s="19">
        <v>83</v>
      </c>
      <c r="R2" s="16"/>
      <c r="S2" s="17">
        <v>17</v>
      </c>
      <c r="T2" s="21">
        <v>420</v>
      </c>
    </row>
    <row r="3" spans="1:20" ht="15" customHeight="1" x14ac:dyDescent="0.25">
      <c r="A3" s="23">
        <v>2</v>
      </c>
      <c r="B3" s="24" t="s">
        <v>163</v>
      </c>
      <c r="C3" s="25">
        <v>1979</v>
      </c>
      <c r="D3" s="26" t="s">
        <v>14</v>
      </c>
      <c r="E3" s="27">
        <v>727</v>
      </c>
      <c r="F3" s="28">
        <v>205</v>
      </c>
      <c r="G3" s="29">
        <v>113</v>
      </c>
      <c r="H3" s="29">
        <v>82</v>
      </c>
      <c r="I3" s="29"/>
      <c r="J3" s="29"/>
      <c r="K3" s="29"/>
      <c r="L3" s="29"/>
      <c r="M3" s="29">
        <v>4</v>
      </c>
      <c r="N3" s="29"/>
      <c r="O3" s="30"/>
      <c r="P3" s="32">
        <v>113</v>
      </c>
      <c r="Q3" s="32">
        <v>82</v>
      </c>
      <c r="R3" s="28"/>
      <c r="S3" s="29">
        <v>9</v>
      </c>
      <c r="T3" s="33">
        <v>404</v>
      </c>
    </row>
    <row r="4" spans="1:20" ht="15" customHeight="1" x14ac:dyDescent="0.25">
      <c r="A4" s="34">
        <v>3</v>
      </c>
      <c r="B4" s="35" t="s">
        <v>163</v>
      </c>
      <c r="C4" s="36">
        <v>1980</v>
      </c>
      <c r="D4" s="37" t="s">
        <v>19</v>
      </c>
      <c r="E4" s="38">
        <v>563</v>
      </c>
      <c r="F4" s="39">
        <v>154</v>
      </c>
      <c r="G4" s="40">
        <v>80</v>
      </c>
      <c r="H4" s="40">
        <v>83</v>
      </c>
      <c r="I4" s="40">
        <v>4</v>
      </c>
      <c r="J4" s="40">
        <v>1</v>
      </c>
      <c r="K4" s="40"/>
      <c r="L4" s="40"/>
      <c r="M4" s="40">
        <v>4</v>
      </c>
      <c r="N4" s="40"/>
      <c r="O4" s="41"/>
      <c r="P4" s="43">
        <v>82</v>
      </c>
      <c r="Q4" s="43">
        <v>89</v>
      </c>
      <c r="R4" s="39"/>
      <c r="S4" s="40">
        <v>10</v>
      </c>
      <c r="T4" s="44">
        <v>326</v>
      </c>
    </row>
    <row r="5" spans="1:20" ht="15" customHeight="1" x14ac:dyDescent="0.25">
      <c r="A5" s="23">
        <v>4</v>
      </c>
      <c r="B5" s="24" t="s">
        <v>163</v>
      </c>
      <c r="C5" s="25">
        <v>1981</v>
      </c>
      <c r="D5" s="26" t="s">
        <v>19</v>
      </c>
      <c r="E5" s="27">
        <v>761</v>
      </c>
      <c r="F5" s="183"/>
      <c r="G5" s="184"/>
      <c r="H5" s="184"/>
      <c r="I5" s="184"/>
      <c r="J5" s="184"/>
      <c r="K5" s="184"/>
      <c r="L5" s="184"/>
      <c r="M5" s="184"/>
      <c r="N5" s="184"/>
      <c r="O5" s="185"/>
      <c r="P5" s="186"/>
      <c r="Q5" s="186"/>
      <c r="R5" s="183"/>
      <c r="S5" s="184"/>
      <c r="T5" s="181"/>
    </row>
    <row r="6" spans="1:20" ht="15" customHeight="1" x14ac:dyDescent="0.25">
      <c r="A6" s="34">
        <v>5</v>
      </c>
      <c r="B6" s="35" t="s">
        <v>163</v>
      </c>
      <c r="C6" s="36">
        <v>1981</v>
      </c>
      <c r="D6" s="37" t="s">
        <v>14</v>
      </c>
      <c r="E6" s="38">
        <v>760</v>
      </c>
      <c r="F6" s="39">
        <v>198</v>
      </c>
      <c r="G6" s="40">
        <v>96</v>
      </c>
      <c r="H6" s="40">
        <v>137</v>
      </c>
      <c r="I6" s="40">
        <v>4</v>
      </c>
      <c r="J6" s="40"/>
      <c r="K6" s="40"/>
      <c r="L6" s="40"/>
      <c r="M6" s="40">
        <v>9</v>
      </c>
      <c r="N6" s="40"/>
      <c r="O6" s="41"/>
      <c r="P6" s="43">
        <v>96</v>
      </c>
      <c r="Q6" s="43">
        <v>149</v>
      </c>
      <c r="R6" s="39"/>
      <c r="S6" s="40">
        <v>12</v>
      </c>
      <c r="T6" s="44">
        <v>444</v>
      </c>
    </row>
    <row r="7" spans="1:20" ht="15" customHeight="1" x14ac:dyDescent="0.25">
      <c r="A7" s="23">
        <v>6</v>
      </c>
      <c r="B7" s="24" t="s">
        <v>163</v>
      </c>
      <c r="C7" s="25">
        <v>1982</v>
      </c>
      <c r="D7" s="26" t="s">
        <v>19</v>
      </c>
      <c r="E7" s="27">
        <v>723</v>
      </c>
      <c r="F7" s="28">
        <v>165</v>
      </c>
      <c r="G7" s="29">
        <v>139</v>
      </c>
      <c r="H7" s="29">
        <v>72</v>
      </c>
      <c r="I7" s="29">
        <v>1</v>
      </c>
      <c r="J7" s="29">
        <v>1</v>
      </c>
      <c r="K7" s="29"/>
      <c r="L7" s="29">
        <v>7</v>
      </c>
      <c r="M7" s="29">
        <v>4</v>
      </c>
      <c r="N7" s="29"/>
      <c r="O7" s="30"/>
      <c r="P7" s="32">
        <v>143</v>
      </c>
      <c r="Q7" s="32">
        <v>84</v>
      </c>
      <c r="R7" s="28"/>
      <c r="S7" s="29">
        <v>15</v>
      </c>
      <c r="T7" s="33">
        <v>389</v>
      </c>
    </row>
    <row r="8" spans="1:20" ht="15" customHeight="1" x14ac:dyDescent="0.25">
      <c r="A8" s="34">
        <v>7</v>
      </c>
      <c r="B8" s="35" t="s">
        <v>163</v>
      </c>
      <c r="C8" s="36">
        <v>1982</v>
      </c>
      <c r="D8" s="37" t="s">
        <v>14</v>
      </c>
      <c r="E8" s="38">
        <v>722</v>
      </c>
      <c r="F8" s="39">
        <v>192</v>
      </c>
      <c r="G8" s="40">
        <v>103</v>
      </c>
      <c r="H8" s="40">
        <v>93</v>
      </c>
      <c r="I8" s="40">
        <v>2</v>
      </c>
      <c r="J8" s="40">
        <v>1</v>
      </c>
      <c r="K8" s="40"/>
      <c r="L8" s="40">
        <v>2</v>
      </c>
      <c r="M8" s="40">
        <v>5</v>
      </c>
      <c r="N8" s="40"/>
      <c r="O8" s="41"/>
      <c r="P8" s="43">
        <v>104</v>
      </c>
      <c r="Q8" s="43">
        <v>98</v>
      </c>
      <c r="R8" s="39"/>
      <c r="S8" s="40">
        <v>10</v>
      </c>
      <c r="T8" s="44">
        <v>398</v>
      </c>
    </row>
    <row r="9" spans="1:20" ht="15" customHeight="1" x14ac:dyDescent="0.25">
      <c r="A9" s="23">
        <v>8</v>
      </c>
      <c r="B9" s="24" t="s">
        <v>163</v>
      </c>
      <c r="C9" s="25">
        <v>1983</v>
      </c>
      <c r="D9" s="26" t="s">
        <v>19</v>
      </c>
      <c r="E9" s="27">
        <v>654</v>
      </c>
      <c r="F9" s="28">
        <v>136</v>
      </c>
      <c r="G9" s="29">
        <v>94</v>
      </c>
      <c r="H9" s="29">
        <v>120</v>
      </c>
      <c r="I9" s="29">
        <v>7</v>
      </c>
      <c r="J9" s="29">
        <v>2</v>
      </c>
      <c r="K9" s="29"/>
      <c r="L9" s="29">
        <v>3</v>
      </c>
      <c r="M9" s="29">
        <v>2</v>
      </c>
      <c r="N9" s="29"/>
      <c r="O9" s="30"/>
      <c r="P9" s="32">
        <v>99</v>
      </c>
      <c r="Q9" s="32">
        <v>140</v>
      </c>
      <c r="R9" s="28"/>
      <c r="S9" s="29">
        <v>9</v>
      </c>
      <c r="T9" s="33">
        <v>364</v>
      </c>
    </row>
    <row r="10" spans="1:20" ht="15" customHeight="1" x14ac:dyDescent="0.25">
      <c r="A10" s="34">
        <v>9</v>
      </c>
      <c r="B10" s="35" t="s">
        <v>163</v>
      </c>
      <c r="C10" s="36">
        <v>1983</v>
      </c>
      <c r="D10" s="37" t="s">
        <v>14</v>
      </c>
      <c r="E10" s="38">
        <v>654</v>
      </c>
      <c r="F10" s="39">
        <v>130</v>
      </c>
      <c r="G10" s="40">
        <v>106</v>
      </c>
      <c r="H10" s="40">
        <v>119</v>
      </c>
      <c r="I10" s="40">
        <v>7</v>
      </c>
      <c r="J10" s="40">
        <v>3</v>
      </c>
      <c r="K10" s="40"/>
      <c r="L10" s="40">
        <v>1</v>
      </c>
      <c r="M10" s="40">
        <v>1</v>
      </c>
      <c r="N10" s="40"/>
      <c r="O10" s="41"/>
      <c r="P10" s="43">
        <v>112</v>
      </c>
      <c r="Q10" s="43">
        <v>135</v>
      </c>
      <c r="R10" s="39"/>
      <c r="S10" s="40">
        <v>4</v>
      </c>
      <c r="T10" s="44">
        <v>367</v>
      </c>
    </row>
    <row r="11" spans="1:20" ht="15" customHeight="1" x14ac:dyDescent="0.25">
      <c r="A11" s="23">
        <v>10</v>
      </c>
      <c r="B11" s="24" t="s">
        <v>163</v>
      </c>
      <c r="C11" s="25">
        <v>1984</v>
      </c>
      <c r="D11" s="26" t="s">
        <v>19</v>
      </c>
      <c r="E11" s="27">
        <v>633</v>
      </c>
      <c r="F11" s="28">
        <v>105</v>
      </c>
      <c r="G11" s="29">
        <v>70</v>
      </c>
      <c r="H11" s="29">
        <v>118</v>
      </c>
      <c r="I11" s="29">
        <v>6</v>
      </c>
      <c r="J11" s="29"/>
      <c r="K11" s="29"/>
      <c r="L11" s="29">
        <v>1</v>
      </c>
      <c r="M11" s="29">
        <v>1</v>
      </c>
      <c r="N11" s="29"/>
      <c r="O11" s="30"/>
      <c r="P11" s="32">
        <v>72</v>
      </c>
      <c r="Q11" s="32">
        <v>145</v>
      </c>
      <c r="R11" s="28"/>
      <c r="S11" s="29">
        <v>11</v>
      </c>
      <c r="T11" s="33">
        <v>301</v>
      </c>
    </row>
    <row r="12" spans="1:20" ht="15" customHeight="1" x14ac:dyDescent="0.25">
      <c r="A12" s="34">
        <v>11</v>
      </c>
      <c r="B12" s="35" t="s">
        <v>163</v>
      </c>
      <c r="C12" s="36">
        <v>1984</v>
      </c>
      <c r="D12" s="37" t="s">
        <v>14</v>
      </c>
      <c r="E12" s="38">
        <v>633</v>
      </c>
      <c r="F12" s="39">
        <v>117</v>
      </c>
      <c r="G12" s="40">
        <v>49</v>
      </c>
      <c r="H12" s="40">
        <v>122</v>
      </c>
      <c r="I12" s="40">
        <v>10</v>
      </c>
      <c r="J12" s="40">
        <v>1</v>
      </c>
      <c r="K12" s="40"/>
      <c r="L12" s="40"/>
      <c r="M12" s="40">
        <v>6</v>
      </c>
      <c r="N12" s="40"/>
      <c r="O12" s="41"/>
      <c r="P12" s="43">
        <v>55</v>
      </c>
      <c r="Q12" s="43">
        <v>140</v>
      </c>
      <c r="R12" s="39"/>
      <c r="S12" s="40">
        <v>4</v>
      </c>
      <c r="T12" s="44">
        <v>305</v>
      </c>
    </row>
    <row r="13" spans="1:20" ht="15" customHeight="1" x14ac:dyDescent="0.25">
      <c r="A13" s="23">
        <v>12</v>
      </c>
      <c r="B13" s="24" t="s">
        <v>163</v>
      </c>
      <c r="C13" s="25">
        <v>1985</v>
      </c>
      <c r="D13" s="26" t="s">
        <v>19</v>
      </c>
      <c r="E13" s="27">
        <v>711</v>
      </c>
      <c r="F13" s="28">
        <v>165</v>
      </c>
      <c r="G13" s="29">
        <v>109</v>
      </c>
      <c r="H13" s="29">
        <v>87</v>
      </c>
      <c r="I13" s="29">
        <v>10</v>
      </c>
      <c r="J13" s="29">
        <v>1</v>
      </c>
      <c r="K13" s="29"/>
      <c r="L13" s="29">
        <v>4</v>
      </c>
      <c r="M13" s="29">
        <v>4</v>
      </c>
      <c r="N13" s="29"/>
      <c r="O13" s="30"/>
      <c r="P13" s="32">
        <v>113</v>
      </c>
      <c r="Q13" s="32">
        <v>105</v>
      </c>
      <c r="R13" s="28"/>
      <c r="S13" s="29">
        <v>16</v>
      </c>
      <c r="T13" s="33">
        <v>380</v>
      </c>
    </row>
    <row r="14" spans="1:20" ht="15" customHeight="1" x14ac:dyDescent="0.25">
      <c r="A14" s="34">
        <v>13</v>
      </c>
      <c r="B14" s="35" t="s">
        <v>163</v>
      </c>
      <c r="C14" s="36">
        <v>1985</v>
      </c>
      <c r="D14" s="37" t="s">
        <v>14</v>
      </c>
      <c r="E14" s="38">
        <v>710</v>
      </c>
      <c r="F14" s="39">
        <v>182</v>
      </c>
      <c r="G14" s="40">
        <v>106</v>
      </c>
      <c r="H14" s="40">
        <v>75</v>
      </c>
      <c r="I14" s="40">
        <v>3</v>
      </c>
      <c r="J14" s="40">
        <v>2</v>
      </c>
      <c r="K14" s="40"/>
      <c r="L14" s="40"/>
      <c r="M14" s="40">
        <v>2</v>
      </c>
      <c r="N14" s="40"/>
      <c r="O14" s="41"/>
      <c r="P14" s="43">
        <v>109</v>
      </c>
      <c r="Q14" s="43">
        <v>83</v>
      </c>
      <c r="R14" s="39"/>
      <c r="S14" s="40">
        <v>9</v>
      </c>
      <c r="T14" s="44">
        <v>370</v>
      </c>
    </row>
    <row r="15" spans="1:20" ht="15" customHeight="1" x14ac:dyDescent="0.25">
      <c r="A15" s="23">
        <v>14</v>
      </c>
      <c r="B15" s="24" t="s">
        <v>163</v>
      </c>
      <c r="C15" s="25">
        <v>1986</v>
      </c>
      <c r="D15" s="26" t="s">
        <v>19</v>
      </c>
      <c r="E15" s="27">
        <v>618</v>
      </c>
      <c r="F15" s="28">
        <v>130</v>
      </c>
      <c r="G15" s="29">
        <v>63</v>
      </c>
      <c r="H15" s="29">
        <v>140</v>
      </c>
      <c r="I15" s="29">
        <v>4</v>
      </c>
      <c r="J15" s="29">
        <v>1</v>
      </c>
      <c r="K15" s="29"/>
      <c r="L15" s="29"/>
      <c r="M15" s="29">
        <v>2</v>
      </c>
      <c r="N15" s="29"/>
      <c r="O15" s="30"/>
      <c r="P15" s="32">
        <v>65</v>
      </c>
      <c r="Q15" s="32">
        <v>160</v>
      </c>
      <c r="R15" s="28"/>
      <c r="S15" s="29">
        <v>11</v>
      </c>
      <c r="T15" s="33">
        <v>340</v>
      </c>
    </row>
    <row r="16" spans="1:20" ht="15" customHeight="1" x14ac:dyDescent="0.25">
      <c r="A16" s="34">
        <v>15</v>
      </c>
      <c r="B16" s="35" t="s">
        <v>163</v>
      </c>
      <c r="C16" s="36">
        <v>1986</v>
      </c>
      <c r="D16" s="37" t="s">
        <v>14</v>
      </c>
      <c r="E16" s="38">
        <v>618</v>
      </c>
      <c r="F16" s="39">
        <v>80</v>
      </c>
      <c r="G16" s="40">
        <v>50</v>
      </c>
      <c r="H16" s="40">
        <v>163</v>
      </c>
      <c r="I16" s="40">
        <v>4</v>
      </c>
      <c r="J16" s="40"/>
      <c r="K16" s="40"/>
      <c r="L16" s="40">
        <v>1</v>
      </c>
      <c r="M16" s="40">
        <v>5</v>
      </c>
      <c r="N16" s="40"/>
      <c r="O16" s="41"/>
      <c r="P16" s="43">
        <v>53</v>
      </c>
      <c r="Q16" s="43">
        <v>186</v>
      </c>
      <c r="R16" s="39"/>
      <c r="S16" s="40">
        <v>7</v>
      </c>
      <c r="T16" s="44">
        <v>303</v>
      </c>
    </row>
    <row r="17" spans="1:20" ht="15" customHeight="1" x14ac:dyDescent="0.25">
      <c r="A17" s="23">
        <v>16</v>
      </c>
      <c r="B17" s="24" t="s">
        <v>163</v>
      </c>
      <c r="C17" s="25">
        <v>1986</v>
      </c>
      <c r="D17" s="26" t="s">
        <v>20</v>
      </c>
      <c r="E17" s="27">
        <v>617</v>
      </c>
      <c r="F17" s="28">
        <v>118</v>
      </c>
      <c r="G17" s="29">
        <v>49</v>
      </c>
      <c r="H17" s="29">
        <v>145</v>
      </c>
      <c r="I17" s="29">
        <v>3</v>
      </c>
      <c r="J17" s="29">
        <v>2</v>
      </c>
      <c r="K17" s="29"/>
      <c r="L17" s="29">
        <v>1</v>
      </c>
      <c r="M17" s="29">
        <v>5</v>
      </c>
      <c r="N17" s="29"/>
      <c r="O17" s="30"/>
      <c r="P17" s="32">
        <v>51</v>
      </c>
      <c r="Q17" s="32">
        <v>165</v>
      </c>
      <c r="R17" s="28"/>
      <c r="S17" s="29">
        <v>5</v>
      </c>
      <c r="T17" s="33">
        <v>323</v>
      </c>
    </row>
    <row r="18" spans="1:20" ht="15" customHeight="1" x14ac:dyDescent="0.25">
      <c r="A18" s="34">
        <v>17</v>
      </c>
      <c r="B18" s="35" t="s">
        <v>163</v>
      </c>
      <c r="C18" s="36">
        <v>1987</v>
      </c>
      <c r="D18" s="37" t="s">
        <v>19</v>
      </c>
      <c r="E18" s="38">
        <v>446</v>
      </c>
      <c r="F18" s="39">
        <v>90</v>
      </c>
      <c r="G18" s="40">
        <v>75</v>
      </c>
      <c r="H18" s="40">
        <v>54</v>
      </c>
      <c r="I18" s="40">
        <v>8</v>
      </c>
      <c r="J18" s="40">
        <v>1</v>
      </c>
      <c r="K18" s="40"/>
      <c r="L18" s="40"/>
      <c r="M18" s="40">
        <v>5</v>
      </c>
      <c r="N18" s="40"/>
      <c r="O18" s="41"/>
      <c r="P18" s="43">
        <v>79</v>
      </c>
      <c r="Q18" s="43">
        <v>71</v>
      </c>
      <c r="R18" s="39"/>
      <c r="S18" s="40">
        <v>9</v>
      </c>
      <c r="T18" s="44">
        <v>233</v>
      </c>
    </row>
    <row r="19" spans="1:20" ht="15" customHeight="1" x14ac:dyDescent="0.25">
      <c r="A19" s="23">
        <v>18</v>
      </c>
      <c r="B19" s="24" t="s">
        <v>163</v>
      </c>
      <c r="C19" s="25">
        <v>1988</v>
      </c>
      <c r="D19" s="26" t="s">
        <v>19</v>
      </c>
      <c r="E19" s="27">
        <v>637</v>
      </c>
      <c r="F19" s="28">
        <v>154</v>
      </c>
      <c r="G19" s="29">
        <v>69</v>
      </c>
      <c r="H19" s="29">
        <v>137</v>
      </c>
      <c r="I19" s="29">
        <v>9</v>
      </c>
      <c r="J19" s="29"/>
      <c r="K19" s="29"/>
      <c r="L19" s="29"/>
      <c r="M19" s="29"/>
      <c r="N19" s="29"/>
      <c r="O19" s="30"/>
      <c r="P19" s="32">
        <v>70</v>
      </c>
      <c r="Q19" s="32">
        <v>155</v>
      </c>
      <c r="R19" s="28"/>
      <c r="S19" s="29">
        <v>7</v>
      </c>
      <c r="T19" s="33">
        <v>369</v>
      </c>
    </row>
    <row r="20" spans="1:20" ht="15" customHeight="1" x14ac:dyDescent="0.25">
      <c r="A20" s="34">
        <v>19</v>
      </c>
      <c r="B20" s="35" t="s">
        <v>163</v>
      </c>
      <c r="C20" s="36">
        <v>1989</v>
      </c>
      <c r="D20" s="37" t="s">
        <v>19</v>
      </c>
      <c r="E20" s="38">
        <v>532</v>
      </c>
      <c r="F20" s="39">
        <v>66</v>
      </c>
      <c r="G20" s="40">
        <v>72</v>
      </c>
      <c r="H20" s="40">
        <v>129</v>
      </c>
      <c r="I20" s="40">
        <v>3</v>
      </c>
      <c r="J20" s="40">
        <v>2</v>
      </c>
      <c r="K20" s="40"/>
      <c r="L20" s="40">
        <v>1</v>
      </c>
      <c r="M20" s="40">
        <v>6</v>
      </c>
      <c r="N20" s="40"/>
      <c r="O20" s="41"/>
      <c r="P20" s="43">
        <v>74</v>
      </c>
      <c r="Q20" s="43">
        <v>138</v>
      </c>
      <c r="R20" s="39"/>
      <c r="S20" s="40">
        <v>7</v>
      </c>
      <c r="T20" s="44">
        <v>279</v>
      </c>
    </row>
    <row r="21" spans="1:20" ht="15" customHeight="1" x14ac:dyDescent="0.25">
      <c r="A21" s="23">
        <v>20</v>
      </c>
      <c r="B21" s="24" t="s">
        <v>163</v>
      </c>
      <c r="C21" s="25">
        <v>1989</v>
      </c>
      <c r="D21" s="26" t="s">
        <v>14</v>
      </c>
      <c r="E21" s="27">
        <v>532</v>
      </c>
      <c r="F21" s="28">
        <v>59</v>
      </c>
      <c r="G21" s="29">
        <v>74</v>
      </c>
      <c r="H21" s="29">
        <v>151</v>
      </c>
      <c r="I21" s="29">
        <v>2</v>
      </c>
      <c r="J21" s="29"/>
      <c r="K21" s="29"/>
      <c r="L21" s="29">
        <v>1</v>
      </c>
      <c r="M21" s="29">
        <v>2</v>
      </c>
      <c r="N21" s="29"/>
      <c r="O21" s="30"/>
      <c r="P21" s="32">
        <v>76</v>
      </c>
      <c r="Q21" s="32">
        <v>158</v>
      </c>
      <c r="R21" s="28"/>
      <c r="S21" s="29">
        <v>6</v>
      </c>
      <c r="T21" s="33">
        <v>289</v>
      </c>
    </row>
    <row r="22" spans="1:20" ht="15" customHeight="1" x14ac:dyDescent="0.25">
      <c r="A22" s="34">
        <v>21</v>
      </c>
      <c r="B22" s="35" t="s">
        <v>163</v>
      </c>
      <c r="C22" s="36">
        <v>1989</v>
      </c>
      <c r="D22" s="37" t="s">
        <v>20</v>
      </c>
      <c r="E22" s="38">
        <v>532</v>
      </c>
      <c r="F22" s="39">
        <v>69</v>
      </c>
      <c r="G22" s="40">
        <v>87</v>
      </c>
      <c r="H22" s="40">
        <v>115</v>
      </c>
      <c r="I22" s="40">
        <v>1</v>
      </c>
      <c r="J22" s="40"/>
      <c r="K22" s="40"/>
      <c r="L22" s="40">
        <v>1</v>
      </c>
      <c r="M22" s="40">
        <v>4</v>
      </c>
      <c r="N22" s="40"/>
      <c r="O22" s="41"/>
      <c r="P22" s="43">
        <v>87</v>
      </c>
      <c r="Q22" s="43">
        <v>120</v>
      </c>
      <c r="R22" s="39"/>
      <c r="S22" s="40">
        <v>4</v>
      </c>
      <c r="T22" s="44">
        <v>277</v>
      </c>
    </row>
    <row r="23" spans="1:20" ht="15" customHeight="1" x14ac:dyDescent="0.25">
      <c r="A23" s="23">
        <v>22</v>
      </c>
      <c r="B23" s="24" t="s">
        <v>163</v>
      </c>
      <c r="C23" s="25">
        <v>1990</v>
      </c>
      <c r="D23" s="26" t="s">
        <v>19</v>
      </c>
      <c r="E23" s="27">
        <v>591</v>
      </c>
      <c r="F23" s="28">
        <v>84</v>
      </c>
      <c r="G23" s="29">
        <v>153</v>
      </c>
      <c r="H23" s="29">
        <v>78</v>
      </c>
      <c r="I23" s="29"/>
      <c r="J23" s="29">
        <v>2</v>
      </c>
      <c r="K23" s="29"/>
      <c r="L23" s="29"/>
      <c r="M23" s="29">
        <v>2</v>
      </c>
      <c r="N23" s="29"/>
      <c r="O23" s="30"/>
      <c r="P23" s="32">
        <v>157</v>
      </c>
      <c r="Q23" s="32">
        <v>78</v>
      </c>
      <c r="R23" s="28"/>
      <c r="S23" s="29">
        <v>14</v>
      </c>
      <c r="T23" s="33">
        <v>319</v>
      </c>
    </row>
    <row r="24" spans="1:20" ht="15" customHeight="1" x14ac:dyDescent="0.25">
      <c r="A24" s="34">
        <v>23</v>
      </c>
      <c r="B24" s="35" t="s">
        <v>163</v>
      </c>
      <c r="C24" s="36">
        <v>1991</v>
      </c>
      <c r="D24" s="37" t="s">
        <v>19</v>
      </c>
      <c r="E24" s="38">
        <v>399</v>
      </c>
      <c r="F24" s="39">
        <v>69</v>
      </c>
      <c r="G24" s="40">
        <v>62</v>
      </c>
      <c r="H24" s="40">
        <v>76</v>
      </c>
      <c r="I24" s="40">
        <v>2</v>
      </c>
      <c r="J24" s="40"/>
      <c r="K24" s="40"/>
      <c r="L24" s="40">
        <v>2</v>
      </c>
      <c r="M24" s="40"/>
      <c r="N24" s="40"/>
      <c r="O24" s="41"/>
      <c r="P24" s="43">
        <v>62</v>
      </c>
      <c r="Q24" s="43">
        <v>87</v>
      </c>
      <c r="R24" s="39"/>
      <c r="S24" s="40">
        <v>3</v>
      </c>
      <c r="T24" s="44">
        <v>211</v>
      </c>
    </row>
    <row r="25" spans="1:20" ht="15" customHeight="1" x14ac:dyDescent="0.25">
      <c r="A25" s="23">
        <v>24</v>
      </c>
      <c r="B25" s="24" t="s">
        <v>163</v>
      </c>
      <c r="C25" s="25">
        <v>1991</v>
      </c>
      <c r="D25" s="26" t="s">
        <v>14</v>
      </c>
      <c r="E25" s="27">
        <v>398</v>
      </c>
      <c r="F25" s="28">
        <v>60</v>
      </c>
      <c r="G25" s="29">
        <v>63</v>
      </c>
      <c r="H25" s="29">
        <v>74</v>
      </c>
      <c r="I25" s="29">
        <v>5</v>
      </c>
      <c r="J25" s="29">
        <v>1</v>
      </c>
      <c r="K25" s="29"/>
      <c r="L25" s="29"/>
      <c r="M25" s="29"/>
      <c r="N25" s="29"/>
      <c r="O25" s="30"/>
      <c r="P25" s="32">
        <v>64</v>
      </c>
      <c r="Q25" s="32">
        <v>82</v>
      </c>
      <c r="R25" s="28"/>
      <c r="S25" s="29">
        <v>4</v>
      </c>
      <c r="T25" s="33">
        <v>203</v>
      </c>
    </row>
    <row r="26" spans="1:20" ht="15" customHeight="1" x14ac:dyDescent="0.25">
      <c r="A26" s="34">
        <v>25</v>
      </c>
      <c r="B26" s="35" t="s">
        <v>163</v>
      </c>
      <c r="C26" s="36">
        <v>1991</v>
      </c>
      <c r="D26" s="37" t="s">
        <v>15</v>
      </c>
      <c r="E26" s="38">
        <v>523</v>
      </c>
      <c r="F26" s="39">
        <v>42</v>
      </c>
      <c r="G26" s="40">
        <v>90</v>
      </c>
      <c r="H26" s="40">
        <v>112</v>
      </c>
      <c r="I26" s="40">
        <v>13</v>
      </c>
      <c r="J26" s="40">
        <v>2</v>
      </c>
      <c r="K26" s="40"/>
      <c r="L26" s="40">
        <v>1</v>
      </c>
      <c r="M26" s="40">
        <v>17</v>
      </c>
      <c r="N26" s="40"/>
      <c r="O26" s="41"/>
      <c r="P26" s="43">
        <v>94</v>
      </c>
      <c r="Q26" s="43">
        <v>129</v>
      </c>
      <c r="R26" s="39"/>
      <c r="S26" s="40">
        <v>4</v>
      </c>
      <c r="T26" s="44">
        <v>277</v>
      </c>
    </row>
    <row r="27" spans="1:20" ht="15" customHeight="1" x14ac:dyDescent="0.25">
      <c r="A27" s="23">
        <v>26</v>
      </c>
      <c r="B27" s="24" t="s">
        <v>163</v>
      </c>
      <c r="C27" s="25">
        <v>1992</v>
      </c>
      <c r="D27" s="26" t="s">
        <v>19</v>
      </c>
      <c r="E27" s="27">
        <v>421</v>
      </c>
      <c r="F27" s="28">
        <v>63</v>
      </c>
      <c r="G27" s="29">
        <v>53</v>
      </c>
      <c r="H27" s="29">
        <v>75</v>
      </c>
      <c r="I27" s="29">
        <v>2</v>
      </c>
      <c r="J27" s="29">
        <v>2</v>
      </c>
      <c r="K27" s="29"/>
      <c r="L27" s="29">
        <v>2</v>
      </c>
      <c r="M27" s="29">
        <v>3</v>
      </c>
      <c r="N27" s="29"/>
      <c r="O27" s="30"/>
      <c r="P27" s="32">
        <v>56</v>
      </c>
      <c r="Q27" s="32">
        <v>82</v>
      </c>
      <c r="R27" s="28"/>
      <c r="S27" s="29">
        <v>6</v>
      </c>
      <c r="T27" s="33">
        <v>200</v>
      </c>
    </row>
    <row r="28" spans="1:20" ht="15" customHeight="1" x14ac:dyDescent="0.25">
      <c r="A28" s="34">
        <v>27</v>
      </c>
      <c r="B28" s="35" t="s">
        <v>163</v>
      </c>
      <c r="C28" s="36">
        <v>1993</v>
      </c>
      <c r="D28" s="37" t="s">
        <v>19</v>
      </c>
      <c r="E28" s="38">
        <v>425</v>
      </c>
      <c r="F28" s="39">
        <v>38</v>
      </c>
      <c r="G28" s="40">
        <v>49</v>
      </c>
      <c r="H28" s="40">
        <v>122</v>
      </c>
      <c r="I28" s="40">
        <v>1</v>
      </c>
      <c r="J28" s="40">
        <v>2</v>
      </c>
      <c r="K28" s="40"/>
      <c r="L28" s="40">
        <v>3</v>
      </c>
      <c r="M28" s="40"/>
      <c r="N28" s="40"/>
      <c r="O28" s="41"/>
      <c r="P28" s="43">
        <v>51</v>
      </c>
      <c r="Q28" s="43">
        <v>129</v>
      </c>
      <c r="R28" s="39"/>
      <c r="S28" s="40"/>
      <c r="T28" s="44">
        <v>215</v>
      </c>
    </row>
    <row r="29" spans="1:20" ht="15" customHeight="1" x14ac:dyDescent="0.25">
      <c r="A29" s="23">
        <v>28</v>
      </c>
      <c r="B29" s="24" t="s">
        <v>163</v>
      </c>
      <c r="C29" s="25">
        <v>1994</v>
      </c>
      <c r="D29" s="26" t="s">
        <v>19</v>
      </c>
      <c r="E29" s="27">
        <v>389</v>
      </c>
      <c r="F29" s="28">
        <v>39</v>
      </c>
      <c r="G29" s="29">
        <v>83</v>
      </c>
      <c r="H29" s="29">
        <v>105</v>
      </c>
      <c r="I29" s="29">
        <v>4</v>
      </c>
      <c r="J29" s="29">
        <v>2</v>
      </c>
      <c r="K29" s="29"/>
      <c r="L29" s="29">
        <v>1</v>
      </c>
      <c r="M29" s="29">
        <v>3</v>
      </c>
      <c r="N29" s="29"/>
      <c r="O29" s="30"/>
      <c r="P29" s="32">
        <v>86</v>
      </c>
      <c r="Q29" s="32">
        <v>113</v>
      </c>
      <c r="R29" s="28"/>
      <c r="S29" s="29">
        <v>2</v>
      </c>
      <c r="T29" s="33">
        <v>237</v>
      </c>
    </row>
    <row r="30" spans="1:20" ht="5.0999999999999996" customHeight="1" x14ac:dyDescent="0.25">
      <c r="A30" s="47"/>
      <c r="B30" s="48"/>
      <c r="C30" s="49"/>
      <c r="D30" s="50"/>
      <c r="E30" s="51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</row>
    <row r="31" spans="1:20" ht="0.95" customHeight="1" x14ac:dyDescent="0.25">
      <c r="A31" s="54"/>
      <c r="B31" s="55"/>
      <c r="C31" s="56"/>
      <c r="D31" s="57"/>
      <c r="E31" s="58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</row>
    <row r="32" spans="1:20" ht="0.95" customHeight="1" x14ac:dyDescent="0.25">
      <c r="A32" s="47"/>
      <c r="B32" s="48"/>
      <c r="C32" s="49"/>
      <c r="D32" s="50"/>
      <c r="E32" s="51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tabColor theme="9"/>
  </sheetPr>
  <dimension ref="A1:T25"/>
  <sheetViews>
    <sheetView topLeftCell="E1" zoomScale="70" zoomScaleNormal="70" workbookViewId="0">
      <selection activeCell="Q14" sqref="Q14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188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142</v>
      </c>
      <c r="C2" s="13">
        <v>774</v>
      </c>
      <c r="D2" s="14" t="s">
        <v>19</v>
      </c>
      <c r="E2" s="15">
        <v>548</v>
      </c>
      <c r="F2" s="16">
        <v>4</v>
      </c>
      <c r="G2" s="17">
        <v>134</v>
      </c>
      <c r="H2" s="17">
        <v>113</v>
      </c>
      <c r="I2" s="17">
        <v>1</v>
      </c>
      <c r="J2" s="17">
        <v>0</v>
      </c>
      <c r="K2" s="17">
        <v>119</v>
      </c>
      <c r="L2" s="17">
        <v>0</v>
      </c>
      <c r="M2" s="17">
        <v>0</v>
      </c>
      <c r="N2" s="17">
        <v>0</v>
      </c>
      <c r="O2" s="18">
        <v>23</v>
      </c>
      <c r="P2" s="19">
        <v>134</v>
      </c>
      <c r="Q2" s="19">
        <v>114</v>
      </c>
      <c r="R2" s="16"/>
      <c r="S2" s="17">
        <v>5</v>
      </c>
      <c r="T2" s="21">
        <v>394</v>
      </c>
    </row>
    <row r="3" spans="1:20" ht="15" customHeight="1" x14ac:dyDescent="0.25">
      <c r="A3" s="23">
        <v>2</v>
      </c>
      <c r="B3" s="24" t="s">
        <v>142</v>
      </c>
      <c r="C3" s="25">
        <v>774</v>
      </c>
      <c r="D3" s="26" t="s">
        <v>14</v>
      </c>
      <c r="E3" s="27">
        <v>548</v>
      </c>
      <c r="F3" s="28">
        <v>4</v>
      </c>
      <c r="G3" s="29">
        <v>118</v>
      </c>
      <c r="H3" s="29">
        <v>85</v>
      </c>
      <c r="I3" s="29">
        <v>0</v>
      </c>
      <c r="J3" s="29">
        <v>0</v>
      </c>
      <c r="K3" s="29">
        <v>131</v>
      </c>
      <c r="L3" s="29">
        <v>0</v>
      </c>
      <c r="M3" s="29">
        <v>0</v>
      </c>
      <c r="N3" s="29">
        <v>0</v>
      </c>
      <c r="O3" s="30">
        <v>42</v>
      </c>
      <c r="P3" s="32">
        <v>120</v>
      </c>
      <c r="Q3" s="32">
        <v>87</v>
      </c>
      <c r="R3" s="28"/>
      <c r="S3" s="29">
        <v>6</v>
      </c>
      <c r="T3" s="33">
        <v>380</v>
      </c>
    </row>
    <row r="4" spans="1:20" ht="15" customHeight="1" x14ac:dyDescent="0.25">
      <c r="A4" s="34">
        <v>3</v>
      </c>
      <c r="B4" s="35" t="s">
        <v>142</v>
      </c>
      <c r="C4" s="36">
        <v>774</v>
      </c>
      <c r="D4" s="37" t="s">
        <v>20</v>
      </c>
      <c r="E4" s="38">
        <v>547</v>
      </c>
      <c r="F4" s="39">
        <v>4</v>
      </c>
      <c r="G4" s="40">
        <v>145</v>
      </c>
      <c r="H4" s="40">
        <v>85</v>
      </c>
      <c r="I4" s="40">
        <v>1</v>
      </c>
      <c r="J4" s="40">
        <v>2</v>
      </c>
      <c r="K4" s="40">
        <v>120</v>
      </c>
      <c r="L4" s="40">
        <v>2</v>
      </c>
      <c r="M4" s="40">
        <v>0</v>
      </c>
      <c r="N4" s="40">
        <v>0</v>
      </c>
      <c r="O4" s="41">
        <v>33</v>
      </c>
      <c r="P4" s="43">
        <v>148</v>
      </c>
      <c r="Q4" s="43">
        <v>88</v>
      </c>
      <c r="R4" s="39"/>
      <c r="S4" s="40">
        <v>3</v>
      </c>
      <c r="T4" s="44">
        <v>392</v>
      </c>
    </row>
    <row r="5" spans="1:20" ht="15" customHeight="1" x14ac:dyDescent="0.25">
      <c r="A5" s="23">
        <v>4</v>
      </c>
      <c r="B5" s="24" t="s">
        <v>142</v>
      </c>
      <c r="C5" s="25">
        <v>775</v>
      </c>
      <c r="D5" s="26" t="s">
        <v>19</v>
      </c>
      <c r="E5" s="27">
        <v>679</v>
      </c>
      <c r="F5" s="28">
        <v>8</v>
      </c>
      <c r="G5" s="29">
        <v>183</v>
      </c>
      <c r="H5" s="29">
        <v>103</v>
      </c>
      <c r="I5" s="29">
        <v>1</v>
      </c>
      <c r="J5" s="29">
        <v>0</v>
      </c>
      <c r="K5" s="29">
        <v>175</v>
      </c>
      <c r="L5" s="29">
        <v>2</v>
      </c>
      <c r="M5" s="29">
        <v>0</v>
      </c>
      <c r="N5" s="29">
        <v>0</v>
      </c>
      <c r="O5" s="30">
        <v>21</v>
      </c>
      <c r="P5" s="32">
        <v>185</v>
      </c>
      <c r="Q5" s="32">
        <v>108</v>
      </c>
      <c r="R5" s="28"/>
      <c r="S5" s="29">
        <v>8</v>
      </c>
      <c r="T5" s="33">
        <v>493</v>
      </c>
    </row>
    <row r="6" spans="1:20" ht="15" customHeight="1" x14ac:dyDescent="0.25">
      <c r="A6" s="34">
        <v>5</v>
      </c>
      <c r="B6" s="35" t="s">
        <v>142</v>
      </c>
      <c r="C6" s="36">
        <v>775</v>
      </c>
      <c r="D6" s="37" t="s">
        <v>14</v>
      </c>
      <c r="E6" s="38">
        <v>679</v>
      </c>
      <c r="F6" s="39">
        <v>8</v>
      </c>
      <c r="G6" s="40">
        <v>190</v>
      </c>
      <c r="H6" s="40">
        <v>97</v>
      </c>
      <c r="I6" s="40">
        <v>2</v>
      </c>
      <c r="J6" s="40">
        <v>1</v>
      </c>
      <c r="K6" s="40">
        <v>151</v>
      </c>
      <c r="L6" s="40">
        <v>1</v>
      </c>
      <c r="M6" s="40">
        <v>0</v>
      </c>
      <c r="N6" s="40">
        <v>0</v>
      </c>
      <c r="O6" s="41">
        <v>8</v>
      </c>
      <c r="P6" s="43">
        <v>194</v>
      </c>
      <c r="Q6" s="43">
        <v>102</v>
      </c>
      <c r="R6" s="39"/>
      <c r="S6" s="40">
        <v>9</v>
      </c>
      <c r="T6" s="44">
        <v>458</v>
      </c>
    </row>
    <row r="7" spans="1:20" ht="15" customHeight="1" x14ac:dyDescent="0.25">
      <c r="A7" s="23">
        <v>6</v>
      </c>
      <c r="B7" s="24" t="s">
        <v>142</v>
      </c>
      <c r="C7" s="25">
        <v>776</v>
      </c>
      <c r="D7" s="26" t="s">
        <v>19</v>
      </c>
      <c r="E7" s="27">
        <v>534</v>
      </c>
      <c r="F7" s="28">
        <v>3</v>
      </c>
      <c r="G7" s="29">
        <v>106</v>
      </c>
      <c r="H7" s="29">
        <v>103</v>
      </c>
      <c r="I7" s="29">
        <v>1</v>
      </c>
      <c r="J7" s="29">
        <v>2</v>
      </c>
      <c r="K7" s="29">
        <v>147</v>
      </c>
      <c r="L7" s="29">
        <v>3</v>
      </c>
      <c r="M7" s="29">
        <v>0</v>
      </c>
      <c r="N7" s="29">
        <v>0</v>
      </c>
      <c r="O7" s="30">
        <v>20</v>
      </c>
      <c r="P7" s="32">
        <v>109</v>
      </c>
      <c r="Q7" s="32">
        <v>108</v>
      </c>
      <c r="R7" s="28"/>
      <c r="S7" s="29">
        <v>13</v>
      </c>
      <c r="T7" s="33">
        <v>385</v>
      </c>
    </row>
    <row r="8" spans="1:20" ht="15" customHeight="1" x14ac:dyDescent="0.25">
      <c r="A8" s="34">
        <v>7</v>
      </c>
      <c r="B8" s="35" t="s">
        <v>142</v>
      </c>
      <c r="C8" s="36">
        <v>777</v>
      </c>
      <c r="D8" s="37" t="s">
        <v>19</v>
      </c>
      <c r="E8" s="38">
        <v>459</v>
      </c>
      <c r="F8" s="39">
        <v>12</v>
      </c>
      <c r="G8" s="40">
        <v>69</v>
      </c>
      <c r="H8" s="40">
        <v>137</v>
      </c>
      <c r="I8" s="40">
        <v>0</v>
      </c>
      <c r="J8" s="40">
        <v>2</v>
      </c>
      <c r="K8" s="40">
        <v>91</v>
      </c>
      <c r="L8" s="40">
        <v>1</v>
      </c>
      <c r="M8" s="40">
        <v>0</v>
      </c>
      <c r="N8" s="40">
        <v>0</v>
      </c>
      <c r="O8" s="41">
        <v>12</v>
      </c>
      <c r="P8" s="43">
        <v>72</v>
      </c>
      <c r="Q8" s="43">
        <v>140</v>
      </c>
      <c r="R8" s="39"/>
      <c r="S8" s="40">
        <v>6</v>
      </c>
      <c r="T8" s="44">
        <v>324</v>
      </c>
    </row>
    <row r="9" spans="1:20" ht="15" customHeight="1" x14ac:dyDescent="0.25">
      <c r="A9" s="23">
        <v>8</v>
      </c>
      <c r="B9" s="24" t="s">
        <v>142</v>
      </c>
      <c r="C9" s="25">
        <v>777</v>
      </c>
      <c r="D9" s="26" t="s">
        <v>14</v>
      </c>
      <c r="E9" s="27">
        <v>459</v>
      </c>
      <c r="F9" s="28">
        <v>9</v>
      </c>
      <c r="G9" s="29">
        <v>86</v>
      </c>
      <c r="H9" s="29">
        <v>129</v>
      </c>
      <c r="I9" s="29">
        <v>2</v>
      </c>
      <c r="J9" s="29">
        <v>0</v>
      </c>
      <c r="K9" s="29">
        <v>77</v>
      </c>
      <c r="L9" s="29">
        <v>1</v>
      </c>
      <c r="M9" s="29">
        <v>0</v>
      </c>
      <c r="N9" s="29">
        <v>0</v>
      </c>
      <c r="O9" s="30">
        <v>8</v>
      </c>
      <c r="P9" s="32">
        <v>88</v>
      </c>
      <c r="Q9" s="32">
        <v>132</v>
      </c>
      <c r="R9" s="28"/>
      <c r="S9" s="29">
        <v>15</v>
      </c>
      <c r="T9" s="33">
        <v>312</v>
      </c>
    </row>
    <row r="10" spans="1:20" ht="15" customHeight="1" x14ac:dyDescent="0.25">
      <c r="A10" s="34">
        <v>9</v>
      </c>
      <c r="B10" s="35" t="s">
        <v>142</v>
      </c>
      <c r="C10" s="36">
        <v>778</v>
      </c>
      <c r="D10" s="37" t="s">
        <v>19</v>
      </c>
      <c r="E10" s="38">
        <v>450</v>
      </c>
      <c r="F10" s="39">
        <v>8</v>
      </c>
      <c r="G10" s="40">
        <v>109</v>
      </c>
      <c r="H10" s="40">
        <v>140</v>
      </c>
      <c r="I10" s="40">
        <v>1</v>
      </c>
      <c r="J10" s="40">
        <v>2</v>
      </c>
      <c r="K10" s="40">
        <v>65</v>
      </c>
      <c r="L10" s="40">
        <v>0</v>
      </c>
      <c r="M10" s="40">
        <v>0</v>
      </c>
      <c r="N10" s="40">
        <v>0</v>
      </c>
      <c r="O10" s="41">
        <v>14</v>
      </c>
      <c r="P10" s="43">
        <v>111</v>
      </c>
      <c r="Q10" s="43">
        <v>146</v>
      </c>
      <c r="R10" s="39"/>
      <c r="S10" s="40">
        <v>6</v>
      </c>
      <c r="T10" s="44">
        <v>339</v>
      </c>
    </row>
    <row r="11" spans="1:20" ht="15" customHeight="1" x14ac:dyDescent="0.25">
      <c r="A11" s="23">
        <v>10</v>
      </c>
      <c r="B11" s="24" t="s">
        <v>142</v>
      </c>
      <c r="C11" s="25">
        <v>779</v>
      </c>
      <c r="D11" s="26" t="s">
        <v>19</v>
      </c>
      <c r="E11" s="27">
        <v>471</v>
      </c>
      <c r="F11" s="28">
        <v>2</v>
      </c>
      <c r="G11" s="29">
        <v>65</v>
      </c>
      <c r="H11" s="29">
        <v>111</v>
      </c>
      <c r="I11" s="29">
        <v>1</v>
      </c>
      <c r="J11" s="29">
        <v>3</v>
      </c>
      <c r="K11" s="29">
        <v>136</v>
      </c>
      <c r="L11" s="29">
        <v>2</v>
      </c>
      <c r="M11" s="29">
        <v>0</v>
      </c>
      <c r="N11" s="29">
        <v>0</v>
      </c>
      <c r="O11" s="30">
        <v>39</v>
      </c>
      <c r="P11" s="32">
        <v>69</v>
      </c>
      <c r="Q11" s="32">
        <v>114</v>
      </c>
      <c r="R11" s="28"/>
      <c r="S11" s="29">
        <v>5</v>
      </c>
      <c r="T11" s="33">
        <v>359</v>
      </c>
    </row>
    <row r="12" spans="1:20" ht="15" customHeight="1" x14ac:dyDescent="0.25">
      <c r="A12" s="34">
        <v>11</v>
      </c>
      <c r="B12" s="35" t="s">
        <v>142</v>
      </c>
      <c r="C12" s="36">
        <v>780</v>
      </c>
      <c r="D12" s="37" t="s">
        <v>19</v>
      </c>
      <c r="E12" s="38">
        <v>493</v>
      </c>
      <c r="F12" s="39">
        <v>1</v>
      </c>
      <c r="G12" s="40">
        <v>114</v>
      </c>
      <c r="H12" s="40">
        <v>93</v>
      </c>
      <c r="I12" s="40">
        <v>1</v>
      </c>
      <c r="J12" s="40">
        <v>0</v>
      </c>
      <c r="K12" s="40">
        <v>104</v>
      </c>
      <c r="L12" s="40">
        <v>3</v>
      </c>
      <c r="M12" s="40">
        <v>0</v>
      </c>
      <c r="N12" s="40">
        <v>0</v>
      </c>
      <c r="O12" s="41">
        <v>25</v>
      </c>
      <c r="P12" s="43">
        <v>114</v>
      </c>
      <c r="Q12" s="43">
        <v>97</v>
      </c>
      <c r="R12" s="39"/>
      <c r="S12" s="40">
        <v>13</v>
      </c>
      <c r="T12" s="44">
        <v>341</v>
      </c>
    </row>
    <row r="13" spans="1:20" ht="15" customHeight="1" x14ac:dyDescent="0.25">
      <c r="A13" s="23">
        <v>12</v>
      </c>
      <c r="B13" s="24" t="s">
        <v>142</v>
      </c>
      <c r="C13" s="25">
        <v>781</v>
      </c>
      <c r="D13" s="26" t="s">
        <v>19</v>
      </c>
      <c r="E13" s="27">
        <v>229</v>
      </c>
      <c r="F13" s="28">
        <v>2</v>
      </c>
      <c r="G13" s="29">
        <v>77</v>
      </c>
      <c r="H13" s="29">
        <v>10</v>
      </c>
      <c r="I13" s="29">
        <v>2</v>
      </c>
      <c r="J13" s="29">
        <v>0</v>
      </c>
      <c r="K13" s="29">
        <v>36</v>
      </c>
      <c r="L13" s="29">
        <v>0</v>
      </c>
      <c r="M13" s="29">
        <v>0</v>
      </c>
      <c r="N13" s="29">
        <v>0</v>
      </c>
      <c r="O13" s="30">
        <v>35</v>
      </c>
      <c r="P13" s="32">
        <v>77</v>
      </c>
      <c r="Q13" s="32">
        <v>12</v>
      </c>
      <c r="R13" s="28"/>
      <c r="S13" s="29">
        <v>5</v>
      </c>
      <c r="T13" s="33">
        <v>162</v>
      </c>
    </row>
    <row r="14" spans="1:20" ht="15" customHeight="1" x14ac:dyDescent="0.25">
      <c r="A14" s="34">
        <v>13</v>
      </c>
      <c r="B14" s="35" t="s">
        <v>142</v>
      </c>
      <c r="C14" s="36">
        <v>782</v>
      </c>
      <c r="D14" s="37" t="s">
        <v>19</v>
      </c>
      <c r="E14" s="38">
        <v>426</v>
      </c>
      <c r="F14" s="39">
        <v>2</v>
      </c>
      <c r="G14" s="40">
        <v>120</v>
      </c>
      <c r="H14" s="40">
        <v>13</v>
      </c>
      <c r="I14" s="40">
        <v>1</v>
      </c>
      <c r="J14" s="40">
        <v>2</v>
      </c>
      <c r="K14" s="40">
        <v>183</v>
      </c>
      <c r="L14" s="40">
        <v>0</v>
      </c>
      <c r="M14" s="40">
        <v>0</v>
      </c>
      <c r="N14" s="40">
        <v>0</v>
      </c>
      <c r="O14" s="41">
        <v>2</v>
      </c>
      <c r="P14" s="43">
        <v>124</v>
      </c>
      <c r="Q14" s="43">
        <v>14</v>
      </c>
      <c r="R14" s="39"/>
      <c r="S14" s="40">
        <v>4</v>
      </c>
      <c r="T14" s="44">
        <v>323</v>
      </c>
    </row>
    <row r="15" spans="1:20" ht="15" customHeight="1" x14ac:dyDescent="0.25">
      <c r="A15" s="23">
        <v>14</v>
      </c>
      <c r="B15" s="24" t="s">
        <v>142</v>
      </c>
      <c r="C15" s="25">
        <v>783</v>
      </c>
      <c r="D15" s="26" t="s">
        <v>19</v>
      </c>
      <c r="E15" s="27">
        <v>512</v>
      </c>
      <c r="F15" s="28">
        <v>0</v>
      </c>
      <c r="G15" s="29">
        <v>119</v>
      </c>
      <c r="H15" s="29">
        <v>71</v>
      </c>
      <c r="I15" s="29">
        <v>1</v>
      </c>
      <c r="J15" s="29">
        <v>3</v>
      </c>
      <c r="K15" s="29">
        <v>149</v>
      </c>
      <c r="L15" s="29">
        <v>3</v>
      </c>
      <c r="M15" s="29">
        <v>0</v>
      </c>
      <c r="N15" s="29">
        <v>0</v>
      </c>
      <c r="O15" s="30">
        <v>7</v>
      </c>
      <c r="P15" s="32">
        <v>124</v>
      </c>
      <c r="Q15" s="32">
        <v>76</v>
      </c>
      <c r="R15" s="28"/>
      <c r="S15" s="29">
        <v>9</v>
      </c>
      <c r="T15" s="33">
        <v>353</v>
      </c>
    </row>
    <row r="16" spans="1:20" ht="15" customHeight="1" x14ac:dyDescent="0.25">
      <c r="A16" s="34">
        <v>15</v>
      </c>
      <c r="B16" s="35" t="s">
        <v>142</v>
      </c>
      <c r="C16" s="36">
        <v>783</v>
      </c>
      <c r="D16" s="37" t="s">
        <v>14</v>
      </c>
      <c r="E16" s="38">
        <v>511</v>
      </c>
      <c r="F16" s="39">
        <v>3</v>
      </c>
      <c r="G16" s="40">
        <v>116</v>
      </c>
      <c r="H16" s="40">
        <v>79</v>
      </c>
      <c r="I16" s="40">
        <v>1</v>
      </c>
      <c r="J16" s="40">
        <v>1</v>
      </c>
      <c r="K16" s="40">
        <v>134</v>
      </c>
      <c r="L16" s="40">
        <v>5</v>
      </c>
      <c r="M16" s="40">
        <v>0</v>
      </c>
      <c r="N16" s="40">
        <v>0</v>
      </c>
      <c r="O16" s="41">
        <v>15</v>
      </c>
      <c r="P16" s="43">
        <v>119</v>
      </c>
      <c r="Q16" s="43">
        <v>87</v>
      </c>
      <c r="R16" s="39"/>
      <c r="S16" s="40">
        <v>2</v>
      </c>
      <c r="T16" s="44">
        <v>354</v>
      </c>
    </row>
    <row r="17" spans="1:20" ht="15" customHeight="1" x14ac:dyDescent="0.25">
      <c r="A17" s="23">
        <v>16</v>
      </c>
      <c r="B17" s="24" t="s">
        <v>142</v>
      </c>
      <c r="C17" s="25">
        <v>784</v>
      </c>
      <c r="D17" s="26" t="s">
        <v>19</v>
      </c>
      <c r="E17" s="27">
        <v>589</v>
      </c>
      <c r="F17" s="28">
        <v>1</v>
      </c>
      <c r="G17" s="29">
        <v>120</v>
      </c>
      <c r="H17" s="29">
        <v>104</v>
      </c>
      <c r="I17" s="29">
        <v>1</v>
      </c>
      <c r="J17" s="29">
        <v>1</v>
      </c>
      <c r="K17" s="29">
        <v>165</v>
      </c>
      <c r="L17" s="29">
        <v>1</v>
      </c>
      <c r="M17" s="29">
        <v>0</v>
      </c>
      <c r="N17" s="29">
        <v>0</v>
      </c>
      <c r="O17" s="30">
        <v>7</v>
      </c>
      <c r="P17" s="32">
        <v>123</v>
      </c>
      <c r="Q17" s="32">
        <v>107</v>
      </c>
      <c r="R17" s="28"/>
      <c r="S17" s="29">
        <v>12</v>
      </c>
      <c r="T17" s="33">
        <v>400</v>
      </c>
    </row>
    <row r="18" spans="1:20" ht="15" customHeight="1" x14ac:dyDescent="0.25">
      <c r="A18" s="34">
        <v>17</v>
      </c>
      <c r="B18" s="35" t="s">
        <v>142</v>
      </c>
      <c r="C18" s="36">
        <v>784</v>
      </c>
      <c r="D18" s="37" t="s">
        <v>14</v>
      </c>
      <c r="E18" s="38">
        <v>588</v>
      </c>
      <c r="F18" s="39">
        <v>1</v>
      </c>
      <c r="G18" s="40">
        <v>141</v>
      </c>
      <c r="H18" s="40">
        <v>105</v>
      </c>
      <c r="I18" s="40">
        <v>1</v>
      </c>
      <c r="J18" s="40">
        <v>0</v>
      </c>
      <c r="K18" s="40">
        <v>165</v>
      </c>
      <c r="L18" s="40">
        <v>0</v>
      </c>
      <c r="M18" s="40">
        <v>0</v>
      </c>
      <c r="N18" s="40">
        <v>0</v>
      </c>
      <c r="O18" s="41">
        <v>5</v>
      </c>
      <c r="P18" s="43">
        <v>142</v>
      </c>
      <c r="Q18" s="43">
        <v>109</v>
      </c>
      <c r="R18" s="39"/>
      <c r="S18" s="40">
        <v>12</v>
      </c>
      <c r="T18" s="44">
        <v>418</v>
      </c>
    </row>
    <row r="19" spans="1:20" ht="15" customHeight="1" x14ac:dyDescent="0.25">
      <c r="A19" s="23">
        <v>18</v>
      </c>
      <c r="B19" s="24" t="s">
        <v>142</v>
      </c>
      <c r="C19" s="25">
        <v>784</v>
      </c>
      <c r="D19" s="26" t="s">
        <v>20</v>
      </c>
      <c r="E19" s="27">
        <v>588</v>
      </c>
      <c r="F19" s="28">
        <v>2</v>
      </c>
      <c r="G19" s="29">
        <v>127</v>
      </c>
      <c r="H19" s="29">
        <v>54</v>
      </c>
      <c r="I19" s="29">
        <v>3</v>
      </c>
      <c r="J19" s="29">
        <v>0</v>
      </c>
      <c r="K19" s="29">
        <v>205</v>
      </c>
      <c r="L19" s="29">
        <v>4</v>
      </c>
      <c r="M19" s="29">
        <v>0</v>
      </c>
      <c r="N19" s="29">
        <v>0</v>
      </c>
      <c r="O19" s="30">
        <v>3</v>
      </c>
      <c r="P19" s="32">
        <v>128</v>
      </c>
      <c r="Q19" s="32">
        <v>62</v>
      </c>
      <c r="R19" s="28"/>
      <c r="S19" s="29">
        <v>9</v>
      </c>
      <c r="T19" s="33">
        <v>398</v>
      </c>
    </row>
    <row r="20" spans="1:20" ht="15" customHeight="1" x14ac:dyDescent="0.25">
      <c r="A20" s="34">
        <v>19</v>
      </c>
      <c r="B20" s="35" t="s">
        <v>142</v>
      </c>
      <c r="C20" s="36">
        <v>784</v>
      </c>
      <c r="D20" s="37" t="s">
        <v>23</v>
      </c>
      <c r="E20" s="38">
        <v>588</v>
      </c>
      <c r="F20" s="39">
        <v>1</v>
      </c>
      <c r="G20" s="40">
        <v>123</v>
      </c>
      <c r="H20" s="40">
        <v>72</v>
      </c>
      <c r="I20" s="40">
        <v>2</v>
      </c>
      <c r="J20" s="40">
        <v>3</v>
      </c>
      <c r="K20" s="40">
        <v>168</v>
      </c>
      <c r="L20" s="40">
        <v>0</v>
      </c>
      <c r="M20" s="40">
        <v>0</v>
      </c>
      <c r="N20" s="40">
        <v>0</v>
      </c>
      <c r="O20" s="41">
        <v>7</v>
      </c>
      <c r="P20" s="43">
        <v>131</v>
      </c>
      <c r="Q20" s="43">
        <v>76</v>
      </c>
      <c r="R20" s="39"/>
      <c r="S20" s="40">
        <v>23</v>
      </c>
      <c r="T20" s="44">
        <v>376</v>
      </c>
    </row>
    <row r="21" spans="1:20" ht="15" customHeight="1" x14ac:dyDescent="0.25">
      <c r="A21" s="23">
        <v>20</v>
      </c>
      <c r="B21" s="24" t="s">
        <v>142</v>
      </c>
      <c r="C21" s="25">
        <v>785</v>
      </c>
      <c r="D21" s="26" t="s">
        <v>19</v>
      </c>
      <c r="E21" s="27">
        <v>555</v>
      </c>
      <c r="F21" s="28">
        <v>19</v>
      </c>
      <c r="G21" s="29">
        <v>101</v>
      </c>
      <c r="H21" s="29">
        <v>96</v>
      </c>
      <c r="I21" s="29">
        <v>1</v>
      </c>
      <c r="J21" s="29">
        <v>2</v>
      </c>
      <c r="K21" s="29">
        <v>144</v>
      </c>
      <c r="L21" s="29">
        <v>1</v>
      </c>
      <c r="M21" s="29">
        <v>0</v>
      </c>
      <c r="N21" s="29">
        <v>0</v>
      </c>
      <c r="O21" s="30">
        <v>15</v>
      </c>
      <c r="P21" s="32">
        <v>106</v>
      </c>
      <c r="Q21" s="32">
        <v>98</v>
      </c>
      <c r="R21" s="28"/>
      <c r="S21" s="29">
        <v>6</v>
      </c>
      <c r="T21" s="33">
        <v>379</v>
      </c>
    </row>
    <row r="22" spans="1:20" ht="5.0999999999999996" customHeight="1" x14ac:dyDescent="0.25">
      <c r="A22" s="47"/>
      <c r="B22" s="48"/>
      <c r="C22" s="49"/>
      <c r="D22" s="50"/>
      <c r="E22" s="51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</row>
    <row r="23" spans="1:20" ht="5.0999999999999996" customHeight="1" x14ac:dyDescent="0.25">
      <c r="A23" s="54"/>
      <c r="B23" s="55"/>
      <c r="C23" s="56"/>
      <c r="D23" s="57"/>
      <c r="E23" s="58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</row>
    <row r="24" spans="1:20" ht="5.0999999999999996" customHeight="1" x14ac:dyDescent="0.25">
      <c r="A24" s="47"/>
      <c r="B24" s="48"/>
      <c r="C24" s="49"/>
      <c r="D24" s="50"/>
      <c r="E24" s="51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</row>
    <row r="25" spans="1:20" x14ac:dyDescent="0.25">
      <c r="A25" s="61" t="s">
        <v>16</v>
      </c>
      <c r="B25" s="61"/>
      <c r="C25" s="61">
        <v>20</v>
      </c>
      <c r="D25" s="62"/>
      <c r="E25" s="63">
        <v>10453</v>
      </c>
      <c r="F25" s="63">
        <v>94</v>
      </c>
      <c r="G25" s="63">
        <v>2363</v>
      </c>
      <c r="H25" s="63">
        <v>1800</v>
      </c>
      <c r="I25" s="63">
        <v>24</v>
      </c>
      <c r="J25" s="63">
        <v>24</v>
      </c>
      <c r="K25" s="63">
        <v>2665</v>
      </c>
      <c r="L25" s="63">
        <v>29</v>
      </c>
      <c r="M25" s="63">
        <v>0</v>
      </c>
      <c r="N25" s="63">
        <v>0</v>
      </c>
      <c r="O25" s="63">
        <v>341</v>
      </c>
      <c r="P25" s="63">
        <v>2418</v>
      </c>
      <c r="Q25" s="63">
        <v>1877</v>
      </c>
      <c r="R25" s="63">
        <v>0</v>
      </c>
      <c r="S25" s="63">
        <v>171</v>
      </c>
      <c r="T25" s="63">
        <v>7340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T21"/>
  <sheetViews>
    <sheetView zoomScale="70" zoomScaleNormal="70" workbookViewId="0">
      <pane xSplit="5" ySplit="1" topLeftCell="F2" activePane="bottomRight" state="frozen"/>
      <selection activeCell="Q14" sqref="Q14"/>
      <selection pane="topRight" activeCell="Q14" sqref="Q14"/>
      <selection pane="bottomLeft" activeCell="Q14" sqref="Q14"/>
      <selection pane="bottomRight" activeCell="Q14" sqref="Q14"/>
    </sheetView>
  </sheetViews>
  <sheetFormatPr defaultColWidth="10" defaultRowHeight="15" customHeight="1" x14ac:dyDescent="0.25"/>
  <cols>
    <col min="1" max="1" width="4.5" style="1" bestFit="1" customWidth="1"/>
    <col min="2" max="2" width="16.25" style="3" customWidth="1"/>
    <col min="3" max="3" width="5.75" style="3" bestFit="1" customWidth="1"/>
    <col min="4" max="4" width="12.75" style="1" customWidth="1"/>
    <col min="5" max="5" width="8.25" style="1" customWidth="1"/>
    <col min="6" max="15" width="7.625" style="1" customWidth="1"/>
    <col min="16" max="17" width="10.37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188</v>
      </c>
      <c r="R1" s="7" t="s">
        <v>8</v>
      </c>
      <c r="S1" s="7" t="s">
        <v>9</v>
      </c>
      <c r="T1" s="7" t="s">
        <v>10</v>
      </c>
    </row>
    <row r="2" spans="1:20" ht="15" customHeight="1" x14ac:dyDescent="0.25">
      <c r="A2" s="11">
        <v>1</v>
      </c>
      <c r="B2" s="122" t="s">
        <v>52</v>
      </c>
      <c r="C2" s="123">
        <v>1675</v>
      </c>
      <c r="D2" s="122" t="s">
        <v>19</v>
      </c>
      <c r="E2" s="2">
        <v>449</v>
      </c>
      <c r="F2" s="16">
        <v>0</v>
      </c>
      <c r="G2" s="17">
        <v>178</v>
      </c>
      <c r="H2" s="17">
        <v>114</v>
      </c>
      <c r="I2" s="17">
        <v>0</v>
      </c>
      <c r="J2" s="17">
        <v>0</v>
      </c>
      <c r="K2" s="17">
        <v>0</v>
      </c>
      <c r="L2" s="17">
        <v>0</v>
      </c>
      <c r="M2" s="17">
        <v>0</v>
      </c>
      <c r="N2" s="17">
        <v>0</v>
      </c>
      <c r="O2" s="18">
        <v>0</v>
      </c>
      <c r="P2" s="118">
        <v>178</v>
      </c>
      <c r="Q2" s="118">
        <v>114</v>
      </c>
      <c r="R2" s="16">
        <v>0</v>
      </c>
      <c r="S2" s="17">
        <v>2</v>
      </c>
      <c r="T2" s="21">
        <v>292</v>
      </c>
    </row>
    <row r="3" spans="1:20" ht="15" customHeight="1" x14ac:dyDescent="0.25">
      <c r="A3" s="23">
        <v>2</v>
      </c>
      <c r="B3" s="122" t="s">
        <v>52</v>
      </c>
      <c r="C3" s="123">
        <v>1675</v>
      </c>
      <c r="D3" s="122" t="s">
        <v>14</v>
      </c>
      <c r="E3" s="2">
        <v>448</v>
      </c>
      <c r="F3" s="28">
        <v>0</v>
      </c>
      <c r="G3" s="29">
        <v>179</v>
      </c>
      <c r="H3" s="29">
        <v>94</v>
      </c>
      <c r="I3" s="29">
        <v>0</v>
      </c>
      <c r="J3" s="29">
        <v>1</v>
      </c>
      <c r="K3" s="29">
        <v>0</v>
      </c>
      <c r="L3" s="29">
        <v>0</v>
      </c>
      <c r="M3" s="29">
        <v>0</v>
      </c>
      <c r="N3" s="29">
        <v>0</v>
      </c>
      <c r="O3" s="30">
        <v>0</v>
      </c>
      <c r="P3" s="30">
        <v>182</v>
      </c>
      <c r="Q3" s="30">
        <v>96</v>
      </c>
      <c r="R3" s="28">
        <v>0</v>
      </c>
      <c r="S3" s="29">
        <v>1</v>
      </c>
      <c r="T3" s="33">
        <v>274</v>
      </c>
    </row>
    <row r="4" spans="1:20" ht="15" customHeight="1" x14ac:dyDescent="0.25">
      <c r="A4" s="34">
        <v>3</v>
      </c>
      <c r="B4" s="122" t="s">
        <v>52</v>
      </c>
      <c r="C4" s="123">
        <v>1676</v>
      </c>
      <c r="D4" s="122" t="s">
        <v>19</v>
      </c>
      <c r="E4" s="2">
        <v>763</v>
      </c>
      <c r="F4" s="39">
        <v>0</v>
      </c>
      <c r="G4" s="40">
        <v>284</v>
      </c>
      <c r="H4" s="40">
        <v>160</v>
      </c>
      <c r="I4" s="40">
        <v>0</v>
      </c>
      <c r="J4" s="40">
        <v>4</v>
      </c>
      <c r="K4" s="40">
        <v>0</v>
      </c>
      <c r="L4" s="40">
        <v>0</v>
      </c>
      <c r="M4" s="40">
        <v>0</v>
      </c>
      <c r="N4" s="40">
        <v>0</v>
      </c>
      <c r="O4" s="41">
        <v>0</v>
      </c>
      <c r="P4" s="41">
        <v>295</v>
      </c>
      <c r="Q4" s="41">
        <v>163</v>
      </c>
      <c r="R4" s="39">
        <v>0</v>
      </c>
      <c r="S4" s="40">
        <v>4</v>
      </c>
      <c r="T4" s="44">
        <v>448</v>
      </c>
    </row>
    <row r="5" spans="1:20" ht="15" customHeight="1" x14ac:dyDescent="0.25">
      <c r="A5" s="23">
        <v>4</v>
      </c>
      <c r="B5" s="122" t="s">
        <v>52</v>
      </c>
      <c r="C5" s="123">
        <v>1677</v>
      </c>
      <c r="D5" s="122" t="s">
        <v>19</v>
      </c>
      <c r="E5" s="2">
        <v>638</v>
      </c>
      <c r="F5" s="28">
        <v>0</v>
      </c>
      <c r="G5" s="29">
        <v>232</v>
      </c>
      <c r="H5" s="29">
        <v>171</v>
      </c>
      <c r="I5" s="29">
        <v>0</v>
      </c>
      <c r="J5" s="29">
        <v>0</v>
      </c>
      <c r="K5" s="29">
        <v>0</v>
      </c>
      <c r="L5" s="29">
        <v>1</v>
      </c>
      <c r="M5" s="29">
        <v>0</v>
      </c>
      <c r="N5" s="29">
        <v>0</v>
      </c>
      <c r="O5" s="30">
        <v>0</v>
      </c>
      <c r="P5" s="30">
        <v>233</v>
      </c>
      <c r="Q5" s="30">
        <v>174</v>
      </c>
      <c r="R5" s="28">
        <v>1</v>
      </c>
      <c r="S5" s="29">
        <v>4</v>
      </c>
      <c r="T5" s="33">
        <v>404</v>
      </c>
    </row>
    <row r="6" spans="1:20" ht="15" customHeight="1" x14ac:dyDescent="0.25">
      <c r="A6" s="34">
        <v>5</v>
      </c>
      <c r="B6" s="122" t="s">
        <v>52</v>
      </c>
      <c r="C6" s="123">
        <v>1678</v>
      </c>
      <c r="D6" s="122" t="s">
        <v>19</v>
      </c>
      <c r="E6" s="2">
        <v>746</v>
      </c>
      <c r="F6" s="39">
        <v>0</v>
      </c>
      <c r="G6" s="40">
        <v>217</v>
      </c>
      <c r="H6" s="40">
        <v>269</v>
      </c>
      <c r="I6" s="40">
        <v>3</v>
      </c>
      <c r="J6" s="40">
        <v>2</v>
      </c>
      <c r="K6" s="40">
        <v>0</v>
      </c>
      <c r="L6" s="40">
        <v>1</v>
      </c>
      <c r="M6" s="40">
        <v>0</v>
      </c>
      <c r="N6" s="40">
        <v>0</v>
      </c>
      <c r="O6" s="41">
        <v>0</v>
      </c>
      <c r="P6" s="41">
        <v>219</v>
      </c>
      <c r="Q6" s="41">
        <v>273</v>
      </c>
      <c r="R6" s="39">
        <v>0</v>
      </c>
      <c r="S6" s="40">
        <v>12</v>
      </c>
      <c r="T6" s="44">
        <v>492</v>
      </c>
    </row>
    <row r="7" spans="1:20" ht="15" customHeight="1" x14ac:dyDescent="0.25">
      <c r="A7" s="23">
        <v>6</v>
      </c>
      <c r="B7" s="122" t="s">
        <v>52</v>
      </c>
      <c r="C7" s="123">
        <v>1679</v>
      </c>
      <c r="D7" s="122" t="s">
        <v>19</v>
      </c>
      <c r="E7" s="2">
        <v>479</v>
      </c>
      <c r="F7" s="28">
        <v>0</v>
      </c>
      <c r="G7" s="29">
        <v>114</v>
      </c>
      <c r="H7" s="29">
        <v>212</v>
      </c>
      <c r="I7" s="29">
        <v>1</v>
      </c>
      <c r="J7" s="29">
        <v>2</v>
      </c>
      <c r="K7" s="29">
        <v>0</v>
      </c>
      <c r="L7" s="29">
        <v>0</v>
      </c>
      <c r="M7" s="29">
        <v>0</v>
      </c>
      <c r="N7" s="29">
        <v>0</v>
      </c>
      <c r="O7" s="30">
        <v>0</v>
      </c>
      <c r="P7" s="30">
        <v>118</v>
      </c>
      <c r="Q7" s="30">
        <v>217</v>
      </c>
      <c r="R7" s="28">
        <v>0</v>
      </c>
      <c r="S7" s="29">
        <v>1</v>
      </c>
      <c r="T7" s="33">
        <v>329</v>
      </c>
    </row>
    <row r="8" spans="1:20" ht="15" customHeight="1" x14ac:dyDescent="0.25">
      <c r="A8" s="34">
        <v>7</v>
      </c>
      <c r="B8" s="122" t="s">
        <v>52</v>
      </c>
      <c r="C8" s="123">
        <v>1679</v>
      </c>
      <c r="D8" s="122" t="s">
        <v>14</v>
      </c>
      <c r="E8" s="2">
        <v>479</v>
      </c>
      <c r="F8" s="39">
        <v>0</v>
      </c>
      <c r="G8" s="40">
        <v>116</v>
      </c>
      <c r="H8" s="40">
        <v>215</v>
      </c>
      <c r="I8" s="40">
        <v>1</v>
      </c>
      <c r="J8" s="40">
        <v>1</v>
      </c>
      <c r="K8" s="40">
        <v>0</v>
      </c>
      <c r="L8" s="40">
        <v>0</v>
      </c>
      <c r="M8" s="40">
        <v>0</v>
      </c>
      <c r="N8" s="40">
        <v>0</v>
      </c>
      <c r="O8" s="41">
        <v>0</v>
      </c>
      <c r="P8" s="41">
        <v>117</v>
      </c>
      <c r="Q8" s="41">
        <v>216</v>
      </c>
      <c r="R8" s="39">
        <v>0</v>
      </c>
      <c r="S8" s="40">
        <v>6</v>
      </c>
      <c r="T8" s="44">
        <v>333</v>
      </c>
    </row>
    <row r="9" spans="1:20" ht="15" customHeight="1" x14ac:dyDescent="0.25">
      <c r="A9" s="23">
        <v>8</v>
      </c>
      <c r="B9" s="122" t="s">
        <v>52</v>
      </c>
      <c r="C9" s="123">
        <v>1679</v>
      </c>
      <c r="D9" s="122" t="s">
        <v>15</v>
      </c>
      <c r="E9" s="2">
        <v>156</v>
      </c>
      <c r="F9" s="28">
        <v>0</v>
      </c>
      <c r="G9" s="29">
        <v>16</v>
      </c>
      <c r="H9" s="29">
        <v>86</v>
      </c>
      <c r="I9" s="29">
        <v>2</v>
      </c>
      <c r="J9" s="29">
        <v>1</v>
      </c>
      <c r="K9" s="29">
        <v>0</v>
      </c>
      <c r="L9" s="29">
        <v>0</v>
      </c>
      <c r="M9" s="29">
        <v>0</v>
      </c>
      <c r="N9" s="29">
        <v>0</v>
      </c>
      <c r="O9" s="30">
        <v>0</v>
      </c>
      <c r="P9" s="30">
        <v>17</v>
      </c>
      <c r="Q9" s="30">
        <v>88</v>
      </c>
      <c r="R9" s="28">
        <v>0</v>
      </c>
      <c r="S9" s="29">
        <v>0</v>
      </c>
      <c r="T9" s="33">
        <v>105</v>
      </c>
    </row>
    <row r="10" spans="1:20" ht="15" customHeight="1" x14ac:dyDescent="0.25">
      <c r="A10" s="34">
        <v>9</v>
      </c>
      <c r="B10" s="122" t="s">
        <v>52</v>
      </c>
      <c r="C10" s="123">
        <v>1679</v>
      </c>
      <c r="D10" s="122" t="s">
        <v>44</v>
      </c>
      <c r="E10" s="2">
        <v>155</v>
      </c>
      <c r="F10" s="39">
        <v>0</v>
      </c>
      <c r="G10" s="40">
        <v>15</v>
      </c>
      <c r="H10" s="40">
        <v>80</v>
      </c>
      <c r="I10" s="40">
        <v>0</v>
      </c>
      <c r="J10" s="40">
        <v>1</v>
      </c>
      <c r="K10" s="40">
        <v>0</v>
      </c>
      <c r="L10" s="40">
        <v>0</v>
      </c>
      <c r="M10" s="40">
        <v>0</v>
      </c>
      <c r="N10" s="40">
        <v>0</v>
      </c>
      <c r="O10" s="41">
        <v>0</v>
      </c>
      <c r="P10" s="41">
        <v>16</v>
      </c>
      <c r="Q10" s="41">
        <v>80</v>
      </c>
      <c r="R10" s="39">
        <v>0</v>
      </c>
      <c r="S10" s="40">
        <v>0</v>
      </c>
      <c r="T10" s="44">
        <v>96</v>
      </c>
    </row>
    <row r="11" spans="1:20" ht="15" customHeight="1" x14ac:dyDescent="0.25">
      <c r="A11" s="23">
        <v>10</v>
      </c>
      <c r="B11" s="122" t="s">
        <v>52</v>
      </c>
      <c r="C11" s="123">
        <v>1680</v>
      </c>
      <c r="D11" s="122" t="s">
        <v>19</v>
      </c>
      <c r="E11" s="2">
        <v>663</v>
      </c>
      <c r="F11" s="28">
        <v>0</v>
      </c>
      <c r="G11" s="29">
        <v>181</v>
      </c>
      <c r="H11" s="29">
        <v>278</v>
      </c>
      <c r="I11" s="29">
        <v>2</v>
      </c>
      <c r="J11" s="29">
        <v>3</v>
      </c>
      <c r="K11" s="29">
        <v>0</v>
      </c>
      <c r="L11" s="29">
        <v>1</v>
      </c>
      <c r="M11" s="29">
        <v>0</v>
      </c>
      <c r="N11" s="29">
        <v>0</v>
      </c>
      <c r="O11" s="30">
        <v>0</v>
      </c>
      <c r="P11" s="30">
        <v>185</v>
      </c>
      <c r="Q11" s="30">
        <v>281</v>
      </c>
      <c r="R11" s="28">
        <v>0</v>
      </c>
      <c r="S11" s="29">
        <v>6</v>
      </c>
      <c r="T11" s="33">
        <v>465</v>
      </c>
    </row>
    <row r="12" spans="1:20" ht="15" customHeight="1" x14ac:dyDescent="0.25">
      <c r="A12" s="34">
        <v>11</v>
      </c>
      <c r="B12" s="122" t="s">
        <v>52</v>
      </c>
      <c r="C12" s="123">
        <v>1680</v>
      </c>
      <c r="D12" s="122" t="s">
        <v>14</v>
      </c>
      <c r="E12" s="2">
        <v>662</v>
      </c>
      <c r="F12" s="39">
        <v>0</v>
      </c>
      <c r="G12" s="40">
        <v>195</v>
      </c>
      <c r="H12" s="40">
        <v>249</v>
      </c>
      <c r="I12" s="40">
        <v>1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1">
        <v>0</v>
      </c>
      <c r="P12" s="41">
        <v>195</v>
      </c>
      <c r="Q12" s="41">
        <v>250</v>
      </c>
      <c r="R12" s="39">
        <v>0</v>
      </c>
      <c r="S12" s="40">
        <v>1</v>
      </c>
      <c r="T12" s="44">
        <v>445</v>
      </c>
    </row>
    <row r="13" spans="1:20" ht="15" customHeight="1" x14ac:dyDescent="0.25">
      <c r="A13" s="23">
        <v>12</v>
      </c>
      <c r="B13" s="122" t="s">
        <v>52</v>
      </c>
      <c r="C13" s="123">
        <v>1681</v>
      </c>
      <c r="D13" s="122" t="s">
        <v>19</v>
      </c>
      <c r="E13" s="2">
        <v>442</v>
      </c>
      <c r="F13" s="28">
        <v>0</v>
      </c>
      <c r="G13" s="29">
        <v>49</v>
      </c>
      <c r="H13" s="29">
        <v>165</v>
      </c>
      <c r="I13" s="29">
        <v>2</v>
      </c>
      <c r="J13" s="29">
        <v>2</v>
      </c>
      <c r="K13" s="29">
        <v>0</v>
      </c>
      <c r="L13" s="29">
        <v>0</v>
      </c>
      <c r="M13" s="29">
        <v>0</v>
      </c>
      <c r="N13" s="29">
        <v>0</v>
      </c>
      <c r="O13" s="30">
        <v>0</v>
      </c>
      <c r="P13" s="30">
        <v>51</v>
      </c>
      <c r="Q13" s="30">
        <v>169</v>
      </c>
      <c r="R13" s="28">
        <v>0</v>
      </c>
      <c r="S13" s="29">
        <v>3</v>
      </c>
      <c r="T13" s="33">
        <v>218</v>
      </c>
    </row>
    <row r="14" spans="1:20" ht="15" customHeight="1" x14ac:dyDescent="0.25">
      <c r="A14" s="34">
        <v>13</v>
      </c>
      <c r="B14" s="122" t="s">
        <v>52</v>
      </c>
      <c r="C14" s="123">
        <v>1681</v>
      </c>
      <c r="D14" s="122" t="s">
        <v>14</v>
      </c>
      <c r="E14" s="2">
        <v>441</v>
      </c>
      <c r="F14" s="39">
        <v>0</v>
      </c>
      <c r="G14" s="40">
        <v>63</v>
      </c>
      <c r="H14" s="40">
        <v>146</v>
      </c>
      <c r="I14" s="40">
        <v>3</v>
      </c>
      <c r="J14" s="40">
        <v>2</v>
      </c>
      <c r="K14" s="40">
        <v>0</v>
      </c>
      <c r="L14" s="40">
        <v>2</v>
      </c>
      <c r="M14" s="40">
        <v>0</v>
      </c>
      <c r="N14" s="40">
        <v>0</v>
      </c>
      <c r="O14" s="41">
        <v>0</v>
      </c>
      <c r="P14" s="41">
        <v>65</v>
      </c>
      <c r="Q14" s="41">
        <v>151</v>
      </c>
      <c r="R14" s="39">
        <v>0</v>
      </c>
      <c r="S14" s="40">
        <v>1</v>
      </c>
      <c r="T14" s="44">
        <v>216</v>
      </c>
    </row>
    <row r="15" spans="1:20" ht="15" customHeight="1" x14ac:dyDescent="0.25">
      <c r="A15" s="23">
        <v>14</v>
      </c>
      <c r="B15" s="122" t="s">
        <v>52</v>
      </c>
      <c r="C15" s="123">
        <v>1682</v>
      </c>
      <c r="D15" s="122" t="s">
        <v>19</v>
      </c>
      <c r="E15" s="2">
        <v>307</v>
      </c>
      <c r="F15" s="28">
        <v>0</v>
      </c>
      <c r="G15" s="29">
        <v>87</v>
      </c>
      <c r="H15" s="29">
        <v>101</v>
      </c>
      <c r="I15" s="29">
        <v>2</v>
      </c>
      <c r="J15" s="29">
        <v>1</v>
      </c>
      <c r="K15" s="29">
        <v>0</v>
      </c>
      <c r="L15" s="29">
        <v>1</v>
      </c>
      <c r="M15" s="29">
        <v>0</v>
      </c>
      <c r="N15" s="29">
        <v>0</v>
      </c>
      <c r="O15" s="30">
        <v>0</v>
      </c>
      <c r="P15" s="30">
        <v>89</v>
      </c>
      <c r="Q15" s="30">
        <v>108</v>
      </c>
      <c r="R15" s="28">
        <v>0</v>
      </c>
      <c r="S15" s="29">
        <v>3</v>
      </c>
      <c r="T15" s="33">
        <v>192</v>
      </c>
    </row>
    <row r="16" spans="1:20" ht="15" customHeight="1" x14ac:dyDescent="0.25">
      <c r="A16" s="34">
        <v>15</v>
      </c>
      <c r="B16" s="122" t="s">
        <v>52</v>
      </c>
      <c r="C16" s="123">
        <v>1682</v>
      </c>
      <c r="D16" s="122" t="s">
        <v>15</v>
      </c>
      <c r="E16" s="2">
        <v>419</v>
      </c>
      <c r="F16" s="39">
        <v>0</v>
      </c>
      <c r="G16" s="40">
        <v>103</v>
      </c>
      <c r="H16" s="40">
        <v>156</v>
      </c>
      <c r="I16" s="40">
        <v>1</v>
      </c>
      <c r="J16" s="40">
        <v>0</v>
      </c>
      <c r="K16" s="40">
        <v>0</v>
      </c>
      <c r="L16" s="40">
        <v>2</v>
      </c>
      <c r="M16" s="40">
        <v>0</v>
      </c>
      <c r="N16" s="40">
        <v>0</v>
      </c>
      <c r="O16" s="41">
        <v>0</v>
      </c>
      <c r="P16" s="41">
        <v>104</v>
      </c>
      <c r="Q16" s="41">
        <v>160</v>
      </c>
      <c r="R16" s="39">
        <v>0</v>
      </c>
      <c r="S16" s="40">
        <v>1</v>
      </c>
      <c r="T16" s="44">
        <v>262</v>
      </c>
    </row>
    <row r="17" spans="1:20" ht="15" customHeight="1" x14ac:dyDescent="0.25">
      <c r="A17" s="23">
        <v>16</v>
      </c>
      <c r="B17" s="122" t="s">
        <v>52</v>
      </c>
      <c r="C17" s="123">
        <v>1683</v>
      </c>
      <c r="D17" s="122" t="s">
        <v>19</v>
      </c>
      <c r="E17" s="2">
        <v>476</v>
      </c>
      <c r="F17" s="28">
        <v>0</v>
      </c>
      <c r="G17" s="29">
        <v>75</v>
      </c>
      <c r="H17" s="29">
        <v>221</v>
      </c>
      <c r="I17" s="29">
        <v>2</v>
      </c>
      <c r="J17" s="29">
        <v>4</v>
      </c>
      <c r="K17" s="29">
        <v>0</v>
      </c>
      <c r="L17" s="29">
        <v>0</v>
      </c>
      <c r="M17" s="29">
        <v>0</v>
      </c>
      <c r="N17" s="29">
        <v>0</v>
      </c>
      <c r="O17" s="30">
        <v>0</v>
      </c>
      <c r="P17" s="30">
        <v>81</v>
      </c>
      <c r="Q17" s="30">
        <v>223</v>
      </c>
      <c r="R17" s="28">
        <v>2</v>
      </c>
      <c r="S17" s="29">
        <v>3</v>
      </c>
      <c r="T17" s="33">
        <v>302</v>
      </c>
    </row>
    <row r="18" spans="1:20" ht="15" customHeight="1" x14ac:dyDescent="0.25">
      <c r="A18" s="34">
        <v>17</v>
      </c>
      <c r="B18" s="122" t="s">
        <v>52</v>
      </c>
      <c r="C18" s="123">
        <v>1683</v>
      </c>
      <c r="D18" s="122" t="s">
        <v>14</v>
      </c>
      <c r="E18" s="2">
        <v>476</v>
      </c>
      <c r="F18" s="39">
        <v>0</v>
      </c>
      <c r="G18" s="40">
        <v>74</v>
      </c>
      <c r="H18" s="40">
        <v>221</v>
      </c>
      <c r="I18" s="40">
        <v>2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1">
        <v>0</v>
      </c>
      <c r="P18" s="41">
        <v>75</v>
      </c>
      <c r="Q18" s="41">
        <v>223</v>
      </c>
      <c r="R18" s="39">
        <v>0</v>
      </c>
      <c r="S18" s="40">
        <v>4</v>
      </c>
      <c r="T18" s="44">
        <v>297</v>
      </c>
    </row>
    <row r="19" spans="1:20" ht="5.0999999999999996" customHeight="1" x14ac:dyDescent="0.25">
      <c r="A19" s="47"/>
      <c r="B19" s="48"/>
      <c r="C19" s="49"/>
      <c r="D19" s="50"/>
      <c r="E19" s="51"/>
      <c r="F19" s="52">
        <v>0</v>
      </c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>
        <v>0</v>
      </c>
    </row>
    <row r="20" spans="1:20" ht="0.95" customHeight="1" x14ac:dyDescent="0.25">
      <c r="A20" s="54"/>
      <c r="B20" s="55"/>
      <c r="C20" s="56"/>
      <c r="D20" s="57"/>
      <c r="E20" s="58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</row>
    <row r="21" spans="1:20" ht="0.95" customHeight="1" x14ac:dyDescent="0.25">
      <c r="A21" s="47"/>
      <c r="B21" s="48"/>
      <c r="C21" s="49"/>
      <c r="D21" s="50"/>
      <c r="E21" s="51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tabColor theme="9"/>
  </sheetPr>
  <dimension ref="A1:T31"/>
  <sheetViews>
    <sheetView zoomScale="70" zoomScaleNormal="70" workbookViewId="0">
      <pane xSplit="5" ySplit="1" topLeftCell="M23" activePane="bottomRight" state="frozen"/>
      <selection activeCell="Q14" sqref="Q14"/>
      <selection pane="topRight" activeCell="Q14" sqref="Q14"/>
      <selection pane="bottomLeft" activeCell="Q14" sqref="Q14"/>
      <selection pane="bottomRight" activeCell="Q14" sqref="Q14"/>
    </sheetView>
  </sheetViews>
  <sheetFormatPr defaultColWidth="8" defaultRowHeight="15" x14ac:dyDescent="0.25"/>
  <cols>
    <col min="1" max="1" width="8" style="64"/>
    <col min="2" max="3" width="8" style="117"/>
    <col min="4" max="16384" width="8" style="64"/>
  </cols>
  <sheetData>
    <row r="1" spans="1:20" s="70" customFormat="1" ht="34.5" thickBot="1" x14ac:dyDescent="0.25">
      <c r="A1" s="66" t="s">
        <v>4</v>
      </c>
      <c r="B1" s="66" t="s">
        <v>0</v>
      </c>
      <c r="C1" s="66" t="s">
        <v>5</v>
      </c>
      <c r="D1" s="66" t="s">
        <v>6</v>
      </c>
      <c r="E1" s="66" t="s">
        <v>7</v>
      </c>
      <c r="F1" s="67" t="s">
        <v>1</v>
      </c>
      <c r="G1" s="67" t="s">
        <v>176</v>
      </c>
      <c r="H1" s="67" t="s">
        <v>177</v>
      </c>
      <c r="I1" s="67" t="s">
        <v>178</v>
      </c>
      <c r="J1" s="67" t="s">
        <v>179</v>
      </c>
      <c r="K1" s="67" t="s">
        <v>180</v>
      </c>
      <c r="L1" s="67" t="s">
        <v>181</v>
      </c>
      <c r="M1" s="67" t="s">
        <v>2</v>
      </c>
      <c r="N1" s="67" t="s">
        <v>182</v>
      </c>
      <c r="O1" s="67" t="s">
        <v>183</v>
      </c>
      <c r="P1" s="68" t="s">
        <v>185</v>
      </c>
      <c r="Q1" s="68" t="s">
        <v>188</v>
      </c>
      <c r="R1" s="67" t="s">
        <v>8</v>
      </c>
      <c r="S1" s="67" t="s">
        <v>9</v>
      </c>
      <c r="T1" s="67" t="s">
        <v>10</v>
      </c>
    </row>
    <row r="2" spans="1:20" ht="15" customHeight="1" x14ac:dyDescent="0.25">
      <c r="A2" s="243">
        <v>1</v>
      </c>
      <c r="B2" s="244" t="s">
        <v>147</v>
      </c>
      <c r="C2" s="72">
        <v>2130</v>
      </c>
      <c r="D2" s="73" t="s">
        <v>19</v>
      </c>
      <c r="E2" s="74">
        <v>541</v>
      </c>
      <c r="F2" s="75">
        <v>18</v>
      </c>
      <c r="G2" s="76">
        <v>183</v>
      </c>
      <c r="H2" s="76">
        <v>167</v>
      </c>
      <c r="I2" s="76">
        <v>3</v>
      </c>
      <c r="J2" s="76">
        <v>1</v>
      </c>
      <c r="K2" s="76">
        <v>0</v>
      </c>
      <c r="L2" s="76">
        <v>1</v>
      </c>
      <c r="M2" s="76">
        <v>0</v>
      </c>
      <c r="N2" s="76">
        <v>0</v>
      </c>
      <c r="O2" s="77">
        <v>0</v>
      </c>
      <c r="P2" s="78">
        <v>185</v>
      </c>
      <c r="Q2" s="78">
        <v>177</v>
      </c>
      <c r="R2" s="75">
        <v>1</v>
      </c>
      <c r="S2" s="76">
        <v>11</v>
      </c>
      <c r="T2" s="80">
        <v>373</v>
      </c>
    </row>
    <row r="3" spans="1:20" ht="15" customHeight="1" x14ac:dyDescent="0.25">
      <c r="A3" s="246">
        <v>2</v>
      </c>
      <c r="B3" s="82" t="s">
        <v>147</v>
      </c>
      <c r="C3" s="83">
        <v>2130</v>
      </c>
      <c r="D3" s="84" t="s">
        <v>14</v>
      </c>
      <c r="E3" s="85">
        <v>541</v>
      </c>
      <c r="F3" s="86">
        <v>14</v>
      </c>
      <c r="G3" s="87">
        <v>201</v>
      </c>
      <c r="H3" s="87">
        <v>166</v>
      </c>
      <c r="I3" s="87">
        <v>0</v>
      </c>
      <c r="J3" s="87">
        <v>0</v>
      </c>
      <c r="K3" s="87"/>
      <c r="L3" s="87">
        <v>1</v>
      </c>
      <c r="M3" s="87"/>
      <c r="N3" s="87"/>
      <c r="O3" s="88">
        <v>0</v>
      </c>
      <c r="P3" s="247">
        <v>202</v>
      </c>
      <c r="Q3" s="247">
        <v>171</v>
      </c>
      <c r="R3" s="86"/>
      <c r="S3" s="87">
        <v>5</v>
      </c>
      <c r="T3" s="90">
        <v>382</v>
      </c>
    </row>
    <row r="4" spans="1:20" ht="15" customHeight="1" x14ac:dyDescent="0.25">
      <c r="A4" s="248">
        <v>3</v>
      </c>
      <c r="B4" s="92" t="s">
        <v>147</v>
      </c>
      <c r="C4" s="93">
        <v>2131</v>
      </c>
      <c r="D4" s="94" t="s">
        <v>19</v>
      </c>
      <c r="E4" s="95">
        <v>521</v>
      </c>
      <c r="F4" s="96">
        <v>21</v>
      </c>
      <c r="G4" s="79">
        <v>141</v>
      </c>
      <c r="H4" s="79">
        <v>207</v>
      </c>
      <c r="I4" s="79">
        <v>0</v>
      </c>
      <c r="J4" s="79">
        <v>0</v>
      </c>
      <c r="K4" s="79"/>
      <c r="L4" s="79">
        <v>1</v>
      </c>
      <c r="M4" s="79"/>
      <c r="N4" s="79"/>
      <c r="O4" s="97">
        <v>0</v>
      </c>
      <c r="P4" s="249">
        <v>142</v>
      </c>
      <c r="Q4" s="249">
        <v>214</v>
      </c>
      <c r="R4" s="96"/>
      <c r="S4" s="79">
        <v>10</v>
      </c>
      <c r="T4" s="98">
        <v>370</v>
      </c>
    </row>
    <row r="5" spans="1:20" ht="15" customHeight="1" x14ac:dyDescent="0.25">
      <c r="A5" s="246">
        <v>4</v>
      </c>
      <c r="B5" s="82" t="s">
        <v>147</v>
      </c>
      <c r="C5" s="83">
        <v>2131</v>
      </c>
      <c r="D5" s="84" t="s">
        <v>14</v>
      </c>
      <c r="E5" s="85">
        <v>521</v>
      </c>
      <c r="F5" s="86">
        <v>26</v>
      </c>
      <c r="G5" s="87">
        <v>181</v>
      </c>
      <c r="H5" s="87">
        <v>157</v>
      </c>
      <c r="I5" s="87">
        <v>0</v>
      </c>
      <c r="J5" s="87">
        <v>0</v>
      </c>
      <c r="K5" s="87"/>
      <c r="L5" s="87">
        <v>0</v>
      </c>
      <c r="M5" s="87"/>
      <c r="N5" s="87"/>
      <c r="O5" s="88">
        <v>0</v>
      </c>
      <c r="P5" s="247">
        <v>182</v>
      </c>
      <c r="Q5" s="247">
        <v>159</v>
      </c>
      <c r="R5" s="86"/>
      <c r="S5" s="87">
        <v>4</v>
      </c>
      <c r="T5" s="90">
        <v>364</v>
      </c>
    </row>
    <row r="6" spans="1:20" ht="15" customHeight="1" x14ac:dyDescent="0.25">
      <c r="A6" s="248">
        <v>5</v>
      </c>
      <c r="B6" s="92" t="s">
        <v>147</v>
      </c>
      <c r="C6" s="93">
        <v>2131</v>
      </c>
      <c r="D6" s="94" t="s">
        <v>20</v>
      </c>
      <c r="E6" s="95">
        <v>521</v>
      </c>
      <c r="F6" s="96">
        <v>15</v>
      </c>
      <c r="G6" s="79">
        <v>183</v>
      </c>
      <c r="H6" s="79">
        <v>162</v>
      </c>
      <c r="I6" s="79">
        <v>1</v>
      </c>
      <c r="J6" s="79">
        <v>0</v>
      </c>
      <c r="K6" s="79"/>
      <c r="L6" s="79">
        <v>1</v>
      </c>
      <c r="M6" s="79"/>
      <c r="N6" s="79"/>
      <c r="O6" s="97">
        <v>0</v>
      </c>
      <c r="P6" s="249">
        <v>184</v>
      </c>
      <c r="Q6" s="249">
        <v>169</v>
      </c>
      <c r="R6" s="96"/>
      <c r="S6" s="79">
        <v>10</v>
      </c>
      <c r="T6" s="98">
        <v>362</v>
      </c>
    </row>
    <row r="7" spans="1:20" ht="15" customHeight="1" x14ac:dyDescent="0.25">
      <c r="A7" s="246">
        <v>6</v>
      </c>
      <c r="B7" s="82" t="s">
        <v>147</v>
      </c>
      <c r="C7" s="83">
        <v>2132</v>
      </c>
      <c r="D7" s="84" t="s">
        <v>19</v>
      </c>
      <c r="E7" s="85">
        <v>476</v>
      </c>
      <c r="F7" s="86">
        <v>0</v>
      </c>
      <c r="G7" s="87">
        <v>153</v>
      </c>
      <c r="H7" s="87">
        <v>173</v>
      </c>
      <c r="I7" s="87">
        <v>4</v>
      </c>
      <c r="J7" s="87">
        <v>1</v>
      </c>
      <c r="K7" s="87"/>
      <c r="L7" s="87">
        <v>0</v>
      </c>
      <c r="M7" s="87"/>
      <c r="N7" s="87"/>
      <c r="O7" s="88">
        <v>0</v>
      </c>
      <c r="P7" s="247">
        <v>154</v>
      </c>
      <c r="Q7" s="247">
        <v>181</v>
      </c>
      <c r="R7" s="86"/>
      <c r="S7" s="87">
        <v>14</v>
      </c>
      <c r="T7" s="90">
        <v>331</v>
      </c>
    </row>
    <row r="8" spans="1:20" ht="15" customHeight="1" x14ac:dyDescent="0.25">
      <c r="A8" s="248">
        <v>7</v>
      </c>
      <c r="B8" s="92" t="s">
        <v>147</v>
      </c>
      <c r="C8" s="93">
        <v>2133</v>
      </c>
      <c r="D8" s="94" t="s">
        <v>19</v>
      </c>
      <c r="E8" s="95">
        <v>499</v>
      </c>
      <c r="F8" s="96">
        <v>11</v>
      </c>
      <c r="G8" s="79">
        <v>172</v>
      </c>
      <c r="H8" s="79">
        <v>149</v>
      </c>
      <c r="I8" s="79">
        <v>1</v>
      </c>
      <c r="J8" s="79">
        <v>1</v>
      </c>
      <c r="K8" s="79"/>
      <c r="L8" s="79">
        <v>0</v>
      </c>
      <c r="M8" s="79"/>
      <c r="N8" s="79"/>
      <c r="O8" s="97">
        <v>0</v>
      </c>
      <c r="P8" s="249">
        <v>173</v>
      </c>
      <c r="Q8" s="249">
        <v>150</v>
      </c>
      <c r="R8" s="96"/>
      <c r="S8" s="79">
        <v>3</v>
      </c>
      <c r="T8" s="98">
        <v>334</v>
      </c>
    </row>
    <row r="9" spans="1:20" ht="15" customHeight="1" x14ac:dyDescent="0.25">
      <c r="A9" s="246">
        <v>8</v>
      </c>
      <c r="B9" s="82" t="s">
        <v>147</v>
      </c>
      <c r="C9" s="83">
        <v>2133</v>
      </c>
      <c r="D9" s="84" t="s">
        <v>14</v>
      </c>
      <c r="E9" s="85">
        <v>499</v>
      </c>
      <c r="F9" s="86">
        <v>7</v>
      </c>
      <c r="G9" s="87">
        <v>201</v>
      </c>
      <c r="H9" s="87">
        <v>140</v>
      </c>
      <c r="I9" s="87">
        <v>1</v>
      </c>
      <c r="J9" s="87">
        <v>0</v>
      </c>
      <c r="K9" s="87"/>
      <c r="L9" s="87">
        <v>0</v>
      </c>
      <c r="M9" s="87"/>
      <c r="N9" s="87"/>
      <c r="O9" s="88">
        <v>0</v>
      </c>
      <c r="P9" s="247">
        <v>201</v>
      </c>
      <c r="Q9" s="247">
        <v>144</v>
      </c>
      <c r="R9" s="86"/>
      <c r="S9" s="87">
        <v>4</v>
      </c>
      <c r="T9" s="90">
        <v>349</v>
      </c>
    </row>
    <row r="10" spans="1:20" ht="15" customHeight="1" x14ac:dyDescent="0.25">
      <c r="A10" s="248">
        <v>9</v>
      </c>
      <c r="B10" s="92" t="s">
        <v>147</v>
      </c>
      <c r="C10" s="93">
        <v>2134</v>
      </c>
      <c r="D10" s="94" t="s">
        <v>19</v>
      </c>
      <c r="E10" s="95">
        <v>623</v>
      </c>
      <c r="F10" s="96">
        <v>34</v>
      </c>
      <c r="G10" s="79">
        <v>144</v>
      </c>
      <c r="H10" s="79">
        <v>202</v>
      </c>
      <c r="I10" s="79">
        <v>1</v>
      </c>
      <c r="J10" s="79">
        <v>1</v>
      </c>
      <c r="K10" s="79"/>
      <c r="L10" s="79">
        <v>1</v>
      </c>
      <c r="M10" s="79"/>
      <c r="N10" s="79"/>
      <c r="O10" s="97">
        <v>0</v>
      </c>
      <c r="P10" s="249">
        <v>145</v>
      </c>
      <c r="Q10" s="249">
        <v>204</v>
      </c>
      <c r="R10" s="96"/>
      <c r="S10" s="79">
        <v>8</v>
      </c>
      <c r="T10" s="98">
        <v>383</v>
      </c>
    </row>
    <row r="11" spans="1:20" ht="15" customHeight="1" x14ac:dyDescent="0.25">
      <c r="A11" s="246">
        <v>10</v>
      </c>
      <c r="B11" s="82" t="s">
        <v>147</v>
      </c>
      <c r="C11" s="83">
        <v>2135</v>
      </c>
      <c r="D11" s="84" t="s">
        <v>19</v>
      </c>
      <c r="E11" s="85">
        <v>666</v>
      </c>
      <c r="F11" s="86">
        <v>13</v>
      </c>
      <c r="G11" s="87">
        <v>163</v>
      </c>
      <c r="H11" s="87">
        <v>296</v>
      </c>
      <c r="I11" s="87">
        <v>1</v>
      </c>
      <c r="J11" s="87">
        <v>1</v>
      </c>
      <c r="K11" s="87"/>
      <c r="L11" s="87">
        <v>4</v>
      </c>
      <c r="M11" s="87"/>
      <c r="N11" s="87"/>
      <c r="O11" s="88">
        <v>0</v>
      </c>
      <c r="P11" s="247">
        <v>164</v>
      </c>
      <c r="Q11" s="247">
        <v>303</v>
      </c>
      <c r="R11" s="86"/>
      <c r="S11" s="87">
        <v>5</v>
      </c>
      <c r="T11" s="90">
        <v>478</v>
      </c>
    </row>
    <row r="12" spans="1:20" ht="15" customHeight="1" x14ac:dyDescent="0.25">
      <c r="A12" s="248">
        <v>11</v>
      </c>
      <c r="B12" s="92" t="s">
        <v>147</v>
      </c>
      <c r="C12" s="93">
        <v>2136</v>
      </c>
      <c r="D12" s="94" t="s">
        <v>19</v>
      </c>
      <c r="E12" s="95">
        <v>633</v>
      </c>
      <c r="F12" s="96">
        <v>78</v>
      </c>
      <c r="G12" s="79">
        <v>160</v>
      </c>
      <c r="H12" s="79">
        <v>209</v>
      </c>
      <c r="I12" s="79">
        <v>1</v>
      </c>
      <c r="J12" s="79">
        <v>0</v>
      </c>
      <c r="K12" s="79"/>
      <c r="L12" s="79">
        <v>2</v>
      </c>
      <c r="M12" s="79"/>
      <c r="N12" s="79"/>
      <c r="O12" s="97">
        <v>0</v>
      </c>
      <c r="P12" s="249">
        <v>160</v>
      </c>
      <c r="Q12" s="249">
        <v>214</v>
      </c>
      <c r="R12" s="96"/>
      <c r="S12" s="79">
        <v>5</v>
      </c>
      <c r="T12" s="98">
        <v>450</v>
      </c>
    </row>
    <row r="13" spans="1:20" ht="15" customHeight="1" x14ac:dyDescent="0.25">
      <c r="A13" s="246">
        <v>12</v>
      </c>
      <c r="B13" s="82" t="s">
        <v>147</v>
      </c>
      <c r="C13" s="83">
        <v>2137</v>
      </c>
      <c r="D13" s="84" t="s">
        <v>19</v>
      </c>
      <c r="E13" s="85">
        <v>272</v>
      </c>
      <c r="F13" s="86">
        <v>8</v>
      </c>
      <c r="G13" s="87">
        <v>77</v>
      </c>
      <c r="H13" s="87">
        <v>95</v>
      </c>
      <c r="I13" s="87">
        <v>0</v>
      </c>
      <c r="J13" s="87">
        <v>0</v>
      </c>
      <c r="K13" s="87"/>
      <c r="L13" s="87">
        <v>2</v>
      </c>
      <c r="M13" s="87"/>
      <c r="N13" s="87"/>
      <c r="O13" s="88">
        <v>0</v>
      </c>
      <c r="P13" s="247">
        <v>77</v>
      </c>
      <c r="Q13" s="247">
        <v>97</v>
      </c>
      <c r="R13" s="86"/>
      <c r="S13" s="87">
        <v>4</v>
      </c>
      <c r="T13" s="90">
        <v>182</v>
      </c>
    </row>
    <row r="14" spans="1:20" ht="15" customHeight="1" x14ac:dyDescent="0.25">
      <c r="A14" s="248">
        <v>13</v>
      </c>
      <c r="B14" s="92" t="s">
        <v>147</v>
      </c>
      <c r="C14" s="93">
        <v>2138</v>
      </c>
      <c r="D14" s="94" t="s">
        <v>19</v>
      </c>
      <c r="E14" s="95">
        <v>654</v>
      </c>
      <c r="F14" s="96">
        <v>8</v>
      </c>
      <c r="G14" s="79">
        <v>169</v>
      </c>
      <c r="H14" s="79">
        <v>294</v>
      </c>
      <c r="I14" s="79">
        <v>0</v>
      </c>
      <c r="J14" s="79">
        <v>1</v>
      </c>
      <c r="K14" s="79"/>
      <c r="L14" s="79">
        <v>0</v>
      </c>
      <c r="M14" s="79"/>
      <c r="N14" s="79"/>
      <c r="O14" s="97">
        <v>0</v>
      </c>
      <c r="P14" s="249">
        <v>172</v>
      </c>
      <c r="Q14" s="249">
        <v>299</v>
      </c>
      <c r="R14" s="96"/>
      <c r="S14" s="79">
        <v>3</v>
      </c>
      <c r="T14" s="98">
        <v>472</v>
      </c>
    </row>
    <row r="15" spans="1:20" ht="15" customHeight="1" x14ac:dyDescent="0.25">
      <c r="A15" s="246">
        <v>14</v>
      </c>
      <c r="B15" s="82" t="s">
        <v>147</v>
      </c>
      <c r="C15" s="83">
        <v>2139</v>
      </c>
      <c r="D15" s="84" t="s">
        <v>19</v>
      </c>
      <c r="E15" s="85">
        <v>460</v>
      </c>
      <c r="F15" s="86">
        <v>6</v>
      </c>
      <c r="G15" s="87">
        <v>134</v>
      </c>
      <c r="H15" s="87">
        <v>205</v>
      </c>
      <c r="I15" s="87">
        <v>1</v>
      </c>
      <c r="J15" s="87">
        <v>0</v>
      </c>
      <c r="K15" s="87"/>
      <c r="L15" s="87">
        <v>1</v>
      </c>
      <c r="M15" s="87"/>
      <c r="N15" s="87"/>
      <c r="O15" s="88">
        <v>0</v>
      </c>
      <c r="P15" s="247">
        <v>135</v>
      </c>
      <c r="Q15" s="247">
        <v>210</v>
      </c>
      <c r="R15" s="86"/>
      <c r="S15" s="87">
        <v>4</v>
      </c>
      <c r="T15" s="90">
        <v>347</v>
      </c>
    </row>
    <row r="16" spans="1:20" ht="15" customHeight="1" x14ac:dyDescent="0.25">
      <c r="A16" s="248">
        <v>15</v>
      </c>
      <c r="B16" s="92" t="s">
        <v>147</v>
      </c>
      <c r="C16" s="93">
        <v>2139</v>
      </c>
      <c r="D16" s="94" t="s">
        <v>14</v>
      </c>
      <c r="E16" s="95">
        <v>460</v>
      </c>
      <c r="F16" s="96">
        <v>10</v>
      </c>
      <c r="G16" s="79">
        <v>155</v>
      </c>
      <c r="H16" s="79">
        <v>168</v>
      </c>
      <c r="I16" s="79">
        <v>1</v>
      </c>
      <c r="J16" s="79">
        <v>3</v>
      </c>
      <c r="K16" s="79"/>
      <c r="L16" s="79">
        <v>0</v>
      </c>
      <c r="M16" s="79"/>
      <c r="N16" s="79"/>
      <c r="O16" s="97">
        <v>0</v>
      </c>
      <c r="P16" s="249">
        <v>160</v>
      </c>
      <c r="Q16" s="249">
        <v>171</v>
      </c>
      <c r="R16" s="96"/>
      <c r="S16" s="79">
        <v>5</v>
      </c>
      <c r="T16" s="98">
        <v>337</v>
      </c>
    </row>
    <row r="17" spans="1:20" ht="15" customHeight="1" x14ac:dyDescent="0.25">
      <c r="A17" s="246">
        <v>16</v>
      </c>
      <c r="B17" s="82" t="s">
        <v>147</v>
      </c>
      <c r="C17" s="83">
        <v>2140</v>
      </c>
      <c r="D17" s="84" t="s">
        <v>19</v>
      </c>
      <c r="E17" s="85">
        <v>726</v>
      </c>
      <c r="F17" s="86">
        <v>21</v>
      </c>
      <c r="G17" s="87">
        <v>313</v>
      </c>
      <c r="H17" s="87">
        <v>164</v>
      </c>
      <c r="I17" s="87">
        <v>3</v>
      </c>
      <c r="J17" s="87">
        <v>3</v>
      </c>
      <c r="K17" s="87"/>
      <c r="L17" s="87">
        <v>0</v>
      </c>
      <c r="M17" s="87"/>
      <c r="N17" s="87"/>
      <c r="O17" s="88">
        <v>0</v>
      </c>
      <c r="P17" s="247">
        <v>316</v>
      </c>
      <c r="Q17" s="247">
        <v>169</v>
      </c>
      <c r="R17" s="86"/>
      <c r="S17" s="87">
        <v>11</v>
      </c>
      <c r="T17" s="90">
        <v>504</v>
      </c>
    </row>
    <row r="18" spans="1:20" ht="15" customHeight="1" x14ac:dyDescent="0.25">
      <c r="A18" s="248">
        <v>17</v>
      </c>
      <c r="B18" s="92" t="s">
        <v>147</v>
      </c>
      <c r="C18" s="93">
        <v>2141</v>
      </c>
      <c r="D18" s="94" t="s">
        <v>19</v>
      </c>
      <c r="E18" s="95">
        <v>431</v>
      </c>
      <c r="F18" s="96">
        <v>16</v>
      </c>
      <c r="G18" s="79">
        <v>146</v>
      </c>
      <c r="H18" s="79">
        <v>119</v>
      </c>
      <c r="I18" s="79">
        <v>0</v>
      </c>
      <c r="J18" s="79">
        <v>0</v>
      </c>
      <c r="K18" s="79"/>
      <c r="L18" s="79">
        <v>0</v>
      </c>
      <c r="M18" s="79"/>
      <c r="N18" s="79"/>
      <c r="O18" s="97">
        <v>0</v>
      </c>
      <c r="P18" s="249">
        <v>146</v>
      </c>
      <c r="Q18" s="249">
        <v>122</v>
      </c>
      <c r="R18" s="96"/>
      <c r="S18" s="79">
        <v>12</v>
      </c>
      <c r="T18" s="98">
        <v>281</v>
      </c>
    </row>
    <row r="19" spans="1:20" ht="15" customHeight="1" x14ac:dyDescent="0.25">
      <c r="A19" s="246">
        <v>18</v>
      </c>
      <c r="B19" s="82" t="s">
        <v>147</v>
      </c>
      <c r="C19" s="83">
        <v>2141</v>
      </c>
      <c r="D19" s="84" t="s">
        <v>14</v>
      </c>
      <c r="E19" s="85">
        <v>430</v>
      </c>
      <c r="F19" s="86">
        <v>21</v>
      </c>
      <c r="G19" s="87">
        <v>143</v>
      </c>
      <c r="H19" s="87">
        <v>101</v>
      </c>
      <c r="I19" s="87">
        <v>0</v>
      </c>
      <c r="J19" s="87">
        <v>1</v>
      </c>
      <c r="K19" s="87"/>
      <c r="L19" s="87">
        <v>2</v>
      </c>
      <c r="M19" s="87"/>
      <c r="N19" s="87"/>
      <c r="O19" s="88">
        <v>0</v>
      </c>
      <c r="P19" s="247">
        <v>147</v>
      </c>
      <c r="Q19" s="247">
        <v>103</v>
      </c>
      <c r="R19" s="86"/>
      <c r="S19" s="87">
        <v>8</v>
      </c>
      <c r="T19" s="90">
        <v>268</v>
      </c>
    </row>
    <row r="20" spans="1:20" ht="15" customHeight="1" x14ac:dyDescent="0.25">
      <c r="A20" s="248">
        <v>19</v>
      </c>
      <c r="B20" s="92" t="s">
        <v>147</v>
      </c>
      <c r="C20" s="93">
        <v>2142</v>
      </c>
      <c r="D20" s="94" t="s">
        <v>19</v>
      </c>
      <c r="E20" s="95">
        <v>492</v>
      </c>
      <c r="F20" s="96">
        <v>7</v>
      </c>
      <c r="G20" s="79">
        <v>144</v>
      </c>
      <c r="H20" s="79">
        <v>158</v>
      </c>
      <c r="I20" s="79">
        <v>0</v>
      </c>
      <c r="J20" s="79">
        <v>1</v>
      </c>
      <c r="K20" s="79"/>
      <c r="L20" s="79">
        <v>0</v>
      </c>
      <c r="M20" s="79"/>
      <c r="N20" s="79"/>
      <c r="O20" s="97">
        <v>0</v>
      </c>
      <c r="P20" s="249">
        <v>145</v>
      </c>
      <c r="Q20" s="249">
        <v>161</v>
      </c>
      <c r="R20" s="96"/>
      <c r="S20" s="79">
        <v>4</v>
      </c>
      <c r="T20" s="98">
        <v>310</v>
      </c>
    </row>
    <row r="21" spans="1:20" ht="15" customHeight="1" x14ac:dyDescent="0.25">
      <c r="A21" s="246">
        <v>20</v>
      </c>
      <c r="B21" s="82" t="s">
        <v>147</v>
      </c>
      <c r="C21" s="83">
        <v>2144</v>
      </c>
      <c r="D21" s="84" t="s">
        <v>19</v>
      </c>
      <c r="E21" s="85">
        <v>405</v>
      </c>
      <c r="F21" s="86">
        <v>20</v>
      </c>
      <c r="G21" s="87">
        <v>103</v>
      </c>
      <c r="H21" s="87">
        <v>138</v>
      </c>
      <c r="I21" s="87">
        <v>2</v>
      </c>
      <c r="J21" s="87">
        <v>0</v>
      </c>
      <c r="K21" s="87"/>
      <c r="L21" s="87">
        <v>0</v>
      </c>
      <c r="M21" s="87"/>
      <c r="N21" s="87"/>
      <c r="O21" s="88">
        <v>0</v>
      </c>
      <c r="P21" s="247">
        <v>103</v>
      </c>
      <c r="Q21" s="247">
        <v>142</v>
      </c>
      <c r="R21" s="86"/>
      <c r="S21" s="87">
        <v>4</v>
      </c>
      <c r="T21" s="90">
        <v>263</v>
      </c>
    </row>
    <row r="22" spans="1:20" ht="15" customHeight="1" x14ac:dyDescent="0.25">
      <c r="A22" s="248">
        <v>21</v>
      </c>
      <c r="B22" s="92" t="s">
        <v>147</v>
      </c>
      <c r="C22" s="93">
        <v>2145</v>
      </c>
      <c r="D22" s="94" t="s">
        <v>19</v>
      </c>
      <c r="E22" s="95">
        <v>235</v>
      </c>
      <c r="F22" s="96">
        <v>1</v>
      </c>
      <c r="G22" s="79">
        <v>64</v>
      </c>
      <c r="H22" s="79">
        <v>68</v>
      </c>
      <c r="I22" s="79">
        <v>0</v>
      </c>
      <c r="J22" s="79">
        <v>0</v>
      </c>
      <c r="K22" s="79"/>
      <c r="L22" s="79">
        <v>1</v>
      </c>
      <c r="M22" s="79"/>
      <c r="N22" s="79"/>
      <c r="O22" s="97">
        <v>0</v>
      </c>
      <c r="P22" s="249">
        <v>64</v>
      </c>
      <c r="Q22" s="249">
        <v>69</v>
      </c>
      <c r="R22" s="96"/>
      <c r="S22" s="79">
        <v>0</v>
      </c>
      <c r="T22" s="98">
        <v>134</v>
      </c>
    </row>
    <row r="23" spans="1:20" ht="15" customHeight="1" x14ac:dyDescent="0.25">
      <c r="A23" s="246">
        <v>22</v>
      </c>
      <c r="B23" s="82" t="s">
        <v>147</v>
      </c>
      <c r="C23" s="83">
        <v>2146</v>
      </c>
      <c r="D23" s="84" t="s">
        <v>19</v>
      </c>
      <c r="E23" s="85">
        <v>682</v>
      </c>
      <c r="F23" s="86">
        <v>9</v>
      </c>
      <c r="G23" s="87">
        <v>241</v>
      </c>
      <c r="H23" s="87">
        <v>212</v>
      </c>
      <c r="I23" s="87">
        <v>2</v>
      </c>
      <c r="J23" s="87">
        <v>0</v>
      </c>
      <c r="K23" s="87"/>
      <c r="L23" s="87">
        <v>1</v>
      </c>
      <c r="M23" s="87"/>
      <c r="N23" s="87"/>
      <c r="O23" s="88">
        <v>0</v>
      </c>
      <c r="P23" s="247">
        <v>242</v>
      </c>
      <c r="Q23" s="247">
        <v>222</v>
      </c>
      <c r="R23" s="86"/>
      <c r="S23" s="87">
        <v>9</v>
      </c>
      <c r="T23" s="90">
        <v>465</v>
      </c>
    </row>
    <row r="24" spans="1:20" ht="15" customHeight="1" x14ac:dyDescent="0.25">
      <c r="A24" s="248">
        <v>23</v>
      </c>
      <c r="B24" s="92" t="s">
        <v>147</v>
      </c>
      <c r="C24" s="93">
        <v>2146</v>
      </c>
      <c r="D24" s="94" t="s">
        <v>14</v>
      </c>
      <c r="E24" s="95">
        <v>682</v>
      </c>
      <c r="F24" s="96">
        <v>15</v>
      </c>
      <c r="G24" s="79">
        <v>210</v>
      </c>
      <c r="H24" s="79">
        <v>241</v>
      </c>
      <c r="I24" s="79">
        <v>3</v>
      </c>
      <c r="J24" s="79">
        <v>0</v>
      </c>
      <c r="K24" s="79"/>
      <c r="L24" s="79">
        <v>4</v>
      </c>
      <c r="M24" s="79"/>
      <c r="N24" s="79"/>
      <c r="O24" s="97">
        <v>0</v>
      </c>
      <c r="P24" s="249">
        <v>211</v>
      </c>
      <c r="Q24" s="249">
        <v>250</v>
      </c>
      <c r="R24" s="96"/>
      <c r="S24" s="79">
        <v>11</v>
      </c>
      <c r="T24" s="98">
        <v>473</v>
      </c>
    </row>
    <row r="25" spans="1:20" ht="15" customHeight="1" x14ac:dyDescent="0.25">
      <c r="A25" s="246">
        <v>24</v>
      </c>
      <c r="B25" s="82" t="s">
        <v>147</v>
      </c>
      <c r="C25" s="83">
        <v>2147</v>
      </c>
      <c r="D25" s="84" t="s">
        <v>19</v>
      </c>
      <c r="E25" s="85">
        <v>539</v>
      </c>
      <c r="F25" s="86">
        <v>17</v>
      </c>
      <c r="G25" s="87">
        <v>152</v>
      </c>
      <c r="H25" s="87">
        <v>187</v>
      </c>
      <c r="I25" s="87">
        <v>0</v>
      </c>
      <c r="J25" s="87">
        <v>0</v>
      </c>
      <c r="K25" s="87"/>
      <c r="L25" s="87">
        <v>1</v>
      </c>
      <c r="M25" s="87"/>
      <c r="N25" s="87"/>
      <c r="O25" s="88">
        <v>0</v>
      </c>
      <c r="P25" s="247">
        <v>153</v>
      </c>
      <c r="Q25" s="247">
        <v>189</v>
      </c>
      <c r="R25" s="86"/>
      <c r="S25" s="87">
        <v>1</v>
      </c>
      <c r="T25" s="90">
        <v>357</v>
      </c>
    </row>
    <row r="26" spans="1:20" ht="15" customHeight="1" x14ac:dyDescent="0.25">
      <c r="A26" s="248">
        <v>25</v>
      </c>
      <c r="B26" s="92" t="s">
        <v>147</v>
      </c>
      <c r="C26" s="93">
        <v>2148</v>
      </c>
      <c r="D26" s="94" t="s">
        <v>19</v>
      </c>
      <c r="E26" s="95">
        <v>173</v>
      </c>
      <c r="F26" s="96">
        <v>4</v>
      </c>
      <c r="G26" s="79">
        <v>45</v>
      </c>
      <c r="H26" s="79">
        <v>55</v>
      </c>
      <c r="I26" s="79">
        <v>0</v>
      </c>
      <c r="J26" s="79">
        <v>2</v>
      </c>
      <c r="K26" s="79"/>
      <c r="L26" s="79">
        <v>1</v>
      </c>
      <c r="M26" s="79"/>
      <c r="N26" s="79"/>
      <c r="O26" s="97">
        <v>0</v>
      </c>
      <c r="P26" s="249">
        <v>48</v>
      </c>
      <c r="Q26" s="249">
        <v>57</v>
      </c>
      <c r="R26" s="96"/>
      <c r="S26" s="79">
        <v>1</v>
      </c>
      <c r="T26" s="98">
        <v>107</v>
      </c>
    </row>
    <row r="27" spans="1:20" ht="15" customHeight="1" x14ac:dyDescent="0.25">
      <c r="A27" s="246">
        <v>26</v>
      </c>
      <c r="B27" s="82" t="s">
        <v>147</v>
      </c>
      <c r="C27" s="83">
        <v>2149</v>
      </c>
      <c r="D27" s="84" t="s">
        <v>19</v>
      </c>
      <c r="E27" s="85">
        <v>281</v>
      </c>
      <c r="F27" s="86">
        <v>8</v>
      </c>
      <c r="G27" s="87">
        <v>89</v>
      </c>
      <c r="H27" s="87">
        <v>101</v>
      </c>
      <c r="I27" s="87">
        <v>2</v>
      </c>
      <c r="J27" s="87">
        <v>0</v>
      </c>
      <c r="K27" s="87"/>
      <c r="L27" s="87">
        <v>0</v>
      </c>
      <c r="M27" s="87"/>
      <c r="N27" s="87"/>
      <c r="O27" s="88">
        <v>0</v>
      </c>
      <c r="P27" s="247">
        <v>89</v>
      </c>
      <c r="Q27" s="247">
        <v>103</v>
      </c>
      <c r="R27" s="86"/>
      <c r="S27" s="87">
        <v>1</v>
      </c>
      <c r="T27" s="90">
        <v>200</v>
      </c>
    </row>
    <row r="28" spans="1:20" ht="15" customHeight="1" x14ac:dyDescent="0.25">
      <c r="A28" s="248">
        <v>27</v>
      </c>
      <c r="B28" s="92" t="s">
        <v>147</v>
      </c>
      <c r="C28" s="93">
        <v>2150</v>
      </c>
      <c r="D28" s="94" t="s">
        <v>19</v>
      </c>
      <c r="E28" s="95">
        <v>226</v>
      </c>
      <c r="F28" s="96">
        <v>26</v>
      </c>
      <c r="G28" s="79">
        <v>48</v>
      </c>
      <c r="H28" s="79">
        <v>64</v>
      </c>
      <c r="I28" s="79">
        <v>0</v>
      </c>
      <c r="J28" s="79">
        <v>0</v>
      </c>
      <c r="K28" s="79"/>
      <c r="L28" s="79">
        <v>0</v>
      </c>
      <c r="M28" s="79"/>
      <c r="N28" s="79"/>
      <c r="O28" s="97">
        <v>0</v>
      </c>
      <c r="P28" s="249">
        <v>48</v>
      </c>
      <c r="Q28" s="249">
        <v>64</v>
      </c>
      <c r="R28" s="96"/>
      <c r="S28" s="79">
        <v>1</v>
      </c>
      <c r="T28" s="98">
        <v>138</v>
      </c>
    </row>
    <row r="29" spans="1:20" ht="5.0999999999999996" customHeight="1" x14ac:dyDescent="0.25">
      <c r="A29" s="100"/>
      <c r="B29" s="101"/>
      <c r="C29" s="102"/>
      <c r="D29" s="103"/>
      <c r="E29" s="104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</row>
    <row r="30" spans="1:20" ht="0.95" customHeight="1" x14ac:dyDescent="0.25">
      <c r="A30" s="107"/>
      <c r="B30" s="108"/>
      <c r="C30" s="109"/>
      <c r="D30" s="110"/>
      <c r="E30" s="111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</row>
    <row r="31" spans="1:20" ht="0.95" customHeight="1" x14ac:dyDescent="0.25">
      <c r="A31" s="100"/>
      <c r="B31" s="101"/>
      <c r="C31" s="102"/>
      <c r="D31" s="103"/>
      <c r="E31" s="104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9"/>
  </sheetPr>
  <dimension ref="A1:T17"/>
  <sheetViews>
    <sheetView zoomScale="70" zoomScaleNormal="70" workbookViewId="0">
      <pane xSplit="5" ySplit="1" topLeftCell="F2" activePane="bottomRight" state="frozen"/>
      <selection activeCell="Q14" sqref="Q14"/>
      <selection pane="topRight" activeCell="Q14" sqref="Q14"/>
      <selection pane="bottomLeft" activeCell="Q14" sqref="Q14"/>
      <selection pane="bottomRight" activeCell="Q14" sqref="Q14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6" width="10.375" style="1" customWidth="1"/>
    <col min="17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9" t="s">
        <v>188</v>
      </c>
      <c r="R1" s="6" t="s">
        <v>8</v>
      </c>
      <c r="S1" s="6" t="s">
        <v>9</v>
      </c>
      <c r="T1" s="7" t="s">
        <v>10</v>
      </c>
    </row>
    <row r="2" spans="1:20" ht="15" customHeight="1" x14ac:dyDescent="0.25">
      <c r="A2" s="11">
        <v>1</v>
      </c>
      <c r="B2" s="12" t="s">
        <v>12</v>
      </c>
      <c r="C2" s="13">
        <v>411</v>
      </c>
      <c r="D2" s="14" t="s">
        <v>13</v>
      </c>
      <c r="E2" s="15">
        <v>555</v>
      </c>
      <c r="F2" s="16">
        <v>0</v>
      </c>
      <c r="G2" s="17">
        <v>153</v>
      </c>
      <c r="H2" s="17">
        <v>109</v>
      </c>
      <c r="I2" s="17">
        <v>0</v>
      </c>
      <c r="J2" s="17">
        <v>0</v>
      </c>
      <c r="K2" s="17">
        <v>0</v>
      </c>
      <c r="L2" s="17">
        <v>3</v>
      </c>
      <c r="M2" s="17">
        <v>14</v>
      </c>
      <c r="N2" s="17">
        <v>0</v>
      </c>
      <c r="O2" s="18">
        <v>0</v>
      </c>
      <c r="P2" s="19">
        <v>155</v>
      </c>
      <c r="Q2" s="19">
        <v>113</v>
      </c>
      <c r="R2" s="16">
        <v>0</v>
      </c>
      <c r="S2" s="17">
        <v>2</v>
      </c>
      <c r="T2" s="21">
        <v>279</v>
      </c>
    </row>
    <row r="3" spans="1:20" ht="15" customHeight="1" x14ac:dyDescent="0.25">
      <c r="A3" s="23">
        <v>2</v>
      </c>
      <c r="B3" s="24" t="s">
        <v>12</v>
      </c>
      <c r="C3" s="25">
        <v>411</v>
      </c>
      <c r="D3" s="26" t="s">
        <v>14</v>
      </c>
      <c r="E3" s="27">
        <v>555</v>
      </c>
      <c r="F3" s="28">
        <v>0</v>
      </c>
      <c r="G3" s="29">
        <v>173</v>
      </c>
      <c r="H3" s="29">
        <v>79</v>
      </c>
      <c r="I3" s="29">
        <v>2</v>
      </c>
      <c r="J3" s="29">
        <v>1</v>
      </c>
      <c r="K3" s="29">
        <v>0</v>
      </c>
      <c r="L3" s="29">
        <v>0</v>
      </c>
      <c r="M3" s="29">
        <v>12</v>
      </c>
      <c r="N3" s="29">
        <v>0</v>
      </c>
      <c r="O3" s="30">
        <v>0</v>
      </c>
      <c r="P3" s="30">
        <v>175</v>
      </c>
      <c r="Q3" s="32">
        <v>81</v>
      </c>
      <c r="R3" s="28">
        <v>0</v>
      </c>
      <c r="S3" s="29">
        <v>7</v>
      </c>
      <c r="T3" s="33">
        <v>267</v>
      </c>
    </row>
    <row r="4" spans="1:20" ht="15" customHeight="1" x14ac:dyDescent="0.25">
      <c r="A4" s="34">
        <v>3</v>
      </c>
      <c r="B4" s="35" t="s">
        <v>12</v>
      </c>
      <c r="C4" s="36">
        <v>412</v>
      </c>
      <c r="D4" s="37" t="s">
        <v>13</v>
      </c>
      <c r="E4" s="38">
        <v>483</v>
      </c>
      <c r="F4" s="39">
        <v>0</v>
      </c>
      <c r="G4" s="40">
        <v>127</v>
      </c>
      <c r="H4" s="40">
        <v>103</v>
      </c>
      <c r="I4" s="40">
        <v>2</v>
      </c>
      <c r="J4" s="40">
        <v>1</v>
      </c>
      <c r="K4" s="40">
        <v>0</v>
      </c>
      <c r="L4" s="40">
        <v>0</v>
      </c>
      <c r="M4" s="40">
        <v>23</v>
      </c>
      <c r="N4" s="40">
        <v>0</v>
      </c>
      <c r="O4" s="41">
        <v>0</v>
      </c>
      <c r="P4" s="41">
        <v>129</v>
      </c>
      <c r="Q4" s="43">
        <v>107</v>
      </c>
      <c r="R4" s="39">
        <v>0</v>
      </c>
      <c r="S4" s="40">
        <v>6</v>
      </c>
      <c r="T4" s="44">
        <v>256</v>
      </c>
    </row>
    <row r="5" spans="1:20" ht="15" customHeight="1" x14ac:dyDescent="0.25">
      <c r="A5" s="23">
        <v>4</v>
      </c>
      <c r="B5" s="24" t="s">
        <v>12</v>
      </c>
      <c r="C5" s="25">
        <v>412</v>
      </c>
      <c r="D5" s="26" t="s">
        <v>14</v>
      </c>
      <c r="E5" s="27">
        <v>482</v>
      </c>
      <c r="F5" s="28">
        <v>0</v>
      </c>
      <c r="G5" s="29">
        <v>146</v>
      </c>
      <c r="H5" s="29">
        <v>91</v>
      </c>
      <c r="I5" s="29">
        <v>4</v>
      </c>
      <c r="J5" s="29">
        <v>1</v>
      </c>
      <c r="K5" s="29">
        <v>0</v>
      </c>
      <c r="L5" s="29">
        <v>0</v>
      </c>
      <c r="M5" s="29">
        <v>20</v>
      </c>
      <c r="N5" s="29">
        <v>0</v>
      </c>
      <c r="O5" s="30">
        <v>0</v>
      </c>
      <c r="P5" s="30">
        <v>147</v>
      </c>
      <c r="Q5" s="32">
        <v>95</v>
      </c>
      <c r="R5" s="28">
        <v>0</v>
      </c>
      <c r="S5" s="29">
        <v>5</v>
      </c>
      <c r="T5" s="33">
        <v>262</v>
      </c>
    </row>
    <row r="6" spans="1:20" ht="15" customHeight="1" x14ac:dyDescent="0.25">
      <c r="A6" s="34">
        <v>5</v>
      </c>
      <c r="B6" s="35" t="s">
        <v>12</v>
      </c>
      <c r="C6" s="36">
        <v>413</v>
      </c>
      <c r="D6" s="37" t="s">
        <v>13</v>
      </c>
      <c r="E6" s="38">
        <v>464</v>
      </c>
      <c r="F6" s="39">
        <v>0</v>
      </c>
      <c r="G6" s="40">
        <v>125</v>
      </c>
      <c r="H6" s="40">
        <v>112</v>
      </c>
      <c r="I6" s="40">
        <v>0</v>
      </c>
      <c r="J6" s="40">
        <v>2</v>
      </c>
      <c r="K6" s="40">
        <v>0</v>
      </c>
      <c r="L6" s="40">
        <v>0</v>
      </c>
      <c r="M6" s="40">
        <v>15</v>
      </c>
      <c r="N6" s="40">
        <v>0</v>
      </c>
      <c r="O6" s="41">
        <v>0</v>
      </c>
      <c r="P6" s="41">
        <v>128</v>
      </c>
      <c r="Q6" s="43">
        <v>112</v>
      </c>
      <c r="R6" s="39">
        <v>0</v>
      </c>
      <c r="S6" s="40">
        <v>5</v>
      </c>
      <c r="T6" s="44">
        <v>254</v>
      </c>
    </row>
    <row r="7" spans="1:20" ht="15" customHeight="1" x14ac:dyDescent="0.25">
      <c r="A7" s="23">
        <v>6</v>
      </c>
      <c r="B7" s="24" t="s">
        <v>12</v>
      </c>
      <c r="C7" s="25">
        <v>413</v>
      </c>
      <c r="D7" s="26" t="s">
        <v>14</v>
      </c>
      <c r="E7" s="27">
        <v>464</v>
      </c>
      <c r="F7" s="28">
        <v>0</v>
      </c>
      <c r="G7" s="29">
        <v>142</v>
      </c>
      <c r="H7" s="29">
        <v>97</v>
      </c>
      <c r="I7" s="29">
        <v>2</v>
      </c>
      <c r="J7" s="29">
        <v>1</v>
      </c>
      <c r="K7" s="29">
        <v>0</v>
      </c>
      <c r="L7" s="29">
        <v>0</v>
      </c>
      <c r="M7" s="29">
        <v>17</v>
      </c>
      <c r="N7" s="29">
        <v>0</v>
      </c>
      <c r="O7" s="30">
        <v>0</v>
      </c>
      <c r="P7" s="30">
        <v>144</v>
      </c>
      <c r="Q7" s="32">
        <v>101</v>
      </c>
      <c r="R7" s="28">
        <v>0</v>
      </c>
      <c r="S7" s="29">
        <v>9</v>
      </c>
      <c r="T7" s="33">
        <v>259</v>
      </c>
    </row>
    <row r="8" spans="1:20" ht="15" customHeight="1" x14ac:dyDescent="0.25">
      <c r="A8" s="34">
        <v>7</v>
      </c>
      <c r="B8" s="35" t="s">
        <v>12</v>
      </c>
      <c r="C8" s="36">
        <v>414</v>
      </c>
      <c r="D8" s="37" t="s">
        <v>13</v>
      </c>
      <c r="E8" s="38">
        <v>424</v>
      </c>
      <c r="F8" s="39">
        <v>0</v>
      </c>
      <c r="G8" s="40">
        <v>105</v>
      </c>
      <c r="H8" s="40">
        <v>81</v>
      </c>
      <c r="I8" s="40">
        <v>1</v>
      </c>
      <c r="J8" s="40">
        <v>3</v>
      </c>
      <c r="K8" s="40">
        <v>0</v>
      </c>
      <c r="L8" s="40">
        <v>3</v>
      </c>
      <c r="M8" s="40">
        <v>28</v>
      </c>
      <c r="N8" s="40">
        <v>0</v>
      </c>
      <c r="O8" s="41">
        <v>0</v>
      </c>
      <c r="P8" s="41">
        <v>109</v>
      </c>
      <c r="Q8" s="43">
        <v>88</v>
      </c>
      <c r="R8" s="39">
        <v>0</v>
      </c>
      <c r="S8" s="40">
        <v>4</v>
      </c>
      <c r="T8" s="44">
        <v>221</v>
      </c>
    </row>
    <row r="9" spans="1:20" ht="15" customHeight="1" x14ac:dyDescent="0.25">
      <c r="A9" s="23">
        <v>8</v>
      </c>
      <c r="B9" s="24" t="s">
        <v>12</v>
      </c>
      <c r="C9" s="25">
        <v>414</v>
      </c>
      <c r="D9" s="26" t="s">
        <v>14</v>
      </c>
      <c r="E9" s="27">
        <v>424</v>
      </c>
      <c r="F9" s="28">
        <v>0</v>
      </c>
      <c r="G9" s="29">
        <v>104</v>
      </c>
      <c r="H9" s="29">
        <v>75</v>
      </c>
      <c r="I9" s="29">
        <v>1</v>
      </c>
      <c r="J9" s="29">
        <v>3</v>
      </c>
      <c r="K9" s="29">
        <v>0</v>
      </c>
      <c r="L9" s="29">
        <v>1</v>
      </c>
      <c r="M9" s="29">
        <v>25</v>
      </c>
      <c r="N9" s="29">
        <v>0</v>
      </c>
      <c r="O9" s="30">
        <v>0</v>
      </c>
      <c r="P9" s="30">
        <v>107</v>
      </c>
      <c r="Q9" s="32">
        <v>78</v>
      </c>
      <c r="R9" s="28">
        <v>0</v>
      </c>
      <c r="S9" s="29">
        <v>4</v>
      </c>
      <c r="T9" s="33">
        <v>209</v>
      </c>
    </row>
    <row r="10" spans="1:20" ht="15" customHeight="1" x14ac:dyDescent="0.25">
      <c r="A10" s="34">
        <v>9</v>
      </c>
      <c r="B10" s="35" t="s">
        <v>12</v>
      </c>
      <c r="C10" s="36">
        <v>414</v>
      </c>
      <c r="D10" s="37" t="s">
        <v>15</v>
      </c>
      <c r="E10" s="38">
        <v>122</v>
      </c>
      <c r="F10" s="39">
        <v>0</v>
      </c>
      <c r="G10" s="40">
        <v>20</v>
      </c>
      <c r="H10" s="40">
        <v>26</v>
      </c>
      <c r="I10" s="40">
        <v>0</v>
      </c>
      <c r="J10" s="40">
        <v>0</v>
      </c>
      <c r="K10" s="40">
        <v>0</v>
      </c>
      <c r="L10" s="40">
        <v>0</v>
      </c>
      <c r="M10" s="40">
        <v>16</v>
      </c>
      <c r="N10" s="40">
        <v>0</v>
      </c>
      <c r="O10" s="41">
        <v>0</v>
      </c>
      <c r="P10" s="41">
        <v>20</v>
      </c>
      <c r="Q10" s="43">
        <v>26</v>
      </c>
      <c r="R10" s="39">
        <v>0</v>
      </c>
      <c r="S10" s="40">
        <v>0</v>
      </c>
      <c r="T10" s="44">
        <v>62</v>
      </c>
    </row>
    <row r="11" spans="1:20" ht="15" customHeight="1" x14ac:dyDescent="0.25">
      <c r="A11" s="23">
        <v>10</v>
      </c>
      <c r="B11" s="24" t="s">
        <v>12</v>
      </c>
      <c r="C11" s="25">
        <v>416</v>
      </c>
      <c r="D11" s="26" t="s">
        <v>13</v>
      </c>
      <c r="E11" s="27">
        <v>709</v>
      </c>
      <c r="F11" s="28">
        <v>0</v>
      </c>
      <c r="G11" s="29">
        <v>107</v>
      </c>
      <c r="H11" s="29">
        <v>109</v>
      </c>
      <c r="I11" s="29">
        <v>2</v>
      </c>
      <c r="J11" s="29">
        <v>3</v>
      </c>
      <c r="K11" s="29">
        <v>0</v>
      </c>
      <c r="L11" s="29">
        <v>2</v>
      </c>
      <c r="M11" s="29">
        <v>18</v>
      </c>
      <c r="N11" s="29">
        <v>0</v>
      </c>
      <c r="O11" s="30">
        <v>0</v>
      </c>
      <c r="P11" s="30">
        <v>110</v>
      </c>
      <c r="Q11" s="32">
        <v>113</v>
      </c>
      <c r="R11" s="28">
        <v>0</v>
      </c>
      <c r="S11" s="29">
        <v>9</v>
      </c>
      <c r="T11" s="33">
        <v>241</v>
      </c>
    </row>
    <row r="12" spans="1:20" ht="15" customHeight="1" x14ac:dyDescent="0.25">
      <c r="A12" s="34">
        <v>11</v>
      </c>
      <c r="B12" s="35" t="s">
        <v>12</v>
      </c>
      <c r="C12" s="36">
        <v>417</v>
      </c>
      <c r="D12" s="37" t="s">
        <v>13</v>
      </c>
      <c r="E12" s="38">
        <v>635</v>
      </c>
      <c r="F12" s="39">
        <v>0</v>
      </c>
      <c r="G12" s="40">
        <v>76</v>
      </c>
      <c r="H12" s="40">
        <v>170</v>
      </c>
      <c r="I12" s="40">
        <v>0</v>
      </c>
      <c r="J12" s="40">
        <v>2</v>
      </c>
      <c r="K12" s="40">
        <v>0</v>
      </c>
      <c r="L12" s="40">
        <v>2</v>
      </c>
      <c r="M12" s="40">
        <v>17</v>
      </c>
      <c r="N12" s="40">
        <v>0</v>
      </c>
      <c r="O12" s="41">
        <v>0</v>
      </c>
      <c r="P12" s="41">
        <v>79</v>
      </c>
      <c r="Q12" s="43">
        <v>177</v>
      </c>
      <c r="R12" s="39">
        <v>0</v>
      </c>
      <c r="S12" s="40">
        <v>1</v>
      </c>
      <c r="T12" s="44">
        <v>267</v>
      </c>
    </row>
    <row r="13" spans="1:20" ht="15" customHeight="1" x14ac:dyDescent="0.25">
      <c r="A13" s="23">
        <v>12</v>
      </c>
      <c r="B13" s="24" t="s">
        <v>12</v>
      </c>
      <c r="C13" s="25">
        <v>418</v>
      </c>
      <c r="D13" s="26" t="s">
        <v>13</v>
      </c>
      <c r="E13" s="27">
        <v>544</v>
      </c>
      <c r="F13" s="28">
        <v>0</v>
      </c>
      <c r="G13" s="29">
        <v>42</v>
      </c>
      <c r="H13" s="29">
        <v>149</v>
      </c>
      <c r="I13" s="29">
        <v>1</v>
      </c>
      <c r="J13" s="29">
        <v>2</v>
      </c>
      <c r="K13" s="29">
        <v>0</v>
      </c>
      <c r="L13" s="29">
        <v>1</v>
      </c>
      <c r="M13" s="29">
        <v>2</v>
      </c>
      <c r="N13" s="29">
        <v>0</v>
      </c>
      <c r="O13" s="30">
        <v>0</v>
      </c>
      <c r="P13" s="30">
        <v>44</v>
      </c>
      <c r="Q13" s="32">
        <v>151</v>
      </c>
      <c r="R13" s="28">
        <v>0</v>
      </c>
      <c r="S13" s="29">
        <v>5</v>
      </c>
      <c r="T13" s="33">
        <v>197</v>
      </c>
    </row>
    <row r="14" spans="1:20" ht="15" customHeight="1" x14ac:dyDescent="0.25">
      <c r="A14" s="34">
        <v>13</v>
      </c>
      <c r="B14" s="35" t="s">
        <v>12</v>
      </c>
      <c r="C14" s="36">
        <v>419</v>
      </c>
      <c r="D14" s="37" t="s">
        <v>13</v>
      </c>
      <c r="E14" s="38">
        <v>307</v>
      </c>
      <c r="F14" s="39">
        <v>0</v>
      </c>
      <c r="G14" s="40">
        <v>57</v>
      </c>
      <c r="H14" s="40">
        <v>40</v>
      </c>
      <c r="I14" s="40">
        <v>0</v>
      </c>
      <c r="J14" s="40">
        <v>1</v>
      </c>
      <c r="K14" s="40">
        <v>0</v>
      </c>
      <c r="L14" s="40">
        <v>0</v>
      </c>
      <c r="M14" s="40">
        <v>0</v>
      </c>
      <c r="N14" s="40">
        <v>0</v>
      </c>
      <c r="O14" s="41">
        <v>0</v>
      </c>
      <c r="P14" s="41">
        <v>59</v>
      </c>
      <c r="Q14" s="43">
        <v>45</v>
      </c>
      <c r="R14" s="39">
        <v>0</v>
      </c>
      <c r="S14" s="40">
        <v>1</v>
      </c>
      <c r="T14" s="44">
        <v>98</v>
      </c>
    </row>
    <row r="15" spans="1:20" ht="5.0999999999999996" customHeight="1" x14ac:dyDescent="0.25">
      <c r="A15" s="47"/>
      <c r="B15" s="48"/>
      <c r="C15" s="49"/>
      <c r="D15" s="50"/>
      <c r="E15" s="51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</row>
    <row r="16" spans="1:20" ht="0.95" customHeight="1" x14ac:dyDescent="0.25">
      <c r="A16" s="54"/>
      <c r="B16" s="55"/>
      <c r="C16" s="56"/>
      <c r="D16" s="57"/>
      <c r="E16" s="58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</row>
    <row r="17" spans="1:20" ht="0.95" customHeight="1" x14ac:dyDescent="0.25">
      <c r="A17" s="47"/>
      <c r="B17" s="48"/>
      <c r="C17" s="49"/>
      <c r="D17" s="50"/>
      <c r="E17" s="51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tabColor theme="9"/>
  </sheetPr>
  <dimension ref="A1:T27"/>
  <sheetViews>
    <sheetView zoomScale="70" zoomScaleNormal="70" workbookViewId="0">
      <pane xSplit="5" ySplit="1" topLeftCell="L2" activePane="bottomRight" state="frozen"/>
      <selection activeCell="Q14" sqref="Q14"/>
      <selection pane="topRight" activeCell="Q14" sqref="Q14"/>
      <selection pane="bottomLeft" activeCell="Q14" sqref="Q14"/>
      <selection pane="bottomRight" activeCell="Q14" sqref="Q14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7" width="10.37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188</v>
      </c>
      <c r="R1" s="7" t="s">
        <v>8</v>
      </c>
      <c r="S1" s="7" t="s">
        <v>9</v>
      </c>
      <c r="T1" s="7" t="s">
        <v>10</v>
      </c>
    </row>
    <row r="2" spans="1:20" ht="15" customHeight="1" x14ac:dyDescent="0.25">
      <c r="A2" s="11">
        <v>1</v>
      </c>
      <c r="B2" s="122" t="s">
        <v>165</v>
      </c>
      <c r="C2" s="123">
        <v>420</v>
      </c>
      <c r="D2" s="122" t="s">
        <v>19</v>
      </c>
      <c r="E2" s="2">
        <v>487</v>
      </c>
      <c r="F2" s="16">
        <v>2</v>
      </c>
      <c r="G2" s="17">
        <v>197</v>
      </c>
      <c r="H2" s="17">
        <v>182</v>
      </c>
      <c r="I2" s="17">
        <v>0</v>
      </c>
      <c r="J2" s="17">
        <v>1</v>
      </c>
      <c r="K2" s="17"/>
      <c r="L2" s="17">
        <v>0</v>
      </c>
      <c r="M2" s="17"/>
      <c r="N2" s="17"/>
      <c r="O2" s="18"/>
      <c r="P2" s="118">
        <v>198</v>
      </c>
      <c r="Q2" s="118">
        <v>184</v>
      </c>
      <c r="R2" s="16">
        <v>0</v>
      </c>
      <c r="S2" s="17">
        <v>4</v>
      </c>
      <c r="T2" s="21">
        <v>382</v>
      </c>
    </row>
    <row r="3" spans="1:20" ht="15" customHeight="1" x14ac:dyDescent="0.25">
      <c r="A3" s="23">
        <v>2</v>
      </c>
      <c r="B3" s="122" t="s">
        <v>165</v>
      </c>
      <c r="C3" s="123">
        <v>420</v>
      </c>
      <c r="D3" s="122" t="s">
        <v>14</v>
      </c>
      <c r="E3" s="2">
        <v>486</v>
      </c>
      <c r="F3" s="28">
        <v>3</v>
      </c>
      <c r="G3" s="29">
        <v>186</v>
      </c>
      <c r="H3" s="29">
        <v>190</v>
      </c>
      <c r="I3" s="29">
        <v>0</v>
      </c>
      <c r="J3" s="29">
        <v>1</v>
      </c>
      <c r="K3" s="29"/>
      <c r="L3" s="29">
        <v>0</v>
      </c>
      <c r="M3" s="29"/>
      <c r="N3" s="29"/>
      <c r="O3" s="30"/>
      <c r="P3" s="30">
        <v>187</v>
      </c>
      <c r="Q3" s="30">
        <v>192</v>
      </c>
      <c r="R3" s="28">
        <v>0</v>
      </c>
      <c r="S3" s="29">
        <v>8</v>
      </c>
      <c r="T3" s="33">
        <v>380</v>
      </c>
    </row>
    <row r="4" spans="1:20" ht="15" customHeight="1" x14ac:dyDescent="0.25">
      <c r="A4" s="34">
        <v>3</v>
      </c>
      <c r="B4" s="122" t="s">
        <v>165</v>
      </c>
      <c r="C4" s="123">
        <v>421</v>
      </c>
      <c r="D4" s="122" t="s">
        <v>19</v>
      </c>
      <c r="E4" s="2">
        <v>685</v>
      </c>
      <c r="F4" s="39">
        <v>1</v>
      </c>
      <c r="G4" s="40">
        <v>311</v>
      </c>
      <c r="H4" s="40">
        <v>164</v>
      </c>
      <c r="I4" s="40">
        <v>1</v>
      </c>
      <c r="J4" s="40">
        <v>0</v>
      </c>
      <c r="K4" s="40"/>
      <c r="L4" s="40">
        <v>0</v>
      </c>
      <c r="M4" s="40"/>
      <c r="N4" s="40"/>
      <c r="O4" s="41"/>
      <c r="P4" s="41">
        <v>314</v>
      </c>
      <c r="Q4" s="41">
        <v>167</v>
      </c>
      <c r="R4" s="39">
        <v>0</v>
      </c>
      <c r="S4" s="40">
        <v>4</v>
      </c>
      <c r="T4" s="44">
        <v>477</v>
      </c>
    </row>
    <row r="5" spans="1:20" ht="15" customHeight="1" x14ac:dyDescent="0.25">
      <c r="A5" s="23">
        <v>4</v>
      </c>
      <c r="B5" s="122" t="s">
        <v>165</v>
      </c>
      <c r="C5" s="123">
        <v>421</v>
      </c>
      <c r="D5" s="122" t="s">
        <v>14</v>
      </c>
      <c r="E5" s="2">
        <v>685</v>
      </c>
      <c r="F5" s="28">
        <v>1</v>
      </c>
      <c r="G5" s="29">
        <v>293</v>
      </c>
      <c r="H5" s="29">
        <v>217</v>
      </c>
      <c r="I5" s="29">
        <v>1</v>
      </c>
      <c r="J5" s="29">
        <v>0</v>
      </c>
      <c r="K5" s="29"/>
      <c r="L5" s="29">
        <v>1</v>
      </c>
      <c r="M5" s="29"/>
      <c r="N5" s="29"/>
      <c r="O5" s="30"/>
      <c r="P5" s="30">
        <v>295</v>
      </c>
      <c r="Q5" s="30">
        <v>219</v>
      </c>
      <c r="R5" s="28">
        <v>0</v>
      </c>
      <c r="S5" s="29">
        <v>4</v>
      </c>
      <c r="T5" s="33">
        <v>513</v>
      </c>
    </row>
    <row r="6" spans="1:20" ht="15" customHeight="1" x14ac:dyDescent="0.25">
      <c r="A6" s="34">
        <v>5</v>
      </c>
      <c r="B6" s="122" t="s">
        <v>165</v>
      </c>
      <c r="C6" s="123">
        <v>422</v>
      </c>
      <c r="D6" s="122" t="s">
        <v>19</v>
      </c>
      <c r="E6" s="2">
        <v>576</v>
      </c>
      <c r="F6" s="39">
        <v>11</v>
      </c>
      <c r="G6" s="40">
        <v>161</v>
      </c>
      <c r="H6" s="40">
        <v>271</v>
      </c>
      <c r="I6" s="40">
        <v>0</v>
      </c>
      <c r="J6" s="40">
        <v>0</v>
      </c>
      <c r="K6" s="40"/>
      <c r="L6" s="40">
        <v>0</v>
      </c>
      <c r="M6" s="40"/>
      <c r="N6" s="40"/>
      <c r="O6" s="41"/>
      <c r="P6" s="41">
        <v>161</v>
      </c>
      <c r="Q6" s="41">
        <v>271</v>
      </c>
      <c r="R6" s="39">
        <v>0</v>
      </c>
      <c r="S6" s="40">
        <v>4</v>
      </c>
      <c r="T6" s="44">
        <v>443</v>
      </c>
    </row>
    <row r="7" spans="1:20" ht="15" customHeight="1" x14ac:dyDescent="0.25">
      <c r="A7" s="23">
        <v>6</v>
      </c>
      <c r="B7" s="122" t="s">
        <v>165</v>
      </c>
      <c r="C7" s="123">
        <v>422</v>
      </c>
      <c r="D7" s="122" t="s">
        <v>14</v>
      </c>
      <c r="E7" s="2">
        <v>576</v>
      </c>
      <c r="F7" s="28">
        <v>1</v>
      </c>
      <c r="G7" s="29">
        <v>198</v>
      </c>
      <c r="H7" s="29">
        <v>250</v>
      </c>
      <c r="I7" s="29">
        <v>0</v>
      </c>
      <c r="J7" s="29">
        <v>0</v>
      </c>
      <c r="K7" s="29"/>
      <c r="L7" s="29">
        <v>0</v>
      </c>
      <c r="M7" s="29"/>
      <c r="N7" s="29"/>
      <c r="O7" s="30"/>
      <c r="P7" s="30">
        <v>199</v>
      </c>
      <c r="Q7" s="30">
        <v>253</v>
      </c>
      <c r="R7" s="28">
        <v>0</v>
      </c>
      <c r="S7" s="29">
        <v>6</v>
      </c>
      <c r="T7" s="33">
        <v>449</v>
      </c>
    </row>
    <row r="8" spans="1:20" ht="15" customHeight="1" x14ac:dyDescent="0.25">
      <c r="A8" s="34">
        <v>7</v>
      </c>
      <c r="B8" s="122" t="s">
        <v>165</v>
      </c>
      <c r="C8" s="123">
        <v>422</v>
      </c>
      <c r="D8" s="122" t="s">
        <v>20</v>
      </c>
      <c r="E8" s="2">
        <v>575</v>
      </c>
      <c r="F8" s="39">
        <v>2</v>
      </c>
      <c r="G8" s="40">
        <v>173</v>
      </c>
      <c r="H8" s="40">
        <v>279</v>
      </c>
      <c r="I8" s="40">
        <v>0</v>
      </c>
      <c r="J8" s="40">
        <v>0</v>
      </c>
      <c r="K8" s="40"/>
      <c r="L8" s="40">
        <v>0</v>
      </c>
      <c r="M8" s="40"/>
      <c r="N8" s="40"/>
      <c r="O8" s="41"/>
      <c r="P8" s="41">
        <v>173</v>
      </c>
      <c r="Q8" s="41">
        <v>280</v>
      </c>
      <c r="R8" s="39">
        <v>0</v>
      </c>
      <c r="S8" s="40">
        <v>3</v>
      </c>
      <c r="T8" s="44">
        <v>454</v>
      </c>
    </row>
    <row r="9" spans="1:20" ht="15" customHeight="1" x14ac:dyDescent="0.25">
      <c r="A9" s="23">
        <v>8</v>
      </c>
      <c r="B9" s="122" t="s">
        <v>165</v>
      </c>
      <c r="C9" s="123">
        <v>423</v>
      </c>
      <c r="D9" s="122" t="s">
        <v>19</v>
      </c>
      <c r="E9" s="2">
        <v>556</v>
      </c>
      <c r="F9" s="28">
        <v>0</v>
      </c>
      <c r="G9" s="29">
        <v>252</v>
      </c>
      <c r="H9" s="29">
        <v>194</v>
      </c>
      <c r="I9" s="29">
        <v>0</v>
      </c>
      <c r="J9" s="29">
        <v>0</v>
      </c>
      <c r="K9" s="29"/>
      <c r="L9" s="29">
        <v>0</v>
      </c>
      <c r="M9" s="29"/>
      <c r="N9" s="29"/>
      <c r="O9" s="30"/>
      <c r="P9" s="30">
        <v>252</v>
      </c>
      <c r="Q9" s="30">
        <v>194</v>
      </c>
      <c r="R9" s="28">
        <v>0</v>
      </c>
      <c r="S9" s="29">
        <v>7</v>
      </c>
      <c r="T9" s="33">
        <v>446</v>
      </c>
    </row>
    <row r="10" spans="1:20" ht="15" customHeight="1" x14ac:dyDescent="0.25">
      <c r="A10" s="34">
        <v>9</v>
      </c>
      <c r="B10" s="122" t="s">
        <v>165</v>
      </c>
      <c r="C10" s="123">
        <v>423</v>
      </c>
      <c r="D10" s="122" t="s">
        <v>14</v>
      </c>
      <c r="E10" s="2">
        <v>555</v>
      </c>
      <c r="F10" s="39">
        <v>0</v>
      </c>
      <c r="G10" s="40">
        <v>210</v>
      </c>
      <c r="H10" s="40">
        <v>186</v>
      </c>
      <c r="I10" s="40">
        <v>0</v>
      </c>
      <c r="J10" s="40">
        <v>0</v>
      </c>
      <c r="K10" s="40"/>
      <c r="L10" s="40">
        <v>0</v>
      </c>
      <c r="M10" s="40"/>
      <c r="N10" s="40"/>
      <c r="O10" s="41"/>
      <c r="P10" s="41">
        <v>210</v>
      </c>
      <c r="Q10" s="41">
        <v>186</v>
      </c>
      <c r="R10" s="39">
        <v>0</v>
      </c>
      <c r="S10" s="40">
        <v>7</v>
      </c>
      <c r="T10" s="44">
        <v>396</v>
      </c>
    </row>
    <row r="11" spans="1:20" ht="15" customHeight="1" x14ac:dyDescent="0.25">
      <c r="A11" s="23">
        <v>10</v>
      </c>
      <c r="B11" s="122" t="s">
        <v>165</v>
      </c>
      <c r="C11" s="123">
        <v>424</v>
      </c>
      <c r="D11" s="122" t="s">
        <v>19</v>
      </c>
      <c r="E11" s="2">
        <v>412</v>
      </c>
      <c r="F11" s="28">
        <v>0</v>
      </c>
      <c r="G11" s="29">
        <v>134</v>
      </c>
      <c r="H11" s="29">
        <v>120</v>
      </c>
      <c r="I11" s="29">
        <v>0</v>
      </c>
      <c r="J11" s="29">
        <v>0</v>
      </c>
      <c r="K11" s="29"/>
      <c r="L11" s="29">
        <v>0</v>
      </c>
      <c r="M11" s="29"/>
      <c r="N11" s="29"/>
      <c r="O11" s="30"/>
      <c r="P11" s="30">
        <v>134</v>
      </c>
      <c r="Q11" s="30">
        <v>120</v>
      </c>
      <c r="R11" s="28">
        <v>0</v>
      </c>
      <c r="S11" s="29">
        <v>0</v>
      </c>
      <c r="T11" s="33">
        <v>254</v>
      </c>
    </row>
    <row r="12" spans="1:20" ht="15" customHeight="1" x14ac:dyDescent="0.25">
      <c r="A12" s="23">
        <v>11</v>
      </c>
      <c r="B12" s="122" t="s">
        <v>165</v>
      </c>
      <c r="C12" s="123">
        <v>424</v>
      </c>
      <c r="D12" s="122" t="s">
        <v>14</v>
      </c>
      <c r="E12" s="2">
        <v>412</v>
      </c>
      <c r="F12" s="363">
        <v>0</v>
      </c>
      <c r="G12" s="364">
        <v>134</v>
      </c>
      <c r="H12" s="364">
        <v>130</v>
      </c>
      <c r="I12" s="364">
        <v>0</v>
      </c>
      <c r="J12" s="364">
        <v>0</v>
      </c>
      <c r="K12" s="364"/>
      <c r="L12" s="364">
        <v>0</v>
      </c>
      <c r="M12" s="364"/>
      <c r="N12" s="364"/>
      <c r="O12" s="365"/>
      <c r="P12" s="30">
        <v>134</v>
      </c>
      <c r="Q12" s="365">
        <v>131</v>
      </c>
      <c r="R12" s="363">
        <v>0</v>
      </c>
      <c r="S12" s="364">
        <v>7</v>
      </c>
      <c r="T12" s="33">
        <v>264</v>
      </c>
    </row>
    <row r="13" spans="1:20" ht="15" customHeight="1" x14ac:dyDescent="0.25">
      <c r="A13" s="23">
        <v>12</v>
      </c>
      <c r="B13" s="122" t="s">
        <v>165</v>
      </c>
      <c r="C13" s="123">
        <v>425</v>
      </c>
      <c r="D13" s="122" t="s">
        <v>19</v>
      </c>
      <c r="E13" s="2">
        <v>366</v>
      </c>
      <c r="F13" s="363">
        <v>1</v>
      </c>
      <c r="G13" s="364">
        <v>192</v>
      </c>
      <c r="H13" s="364">
        <v>63</v>
      </c>
      <c r="I13" s="364">
        <v>0</v>
      </c>
      <c r="J13" s="364">
        <v>0</v>
      </c>
      <c r="K13" s="364"/>
      <c r="L13" s="364">
        <v>0</v>
      </c>
      <c r="M13" s="364"/>
      <c r="N13" s="364"/>
      <c r="O13" s="365"/>
      <c r="P13" s="30">
        <v>193</v>
      </c>
      <c r="Q13" s="365">
        <v>63</v>
      </c>
      <c r="R13" s="363">
        <v>0</v>
      </c>
      <c r="S13" s="364">
        <v>5</v>
      </c>
      <c r="T13" s="33">
        <v>256</v>
      </c>
    </row>
    <row r="14" spans="1:20" ht="15" customHeight="1" x14ac:dyDescent="0.25">
      <c r="A14" s="23">
        <v>13</v>
      </c>
      <c r="B14" s="122" t="s">
        <v>165</v>
      </c>
      <c r="C14" s="123">
        <v>426</v>
      </c>
      <c r="D14" s="122" t="s">
        <v>19</v>
      </c>
      <c r="E14" s="2">
        <v>502</v>
      </c>
      <c r="F14" s="363">
        <v>3</v>
      </c>
      <c r="G14" s="364">
        <v>216</v>
      </c>
      <c r="H14" s="364">
        <v>127</v>
      </c>
      <c r="I14" s="364">
        <v>0</v>
      </c>
      <c r="J14" s="364">
        <v>0</v>
      </c>
      <c r="K14" s="364"/>
      <c r="L14" s="364">
        <v>0</v>
      </c>
      <c r="M14" s="364"/>
      <c r="N14" s="364"/>
      <c r="O14" s="365"/>
      <c r="P14" s="365">
        <v>216</v>
      </c>
      <c r="Q14" s="365">
        <v>129</v>
      </c>
      <c r="R14" s="363">
        <v>0</v>
      </c>
      <c r="S14" s="364">
        <v>1</v>
      </c>
      <c r="T14" s="33">
        <v>346</v>
      </c>
    </row>
    <row r="15" spans="1:20" ht="15" customHeight="1" x14ac:dyDescent="0.25">
      <c r="A15" s="23">
        <v>14</v>
      </c>
      <c r="B15" s="122" t="s">
        <v>165</v>
      </c>
      <c r="C15" s="123">
        <v>426</v>
      </c>
      <c r="D15" s="122" t="s">
        <v>14</v>
      </c>
      <c r="E15" s="2">
        <v>501</v>
      </c>
      <c r="F15" s="363">
        <v>1</v>
      </c>
      <c r="G15" s="364">
        <v>207</v>
      </c>
      <c r="H15" s="364">
        <v>125</v>
      </c>
      <c r="I15" s="364">
        <v>0</v>
      </c>
      <c r="J15" s="364">
        <v>0</v>
      </c>
      <c r="K15" s="364"/>
      <c r="L15" s="364">
        <v>0</v>
      </c>
      <c r="M15" s="364"/>
      <c r="N15" s="364"/>
      <c r="O15" s="365"/>
      <c r="P15" s="365">
        <v>207</v>
      </c>
      <c r="Q15" s="365">
        <v>126</v>
      </c>
      <c r="R15" s="363">
        <v>0</v>
      </c>
      <c r="S15" s="364">
        <v>1</v>
      </c>
      <c r="T15" s="33">
        <v>333</v>
      </c>
    </row>
    <row r="16" spans="1:20" ht="15" customHeight="1" x14ac:dyDescent="0.25">
      <c r="A16" s="23">
        <v>15</v>
      </c>
      <c r="B16" s="122" t="s">
        <v>165</v>
      </c>
      <c r="C16" s="123">
        <v>427</v>
      </c>
      <c r="D16" s="122" t="s">
        <v>19</v>
      </c>
      <c r="E16" s="2">
        <v>269</v>
      </c>
      <c r="F16" s="363">
        <v>0</v>
      </c>
      <c r="G16" s="364">
        <v>103</v>
      </c>
      <c r="H16" s="364">
        <v>66</v>
      </c>
      <c r="I16" s="364">
        <v>0</v>
      </c>
      <c r="J16" s="364">
        <v>0</v>
      </c>
      <c r="K16" s="364"/>
      <c r="L16" s="364">
        <v>1</v>
      </c>
      <c r="M16" s="364"/>
      <c r="N16" s="364"/>
      <c r="O16" s="365"/>
      <c r="P16" s="365">
        <v>104</v>
      </c>
      <c r="Q16" s="365">
        <v>67</v>
      </c>
      <c r="R16" s="363">
        <v>0</v>
      </c>
      <c r="S16" s="364">
        <v>1</v>
      </c>
      <c r="T16" s="33">
        <v>170</v>
      </c>
    </row>
    <row r="17" spans="1:20" ht="15" customHeight="1" x14ac:dyDescent="0.25">
      <c r="A17" s="23">
        <v>16</v>
      </c>
      <c r="B17" s="122" t="s">
        <v>165</v>
      </c>
      <c r="C17" s="123">
        <v>427</v>
      </c>
      <c r="D17" s="122" t="s">
        <v>15</v>
      </c>
      <c r="E17" s="2">
        <v>208</v>
      </c>
      <c r="F17" s="363">
        <v>0</v>
      </c>
      <c r="G17" s="364">
        <v>89</v>
      </c>
      <c r="H17" s="364">
        <v>39</v>
      </c>
      <c r="I17" s="364">
        <v>0</v>
      </c>
      <c r="J17" s="364">
        <v>0</v>
      </c>
      <c r="K17" s="364"/>
      <c r="L17" s="364">
        <v>0</v>
      </c>
      <c r="M17" s="364"/>
      <c r="N17" s="364"/>
      <c r="O17" s="365"/>
      <c r="P17" s="365">
        <v>89</v>
      </c>
      <c r="Q17" s="365">
        <v>39</v>
      </c>
      <c r="R17" s="363">
        <v>0</v>
      </c>
      <c r="S17" s="364">
        <v>3</v>
      </c>
      <c r="T17" s="33">
        <v>128</v>
      </c>
    </row>
    <row r="18" spans="1:20" ht="15" customHeight="1" x14ac:dyDescent="0.25">
      <c r="A18" s="23">
        <v>17</v>
      </c>
      <c r="B18" s="122" t="s">
        <v>165</v>
      </c>
      <c r="C18" s="123">
        <v>428</v>
      </c>
      <c r="D18" s="122" t="s">
        <v>19</v>
      </c>
      <c r="E18" s="2">
        <v>645</v>
      </c>
      <c r="F18" s="363">
        <v>0</v>
      </c>
      <c r="G18" s="364">
        <v>189</v>
      </c>
      <c r="H18" s="364">
        <v>244</v>
      </c>
      <c r="I18" s="364">
        <v>2</v>
      </c>
      <c r="J18" s="364">
        <v>0</v>
      </c>
      <c r="K18" s="364"/>
      <c r="L18" s="364">
        <v>0</v>
      </c>
      <c r="M18" s="364"/>
      <c r="N18" s="364"/>
      <c r="O18" s="365"/>
      <c r="P18" s="365">
        <v>190</v>
      </c>
      <c r="Q18" s="365">
        <v>251</v>
      </c>
      <c r="R18" s="363">
        <v>0</v>
      </c>
      <c r="S18" s="364">
        <v>4</v>
      </c>
      <c r="T18" s="33">
        <v>435</v>
      </c>
    </row>
    <row r="19" spans="1:20" ht="15" customHeight="1" x14ac:dyDescent="0.25">
      <c r="A19" s="23">
        <v>18</v>
      </c>
      <c r="B19" s="122" t="s">
        <v>165</v>
      </c>
      <c r="C19" s="123">
        <v>429</v>
      </c>
      <c r="D19" s="122" t="s">
        <v>19</v>
      </c>
      <c r="E19" s="2">
        <v>467</v>
      </c>
      <c r="F19" s="363">
        <v>0</v>
      </c>
      <c r="G19" s="364">
        <v>127</v>
      </c>
      <c r="H19" s="364">
        <v>138</v>
      </c>
      <c r="I19" s="364">
        <v>1</v>
      </c>
      <c r="J19" s="364">
        <v>0</v>
      </c>
      <c r="K19" s="364"/>
      <c r="L19" s="364">
        <v>0</v>
      </c>
      <c r="M19" s="364"/>
      <c r="N19" s="364"/>
      <c r="O19" s="365"/>
      <c r="P19" s="365">
        <v>127</v>
      </c>
      <c r="Q19" s="365">
        <v>143</v>
      </c>
      <c r="R19" s="363">
        <v>0</v>
      </c>
      <c r="S19" s="364">
        <v>6</v>
      </c>
      <c r="T19" s="33">
        <v>266</v>
      </c>
    </row>
    <row r="20" spans="1:20" ht="15" customHeight="1" x14ac:dyDescent="0.25">
      <c r="A20" s="23">
        <v>19</v>
      </c>
      <c r="B20" s="122" t="s">
        <v>165</v>
      </c>
      <c r="C20" s="123">
        <v>429</v>
      </c>
      <c r="D20" s="122" t="s">
        <v>14</v>
      </c>
      <c r="E20" s="2">
        <v>467</v>
      </c>
      <c r="F20" s="363">
        <v>0</v>
      </c>
      <c r="G20" s="364">
        <v>142</v>
      </c>
      <c r="H20" s="364">
        <v>145</v>
      </c>
      <c r="I20" s="364">
        <v>0</v>
      </c>
      <c r="J20" s="364">
        <v>0</v>
      </c>
      <c r="K20" s="364"/>
      <c r="L20" s="364">
        <v>0</v>
      </c>
      <c r="M20" s="364"/>
      <c r="N20" s="364"/>
      <c r="O20" s="365"/>
      <c r="P20" s="365">
        <v>142</v>
      </c>
      <c r="Q20" s="365">
        <v>145</v>
      </c>
      <c r="R20" s="363">
        <v>0</v>
      </c>
      <c r="S20" s="364">
        <v>1</v>
      </c>
      <c r="T20" s="33">
        <v>287</v>
      </c>
    </row>
    <row r="21" spans="1:20" ht="15" customHeight="1" x14ac:dyDescent="0.25">
      <c r="A21" s="23">
        <v>20</v>
      </c>
      <c r="B21" s="122" t="s">
        <v>165</v>
      </c>
      <c r="C21" s="123">
        <v>430</v>
      </c>
      <c r="D21" s="122" t="s">
        <v>19</v>
      </c>
      <c r="E21" s="2">
        <v>615</v>
      </c>
      <c r="F21" s="363">
        <v>5</v>
      </c>
      <c r="G21" s="364">
        <v>247</v>
      </c>
      <c r="H21" s="364">
        <v>176</v>
      </c>
      <c r="I21" s="364">
        <v>2</v>
      </c>
      <c r="J21" s="364">
        <v>1</v>
      </c>
      <c r="K21" s="364"/>
      <c r="L21" s="364">
        <v>0</v>
      </c>
      <c r="M21" s="364"/>
      <c r="N21" s="364"/>
      <c r="O21" s="365"/>
      <c r="P21" s="365">
        <v>248</v>
      </c>
      <c r="Q21" s="365">
        <v>180</v>
      </c>
      <c r="R21" s="363">
        <v>0</v>
      </c>
      <c r="S21" s="364">
        <v>10</v>
      </c>
      <c r="T21" s="33">
        <v>431</v>
      </c>
    </row>
    <row r="22" spans="1:20" ht="15" customHeight="1" x14ac:dyDescent="0.25">
      <c r="A22" s="23">
        <v>21</v>
      </c>
      <c r="B22" s="122" t="s">
        <v>165</v>
      </c>
      <c r="C22" s="123">
        <v>431</v>
      </c>
      <c r="D22" s="122" t="s">
        <v>19</v>
      </c>
      <c r="E22" s="2">
        <v>326</v>
      </c>
      <c r="F22" s="363">
        <v>1</v>
      </c>
      <c r="G22" s="364">
        <v>132</v>
      </c>
      <c r="H22" s="364">
        <v>73</v>
      </c>
      <c r="I22" s="364">
        <v>0</v>
      </c>
      <c r="J22" s="364">
        <v>0</v>
      </c>
      <c r="K22" s="364"/>
      <c r="L22" s="364">
        <v>0</v>
      </c>
      <c r="M22" s="364"/>
      <c r="N22" s="364"/>
      <c r="O22" s="365"/>
      <c r="P22" s="365">
        <v>133</v>
      </c>
      <c r="Q22" s="365">
        <v>77</v>
      </c>
      <c r="R22" s="363">
        <v>0</v>
      </c>
      <c r="S22" s="364">
        <v>4</v>
      </c>
      <c r="T22" s="33">
        <v>206</v>
      </c>
    </row>
    <row r="23" spans="1:20" ht="15" customHeight="1" x14ac:dyDescent="0.25">
      <c r="A23" s="23">
        <v>22</v>
      </c>
      <c r="B23" s="122" t="s">
        <v>165</v>
      </c>
      <c r="C23" s="123">
        <v>432</v>
      </c>
      <c r="D23" s="122" t="s">
        <v>19</v>
      </c>
      <c r="E23" s="2">
        <v>456</v>
      </c>
      <c r="F23" s="363">
        <v>0</v>
      </c>
      <c r="G23" s="364">
        <v>173</v>
      </c>
      <c r="H23" s="364">
        <v>193</v>
      </c>
      <c r="I23" s="364">
        <v>0</v>
      </c>
      <c r="J23" s="364">
        <v>0</v>
      </c>
      <c r="K23" s="364"/>
      <c r="L23" s="364">
        <v>0</v>
      </c>
      <c r="M23" s="364"/>
      <c r="N23" s="364"/>
      <c r="O23" s="365"/>
      <c r="P23" s="365">
        <v>173</v>
      </c>
      <c r="Q23" s="365">
        <v>193</v>
      </c>
      <c r="R23" s="363">
        <v>0</v>
      </c>
      <c r="S23" s="364">
        <v>0</v>
      </c>
      <c r="T23" s="33">
        <v>366</v>
      </c>
    </row>
    <row r="24" spans="1:20" ht="15" customHeight="1" x14ac:dyDescent="0.25">
      <c r="A24" s="23">
        <v>23</v>
      </c>
      <c r="B24" s="122" t="s">
        <v>165</v>
      </c>
      <c r="C24" s="123">
        <v>432</v>
      </c>
      <c r="D24" s="122" t="s">
        <v>14</v>
      </c>
      <c r="E24" s="2">
        <v>456</v>
      </c>
      <c r="F24" s="39">
        <v>1</v>
      </c>
      <c r="G24" s="40">
        <v>211</v>
      </c>
      <c r="H24" s="40">
        <v>147</v>
      </c>
      <c r="I24" s="40">
        <v>0</v>
      </c>
      <c r="J24" s="40">
        <v>0</v>
      </c>
      <c r="K24" s="40"/>
      <c r="L24" s="40">
        <v>0</v>
      </c>
      <c r="M24" s="40"/>
      <c r="N24" s="40"/>
      <c r="O24" s="41"/>
      <c r="P24" s="41">
        <v>211</v>
      </c>
      <c r="Q24" s="41">
        <v>147</v>
      </c>
      <c r="R24" s="39">
        <v>0</v>
      </c>
      <c r="S24" s="40">
        <v>3</v>
      </c>
      <c r="T24" s="44">
        <v>359</v>
      </c>
    </row>
    <row r="25" spans="1:20" ht="5.0999999999999996" customHeight="1" x14ac:dyDescent="0.25">
      <c r="A25" s="47"/>
      <c r="B25" s="48"/>
      <c r="C25" s="49"/>
      <c r="D25" s="50"/>
      <c r="E25" s="51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</row>
    <row r="26" spans="1:20" ht="0.95" customHeight="1" x14ac:dyDescent="0.25">
      <c r="A26" s="54"/>
      <c r="B26" s="55"/>
      <c r="C26" s="56"/>
      <c r="D26" s="57"/>
      <c r="E26" s="58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</row>
    <row r="27" spans="1:20" ht="0.95" customHeight="1" x14ac:dyDescent="0.25">
      <c r="A27" s="47"/>
      <c r="B27" s="48"/>
      <c r="C27" s="49"/>
      <c r="D27" s="50"/>
      <c r="E27" s="51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9"/>
  </sheetPr>
  <dimension ref="A1:R29"/>
  <sheetViews>
    <sheetView zoomScale="70" zoomScaleNormal="70" workbookViewId="0">
      <pane xSplit="5" ySplit="1" topLeftCell="F2" activePane="bottomRight" state="frozen"/>
      <selection activeCell="Q14" sqref="Q14"/>
      <selection pane="topRight" activeCell="Q14" sqref="Q14"/>
      <selection pane="bottomLeft" activeCell="Q14" sqref="Q14"/>
      <selection pane="bottomRight" activeCell="O1" sqref="O1"/>
    </sheetView>
  </sheetViews>
  <sheetFormatPr defaultColWidth="10" defaultRowHeight="15" x14ac:dyDescent="0.25"/>
  <cols>
    <col min="1" max="1" width="5.125" style="1" customWidth="1"/>
    <col min="2" max="2" width="7.875" style="3" customWidth="1"/>
    <col min="3" max="3" width="5.75" style="3" bestFit="1" customWidth="1"/>
    <col min="4" max="4" width="10.125" style="1" customWidth="1"/>
    <col min="5" max="5" width="12.625" style="1" customWidth="1"/>
    <col min="6" max="15" width="7.625" style="1" customWidth="1"/>
    <col min="16" max="16384" width="10" style="1"/>
  </cols>
  <sheetData>
    <row r="1" spans="1:18" s="10" customFormat="1" ht="23.2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5" t="s">
        <v>195</v>
      </c>
      <c r="Q1" s="5" t="s">
        <v>8</v>
      </c>
      <c r="R1" s="5" t="s">
        <v>9</v>
      </c>
    </row>
    <row r="2" spans="1:18" ht="15" customHeight="1" x14ac:dyDescent="0.25">
      <c r="A2" s="11">
        <v>1</v>
      </c>
      <c r="B2" s="122" t="s">
        <v>209</v>
      </c>
      <c r="C2" s="123">
        <v>1528</v>
      </c>
      <c r="D2" s="122" t="s">
        <v>19</v>
      </c>
      <c r="E2" s="493">
        <v>426</v>
      </c>
      <c r="F2" s="16">
        <v>108</v>
      </c>
      <c r="G2" s="17">
        <v>66</v>
      </c>
      <c r="H2" s="17">
        <v>11</v>
      </c>
      <c r="I2" s="17">
        <v>4</v>
      </c>
      <c r="J2" s="17">
        <v>33</v>
      </c>
      <c r="K2" s="17">
        <v>0</v>
      </c>
      <c r="L2" s="17">
        <v>1</v>
      </c>
      <c r="M2" s="17">
        <v>0</v>
      </c>
      <c r="N2" s="17">
        <v>0</v>
      </c>
      <c r="O2" s="18">
        <v>0</v>
      </c>
      <c r="P2" s="19">
        <v>16</v>
      </c>
      <c r="Q2" s="16">
        <v>0</v>
      </c>
      <c r="R2" s="17">
        <v>5</v>
      </c>
    </row>
    <row r="3" spans="1:18" ht="15" customHeight="1" x14ac:dyDescent="0.25">
      <c r="A3" s="23">
        <f t="shared" ref="A3:A29" si="0">A2+1</f>
        <v>2</v>
      </c>
      <c r="B3" s="122" t="s">
        <v>209</v>
      </c>
      <c r="C3" s="123">
        <v>1527</v>
      </c>
      <c r="D3" s="122" t="s">
        <v>19</v>
      </c>
      <c r="E3" s="493">
        <v>606</v>
      </c>
      <c r="F3" s="28">
        <v>121</v>
      </c>
      <c r="G3" s="29">
        <v>71</v>
      </c>
      <c r="H3" s="29">
        <v>111</v>
      </c>
      <c r="I3" s="29">
        <v>1</v>
      </c>
      <c r="J3" s="29">
        <v>18</v>
      </c>
      <c r="K3" s="29">
        <v>0</v>
      </c>
      <c r="L3" s="29">
        <v>4</v>
      </c>
      <c r="M3" s="29">
        <v>0</v>
      </c>
      <c r="N3" s="29">
        <v>0</v>
      </c>
      <c r="O3" s="30">
        <v>1</v>
      </c>
      <c r="P3" s="32">
        <v>117</v>
      </c>
      <c r="Q3" s="28">
        <v>0</v>
      </c>
      <c r="R3" s="29">
        <v>8</v>
      </c>
    </row>
    <row r="4" spans="1:18" ht="15" customHeight="1" x14ac:dyDescent="0.25">
      <c r="A4" s="34">
        <f t="shared" si="0"/>
        <v>3</v>
      </c>
      <c r="B4" s="122" t="s">
        <v>209</v>
      </c>
      <c r="C4" s="123">
        <v>1526</v>
      </c>
      <c r="D4" s="122" t="s">
        <v>14</v>
      </c>
      <c r="E4" s="493">
        <v>639</v>
      </c>
      <c r="F4" s="39">
        <v>242</v>
      </c>
      <c r="G4" s="40">
        <v>44</v>
      </c>
      <c r="H4" s="40">
        <v>27</v>
      </c>
      <c r="I4" s="40">
        <v>0</v>
      </c>
      <c r="J4" s="40">
        <v>82</v>
      </c>
      <c r="K4" s="40">
        <v>0</v>
      </c>
      <c r="L4" s="40">
        <v>3</v>
      </c>
      <c r="M4" s="40">
        <v>0</v>
      </c>
      <c r="N4" s="40">
        <v>0</v>
      </c>
      <c r="O4" s="41">
        <v>0</v>
      </c>
      <c r="P4" s="43">
        <v>27</v>
      </c>
      <c r="Q4" s="39">
        <v>0</v>
      </c>
      <c r="R4" s="40">
        <v>11</v>
      </c>
    </row>
    <row r="5" spans="1:18" ht="15" customHeight="1" x14ac:dyDescent="0.25">
      <c r="A5" s="23">
        <f t="shared" si="0"/>
        <v>4</v>
      </c>
      <c r="B5" s="122" t="s">
        <v>209</v>
      </c>
      <c r="C5" s="123">
        <v>1526</v>
      </c>
      <c r="D5" s="122" t="s">
        <v>19</v>
      </c>
      <c r="E5" s="493">
        <v>639</v>
      </c>
      <c r="F5" s="28">
        <v>252</v>
      </c>
      <c r="G5" s="29">
        <v>39</v>
      </c>
      <c r="H5" s="29">
        <v>22</v>
      </c>
      <c r="I5" s="29">
        <v>3</v>
      </c>
      <c r="J5" s="29">
        <v>61</v>
      </c>
      <c r="K5" s="29">
        <v>0</v>
      </c>
      <c r="L5" s="29">
        <v>1</v>
      </c>
      <c r="M5" s="29">
        <v>0</v>
      </c>
      <c r="N5" s="29">
        <v>0</v>
      </c>
      <c r="O5" s="30">
        <v>2</v>
      </c>
      <c r="P5" s="32">
        <v>28</v>
      </c>
      <c r="Q5" s="28">
        <v>0</v>
      </c>
      <c r="R5" s="29">
        <v>0</v>
      </c>
    </row>
    <row r="6" spans="1:18" ht="15" customHeight="1" x14ac:dyDescent="0.25">
      <c r="A6" s="34">
        <f t="shared" si="0"/>
        <v>5</v>
      </c>
      <c r="B6" s="122" t="s">
        <v>209</v>
      </c>
      <c r="C6" s="123">
        <v>1525</v>
      </c>
      <c r="D6" s="122" t="s">
        <v>20</v>
      </c>
      <c r="E6" s="493">
        <v>763</v>
      </c>
      <c r="F6" s="39">
        <v>121</v>
      </c>
      <c r="G6" s="40">
        <v>59</v>
      </c>
      <c r="H6" s="40">
        <v>195</v>
      </c>
      <c r="I6" s="40">
        <v>4</v>
      </c>
      <c r="J6" s="40">
        <v>79</v>
      </c>
      <c r="K6" s="40">
        <v>0</v>
      </c>
      <c r="L6" s="40">
        <v>5</v>
      </c>
      <c r="M6" s="40">
        <v>0</v>
      </c>
      <c r="N6" s="40">
        <v>0</v>
      </c>
      <c r="O6" s="41">
        <v>2</v>
      </c>
      <c r="P6" s="43">
        <v>211</v>
      </c>
      <c r="Q6" s="39">
        <v>0</v>
      </c>
      <c r="R6" s="40">
        <v>16</v>
      </c>
    </row>
    <row r="7" spans="1:18" ht="15" customHeight="1" x14ac:dyDescent="0.25">
      <c r="A7" s="23">
        <f t="shared" si="0"/>
        <v>6</v>
      </c>
      <c r="B7" s="122" t="s">
        <v>209</v>
      </c>
      <c r="C7" s="123">
        <v>1525</v>
      </c>
      <c r="D7" s="122" t="s">
        <v>14</v>
      </c>
      <c r="E7" s="493">
        <v>763</v>
      </c>
      <c r="F7" s="28">
        <v>118</v>
      </c>
      <c r="G7" s="29">
        <v>73</v>
      </c>
      <c r="H7" s="29">
        <v>171</v>
      </c>
      <c r="I7" s="29">
        <v>0</v>
      </c>
      <c r="J7" s="29">
        <v>45</v>
      </c>
      <c r="K7" s="29">
        <v>0</v>
      </c>
      <c r="L7" s="29">
        <v>3</v>
      </c>
      <c r="M7" s="29">
        <v>0</v>
      </c>
      <c r="N7" s="29">
        <v>0</v>
      </c>
      <c r="O7" s="30">
        <v>2</v>
      </c>
      <c r="P7" s="32">
        <v>180</v>
      </c>
      <c r="Q7" s="28">
        <v>1</v>
      </c>
      <c r="R7" s="29">
        <v>17</v>
      </c>
    </row>
    <row r="8" spans="1:18" ht="15" customHeight="1" x14ac:dyDescent="0.25">
      <c r="A8" s="34">
        <f t="shared" si="0"/>
        <v>7</v>
      </c>
      <c r="B8" s="122" t="s">
        <v>209</v>
      </c>
      <c r="C8" s="123">
        <v>1525</v>
      </c>
      <c r="D8" s="122" t="s">
        <v>19</v>
      </c>
      <c r="E8" s="493">
        <v>764</v>
      </c>
      <c r="F8" s="39">
        <v>100</v>
      </c>
      <c r="G8" s="40">
        <v>71</v>
      </c>
      <c r="H8" s="40">
        <v>184</v>
      </c>
      <c r="I8" s="40">
        <v>4</v>
      </c>
      <c r="J8" s="40">
        <v>69</v>
      </c>
      <c r="K8" s="40">
        <v>0</v>
      </c>
      <c r="L8" s="40">
        <v>4</v>
      </c>
      <c r="M8" s="40">
        <v>0</v>
      </c>
      <c r="N8" s="40">
        <v>0</v>
      </c>
      <c r="O8" s="41">
        <v>1</v>
      </c>
      <c r="P8" s="43">
        <v>194</v>
      </c>
      <c r="Q8" s="39">
        <v>0</v>
      </c>
      <c r="R8" s="40">
        <v>16</v>
      </c>
    </row>
    <row r="9" spans="1:18" ht="15" customHeight="1" x14ac:dyDescent="0.25">
      <c r="A9" s="23">
        <f t="shared" si="0"/>
        <v>8</v>
      </c>
      <c r="B9" s="122" t="s">
        <v>209</v>
      </c>
      <c r="C9" s="123">
        <v>1524</v>
      </c>
      <c r="D9" s="122" t="s">
        <v>14</v>
      </c>
      <c r="E9" s="493">
        <v>757</v>
      </c>
      <c r="F9" s="28">
        <v>152</v>
      </c>
      <c r="G9" s="29">
        <v>104</v>
      </c>
      <c r="H9" s="29">
        <v>157</v>
      </c>
      <c r="I9" s="29">
        <v>2</v>
      </c>
      <c r="J9" s="29">
        <v>38</v>
      </c>
      <c r="K9" s="29">
        <v>0</v>
      </c>
      <c r="L9" s="29">
        <v>0</v>
      </c>
      <c r="M9" s="29">
        <v>0</v>
      </c>
      <c r="N9" s="29">
        <v>0</v>
      </c>
      <c r="O9" s="30">
        <v>0</v>
      </c>
      <c r="P9" s="32">
        <v>162</v>
      </c>
      <c r="Q9" s="28">
        <v>0</v>
      </c>
      <c r="R9" s="29">
        <v>9</v>
      </c>
    </row>
    <row r="10" spans="1:18" ht="15" customHeight="1" x14ac:dyDescent="0.25">
      <c r="A10" s="34">
        <f t="shared" si="0"/>
        <v>9</v>
      </c>
      <c r="B10" s="122" t="s">
        <v>209</v>
      </c>
      <c r="C10" s="123">
        <v>1524</v>
      </c>
      <c r="D10" s="122" t="s">
        <v>19</v>
      </c>
      <c r="E10" s="493">
        <v>757</v>
      </c>
      <c r="F10" s="39">
        <v>144</v>
      </c>
      <c r="G10" s="40">
        <v>113</v>
      </c>
      <c r="H10" s="40">
        <v>115</v>
      </c>
      <c r="I10" s="40">
        <v>3</v>
      </c>
      <c r="J10" s="40">
        <v>57</v>
      </c>
      <c r="K10" s="40">
        <v>0</v>
      </c>
      <c r="L10" s="40">
        <v>4</v>
      </c>
      <c r="M10" s="40">
        <v>0</v>
      </c>
      <c r="N10" s="40">
        <v>0</v>
      </c>
      <c r="O10" s="41">
        <v>4</v>
      </c>
      <c r="P10" s="43">
        <v>130</v>
      </c>
      <c r="Q10" s="39">
        <v>0</v>
      </c>
      <c r="R10" s="40">
        <v>5</v>
      </c>
    </row>
    <row r="11" spans="1:18" ht="15" customHeight="1" x14ac:dyDescent="0.25">
      <c r="A11" s="23">
        <f t="shared" si="0"/>
        <v>10</v>
      </c>
      <c r="B11" s="122" t="s">
        <v>209</v>
      </c>
      <c r="C11" s="123">
        <v>1523</v>
      </c>
      <c r="D11" s="122" t="s">
        <v>14</v>
      </c>
      <c r="E11" s="493">
        <v>591</v>
      </c>
      <c r="F11" s="28">
        <v>75</v>
      </c>
      <c r="G11" s="29">
        <v>44</v>
      </c>
      <c r="H11" s="29">
        <v>60</v>
      </c>
      <c r="I11" s="29">
        <v>1</v>
      </c>
      <c r="J11" s="29">
        <v>136</v>
      </c>
      <c r="K11" s="29">
        <v>0</v>
      </c>
      <c r="L11" s="29">
        <v>1</v>
      </c>
      <c r="M11" s="29">
        <v>0</v>
      </c>
      <c r="N11" s="29">
        <v>0</v>
      </c>
      <c r="O11" s="30">
        <v>0</v>
      </c>
      <c r="P11" s="32">
        <v>62</v>
      </c>
      <c r="Q11" s="28">
        <v>2</v>
      </c>
      <c r="R11" s="29">
        <v>11</v>
      </c>
    </row>
    <row r="12" spans="1:18" ht="15" customHeight="1" x14ac:dyDescent="0.25">
      <c r="A12" s="34">
        <f t="shared" si="0"/>
        <v>11</v>
      </c>
      <c r="B12" s="122" t="s">
        <v>209</v>
      </c>
      <c r="C12" s="123">
        <v>1523</v>
      </c>
      <c r="D12" s="122" t="s">
        <v>19</v>
      </c>
      <c r="E12" s="493">
        <v>592</v>
      </c>
      <c r="F12" s="39">
        <v>68</v>
      </c>
      <c r="G12" s="40">
        <v>30</v>
      </c>
      <c r="H12" s="40">
        <v>89</v>
      </c>
      <c r="I12" s="40">
        <v>2</v>
      </c>
      <c r="J12" s="40">
        <v>173</v>
      </c>
      <c r="K12" s="40">
        <v>0</v>
      </c>
      <c r="L12" s="40">
        <v>2</v>
      </c>
      <c r="M12" s="40">
        <v>0</v>
      </c>
      <c r="N12" s="40">
        <v>0</v>
      </c>
      <c r="O12" s="41">
        <v>3</v>
      </c>
      <c r="P12" s="43">
        <v>96</v>
      </c>
      <c r="Q12" s="39">
        <v>0</v>
      </c>
      <c r="R12" s="40">
        <v>20</v>
      </c>
    </row>
    <row r="13" spans="1:18" ht="15" customHeight="1" x14ac:dyDescent="0.25">
      <c r="A13" s="23">
        <f t="shared" si="0"/>
        <v>12</v>
      </c>
      <c r="B13" s="122" t="s">
        <v>209</v>
      </c>
      <c r="C13" s="123">
        <v>1522</v>
      </c>
      <c r="D13" s="122" t="s">
        <v>14</v>
      </c>
      <c r="E13" s="493">
        <v>757</v>
      </c>
      <c r="F13" s="28">
        <v>80</v>
      </c>
      <c r="G13" s="29">
        <v>101</v>
      </c>
      <c r="H13" s="29">
        <v>91</v>
      </c>
      <c r="I13" s="29">
        <v>0</v>
      </c>
      <c r="J13" s="29">
        <v>169</v>
      </c>
      <c r="K13" s="29">
        <v>0</v>
      </c>
      <c r="L13" s="29">
        <v>1</v>
      </c>
      <c r="M13" s="29">
        <v>0</v>
      </c>
      <c r="N13" s="29">
        <v>0</v>
      </c>
      <c r="O13" s="30">
        <v>0</v>
      </c>
      <c r="P13" s="32">
        <v>94</v>
      </c>
      <c r="Q13" s="28">
        <v>1</v>
      </c>
      <c r="R13" s="29">
        <v>8</v>
      </c>
    </row>
    <row r="14" spans="1:18" ht="15" customHeight="1" x14ac:dyDescent="0.25">
      <c r="A14" s="34">
        <f t="shared" si="0"/>
        <v>13</v>
      </c>
      <c r="B14" s="122" t="s">
        <v>209</v>
      </c>
      <c r="C14" s="123">
        <v>1522</v>
      </c>
      <c r="D14" s="122" t="s">
        <v>19</v>
      </c>
      <c r="E14" s="493">
        <v>758</v>
      </c>
      <c r="F14" s="39">
        <v>90</v>
      </c>
      <c r="G14" s="40">
        <v>107</v>
      </c>
      <c r="H14" s="40">
        <v>75</v>
      </c>
      <c r="I14" s="40">
        <v>4</v>
      </c>
      <c r="J14" s="40">
        <v>166</v>
      </c>
      <c r="K14" s="40">
        <v>0</v>
      </c>
      <c r="L14" s="40">
        <v>2</v>
      </c>
      <c r="M14" s="40">
        <v>0</v>
      </c>
      <c r="N14" s="40">
        <v>0</v>
      </c>
      <c r="O14" s="41">
        <v>0</v>
      </c>
      <c r="P14" s="43">
        <v>81</v>
      </c>
      <c r="Q14" s="39">
        <v>0</v>
      </c>
      <c r="R14" s="40">
        <v>12</v>
      </c>
    </row>
    <row r="15" spans="1:18" ht="15" customHeight="1" x14ac:dyDescent="0.25">
      <c r="A15" s="23">
        <f t="shared" si="0"/>
        <v>14</v>
      </c>
      <c r="B15" s="122" t="s">
        <v>209</v>
      </c>
      <c r="C15" s="123">
        <v>1521</v>
      </c>
      <c r="D15" s="122" t="s">
        <v>20</v>
      </c>
      <c r="E15" s="493">
        <v>575</v>
      </c>
      <c r="F15" s="28">
        <v>106</v>
      </c>
      <c r="G15" s="29">
        <v>69</v>
      </c>
      <c r="H15" s="29">
        <v>46</v>
      </c>
      <c r="I15" s="29">
        <v>1</v>
      </c>
      <c r="J15" s="29">
        <v>124</v>
      </c>
      <c r="K15" s="29">
        <v>0</v>
      </c>
      <c r="L15" s="29">
        <v>2</v>
      </c>
      <c r="M15" s="29">
        <v>0</v>
      </c>
      <c r="N15" s="29">
        <v>0</v>
      </c>
      <c r="O15" s="30">
        <v>1</v>
      </c>
      <c r="P15" s="32">
        <v>51</v>
      </c>
      <c r="Q15" s="28">
        <v>0</v>
      </c>
      <c r="R15" s="29">
        <v>9</v>
      </c>
    </row>
    <row r="16" spans="1:18" ht="15" customHeight="1" x14ac:dyDescent="0.25">
      <c r="A16" s="34">
        <f t="shared" si="0"/>
        <v>15</v>
      </c>
      <c r="B16" s="122" t="s">
        <v>209</v>
      </c>
      <c r="C16" s="123">
        <v>1521</v>
      </c>
      <c r="D16" s="122" t="s">
        <v>14</v>
      </c>
      <c r="E16" s="493">
        <v>576</v>
      </c>
      <c r="F16" s="39">
        <v>98</v>
      </c>
      <c r="G16" s="40">
        <v>69</v>
      </c>
      <c r="H16" s="40">
        <v>36</v>
      </c>
      <c r="I16" s="40">
        <v>0</v>
      </c>
      <c r="J16" s="40">
        <v>109</v>
      </c>
      <c r="K16" s="40">
        <v>0</v>
      </c>
      <c r="L16" s="40">
        <v>0</v>
      </c>
      <c r="M16" s="40">
        <v>0</v>
      </c>
      <c r="N16" s="40">
        <v>0</v>
      </c>
      <c r="O16" s="41">
        <v>0</v>
      </c>
      <c r="P16" s="43">
        <v>36</v>
      </c>
      <c r="Q16" s="39">
        <v>1</v>
      </c>
      <c r="R16" s="40">
        <v>12</v>
      </c>
    </row>
    <row r="17" spans="1:18" ht="15" customHeight="1" x14ac:dyDescent="0.25">
      <c r="A17" s="23">
        <f t="shared" si="0"/>
        <v>16</v>
      </c>
      <c r="B17" s="122" t="s">
        <v>209</v>
      </c>
      <c r="C17" s="123">
        <v>1521</v>
      </c>
      <c r="D17" s="122" t="s">
        <v>19</v>
      </c>
      <c r="E17" s="493">
        <v>576</v>
      </c>
      <c r="F17" s="28">
        <v>76</v>
      </c>
      <c r="G17" s="29">
        <v>101</v>
      </c>
      <c r="H17" s="29">
        <v>44</v>
      </c>
      <c r="I17" s="29">
        <v>2</v>
      </c>
      <c r="J17" s="29">
        <v>104</v>
      </c>
      <c r="K17" s="29">
        <v>0</v>
      </c>
      <c r="L17" s="29">
        <v>2</v>
      </c>
      <c r="M17" s="29">
        <v>0</v>
      </c>
      <c r="N17" s="29">
        <v>0</v>
      </c>
      <c r="O17" s="30">
        <v>1</v>
      </c>
      <c r="P17" s="32">
        <v>50</v>
      </c>
      <c r="Q17" s="28">
        <v>0</v>
      </c>
      <c r="R17" s="29">
        <v>14</v>
      </c>
    </row>
    <row r="18" spans="1:18" ht="15" customHeight="1" x14ac:dyDescent="0.25">
      <c r="A18" s="34">
        <f t="shared" si="0"/>
        <v>17</v>
      </c>
      <c r="B18" s="122" t="s">
        <v>209</v>
      </c>
      <c r="C18" s="123">
        <v>1520</v>
      </c>
      <c r="D18" s="122" t="s">
        <v>20</v>
      </c>
      <c r="E18" s="493">
        <v>527</v>
      </c>
      <c r="F18" s="39">
        <v>83</v>
      </c>
      <c r="G18" s="40">
        <v>71</v>
      </c>
      <c r="H18" s="40">
        <v>53</v>
      </c>
      <c r="I18" s="40">
        <v>2</v>
      </c>
      <c r="J18" s="40">
        <v>107</v>
      </c>
      <c r="K18" s="40">
        <v>0</v>
      </c>
      <c r="L18" s="40">
        <v>0</v>
      </c>
      <c r="M18" s="40">
        <v>0</v>
      </c>
      <c r="N18" s="40">
        <v>0</v>
      </c>
      <c r="O18" s="41">
        <v>0</v>
      </c>
      <c r="P18" s="43">
        <v>55</v>
      </c>
      <c r="Q18" s="39">
        <v>0</v>
      </c>
      <c r="R18" s="40">
        <v>13</v>
      </c>
    </row>
    <row r="19" spans="1:18" ht="15" customHeight="1" x14ac:dyDescent="0.25">
      <c r="A19" s="23">
        <f t="shared" si="0"/>
        <v>18</v>
      </c>
      <c r="B19" s="122" t="s">
        <v>209</v>
      </c>
      <c r="C19" s="123">
        <v>1520</v>
      </c>
      <c r="D19" s="122" t="s">
        <v>14</v>
      </c>
      <c r="E19" s="493">
        <v>527</v>
      </c>
      <c r="F19" s="28">
        <v>97</v>
      </c>
      <c r="G19" s="29">
        <v>70</v>
      </c>
      <c r="H19" s="29">
        <v>51</v>
      </c>
      <c r="I19" s="29">
        <v>1</v>
      </c>
      <c r="J19" s="29">
        <v>89</v>
      </c>
      <c r="K19" s="29">
        <v>0</v>
      </c>
      <c r="L19" s="29">
        <v>0</v>
      </c>
      <c r="M19" s="29">
        <v>0</v>
      </c>
      <c r="N19" s="29">
        <v>0</v>
      </c>
      <c r="O19" s="30">
        <v>0</v>
      </c>
      <c r="P19" s="32">
        <v>52</v>
      </c>
      <c r="Q19" s="28">
        <v>0</v>
      </c>
      <c r="R19" s="29">
        <v>7</v>
      </c>
    </row>
    <row r="20" spans="1:18" ht="15" customHeight="1" x14ac:dyDescent="0.25">
      <c r="A20" s="34">
        <f t="shared" si="0"/>
        <v>19</v>
      </c>
      <c r="B20" s="122" t="s">
        <v>209</v>
      </c>
      <c r="C20" s="123">
        <v>1520</v>
      </c>
      <c r="D20" s="122" t="s">
        <v>19</v>
      </c>
      <c r="E20" s="493">
        <v>528</v>
      </c>
      <c r="F20" s="39">
        <v>108</v>
      </c>
      <c r="G20" s="40">
        <v>82</v>
      </c>
      <c r="H20" s="40">
        <v>49</v>
      </c>
      <c r="I20" s="40">
        <v>0</v>
      </c>
      <c r="J20" s="40">
        <v>99</v>
      </c>
      <c r="K20" s="40">
        <v>0</v>
      </c>
      <c r="L20" s="40">
        <v>0</v>
      </c>
      <c r="M20" s="40">
        <v>0</v>
      </c>
      <c r="N20" s="40">
        <v>0</v>
      </c>
      <c r="O20" s="41">
        <v>0</v>
      </c>
      <c r="P20" s="43">
        <v>49</v>
      </c>
      <c r="Q20" s="39">
        <v>0</v>
      </c>
      <c r="R20" s="40">
        <v>8</v>
      </c>
    </row>
    <row r="21" spans="1:18" ht="15" customHeight="1" x14ac:dyDescent="0.25">
      <c r="A21" s="23">
        <f t="shared" si="0"/>
        <v>20</v>
      </c>
      <c r="B21" s="122" t="s">
        <v>209</v>
      </c>
      <c r="C21" s="123">
        <v>1519</v>
      </c>
      <c r="D21" s="122" t="s">
        <v>14</v>
      </c>
      <c r="E21" s="493">
        <v>695</v>
      </c>
      <c r="F21" s="28">
        <v>109</v>
      </c>
      <c r="G21" s="29">
        <v>102</v>
      </c>
      <c r="H21" s="29">
        <v>59</v>
      </c>
      <c r="I21" s="29">
        <v>1</v>
      </c>
      <c r="J21" s="29">
        <v>145</v>
      </c>
      <c r="K21" s="29">
        <v>0</v>
      </c>
      <c r="L21" s="29">
        <v>0</v>
      </c>
      <c r="M21" s="29">
        <v>0</v>
      </c>
      <c r="N21" s="29">
        <v>0</v>
      </c>
      <c r="O21" s="30">
        <v>0</v>
      </c>
      <c r="P21" s="32">
        <v>60</v>
      </c>
      <c r="Q21" s="28">
        <v>0</v>
      </c>
      <c r="R21" s="29">
        <v>11</v>
      </c>
    </row>
    <row r="22" spans="1:18" ht="15" customHeight="1" x14ac:dyDescent="0.25">
      <c r="A22" s="34">
        <f t="shared" si="0"/>
        <v>21</v>
      </c>
      <c r="B22" s="122" t="s">
        <v>209</v>
      </c>
      <c r="C22" s="123">
        <v>1519</v>
      </c>
      <c r="D22" s="122" t="s">
        <v>19</v>
      </c>
      <c r="E22" s="493">
        <v>696</v>
      </c>
      <c r="F22" s="39">
        <v>102</v>
      </c>
      <c r="G22" s="40">
        <v>85</v>
      </c>
      <c r="H22" s="40">
        <v>65</v>
      </c>
      <c r="I22" s="40">
        <v>1</v>
      </c>
      <c r="J22" s="40">
        <v>157</v>
      </c>
      <c r="K22" s="40">
        <v>0</v>
      </c>
      <c r="L22" s="40">
        <v>0</v>
      </c>
      <c r="M22" s="40">
        <v>0</v>
      </c>
      <c r="N22" s="40">
        <v>0</v>
      </c>
      <c r="O22" s="41">
        <v>0</v>
      </c>
      <c r="P22" s="43">
        <v>0</v>
      </c>
      <c r="Q22" s="39">
        <v>0</v>
      </c>
      <c r="R22" s="40">
        <v>17</v>
      </c>
    </row>
    <row r="23" spans="1:18" ht="15" customHeight="1" x14ac:dyDescent="0.25">
      <c r="A23" s="23">
        <f t="shared" si="0"/>
        <v>22</v>
      </c>
      <c r="B23" s="122" t="s">
        <v>209</v>
      </c>
      <c r="C23" s="123">
        <v>1518</v>
      </c>
      <c r="D23" s="122" t="s">
        <v>20</v>
      </c>
      <c r="E23" s="493">
        <v>572</v>
      </c>
      <c r="F23" s="28">
        <v>83</v>
      </c>
      <c r="G23" s="29">
        <v>57</v>
      </c>
      <c r="H23" s="29">
        <v>61</v>
      </c>
      <c r="I23" s="29">
        <v>0</v>
      </c>
      <c r="J23" s="29">
        <v>105</v>
      </c>
      <c r="K23" s="29">
        <v>0</v>
      </c>
      <c r="L23" s="29">
        <v>2</v>
      </c>
      <c r="M23" s="29">
        <v>0</v>
      </c>
      <c r="N23" s="29">
        <v>0</v>
      </c>
      <c r="O23" s="30">
        <v>0</v>
      </c>
      <c r="P23" s="32">
        <v>67</v>
      </c>
      <c r="Q23" s="28">
        <v>0</v>
      </c>
      <c r="R23" s="29">
        <v>11</v>
      </c>
    </row>
    <row r="24" spans="1:18" ht="15" customHeight="1" x14ac:dyDescent="0.25">
      <c r="A24" s="34">
        <f t="shared" si="0"/>
        <v>23</v>
      </c>
      <c r="B24" s="122" t="s">
        <v>209</v>
      </c>
      <c r="C24" s="123">
        <v>1518</v>
      </c>
      <c r="D24" s="122" t="s">
        <v>14</v>
      </c>
      <c r="E24" s="493">
        <v>572</v>
      </c>
      <c r="F24" s="39">
        <v>68</v>
      </c>
      <c r="G24" s="40">
        <v>58</v>
      </c>
      <c r="H24" s="40">
        <v>83</v>
      </c>
      <c r="I24" s="40">
        <v>0</v>
      </c>
      <c r="J24" s="40">
        <v>107</v>
      </c>
      <c r="K24" s="40">
        <v>0</v>
      </c>
      <c r="L24" s="40">
        <v>0</v>
      </c>
      <c r="M24" s="40">
        <v>0</v>
      </c>
      <c r="N24" s="40">
        <v>0</v>
      </c>
      <c r="O24" s="41">
        <v>0</v>
      </c>
      <c r="P24" s="43">
        <v>83</v>
      </c>
      <c r="Q24" s="39">
        <v>1</v>
      </c>
      <c r="R24" s="40">
        <v>12</v>
      </c>
    </row>
    <row r="25" spans="1:18" ht="15" customHeight="1" x14ac:dyDescent="0.25">
      <c r="A25" s="23">
        <f t="shared" si="0"/>
        <v>24</v>
      </c>
      <c r="B25" s="122" t="s">
        <v>209</v>
      </c>
      <c r="C25" s="123">
        <v>1518</v>
      </c>
      <c r="D25" s="122" t="s">
        <v>19</v>
      </c>
      <c r="E25" s="493">
        <v>572</v>
      </c>
      <c r="F25" s="28">
        <v>67</v>
      </c>
      <c r="G25" s="29">
        <v>45</v>
      </c>
      <c r="H25" s="29">
        <v>87</v>
      </c>
      <c r="I25" s="29">
        <v>1</v>
      </c>
      <c r="J25" s="29">
        <v>151</v>
      </c>
      <c r="K25" s="29">
        <v>0</v>
      </c>
      <c r="L25" s="29">
        <v>0</v>
      </c>
      <c r="M25" s="29">
        <v>0</v>
      </c>
      <c r="N25" s="29">
        <v>0</v>
      </c>
      <c r="O25" s="30">
        <v>1</v>
      </c>
      <c r="P25" s="32">
        <v>3</v>
      </c>
      <c r="Q25" s="28">
        <v>0</v>
      </c>
      <c r="R25" s="29">
        <v>7</v>
      </c>
    </row>
    <row r="26" spans="1:18" ht="15" customHeight="1" x14ac:dyDescent="0.25">
      <c r="A26" s="34">
        <f t="shared" si="0"/>
        <v>25</v>
      </c>
      <c r="B26" s="122" t="s">
        <v>209</v>
      </c>
      <c r="C26" s="123">
        <v>1517</v>
      </c>
      <c r="D26" s="122" t="s">
        <v>23</v>
      </c>
      <c r="E26" s="493">
        <v>731</v>
      </c>
      <c r="F26" s="39">
        <v>121</v>
      </c>
      <c r="G26" s="40">
        <v>99</v>
      </c>
      <c r="H26" s="40">
        <v>40</v>
      </c>
      <c r="I26" s="40">
        <v>1</v>
      </c>
      <c r="J26" s="40">
        <v>129</v>
      </c>
      <c r="K26" s="40">
        <v>0</v>
      </c>
      <c r="L26" s="40">
        <v>1</v>
      </c>
      <c r="M26" s="40">
        <v>0</v>
      </c>
      <c r="N26" s="40">
        <v>0</v>
      </c>
      <c r="O26" s="41">
        <v>0</v>
      </c>
      <c r="P26" s="43">
        <v>42</v>
      </c>
      <c r="Q26" s="39">
        <v>4</v>
      </c>
      <c r="R26" s="40">
        <v>0</v>
      </c>
    </row>
    <row r="27" spans="1:18" ht="15" customHeight="1" x14ac:dyDescent="0.25">
      <c r="A27" s="23">
        <f t="shared" si="0"/>
        <v>26</v>
      </c>
      <c r="B27" s="122" t="s">
        <v>209</v>
      </c>
      <c r="C27" s="123">
        <v>1517</v>
      </c>
      <c r="D27" s="122" t="s">
        <v>20</v>
      </c>
      <c r="E27" s="493">
        <v>731</v>
      </c>
      <c r="F27" s="28">
        <v>135</v>
      </c>
      <c r="G27" s="29">
        <v>104</v>
      </c>
      <c r="H27" s="29">
        <v>66</v>
      </c>
      <c r="I27" s="29">
        <v>0</v>
      </c>
      <c r="J27" s="29">
        <v>117</v>
      </c>
      <c r="K27" s="29">
        <v>0</v>
      </c>
      <c r="L27" s="29">
        <v>1</v>
      </c>
      <c r="M27" s="29">
        <v>0</v>
      </c>
      <c r="N27" s="29">
        <v>0</v>
      </c>
      <c r="O27" s="30">
        <v>1</v>
      </c>
      <c r="P27" s="32">
        <v>68</v>
      </c>
      <c r="Q27" s="28">
        <v>1</v>
      </c>
      <c r="R27" s="29">
        <v>9</v>
      </c>
    </row>
    <row r="28" spans="1:18" ht="15" customHeight="1" x14ac:dyDescent="0.25">
      <c r="A28" s="34">
        <f t="shared" si="0"/>
        <v>27</v>
      </c>
      <c r="B28" s="122" t="s">
        <v>209</v>
      </c>
      <c r="C28" s="123">
        <v>1517</v>
      </c>
      <c r="D28" s="122" t="s">
        <v>14</v>
      </c>
      <c r="E28" s="493">
        <v>731</v>
      </c>
      <c r="F28" s="39">
        <v>130</v>
      </c>
      <c r="G28" s="40">
        <v>86</v>
      </c>
      <c r="H28" s="40">
        <v>71</v>
      </c>
      <c r="I28" s="40">
        <v>4</v>
      </c>
      <c r="J28" s="40">
        <v>112</v>
      </c>
      <c r="K28" s="40">
        <v>0</v>
      </c>
      <c r="L28" s="40">
        <v>0</v>
      </c>
      <c r="M28" s="40">
        <v>0</v>
      </c>
      <c r="N28" s="40">
        <v>0</v>
      </c>
      <c r="O28" s="41">
        <v>1</v>
      </c>
      <c r="P28" s="43">
        <v>76</v>
      </c>
      <c r="Q28" s="39">
        <v>1</v>
      </c>
      <c r="R28" s="40">
        <v>15</v>
      </c>
    </row>
    <row r="29" spans="1:18" ht="15" customHeight="1" x14ac:dyDescent="0.25">
      <c r="A29" s="23">
        <f t="shared" si="0"/>
        <v>28</v>
      </c>
      <c r="B29" s="122" t="s">
        <v>209</v>
      </c>
      <c r="C29" s="123">
        <v>1517</v>
      </c>
      <c r="D29" s="122" t="s">
        <v>19</v>
      </c>
      <c r="E29" s="493">
        <v>731</v>
      </c>
      <c r="F29" s="28">
        <v>120</v>
      </c>
      <c r="G29" s="29">
        <v>95</v>
      </c>
      <c r="H29" s="29">
        <v>78</v>
      </c>
      <c r="I29" s="29">
        <v>0</v>
      </c>
      <c r="J29" s="29">
        <v>115</v>
      </c>
      <c r="K29" s="29">
        <v>0</v>
      </c>
      <c r="L29" s="29">
        <v>0</v>
      </c>
      <c r="M29" s="29">
        <v>0</v>
      </c>
      <c r="N29" s="29">
        <v>0</v>
      </c>
      <c r="O29" s="30">
        <v>1</v>
      </c>
      <c r="P29" s="32">
        <v>81</v>
      </c>
      <c r="Q29" s="28">
        <v>0</v>
      </c>
      <c r="R29" s="29">
        <v>7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theme="9"/>
  </sheetPr>
  <dimension ref="A1:T16"/>
  <sheetViews>
    <sheetView zoomScale="70" zoomScaleNormal="70" workbookViewId="0">
      <pane xSplit="5" ySplit="1" topLeftCell="F2" activePane="bottomRight" state="frozen"/>
      <selection activeCell="Q14" sqref="Q14"/>
      <selection pane="topRight" activeCell="Q14" sqref="Q14"/>
      <selection pane="bottomLeft" activeCell="Q14" sqref="Q14"/>
      <selection pane="bottomRight" activeCell="F1" sqref="F1:O1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12.375" style="3" customWidth="1"/>
    <col min="4" max="4" width="4.375" style="1" hidden="1" customWidth="1"/>
    <col min="5" max="5" width="6.75" style="1" hidden="1" customWidth="1"/>
    <col min="6" max="15" width="7.625" style="1" customWidth="1"/>
    <col min="16" max="17" width="10.37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188</v>
      </c>
      <c r="R1" s="7" t="s">
        <v>8</v>
      </c>
      <c r="S1" s="7" t="s">
        <v>9</v>
      </c>
      <c r="T1" s="7" t="s">
        <v>10</v>
      </c>
    </row>
    <row r="2" spans="1:20" ht="15" customHeight="1" x14ac:dyDescent="0.25">
      <c r="A2" s="11">
        <v>1</v>
      </c>
      <c r="B2" s="122" t="s">
        <v>162</v>
      </c>
      <c r="C2" s="123">
        <v>397</v>
      </c>
      <c r="D2" s="122" t="s">
        <v>19</v>
      </c>
      <c r="E2" s="2">
        <v>595</v>
      </c>
      <c r="F2" s="16"/>
      <c r="G2" s="17">
        <v>173</v>
      </c>
      <c r="H2" s="17">
        <v>230</v>
      </c>
      <c r="I2" s="17">
        <v>0</v>
      </c>
      <c r="J2" s="17">
        <v>2</v>
      </c>
      <c r="K2" s="17"/>
      <c r="L2" s="17">
        <v>0</v>
      </c>
      <c r="M2" s="17"/>
      <c r="N2" s="17"/>
      <c r="O2" s="18">
        <v>0</v>
      </c>
      <c r="P2" s="118">
        <v>181</v>
      </c>
      <c r="Q2" s="118">
        <v>230</v>
      </c>
      <c r="R2" s="16">
        <v>0</v>
      </c>
      <c r="S2" s="17">
        <v>8</v>
      </c>
      <c r="T2" s="21">
        <v>405</v>
      </c>
    </row>
    <row r="3" spans="1:20" ht="15" customHeight="1" x14ac:dyDescent="0.25">
      <c r="A3" s="23">
        <v>2</v>
      </c>
      <c r="B3" s="122" t="s">
        <v>162</v>
      </c>
      <c r="C3" s="123">
        <v>397</v>
      </c>
      <c r="D3" s="122" t="s">
        <v>14</v>
      </c>
      <c r="E3" s="2">
        <v>595</v>
      </c>
      <c r="F3" s="28"/>
      <c r="G3" s="29">
        <v>179</v>
      </c>
      <c r="H3" s="29">
        <v>206</v>
      </c>
      <c r="I3" s="29">
        <v>2</v>
      </c>
      <c r="J3" s="29">
        <v>0</v>
      </c>
      <c r="K3" s="29"/>
      <c r="L3" s="29">
        <v>0</v>
      </c>
      <c r="M3" s="29"/>
      <c r="N3" s="29"/>
      <c r="O3" s="30">
        <v>0</v>
      </c>
      <c r="P3" s="30">
        <v>192</v>
      </c>
      <c r="Q3" s="30">
        <v>213</v>
      </c>
      <c r="R3" s="28">
        <v>0</v>
      </c>
      <c r="S3" s="29">
        <v>3</v>
      </c>
      <c r="T3" s="33">
        <v>387</v>
      </c>
    </row>
    <row r="4" spans="1:20" ht="15" customHeight="1" x14ac:dyDescent="0.25">
      <c r="A4" s="34">
        <v>3</v>
      </c>
      <c r="B4" s="122" t="s">
        <v>162</v>
      </c>
      <c r="C4" s="123">
        <v>398</v>
      </c>
      <c r="D4" s="122" t="s">
        <v>19</v>
      </c>
      <c r="E4" s="2">
        <v>409</v>
      </c>
      <c r="F4" s="39"/>
      <c r="G4" s="40">
        <v>78</v>
      </c>
      <c r="H4" s="40">
        <v>193</v>
      </c>
      <c r="I4" s="40">
        <v>0</v>
      </c>
      <c r="J4" s="40">
        <v>1</v>
      </c>
      <c r="K4" s="40"/>
      <c r="L4" s="40">
        <v>2</v>
      </c>
      <c r="M4" s="40"/>
      <c r="N4" s="40"/>
      <c r="O4" s="41">
        <v>0</v>
      </c>
      <c r="P4" s="41">
        <v>80</v>
      </c>
      <c r="Q4" s="41">
        <v>197</v>
      </c>
      <c r="R4" s="39">
        <v>0</v>
      </c>
      <c r="S4" s="40">
        <v>4</v>
      </c>
      <c r="T4" s="44">
        <v>274</v>
      </c>
    </row>
    <row r="5" spans="1:20" ht="15" customHeight="1" x14ac:dyDescent="0.25">
      <c r="A5" s="23">
        <v>4</v>
      </c>
      <c r="B5" s="122" t="s">
        <v>162</v>
      </c>
      <c r="C5" s="123">
        <v>399</v>
      </c>
      <c r="D5" s="122" t="s">
        <v>19</v>
      </c>
      <c r="E5" s="2">
        <v>288</v>
      </c>
      <c r="F5" s="28"/>
      <c r="G5" s="29">
        <v>56</v>
      </c>
      <c r="H5" s="29">
        <v>138</v>
      </c>
      <c r="I5" s="29">
        <v>0</v>
      </c>
      <c r="J5" s="29">
        <v>2</v>
      </c>
      <c r="K5" s="29"/>
      <c r="L5" s="29">
        <v>0</v>
      </c>
      <c r="M5" s="29"/>
      <c r="N5" s="29"/>
      <c r="O5" s="30">
        <v>0</v>
      </c>
      <c r="P5" s="30">
        <v>58</v>
      </c>
      <c r="Q5" s="30">
        <v>141</v>
      </c>
      <c r="R5" s="28">
        <v>0</v>
      </c>
      <c r="S5" s="29">
        <v>1</v>
      </c>
      <c r="T5" s="33">
        <v>196</v>
      </c>
    </row>
    <row r="6" spans="1:20" ht="15" customHeight="1" x14ac:dyDescent="0.25">
      <c r="A6" s="34">
        <v>5</v>
      </c>
      <c r="B6" s="122" t="s">
        <v>162</v>
      </c>
      <c r="C6" s="123">
        <v>400</v>
      </c>
      <c r="D6" s="122" t="s">
        <v>19</v>
      </c>
      <c r="E6" s="2">
        <v>229</v>
      </c>
      <c r="F6" s="39"/>
      <c r="G6" s="40">
        <v>72</v>
      </c>
      <c r="H6" s="40">
        <v>71</v>
      </c>
      <c r="I6" s="40">
        <v>1</v>
      </c>
      <c r="J6" s="40">
        <v>0</v>
      </c>
      <c r="K6" s="40"/>
      <c r="L6" s="40">
        <v>0</v>
      </c>
      <c r="M6" s="40"/>
      <c r="N6" s="40"/>
      <c r="O6" s="41">
        <v>0</v>
      </c>
      <c r="P6" s="41">
        <v>75</v>
      </c>
      <c r="Q6" s="41">
        <v>72</v>
      </c>
      <c r="R6" s="39">
        <v>0</v>
      </c>
      <c r="S6" s="40">
        <v>0</v>
      </c>
      <c r="T6" s="44">
        <v>144</v>
      </c>
    </row>
    <row r="7" spans="1:20" ht="15" customHeight="1" x14ac:dyDescent="0.25">
      <c r="A7" s="23">
        <v>6</v>
      </c>
      <c r="B7" s="122" t="s">
        <v>162</v>
      </c>
      <c r="C7" s="123">
        <v>401</v>
      </c>
      <c r="D7" s="122" t="s">
        <v>19</v>
      </c>
      <c r="E7" s="2">
        <v>134</v>
      </c>
      <c r="F7" s="28"/>
      <c r="G7" s="29">
        <v>21</v>
      </c>
      <c r="H7" s="29">
        <v>54</v>
      </c>
      <c r="I7" s="29">
        <v>2</v>
      </c>
      <c r="J7" s="29">
        <v>0</v>
      </c>
      <c r="K7" s="29"/>
      <c r="L7" s="29">
        <v>0</v>
      </c>
      <c r="M7" s="29"/>
      <c r="N7" s="29"/>
      <c r="O7" s="30">
        <v>0</v>
      </c>
      <c r="P7" s="30">
        <v>22</v>
      </c>
      <c r="Q7" s="30">
        <v>57</v>
      </c>
      <c r="R7" s="28">
        <v>0</v>
      </c>
      <c r="S7" s="29">
        <v>1</v>
      </c>
      <c r="T7" s="33">
        <v>77</v>
      </c>
    </row>
    <row r="8" spans="1:20" ht="15" customHeight="1" x14ac:dyDescent="0.25">
      <c r="A8" s="34">
        <v>7</v>
      </c>
      <c r="B8" s="122" t="s">
        <v>162</v>
      </c>
      <c r="C8" s="123">
        <v>402</v>
      </c>
      <c r="D8" s="122" t="s">
        <v>19</v>
      </c>
      <c r="E8" s="2">
        <v>600</v>
      </c>
      <c r="F8" s="39"/>
      <c r="G8" s="40">
        <v>198</v>
      </c>
      <c r="H8" s="40">
        <v>177</v>
      </c>
      <c r="I8" s="40">
        <v>1</v>
      </c>
      <c r="J8" s="40">
        <v>3</v>
      </c>
      <c r="K8" s="40"/>
      <c r="L8" s="40">
        <v>0</v>
      </c>
      <c r="M8" s="40"/>
      <c r="N8" s="40"/>
      <c r="O8" s="41">
        <v>0</v>
      </c>
      <c r="P8" s="41">
        <v>203</v>
      </c>
      <c r="Q8" s="41">
        <v>184</v>
      </c>
      <c r="R8" s="39">
        <v>0</v>
      </c>
      <c r="S8" s="40">
        <v>4</v>
      </c>
      <c r="T8" s="44">
        <v>379</v>
      </c>
    </row>
    <row r="9" spans="1:20" ht="15" customHeight="1" x14ac:dyDescent="0.25">
      <c r="A9" s="23">
        <v>8</v>
      </c>
      <c r="B9" s="122" t="s">
        <v>162</v>
      </c>
      <c r="C9" s="123">
        <v>403</v>
      </c>
      <c r="D9" s="122" t="s">
        <v>19</v>
      </c>
      <c r="E9" s="2">
        <v>359</v>
      </c>
      <c r="F9" s="28"/>
      <c r="G9" s="29">
        <v>78</v>
      </c>
      <c r="H9" s="29">
        <v>170</v>
      </c>
      <c r="I9" s="29">
        <v>0</v>
      </c>
      <c r="J9" s="29">
        <v>2</v>
      </c>
      <c r="K9" s="29"/>
      <c r="L9" s="29">
        <v>1</v>
      </c>
      <c r="M9" s="29"/>
      <c r="N9" s="29"/>
      <c r="O9" s="30">
        <v>0</v>
      </c>
      <c r="P9" s="30">
        <v>82</v>
      </c>
      <c r="Q9" s="30">
        <v>171</v>
      </c>
      <c r="R9" s="28">
        <v>0</v>
      </c>
      <c r="S9" s="29">
        <v>9</v>
      </c>
      <c r="T9" s="33">
        <v>251</v>
      </c>
    </row>
    <row r="10" spans="1:20" ht="15" customHeight="1" x14ac:dyDescent="0.25">
      <c r="A10" s="34">
        <v>9</v>
      </c>
      <c r="B10" s="122" t="s">
        <v>162</v>
      </c>
      <c r="C10" s="123">
        <v>403</v>
      </c>
      <c r="D10" s="122" t="s">
        <v>15</v>
      </c>
      <c r="E10" s="2">
        <v>286</v>
      </c>
      <c r="F10" s="39"/>
      <c r="G10" s="40">
        <v>50</v>
      </c>
      <c r="H10" s="40">
        <v>132</v>
      </c>
      <c r="I10" s="40">
        <v>0</v>
      </c>
      <c r="J10" s="40">
        <v>1</v>
      </c>
      <c r="K10" s="40"/>
      <c r="L10" s="40">
        <v>0</v>
      </c>
      <c r="M10" s="40"/>
      <c r="N10" s="40"/>
      <c r="O10" s="41">
        <v>0</v>
      </c>
      <c r="P10" s="41">
        <v>54</v>
      </c>
      <c r="Q10" s="41">
        <v>138</v>
      </c>
      <c r="R10" s="39">
        <v>1</v>
      </c>
      <c r="S10" s="40">
        <v>3</v>
      </c>
      <c r="T10" s="44">
        <v>183</v>
      </c>
    </row>
    <row r="11" spans="1:20" ht="15" customHeight="1" x14ac:dyDescent="0.25">
      <c r="A11" s="23">
        <v>10</v>
      </c>
      <c r="B11" s="122" t="s">
        <v>162</v>
      </c>
      <c r="C11" s="123">
        <v>404</v>
      </c>
      <c r="D11" s="122" t="s">
        <v>19</v>
      </c>
      <c r="E11" s="2">
        <v>298</v>
      </c>
      <c r="F11" s="28"/>
      <c r="G11" s="29">
        <v>81</v>
      </c>
      <c r="H11" s="29">
        <v>102</v>
      </c>
      <c r="I11" s="29">
        <v>5</v>
      </c>
      <c r="J11" s="29">
        <v>0</v>
      </c>
      <c r="K11" s="29"/>
      <c r="L11" s="29">
        <v>1</v>
      </c>
      <c r="M11" s="29"/>
      <c r="N11" s="29"/>
      <c r="O11" s="30">
        <v>0</v>
      </c>
      <c r="P11" s="30">
        <v>83</v>
      </c>
      <c r="Q11" s="30">
        <v>114</v>
      </c>
      <c r="R11" s="28">
        <v>0</v>
      </c>
      <c r="S11" s="29">
        <v>5</v>
      </c>
      <c r="T11" s="33">
        <v>189</v>
      </c>
    </row>
    <row r="12" spans="1:20" ht="15" customHeight="1" x14ac:dyDescent="0.25">
      <c r="A12" s="34">
        <v>11</v>
      </c>
      <c r="B12" s="122" t="s">
        <v>162</v>
      </c>
      <c r="C12" s="123">
        <v>404</v>
      </c>
      <c r="D12" s="122" t="s">
        <v>15</v>
      </c>
      <c r="E12" s="2">
        <v>325</v>
      </c>
      <c r="F12" s="39"/>
      <c r="G12" s="40">
        <v>86</v>
      </c>
      <c r="H12" s="40">
        <v>131</v>
      </c>
      <c r="I12" s="40">
        <v>5</v>
      </c>
      <c r="J12" s="40">
        <v>0</v>
      </c>
      <c r="K12" s="40"/>
      <c r="L12" s="40">
        <v>0</v>
      </c>
      <c r="M12" s="40"/>
      <c r="N12" s="40"/>
      <c r="O12" s="41">
        <v>0</v>
      </c>
      <c r="P12" s="41">
        <v>89</v>
      </c>
      <c r="Q12" s="41">
        <v>137</v>
      </c>
      <c r="R12" s="39">
        <v>0</v>
      </c>
      <c r="S12" s="40">
        <v>3</v>
      </c>
      <c r="T12" s="44">
        <v>222</v>
      </c>
    </row>
    <row r="13" spans="1:20" ht="5.0999999999999996" customHeight="1" x14ac:dyDescent="0.25">
      <c r="A13" s="47"/>
      <c r="B13" s="48"/>
      <c r="C13" s="49"/>
      <c r="D13" s="50"/>
      <c r="E13" s="51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</row>
    <row r="14" spans="1:20" ht="0.95" customHeight="1" x14ac:dyDescent="0.25">
      <c r="A14" s="54"/>
      <c r="B14" s="55"/>
      <c r="C14" s="56"/>
      <c r="D14" s="57"/>
      <c r="E14" s="58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</row>
    <row r="15" spans="1:20" ht="0.95" customHeight="1" x14ac:dyDescent="0.25">
      <c r="A15" s="47"/>
      <c r="B15" s="48"/>
      <c r="C15" s="49"/>
      <c r="D15" s="50"/>
      <c r="E15" s="51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</row>
    <row r="16" spans="1:20" ht="30" customHeight="1" x14ac:dyDescent="0.25">
      <c r="A16" s="61" t="s">
        <v>16</v>
      </c>
      <c r="B16" s="61"/>
      <c r="C16" s="61">
        <v>11</v>
      </c>
      <c r="D16" s="62"/>
      <c r="E16" s="63">
        <v>4118</v>
      </c>
      <c r="F16" s="63">
        <v>0</v>
      </c>
      <c r="G16" s="63">
        <v>1072</v>
      </c>
      <c r="H16" s="63">
        <v>1604</v>
      </c>
      <c r="I16" s="63">
        <v>16</v>
      </c>
      <c r="J16" s="63">
        <v>11</v>
      </c>
      <c r="K16" s="63">
        <v>0</v>
      </c>
      <c r="L16" s="63">
        <v>4</v>
      </c>
      <c r="M16" s="63">
        <v>0</v>
      </c>
      <c r="N16" s="63">
        <v>0</v>
      </c>
      <c r="O16" s="63">
        <v>0</v>
      </c>
      <c r="P16" s="63">
        <v>1119</v>
      </c>
      <c r="Q16" s="63">
        <v>1654</v>
      </c>
      <c r="R16" s="63">
        <v>1</v>
      </c>
      <c r="S16" s="63">
        <v>41</v>
      </c>
      <c r="T16" s="63">
        <v>2707</v>
      </c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9"/>
    <pageSetUpPr fitToPage="1"/>
  </sheetPr>
  <dimension ref="A1:T31"/>
  <sheetViews>
    <sheetView topLeftCell="E1" zoomScale="70" zoomScaleNormal="70" workbookViewId="0">
      <selection activeCell="Q14" sqref="Q14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188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100</v>
      </c>
      <c r="C2" s="13">
        <v>786</v>
      </c>
      <c r="D2" s="14" t="s">
        <v>19</v>
      </c>
      <c r="E2" s="15">
        <v>524</v>
      </c>
      <c r="F2" s="16">
        <v>13</v>
      </c>
      <c r="G2" s="17">
        <v>110</v>
      </c>
      <c r="H2" s="17">
        <v>198</v>
      </c>
      <c r="I2" s="17">
        <v>0</v>
      </c>
      <c r="J2" s="17">
        <v>6</v>
      </c>
      <c r="K2" s="17">
        <v>0</v>
      </c>
      <c r="L2" s="17">
        <v>1</v>
      </c>
      <c r="M2" s="17">
        <v>1</v>
      </c>
      <c r="N2" s="17">
        <v>0</v>
      </c>
      <c r="O2" s="18">
        <v>0</v>
      </c>
      <c r="P2" s="19">
        <v>121</v>
      </c>
      <c r="Q2" s="19">
        <v>203</v>
      </c>
      <c r="R2" s="16">
        <v>0</v>
      </c>
      <c r="S2" s="17">
        <v>8</v>
      </c>
      <c r="T2" s="21">
        <v>329</v>
      </c>
    </row>
    <row r="3" spans="1:20" ht="15" customHeight="1" x14ac:dyDescent="0.25">
      <c r="A3" s="23">
        <v>2</v>
      </c>
      <c r="B3" s="24" t="s">
        <v>100</v>
      </c>
      <c r="C3" s="25">
        <v>786</v>
      </c>
      <c r="D3" s="26" t="s">
        <v>14</v>
      </c>
      <c r="E3" s="27">
        <v>523</v>
      </c>
      <c r="F3" s="28">
        <v>25</v>
      </c>
      <c r="G3" s="29">
        <v>115</v>
      </c>
      <c r="H3" s="29">
        <v>164</v>
      </c>
      <c r="I3" s="29">
        <v>0</v>
      </c>
      <c r="J3" s="29">
        <v>6</v>
      </c>
      <c r="K3" s="29">
        <v>0</v>
      </c>
      <c r="L3" s="29">
        <v>3</v>
      </c>
      <c r="M3" s="29">
        <v>4</v>
      </c>
      <c r="N3" s="29">
        <v>0</v>
      </c>
      <c r="O3" s="30">
        <v>0</v>
      </c>
      <c r="P3" s="32">
        <v>126</v>
      </c>
      <c r="Q3" s="32">
        <v>168</v>
      </c>
      <c r="R3" s="28">
        <v>0</v>
      </c>
      <c r="S3" s="29">
        <v>7</v>
      </c>
      <c r="T3" s="33">
        <v>317</v>
      </c>
    </row>
    <row r="4" spans="1:20" ht="15" customHeight="1" x14ac:dyDescent="0.25">
      <c r="A4" s="34">
        <v>3</v>
      </c>
      <c r="B4" s="35" t="s">
        <v>100</v>
      </c>
      <c r="C4" s="36">
        <v>787</v>
      </c>
      <c r="D4" s="37" t="s">
        <v>19</v>
      </c>
      <c r="E4" s="38">
        <v>692</v>
      </c>
      <c r="F4" s="39">
        <v>33</v>
      </c>
      <c r="G4" s="40">
        <v>165</v>
      </c>
      <c r="H4" s="40">
        <v>214</v>
      </c>
      <c r="I4" s="40">
        <v>1</v>
      </c>
      <c r="J4" s="40">
        <v>4</v>
      </c>
      <c r="K4" s="40">
        <v>0</v>
      </c>
      <c r="L4" s="40">
        <v>1</v>
      </c>
      <c r="M4" s="40">
        <v>5</v>
      </c>
      <c r="N4" s="40">
        <v>0</v>
      </c>
      <c r="O4" s="41">
        <v>0</v>
      </c>
      <c r="P4" s="43">
        <v>177</v>
      </c>
      <c r="Q4" s="43">
        <v>221</v>
      </c>
      <c r="R4" s="39">
        <v>0</v>
      </c>
      <c r="S4" s="40">
        <v>5</v>
      </c>
      <c r="T4" s="44">
        <v>423</v>
      </c>
    </row>
    <row r="5" spans="1:20" ht="15" customHeight="1" x14ac:dyDescent="0.25">
      <c r="A5" s="23">
        <v>4</v>
      </c>
      <c r="B5" s="24" t="s">
        <v>100</v>
      </c>
      <c r="C5" s="25">
        <v>787</v>
      </c>
      <c r="D5" s="26" t="s">
        <v>14</v>
      </c>
      <c r="E5" s="27">
        <v>691</v>
      </c>
      <c r="F5" s="28">
        <v>50</v>
      </c>
      <c r="G5" s="29">
        <v>166</v>
      </c>
      <c r="H5" s="29">
        <v>199</v>
      </c>
      <c r="I5" s="29">
        <v>3</v>
      </c>
      <c r="J5" s="29">
        <v>3</v>
      </c>
      <c r="K5" s="29">
        <v>0</v>
      </c>
      <c r="L5" s="29">
        <v>1</v>
      </c>
      <c r="M5" s="29">
        <v>4</v>
      </c>
      <c r="N5" s="29">
        <v>0</v>
      </c>
      <c r="O5" s="30">
        <v>0</v>
      </c>
      <c r="P5" s="32">
        <v>174</v>
      </c>
      <c r="Q5" s="32">
        <v>206</v>
      </c>
      <c r="R5" s="28">
        <v>0</v>
      </c>
      <c r="S5" s="29">
        <v>9</v>
      </c>
      <c r="T5" s="33">
        <v>426</v>
      </c>
    </row>
    <row r="6" spans="1:20" ht="15" customHeight="1" x14ac:dyDescent="0.25">
      <c r="A6" s="34">
        <v>5</v>
      </c>
      <c r="B6" s="35" t="s">
        <v>100</v>
      </c>
      <c r="C6" s="36">
        <v>787</v>
      </c>
      <c r="D6" s="37" t="s">
        <v>15</v>
      </c>
      <c r="E6" s="38">
        <v>333</v>
      </c>
      <c r="F6" s="39">
        <v>4</v>
      </c>
      <c r="G6" s="40">
        <v>114</v>
      </c>
      <c r="H6" s="40">
        <v>93</v>
      </c>
      <c r="I6" s="40">
        <v>1</v>
      </c>
      <c r="J6" s="40">
        <v>5</v>
      </c>
      <c r="K6" s="40">
        <v>0</v>
      </c>
      <c r="L6" s="40">
        <v>0</v>
      </c>
      <c r="M6" s="40">
        <v>4</v>
      </c>
      <c r="N6" s="40">
        <v>0</v>
      </c>
      <c r="O6" s="41">
        <v>0</v>
      </c>
      <c r="P6" s="43">
        <v>123</v>
      </c>
      <c r="Q6" s="43">
        <v>96</v>
      </c>
      <c r="R6" s="39">
        <v>0</v>
      </c>
      <c r="S6" s="40">
        <v>7</v>
      </c>
      <c r="T6" s="44">
        <v>221</v>
      </c>
    </row>
    <row r="7" spans="1:20" ht="15" customHeight="1" x14ac:dyDescent="0.25">
      <c r="A7" s="23">
        <v>6</v>
      </c>
      <c r="B7" s="24" t="s">
        <v>100</v>
      </c>
      <c r="C7" s="25">
        <v>788</v>
      </c>
      <c r="D7" s="26" t="s">
        <v>19</v>
      </c>
      <c r="E7" s="27">
        <v>570</v>
      </c>
      <c r="F7" s="28">
        <v>27</v>
      </c>
      <c r="G7" s="29">
        <v>114</v>
      </c>
      <c r="H7" s="29">
        <v>165</v>
      </c>
      <c r="I7" s="29">
        <v>1</v>
      </c>
      <c r="J7" s="29">
        <v>5</v>
      </c>
      <c r="K7" s="29">
        <v>0</v>
      </c>
      <c r="L7" s="29">
        <v>1</v>
      </c>
      <c r="M7" s="29">
        <v>0</v>
      </c>
      <c r="N7" s="29">
        <v>0</v>
      </c>
      <c r="O7" s="30">
        <v>0</v>
      </c>
      <c r="P7" s="32">
        <v>119</v>
      </c>
      <c r="Q7" s="32">
        <v>167</v>
      </c>
      <c r="R7" s="28">
        <v>0</v>
      </c>
      <c r="S7" s="29">
        <v>14</v>
      </c>
      <c r="T7" s="33">
        <v>313</v>
      </c>
    </row>
    <row r="8" spans="1:20" ht="15" customHeight="1" x14ac:dyDescent="0.25">
      <c r="A8" s="34">
        <v>7</v>
      </c>
      <c r="B8" s="35" t="s">
        <v>100</v>
      </c>
      <c r="C8" s="36">
        <v>788</v>
      </c>
      <c r="D8" s="37" t="s">
        <v>14</v>
      </c>
      <c r="E8" s="38">
        <v>569</v>
      </c>
      <c r="F8" s="39">
        <v>31</v>
      </c>
      <c r="G8" s="40">
        <v>165</v>
      </c>
      <c r="H8" s="40">
        <v>167</v>
      </c>
      <c r="I8" s="40">
        <v>0</v>
      </c>
      <c r="J8" s="40">
        <v>4</v>
      </c>
      <c r="K8" s="40">
        <v>0</v>
      </c>
      <c r="L8" s="40">
        <v>0</v>
      </c>
      <c r="M8" s="40">
        <v>0</v>
      </c>
      <c r="N8" s="40">
        <v>0</v>
      </c>
      <c r="O8" s="41">
        <v>0</v>
      </c>
      <c r="P8" s="43">
        <v>170</v>
      </c>
      <c r="Q8" s="43">
        <v>169</v>
      </c>
      <c r="R8" s="39">
        <v>0</v>
      </c>
      <c r="S8" s="40">
        <v>5</v>
      </c>
      <c r="T8" s="44">
        <v>367</v>
      </c>
    </row>
    <row r="9" spans="1:20" ht="15" customHeight="1" x14ac:dyDescent="0.25">
      <c r="A9" s="23">
        <v>8</v>
      </c>
      <c r="B9" s="24" t="s">
        <v>100</v>
      </c>
      <c r="C9" s="25">
        <v>788</v>
      </c>
      <c r="D9" s="26" t="s">
        <v>20</v>
      </c>
      <c r="E9" s="27">
        <v>569</v>
      </c>
      <c r="F9" s="28">
        <v>33</v>
      </c>
      <c r="G9" s="29">
        <v>150</v>
      </c>
      <c r="H9" s="29">
        <v>156</v>
      </c>
      <c r="I9" s="29">
        <v>2</v>
      </c>
      <c r="J9" s="29">
        <v>2</v>
      </c>
      <c r="K9" s="29">
        <v>0</v>
      </c>
      <c r="L9" s="29">
        <v>0</v>
      </c>
      <c r="M9" s="29">
        <v>4</v>
      </c>
      <c r="N9" s="29">
        <v>0</v>
      </c>
      <c r="O9" s="30">
        <v>0</v>
      </c>
      <c r="P9" s="32">
        <v>153</v>
      </c>
      <c r="Q9" s="32">
        <v>162</v>
      </c>
      <c r="R9" s="28">
        <v>0</v>
      </c>
      <c r="S9" s="29">
        <v>12</v>
      </c>
      <c r="T9" s="33">
        <v>347</v>
      </c>
    </row>
    <row r="10" spans="1:20" ht="15" customHeight="1" x14ac:dyDescent="0.25">
      <c r="A10" s="34">
        <v>9</v>
      </c>
      <c r="B10" s="35" t="s">
        <v>100</v>
      </c>
      <c r="C10" s="36">
        <v>789</v>
      </c>
      <c r="D10" s="37" t="s">
        <v>19</v>
      </c>
      <c r="E10" s="38">
        <v>482</v>
      </c>
      <c r="F10" s="39">
        <v>4</v>
      </c>
      <c r="G10" s="40">
        <v>150</v>
      </c>
      <c r="H10" s="40">
        <v>186</v>
      </c>
      <c r="I10" s="40">
        <v>0</v>
      </c>
      <c r="J10" s="40">
        <v>4</v>
      </c>
      <c r="K10" s="40">
        <v>0</v>
      </c>
      <c r="L10" s="40">
        <v>0</v>
      </c>
      <c r="M10" s="40">
        <v>0</v>
      </c>
      <c r="N10" s="40">
        <v>0</v>
      </c>
      <c r="O10" s="41">
        <v>0</v>
      </c>
      <c r="P10" s="43">
        <v>154</v>
      </c>
      <c r="Q10" s="43">
        <v>186</v>
      </c>
      <c r="R10" s="39">
        <v>0</v>
      </c>
      <c r="S10" s="40">
        <v>1</v>
      </c>
      <c r="T10" s="44">
        <v>344</v>
      </c>
    </row>
    <row r="11" spans="1:20" ht="15" customHeight="1" x14ac:dyDescent="0.25">
      <c r="A11" s="23">
        <v>10</v>
      </c>
      <c r="B11" s="24" t="s">
        <v>100</v>
      </c>
      <c r="C11" s="25">
        <v>790</v>
      </c>
      <c r="D11" s="26" t="s">
        <v>19</v>
      </c>
      <c r="E11" s="27">
        <v>554</v>
      </c>
      <c r="F11" s="28">
        <v>17</v>
      </c>
      <c r="G11" s="29">
        <v>147</v>
      </c>
      <c r="H11" s="29">
        <v>168</v>
      </c>
      <c r="I11" s="29">
        <v>2</v>
      </c>
      <c r="J11" s="29">
        <v>4</v>
      </c>
      <c r="K11" s="29">
        <v>0</v>
      </c>
      <c r="L11" s="29">
        <v>1</v>
      </c>
      <c r="M11" s="29">
        <v>1</v>
      </c>
      <c r="N11" s="29">
        <v>0</v>
      </c>
      <c r="O11" s="30">
        <v>0</v>
      </c>
      <c r="P11" s="32">
        <v>159</v>
      </c>
      <c r="Q11" s="32">
        <v>172</v>
      </c>
      <c r="R11" s="28">
        <v>0</v>
      </c>
      <c r="S11" s="29">
        <v>7</v>
      </c>
      <c r="T11" s="33">
        <v>340</v>
      </c>
    </row>
    <row r="12" spans="1:20" ht="15" customHeight="1" x14ac:dyDescent="0.25">
      <c r="A12" s="34">
        <v>11</v>
      </c>
      <c r="B12" s="35" t="s">
        <v>100</v>
      </c>
      <c r="C12" s="36">
        <v>790</v>
      </c>
      <c r="D12" s="37" t="s">
        <v>14</v>
      </c>
      <c r="E12" s="38">
        <v>554</v>
      </c>
      <c r="F12" s="39">
        <v>12</v>
      </c>
      <c r="G12" s="40">
        <v>158</v>
      </c>
      <c r="H12" s="40">
        <v>137</v>
      </c>
      <c r="I12" s="40">
        <v>1</v>
      </c>
      <c r="J12" s="40">
        <v>4</v>
      </c>
      <c r="K12" s="40">
        <v>0</v>
      </c>
      <c r="L12" s="40">
        <v>1</v>
      </c>
      <c r="M12" s="40">
        <v>1</v>
      </c>
      <c r="N12" s="40">
        <v>0</v>
      </c>
      <c r="O12" s="41">
        <v>0</v>
      </c>
      <c r="P12" s="43">
        <v>172</v>
      </c>
      <c r="Q12" s="43">
        <v>144</v>
      </c>
      <c r="R12" s="39">
        <v>1</v>
      </c>
      <c r="S12" s="40">
        <v>12</v>
      </c>
      <c r="T12" s="44">
        <v>314</v>
      </c>
    </row>
    <row r="13" spans="1:20" ht="15" customHeight="1" x14ac:dyDescent="0.25">
      <c r="A13" s="23">
        <v>12</v>
      </c>
      <c r="B13" s="24" t="s">
        <v>100</v>
      </c>
      <c r="C13" s="25">
        <v>790</v>
      </c>
      <c r="D13" s="26" t="s">
        <v>20</v>
      </c>
      <c r="E13" s="27">
        <v>554</v>
      </c>
      <c r="F13" s="28">
        <v>15</v>
      </c>
      <c r="G13" s="29">
        <v>151</v>
      </c>
      <c r="H13" s="29">
        <v>151</v>
      </c>
      <c r="I13" s="29">
        <v>0</v>
      </c>
      <c r="J13" s="29">
        <v>7</v>
      </c>
      <c r="K13" s="29">
        <v>0</v>
      </c>
      <c r="L13" s="29">
        <v>2</v>
      </c>
      <c r="M13" s="29">
        <v>1</v>
      </c>
      <c r="N13" s="29">
        <v>0</v>
      </c>
      <c r="O13" s="30">
        <v>0</v>
      </c>
      <c r="P13" s="32">
        <v>165</v>
      </c>
      <c r="Q13" s="32">
        <v>158</v>
      </c>
      <c r="R13" s="28">
        <v>0</v>
      </c>
      <c r="S13" s="29">
        <v>15</v>
      </c>
      <c r="T13" s="33">
        <v>327</v>
      </c>
    </row>
    <row r="14" spans="1:20" ht="15" customHeight="1" x14ac:dyDescent="0.25">
      <c r="A14" s="34">
        <v>13</v>
      </c>
      <c r="B14" s="35" t="s">
        <v>100</v>
      </c>
      <c r="C14" s="36">
        <v>791</v>
      </c>
      <c r="D14" s="37" t="s">
        <v>19</v>
      </c>
      <c r="E14" s="38">
        <v>657</v>
      </c>
      <c r="F14" s="39">
        <v>7</v>
      </c>
      <c r="G14" s="40">
        <v>119</v>
      </c>
      <c r="H14" s="40">
        <v>225</v>
      </c>
      <c r="I14" s="40">
        <v>8</v>
      </c>
      <c r="J14" s="40">
        <v>6</v>
      </c>
      <c r="K14" s="40">
        <v>0</v>
      </c>
      <c r="L14" s="40">
        <v>1</v>
      </c>
      <c r="M14" s="40">
        <v>1</v>
      </c>
      <c r="N14" s="40">
        <v>0</v>
      </c>
      <c r="O14" s="41">
        <v>0</v>
      </c>
      <c r="P14" s="43">
        <v>140</v>
      </c>
      <c r="Q14" s="43">
        <v>246</v>
      </c>
      <c r="R14" s="39">
        <v>0</v>
      </c>
      <c r="S14" s="40">
        <v>9</v>
      </c>
      <c r="T14" s="44">
        <v>367</v>
      </c>
    </row>
    <row r="15" spans="1:20" ht="15" customHeight="1" x14ac:dyDescent="0.25">
      <c r="A15" s="23">
        <v>14</v>
      </c>
      <c r="B15" s="24" t="s">
        <v>100</v>
      </c>
      <c r="C15" s="25">
        <v>791</v>
      </c>
      <c r="D15" s="26" t="s">
        <v>14</v>
      </c>
      <c r="E15" s="27">
        <v>656</v>
      </c>
      <c r="F15" s="28">
        <v>14</v>
      </c>
      <c r="G15" s="29">
        <v>139</v>
      </c>
      <c r="H15" s="29">
        <v>179</v>
      </c>
      <c r="I15" s="29">
        <v>7</v>
      </c>
      <c r="J15" s="29">
        <v>2</v>
      </c>
      <c r="K15" s="29">
        <v>0</v>
      </c>
      <c r="L15" s="29">
        <v>3</v>
      </c>
      <c r="M15" s="29">
        <v>0</v>
      </c>
      <c r="N15" s="29">
        <v>0</v>
      </c>
      <c r="O15" s="30">
        <v>0</v>
      </c>
      <c r="P15" s="32">
        <v>160</v>
      </c>
      <c r="Q15" s="32">
        <v>199</v>
      </c>
      <c r="R15" s="28">
        <v>0</v>
      </c>
      <c r="S15" s="29">
        <v>14</v>
      </c>
      <c r="T15" s="33">
        <v>344</v>
      </c>
    </row>
    <row r="16" spans="1:20" ht="15" customHeight="1" x14ac:dyDescent="0.25">
      <c r="A16" s="34">
        <v>15</v>
      </c>
      <c r="B16" s="35" t="s">
        <v>100</v>
      </c>
      <c r="C16" s="36">
        <v>792</v>
      </c>
      <c r="D16" s="37" t="s">
        <v>19</v>
      </c>
      <c r="E16" s="38">
        <v>501</v>
      </c>
      <c r="F16" s="39">
        <v>9</v>
      </c>
      <c r="G16" s="40">
        <v>161</v>
      </c>
      <c r="H16" s="40">
        <v>158</v>
      </c>
      <c r="I16" s="40">
        <v>7</v>
      </c>
      <c r="J16" s="40">
        <v>7</v>
      </c>
      <c r="K16" s="40">
        <v>0</v>
      </c>
      <c r="L16" s="40">
        <v>3</v>
      </c>
      <c r="M16" s="40">
        <v>1</v>
      </c>
      <c r="N16" s="40">
        <v>0</v>
      </c>
      <c r="O16" s="41">
        <v>0</v>
      </c>
      <c r="P16" s="43">
        <v>175</v>
      </c>
      <c r="Q16" s="43">
        <v>168</v>
      </c>
      <c r="R16" s="39">
        <v>0</v>
      </c>
      <c r="S16" s="40">
        <v>10</v>
      </c>
      <c r="T16" s="44">
        <v>346</v>
      </c>
    </row>
    <row r="17" spans="1:20" ht="15" customHeight="1" x14ac:dyDescent="0.25">
      <c r="A17" s="23">
        <v>16</v>
      </c>
      <c r="B17" s="24" t="s">
        <v>100</v>
      </c>
      <c r="C17" s="25">
        <v>792</v>
      </c>
      <c r="D17" s="26" t="s">
        <v>14</v>
      </c>
      <c r="E17" s="27">
        <v>501</v>
      </c>
      <c r="F17" s="28">
        <v>9</v>
      </c>
      <c r="G17" s="29">
        <v>145</v>
      </c>
      <c r="H17" s="29">
        <v>139</v>
      </c>
      <c r="I17" s="29">
        <v>3</v>
      </c>
      <c r="J17" s="29">
        <v>4</v>
      </c>
      <c r="K17" s="29">
        <v>0</v>
      </c>
      <c r="L17" s="29">
        <v>0</v>
      </c>
      <c r="M17" s="29">
        <v>2</v>
      </c>
      <c r="N17" s="29">
        <v>0</v>
      </c>
      <c r="O17" s="30">
        <v>0</v>
      </c>
      <c r="P17" s="32">
        <v>158</v>
      </c>
      <c r="Q17" s="32">
        <v>147</v>
      </c>
      <c r="R17" s="28">
        <v>1</v>
      </c>
      <c r="S17" s="29">
        <v>7</v>
      </c>
      <c r="T17" s="33">
        <v>302</v>
      </c>
    </row>
    <row r="18" spans="1:20" ht="15" customHeight="1" x14ac:dyDescent="0.25">
      <c r="A18" s="34">
        <v>17</v>
      </c>
      <c r="B18" s="35" t="s">
        <v>100</v>
      </c>
      <c r="C18" s="36">
        <v>793</v>
      </c>
      <c r="D18" s="37" t="s">
        <v>19</v>
      </c>
      <c r="E18" s="38">
        <v>633</v>
      </c>
      <c r="F18" s="39">
        <v>7</v>
      </c>
      <c r="G18" s="40">
        <v>153</v>
      </c>
      <c r="H18" s="40">
        <v>208</v>
      </c>
      <c r="I18" s="40">
        <v>0</v>
      </c>
      <c r="J18" s="40">
        <v>0</v>
      </c>
      <c r="K18" s="40">
        <v>0</v>
      </c>
      <c r="L18" s="40">
        <v>0</v>
      </c>
      <c r="M18" s="40">
        <v>2</v>
      </c>
      <c r="N18" s="40">
        <v>0</v>
      </c>
      <c r="O18" s="41">
        <v>0</v>
      </c>
      <c r="P18" s="43">
        <v>153</v>
      </c>
      <c r="Q18" s="43">
        <v>208</v>
      </c>
      <c r="R18" s="39">
        <v>0</v>
      </c>
      <c r="S18" s="40">
        <v>0</v>
      </c>
      <c r="T18" s="44">
        <v>370</v>
      </c>
    </row>
    <row r="19" spans="1:20" ht="15" customHeight="1" x14ac:dyDescent="0.25">
      <c r="A19" s="23">
        <v>18</v>
      </c>
      <c r="B19" s="24" t="s">
        <v>100</v>
      </c>
      <c r="C19" s="25">
        <v>793</v>
      </c>
      <c r="D19" s="26" t="s">
        <v>14</v>
      </c>
      <c r="E19" s="27">
        <v>632</v>
      </c>
      <c r="F19" s="28">
        <v>10</v>
      </c>
      <c r="G19" s="29">
        <v>132</v>
      </c>
      <c r="H19" s="29">
        <v>203</v>
      </c>
      <c r="I19" s="29">
        <v>0</v>
      </c>
      <c r="J19" s="29">
        <v>0</v>
      </c>
      <c r="K19" s="29">
        <v>0</v>
      </c>
      <c r="L19" s="29">
        <v>0</v>
      </c>
      <c r="M19" s="29">
        <v>3</v>
      </c>
      <c r="N19" s="29">
        <v>0</v>
      </c>
      <c r="O19" s="30">
        <v>0</v>
      </c>
      <c r="P19" s="32">
        <v>132</v>
      </c>
      <c r="Q19" s="32">
        <v>203</v>
      </c>
      <c r="R19" s="28">
        <v>0</v>
      </c>
      <c r="S19" s="29">
        <v>12</v>
      </c>
      <c r="T19" s="33">
        <v>348</v>
      </c>
    </row>
    <row r="20" spans="1:20" ht="15" customHeight="1" x14ac:dyDescent="0.25">
      <c r="A20" s="34">
        <v>19</v>
      </c>
      <c r="B20" s="35" t="s">
        <v>100</v>
      </c>
      <c r="C20" s="36">
        <v>794</v>
      </c>
      <c r="D20" s="37" t="s">
        <v>19</v>
      </c>
      <c r="E20" s="38">
        <v>510</v>
      </c>
      <c r="F20" s="39">
        <v>17</v>
      </c>
      <c r="G20" s="40">
        <v>156</v>
      </c>
      <c r="H20" s="40">
        <v>172</v>
      </c>
      <c r="I20" s="40">
        <v>1</v>
      </c>
      <c r="J20" s="40">
        <v>2</v>
      </c>
      <c r="K20" s="40">
        <v>0</v>
      </c>
      <c r="L20" s="40">
        <v>0</v>
      </c>
      <c r="M20" s="40">
        <v>0</v>
      </c>
      <c r="N20" s="40">
        <v>0</v>
      </c>
      <c r="O20" s="41">
        <v>0</v>
      </c>
      <c r="P20" s="43">
        <v>170</v>
      </c>
      <c r="Q20" s="43">
        <v>178</v>
      </c>
      <c r="R20" s="39">
        <v>0</v>
      </c>
      <c r="S20" s="40">
        <v>7</v>
      </c>
      <c r="T20" s="44">
        <v>348</v>
      </c>
    </row>
    <row r="21" spans="1:20" ht="15" customHeight="1" x14ac:dyDescent="0.25">
      <c r="A21" s="23">
        <v>20</v>
      </c>
      <c r="B21" s="24" t="s">
        <v>100</v>
      </c>
      <c r="C21" s="25">
        <v>795</v>
      </c>
      <c r="D21" s="26" t="s">
        <v>19</v>
      </c>
      <c r="E21" s="27">
        <v>419</v>
      </c>
      <c r="F21" s="28">
        <v>5</v>
      </c>
      <c r="G21" s="29">
        <v>104</v>
      </c>
      <c r="H21" s="29">
        <v>147</v>
      </c>
      <c r="I21" s="29">
        <v>0</v>
      </c>
      <c r="J21" s="29">
        <v>1</v>
      </c>
      <c r="K21" s="29">
        <v>0</v>
      </c>
      <c r="L21" s="29">
        <v>1</v>
      </c>
      <c r="M21" s="29">
        <v>2</v>
      </c>
      <c r="N21" s="29">
        <v>0</v>
      </c>
      <c r="O21" s="30">
        <v>0</v>
      </c>
      <c r="P21" s="32">
        <v>118</v>
      </c>
      <c r="Q21" s="32">
        <v>150</v>
      </c>
      <c r="R21" s="28">
        <v>0</v>
      </c>
      <c r="S21" s="29">
        <v>3</v>
      </c>
      <c r="T21" s="33">
        <v>260</v>
      </c>
    </row>
    <row r="22" spans="1:20" ht="15" customHeight="1" x14ac:dyDescent="0.25">
      <c r="A22" s="34">
        <v>21</v>
      </c>
      <c r="B22" s="35" t="s">
        <v>100</v>
      </c>
      <c r="C22" s="36">
        <v>796</v>
      </c>
      <c r="D22" s="37" t="s">
        <v>19</v>
      </c>
      <c r="E22" s="38">
        <v>464</v>
      </c>
      <c r="F22" s="39">
        <v>16</v>
      </c>
      <c r="G22" s="40">
        <v>104</v>
      </c>
      <c r="H22" s="40">
        <v>152</v>
      </c>
      <c r="I22" s="40">
        <v>1</v>
      </c>
      <c r="J22" s="40">
        <v>4</v>
      </c>
      <c r="K22" s="40">
        <v>0</v>
      </c>
      <c r="L22" s="40">
        <v>1</v>
      </c>
      <c r="M22" s="40">
        <v>2</v>
      </c>
      <c r="N22" s="40">
        <v>0</v>
      </c>
      <c r="O22" s="41">
        <v>0</v>
      </c>
      <c r="P22" s="43">
        <v>111</v>
      </c>
      <c r="Q22" s="43">
        <v>156</v>
      </c>
      <c r="R22" s="39">
        <v>0</v>
      </c>
      <c r="S22" s="40">
        <v>3</v>
      </c>
      <c r="T22" s="44">
        <v>280</v>
      </c>
    </row>
    <row r="23" spans="1:20" ht="15" customHeight="1" x14ac:dyDescent="0.25">
      <c r="A23" s="23">
        <v>22</v>
      </c>
      <c r="B23" s="24" t="s">
        <v>100</v>
      </c>
      <c r="C23" s="25">
        <v>796</v>
      </c>
      <c r="D23" s="26" t="s">
        <v>14</v>
      </c>
      <c r="E23" s="27">
        <v>464</v>
      </c>
      <c r="F23" s="28">
        <v>19</v>
      </c>
      <c r="G23" s="29">
        <v>89</v>
      </c>
      <c r="H23" s="29">
        <v>147</v>
      </c>
      <c r="I23" s="29">
        <v>2</v>
      </c>
      <c r="J23" s="29">
        <v>2</v>
      </c>
      <c r="K23" s="29">
        <v>0</v>
      </c>
      <c r="L23" s="29">
        <v>1</v>
      </c>
      <c r="M23" s="29">
        <v>6</v>
      </c>
      <c r="N23" s="29">
        <v>0</v>
      </c>
      <c r="O23" s="30">
        <v>0</v>
      </c>
      <c r="P23" s="32">
        <v>94</v>
      </c>
      <c r="Q23" s="32">
        <v>151</v>
      </c>
      <c r="R23" s="28">
        <v>0</v>
      </c>
      <c r="S23" s="29">
        <v>7</v>
      </c>
      <c r="T23" s="33">
        <v>266</v>
      </c>
    </row>
    <row r="24" spans="1:20" ht="15" customHeight="1" x14ac:dyDescent="0.25">
      <c r="A24" s="34">
        <v>23</v>
      </c>
      <c r="B24" s="35" t="s">
        <v>100</v>
      </c>
      <c r="C24" s="36">
        <v>797</v>
      </c>
      <c r="D24" s="37" t="s">
        <v>19</v>
      </c>
      <c r="E24" s="38">
        <v>683</v>
      </c>
      <c r="F24" s="39">
        <v>30</v>
      </c>
      <c r="G24" s="40">
        <v>68</v>
      </c>
      <c r="H24" s="40">
        <v>305</v>
      </c>
      <c r="I24" s="40">
        <v>0</v>
      </c>
      <c r="J24" s="40">
        <v>8</v>
      </c>
      <c r="K24" s="40">
        <v>0</v>
      </c>
      <c r="L24" s="40">
        <v>1</v>
      </c>
      <c r="M24" s="40">
        <v>16</v>
      </c>
      <c r="N24" s="40">
        <v>0</v>
      </c>
      <c r="O24" s="41">
        <v>0</v>
      </c>
      <c r="P24" s="43">
        <v>81</v>
      </c>
      <c r="Q24" s="43">
        <v>308</v>
      </c>
      <c r="R24" s="39">
        <v>0</v>
      </c>
      <c r="S24" s="40">
        <v>12</v>
      </c>
      <c r="T24" s="44">
        <v>428</v>
      </c>
    </row>
    <row r="25" spans="1:20" ht="15" customHeight="1" x14ac:dyDescent="0.25">
      <c r="A25" s="23">
        <v>24</v>
      </c>
      <c r="B25" s="24" t="s">
        <v>100</v>
      </c>
      <c r="C25" s="25">
        <v>798</v>
      </c>
      <c r="D25" s="26" t="s">
        <v>19</v>
      </c>
      <c r="E25" s="27">
        <v>509</v>
      </c>
      <c r="F25" s="28">
        <v>21</v>
      </c>
      <c r="G25" s="29">
        <v>90</v>
      </c>
      <c r="H25" s="29">
        <v>191</v>
      </c>
      <c r="I25" s="29">
        <v>0</v>
      </c>
      <c r="J25" s="29">
        <v>10</v>
      </c>
      <c r="K25" s="29">
        <v>0</v>
      </c>
      <c r="L25" s="29">
        <v>1</v>
      </c>
      <c r="M25" s="29">
        <v>0</v>
      </c>
      <c r="N25" s="29">
        <v>0</v>
      </c>
      <c r="O25" s="30">
        <v>0</v>
      </c>
      <c r="P25" s="32">
        <v>107</v>
      </c>
      <c r="Q25" s="32">
        <v>192</v>
      </c>
      <c r="R25" s="28">
        <v>0</v>
      </c>
      <c r="S25" s="29">
        <v>5</v>
      </c>
      <c r="T25" s="33">
        <v>313</v>
      </c>
    </row>
    <row r="26" spans="1:20" ht="15" customHeight="1" x14ac:dyDescent="0.25">
      <c r="A26" s="34">
        <v>25</v>
      </c>
      <c r="B26" s="35" t="s">
        <v>100</v>
      </c>
      <c r="C26" s="36">
        <v>799</v>
      </c>
      <c r="D26" s="37" t="s">
        <v>19</v>
      </c>
      <c r="E26" s="38">
        <v>638</v>
      </c>
      <c r="F26" s="39">
        <v>35</v>
      </c>
      <c r="G26" s="40">
        <v>95</v>
      </c>
      <c r="H26" s="40">
        <v>246</v>
      </c>
      <c r="I26" s="40">
        <v>2</v>
      </c>
      <c r="J26" s="40">
        <v>10</v>
      </c>
      <c r="K26" s="40">
        <v>0</v>
      </c>
      <c r="L26" s="40">
        <v>0</v>
      </c>
      <c r="M26" s="40">
        <v>0</v>
      </c>
      <c r="N26" s="40">
        <v>0</v>
      </c>
      <c r="O26" s="41">
        <v>0</v>
      </c>
      <c r="P26" s="43">
        <v>105</v>
      </c>
      <c r="Q26" s="43">
        <v>248</v>
      </c>
      <c r="R26" s="39">
        <v>0</v>
      </c>
      <c r="S26" s="40">
        <v>6</v>
      </c>
      <c r="T26" s="44">
        <v>388</v>
      </c>
    </row>
    <row r="27" spans="1:20" ht="15" customHeight="1" x14ac:dyDescent="0.25">
      <c r="A27" s="23">
        <v>26</v>
      </c>
      <c r="B27" s="24" t="s">
        <v>100</v>
      </c>
      <c r="C27" s="25">
        <v>800</v>
      </c>
      <c r="D27" s="26" t="s">
        <v>19</v>
      </c>
      <c r="E27" s="27">
        <v>709</v>
      </c>
      <c r="F27" s="28">
        <v>48</v>
      </c>
      <c r="G27" s="29">
        <v>46</v>
      </c>
      <c r="H27" s="29">
        <v>315</v>
      </c>
      <c r="I27" s="29">
        <v>1</v>
      </c>
      <c r="J27" s="29">
        <v>5</v>
      </c>
      <c r="K27" s="29">
        <v>0</v>
      </c>
      <c r="L27" s="29">
        <v>2</v>
      </c>
      <c r="M27" s="29">
        <v>1</v>
      </c>
      <c r="N27" s="29">
        <v>0</v>
      </c>
      <c r="O27" s="30">
        <v>0</v>
      </c>
      <c r="P27" s="32">
        <v>52</v>
      </c>
      <c r="Q27" s="32">
        <v>323</v>
      </c>
      <c r="R27" s="28">
        <v>0</v>
      </c>
      <c r="S27" s="29">
        <v>4</v>
      </c>
      <c r="T27" s="33">
        <v>418</v>
      </c>
    </row>
    <row r="28" spans="1:20" ht="5.0999999999999996" customHeight="1" x14ac:dyDescent="0.25">
      <c r="A28" s="47"/>
      <c r="B28" s="48"/>
      <c r="C28" s="49"/>
      <c r="D28" s="50"/>
      <c r="E28" s="51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</row>
    <row r="29" spans="1:20" ht="0.95" customHeight="1" x14ac:dyDescent="0.25">
      <c r="A29" s="54"/>
      <c r="B29" s="55"/>
      <c r="C29" s="56"/>
      <c r="D29" s="57"/>
      <c r="E29" s="58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</row>
    <row r="30" spans="1:20" ht="0.95" customHeight="1" x14ac:dyDescent="0.25">
      <c r="A30" s="47"/>
      <c r="B30" s="48"/>
      <c r="C30" s="49"/>
      <c r="D30" s="50"/>
      <c r="E30" s="51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</row>
    <row r="31" spans="1:20" ht="30" customHeight="1" x14ac:dyDescent="0.25">
      <c r="A31" s="61" t="s">
        <v>16</v>
      </c>
      <c r="B31" s="61"/>
      <c r="C31" s="61">
        <v>26</v>
      </c>
      <c r="D31" s="62"/>
      <c r="E31" s="63">
        <v>14591</v>
      </c>
      <c r="F31" s="63">
        <v>511</v>
      </c>
      <c r="G31" s="63">
        <v>3306</v>
      </c>
      <c r="H31" s="63">
        <v>4785</v>
      </c>
      <c r="I31" s="63">
        <v>43</v>
      </c>
      <c r="J31" s="63">
        <v>115</v>
      </c>
      <c r="K31" s="63">
        <v>0</v>
      </c>
      <c r="L31" s="63">
        <v>25</v>
      </c>
      <c r="M31" s="63">
        <v>61</v>
      </c>
      <c r="N31" s="63">
        <v>0</v>
      </c>
      <c r="O31" s="63">
        <v>0</v>
      </c>
      <c r="P31" s="63">
        <v>3569</v>
      </c>
      <c r="Q31" s="63">
        <v>4929</v>
      </c>
      <c r="R31" s="63">
        <v>2</v>
      </c>
      <c r="S31" s="63">
        <v>201</v>
      </c>
      <c r="T31" s="63">
        <v>8846</v>
      </c>
    </row>
  </sheetData>
  <pageMargins left="0.25" right="0.25" top="0.75" bottom="0.75" header="0.3" footer="0.3"/>
  <pageSetup paperSize="5" scale="53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9"/>
  </sheetPr>
  <dimension ref="A1:T25"/>
  <sheetViews>
    <sheetView topLeftCell="E1" zoomScale="70" zoomScaleNormal="70" workbookViewId="0">
      <selection activeCell="Q14" sqref="Q14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188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29</v>
      </c>
      <c r="C2" s="13">
        <v>1939</v>
      </c>
      <c r="D2" s="14" t="s">
        <v>19</v>
      </c>
      <c r="E2" s="15">
        <v>647</v>
      </c>
      <c r="F2" s="15">
        <v>89</v>
      </c>
      <c r="G2" s="15">
        <v>108</v>
      </c>
      <c r="H2" s="15">
        <v>105</v>
      </c>
      <c r="I2" s="15">
        <v>3</v>
      </c>
      <c r="J2" s="15">
        <v>2</v>
      </c>
      <c r="K2" s="15">
        <v>0</v>
      </c>
      <c r="L2" s="15">
        <v>1</v>
      </c>
      <c r="M2" s="15">
        <v>0</v>
      </c>
      <c r="N2" s="15">
        <v>0</v>
      </c>
      <c r="O2" s="15">
        <v>0</v>
      </c>
      <c r="P2" s="15">
        <v>111</v>
      </c>
      <c r="Q2" s="15">
        <v>111</v>
      </c>
      <c r="R2" s="15">
        <v>0</v>
      </c>
      <c r="S2" s="15">
        <v>6</v>
      </c>
      <c r="T2" s="15">
        <v>308</v>
      </c>
    </row>
    <row r="3" spans="1:20" ht="15" customHeight="1" x14ac:dyDescent="0.25">
      <c r="A3" s="23">
        <v>2</v>
      </c>
      <c r="B3" s="24" t="s">
        <v>29</v>
      </c>
      <c r="C3" s="25">
        <v>1939</v>
      </c>
      <c r="D3" s="26" t="s">
        <v>14</v>
      </c>
      <c r="E3" s="27">
        <v>646</v>
      </c>
      <c r="F3" s="27">
        <v>75</v>
      </c>
      <c r="G3" s="27">
        <v>119</v>
      </c>
      <c r="H3" s="27">
        <v>116</v>
      </c>
      <c r="I3" s="27">
        <v>4</v>
      </c>
      <c r="J3" s="27">
        <v>0</v>
      </c>
      <c r="K3" s="27">
        <v>0</v>
      </c>
      <c r="L3" s="27">
        <v>1</v>
      </c>
      <c r="M3" s="27">
        <v>0</v>
      </c>
      <c r="N3" s="27">
        <v>0</v>
      </c>
      <c r="O3" s="27">
        <v>0</v>
      </c>
      <c r="P3" s="27">
        <v>120</v>
      </c>
      <c r="Q3" s="27">
        <v>121</v>
      </c>
      <c r="R3" s="27">
        <v>0</v>
      </c>
      <c r="S3" s="27">
        <v>5</v>
      </c>
      <c r="T3" s="27">
        <v>315</v>
      </c>
    </row>
    <row r="4" spans="1:20" ht="15" customHeight="1" x14ac:dyDescent="0.25">
      <c r="A4" s="34">
        <v>3</v>
      </c>
      <c r="B4" s="35" t="s">
        <v>29</v>
      </c>
      <c r="C4" s="36">
        <v>1939</v>
      </c>
      <c r="D4" s="37" t="s">
        <v>20</v>
      </c>
      <c r="E4" s="38">
        <v>646</v>
      </c>
      <c r="F4" s="38">
        <v>84</v>
      </c>
      <c r="G4" s="38">
        <v>115</v>
      </c>
      <c r="H4" s="38">
        <v>132</v>
      </c>
      <c r="I4" s="38">
        <v>2</v>
      </c>
      <c r="J4" s="38">
        <v>1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117</v>
      </c>
      <c r="Q4" s="38">
        <v>137</v>
      </c>
      <c r="R4" s="38">
        <v>0</v>
      </c>
      <c r="S4" s="38">
        <v>11</v>
      </c>
      <c r="T4" s="38">
        <v>334</v>
      </c>
    </row>
    <row r="5" spans="1:20" ht="15" customHeight="1" x14ac:dyDescent="0.25">
      <c r="A5" s="23">
        <v>4</v>
      </c>
      <c r="B5" s="24" t="s">
        <v>29</v>
      </c>
      <c r="C5" s="25">
        <v>1940</v>
      </c>
      <c r="D5" s="26" t="s">
        <v>19</v>
      </c>
      <c r="E5" s="27">
        <v>666</v>
      </c>
      <c r="F5" s="27">
        <v>91</v>
      </c>
      <c r="G5" s="27">
        <v>123</v>
      </c>
      <c r="H5" s="27">
        <v>134</v>
      </c>
      <c r="I5" s="27">
        <v>1</v>
      </c>
      <c r="J5" s="27">
        <v>1</v>
      </c>
      <c r="K5" s="27">
        <v>0</v>
      </c>
      <c r="L5" s="27">
        <v>0</v>
      </c>
      <c r="M5" s="27">
        <v>0</v>
      </c>
      <c r="N5" s="27">
        <v>0</v>
      </c>
      <c r="O5" s="27">
        <v>0</v>
      </c>
      <c r="P5" s="27">
        <v>125</v>
      </c>
      <c r="Q5" s="27">
        <v>139</v>
      </c>
      <c r="R5" s="27">
        <v>0</v>
      </c>
      <c r="S5" s="27">
        <v>3</v>
      </c>
      <c r="T5" s="27">
        <v>350</v>
      </c>
    </row>
    <row r="6" spans="1:20" ht="15" customHeight="1" x14ac:dyDescent="0.25">
      <c r="A6" s="34">
        <v>5</v>
      </c>
      <c r="B6" s="35" t="s">
        <v>29</v>
      </c>
      <c r="C6" s="36">
        <v>1941</v>
      </c>
      <c r="D6" s="37" t="s">
        <v>19</v>
      </c>
      <c r="E6" s="38">
        <v>474</v>
      </c>
      <c r="F6" s="38">
        <v>102</v>
      </c>
      <c r="G6" s="38">
        <v>80</v>
      </c>
      <c r="H6" s="38">
        <v>70</v>
      </c>
      <c r="I6" s="38">
        <v>1</v>
      </c>
      <c r="J6" s="38">
        <v>2</v>
      </c>
      <c r="K6" s="38">
        <v>0</v>
      </c>
      <c r="L6" s="38">
        <v>0</v>
      </c>
      <c r="M6" s="38">
        <v>0</v>
      </c>
      <c r="N6" s="38">
        <v>0</v>
      </c>
      <c r="O6" s="38">
        <v>0</v>
      </c>
      <c r="P6" s="38">
        <v>82</v>
      </c>
      <c r="Q6" s="38">
        <v>73</v>
      </c>
      <c r="R6" s="38">
        <v>0</v>
      </c>
      <c r="S6" s="38">
        <v>3</v>
      </c>
      <c r="T6" s="38">
        <v>255</v>
      </c>
    </row>
    <row r="7" spans="1:20" ht="15" customHeight="1" x14ac:dyDescent="0.25">
      <c r="A7" s="23">
        <v>6</v>
      </c>
      <c r="B7" s="24" t="s">
        <v>29</v>
      </c>
      <c r="C7" s="25">
        <v>1941</v>
      </c>
      <c r="D7" s="26" t="s">
        <v>14</v>
      </c>
      <c r="E7" s="27">
        <v>474</v>
      </c>
      <c r="F7" s="27">
        <v>80</v>
      </c>
      <c r="G7" s="27">
        <v>94</v>
      </c>
      <c r="H7" s="27">
        <v>68</v>
      </c>
      <c r="I7" s="27">
        <v>1</v>
      </c>
      <c r="J7" s="27">
        <v>1</v>
      </c>
      <c r="K7" s="27">
        <v>0</v>
      </c>
      <c r="L7" s="27">
        <v>0</v>
      </c>
      <c r="M7" s="27">
        <v>0</v>
      </c>
      <c r="N7" s="27">
        <v>0</v>
      </c>
      <c r="O7" s="27">
        <v>0</v>
      </c>
      <c r="P7" s="27">
        <v>96</v>
      </c>
      <c r="Q7" s="27">
        <v>71</v>
      </c>
      <c r="R7" s="27">
        <v>0</v>
      </c>
      <c r="S7" s="27">
        <v>5</v>
      </c>
      <c r="T7" s="27">
        <v>244</v>
      </c>
    </row>
    <row r="8" spans="1:20" ht="15" customHeight="1" x14ac:dyDescent="0.25">
      <c r="A8" s="34">
        <v>7</v>
      </c>
      <c r="B8" s="35" t="s">
        <v>29</v>
      </c>
      <c r="C8" s="36">
        <v>1942</v>
      </c>
      <c r="D8" s="37" t="s">
        <v>19</v>
      </c>
      <c r="E8" s="38">
        <v>766</v>
      </c>
      <c r="F8" s="38">
        <v>140</v>
      </c>
      <c r="G8" s="38">
        <v>116</v>
      </c>
      <c r="H8" s="38">
        <v>104</v>
      </c>
      <c r="I8" s="38">
        <v>4</v>
      </c>
      <c r="J8" s="38">
        <v>3</v>
      </c>
      <c r="K8" s="38">
        <v>0</v>
      </c>
      <c r="L8" s="38">
        <v>3</v>
      </c>
      <c r="M8" s="38">
        <v>0</v>
      </c>
      <c r="N8" s="38">
        <v>0</v>
      </c>
      <c r="O8" s="38">
        <v>0</v>
      </c>
      <c r="P8" s="38">
        <v>120</v>
      </c>
      <c r="Q8" s="38">
        <v>114</v>
      </c>
      <c r="R8" s="38">
        <v>0</v>
      </c>
      <c r="S8" s="38">
        <v>13</v>
      </c>
      <c r="T8" s="38">
        <v>370</v>
      </c>
    </row>
    <row r="9" spans="1:20" ht="15" customHeight="1" x14ac:dyDescent="0.25">
      <c r="A9" s="23">
        <v>8</v>
      </c>
      <c r="B9" s="24" t="s">
        <v>29</v>
      </c>
      <c r="C9" s="25">
        <v>1942</v>
      </c>
      <c r="D9" s="26" t="s">
        <v>14</v>
      </c>
      <c r="E9" s="27">
        <v>765</v>
      </c>
      <c r="F9" s="27">
        <v>126</v>
      </c>
      <c r="G9" s="27">
        <v>121</v>
      </c>
      <c r="H9" s="27">
        <v>129</v>
      </c>
      <c r="I9" s="27">
        <v>4</v>
      </c>
      <c r="J9" s="27">
        <v>2</v>
      </c>
      <c r="K9" s="27">
        <v>0</v>
      </c>
      <c r="L9" s="27">
        <v>2</v>
      </c>
      <c r="M9" s="27">
        <v>0</v>
      </c>
      <c r="N9" s="27">
        <v>0</v>
      </c>
      <c r="O9" s="27">
        <v>0</v>
      </c>
      <c r="P9" s="27">
        <v>125</v>
      </c>
      <c r="Q9" s="27">
        <v>136</v>
      </c>
      <c r="R9" s="27">
        <v>0</v>
      </c>
      <c r="S9" s="27">
        <v>9</v>
      </c>
      <c r="T9" s="27">
        <v>384</v>
      </c>
    </row>
    <row r="10" spans="1:20" ht="15" customHeight="1" x14ac:dyDescent="0.25">
      <c r="A10" s="34">
        <v>9</v>
      </c>
      <c r="B10" s="35" t="s">
        <v>29</v>
      </c>
      <c r="C10" s="36">
        <v>1943</v>
      </c>
      <c r="D10" s="37" t="s">
        <v>19</v>
      </c>
      <c r="E10" s="38">
        <v>453</v>
      </c>
      <c r="F10" s="38">
        <v>73</v>
      </c>
      <c r="G10" s="38">
        <v>84</v>
      </c>
      <c r="H10" s="38">
        <v>87</v>
      </c>
      <c r="I10" s="38">
        <v>3</v>
      </c>
      <c r="J10" s="38">
        <v>1</v>
      </c>
      <c r="K10" s="38">
        <v>0</v>
      </c>
      <c r="L10" s="38">
        <v>1</v>
      </c>
      <c r="M10" s="38">
        <v>0</v>
      </c>
      <c r="N10" s="38">
        <v>0</v>
      </c>
      <c r="O10" s="38">
        <v>0</v>
      </c>
      <c r="P10" s="38">
        <v>85</v>
      </c>
      <c r="Q10" s="38">
        <v>94</v>
      </c>
      <c r="R10" s="38">
        <v>0</v>
      </c>
      <c r="S10" s="38">
        <v>6</v>
      </c>
      <c r="T10" s="38">
        <v>249</v>
      </c>
    </row>
    <row r="11" spans="1:20" ht="15" customHeight="1" x14ac:dyDescent="0.25">
      <c r="A11" s="23">
        <v>10</v>
      </c>
      <c r="B11" s="24" t="s">
        <v>29</v>
      </c>
      <c r="C11" s="25">
        <v>1943</v>
      </c>
      <c r="D11" s="26" t="s">
        <v>14</v>
      </c>
      <c r="E11" s="27">
        <v>453</v>
      </c>
      <c r="F11" s="27">
        <v>68</v>
      </c>
      <c r="G11" s="27">
        <v>74</v>
      </c>
      <c r="H11" s="27">
        <v>81</v>
      </c>
      <c r="I11" s="27">
        <v>3</v>
      </c>
      <c r="J11" s="27">
        <v>2</v>
      </c>
      <c r="K11" s="27">
        <v>0</v>
      </c>
      <c r="L11" s="27">
        <v>4</v>
      </c>
      <c r="M11" s="27">
        <v>0</v>
      </c>
      <c r="N11" s="27">
        <v>0</v>
      </c>
      <c r="O11" s="27">
        <v>0</v>
      </c>
      <c r="P11" s="27">
        <v>78</v>
      </c>
      <c r="Q11" s="27">
        <v>91</v>
      </c>
      <c r="R11" s="27">
        <v>0</v>
      </c>
      <c r="S11" s="27">
        <v>7</v>
      </c>
      <c r="T11" s="27">
        <v>232</v>
      </c>
    </row>
    <row r="12" spans="1:20" ht="15" customHeight="1" x14ac:dyDescent="0.25">
      <c r="A12" s="34">
        <v>11</v>
      </c>
      <c r="B12" s="35" t="s">
        <v>29</v>
      </c>
      <c r="C12" s="36">
        <v>1944</v>
      </c>
      <c r="D12" s="37" t="s">
        <v>19</v>
      </c>
      <c r="E12" s="38">
        <v>424</v>
      </c>
      <c r="F12" s="38">
        <v>72</v>
      </c>
      <c r="G12" s="38">
        <v>75</v>
      </c>
      <c r="H12" s="38">
        <v>70</v>
      </c>
      <c r="I12" s="38">
        <v>2</v>
      </c>
      <c r="J12" s="38">
        <v>1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76</v>
      </c>
      <c r="Q12" s="38">
        <v>73</v>
      </c>
      <c r="R12" s="38">
        <v>0</v>
      </c>
      <c r="S12" s="38">
        <v>4</v>
      </c>
      <c r="T12" s="38">
        <v>220</v>
      </c>
    </row>
    <row r="13" spans="1:20" ht="15" customHeight="1" x14ac:dyDescent="0.25">
      <c r="A13" s="23">
        <v>12</v>
      </c>
      <c r="B13" s="24" t="s">
        <v>29</v>
      </c>
      <c r="C13" s="25">
        <v>1944</v>
      </c>
      <c r="D13" s="26" t="s">
        <v>14</v>
      </c>
      <c r="E13" s="27">
        <v>424</v>
      </c>
      <c r="F13" s="27">
        <v>60</v>
      </c>
      <c r="G13" s="27">
        <v>66</v>
      </c>
      <c r="H13" s="27">
        <v>107</v>
      </c>
      <c r="I13" s="27">
        <v>3</v>
      </c>
      <c r="J13" s="27">
        <v>2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68</v>
      </c>
      <c r="Q13" s="27">
        <v>110</v>
      </c>
      <c r="R13" s="27">
        <v>0</v>
      </c>
      <c r="S13" s="27">
        <v>5</v>
      </c>
      <c r="T13" s="27">
        <v>238</v>
      </c>
    </row>
    <row r="14" spans="1:20" ht="15" customHeight="1" x14ac:dyDescent="0.25">
      <c r="A14" s="34">
        <v>13</v>
      </c>
      <c r="B14" s="35" t="s">
        <v>29</v>
      </c>
      <c r="C14" s="36">
        <v>1944</v>
      </c>
      <c r="D14" s="37" t="s">
        <v>15</v>
      </c>
      <c r="E14" s="38">
        <v>524</v>
      </c>
      <c r="F14" s="38">
        <v>43</v>
      </c>
      <c r="G14" s="38">
        <v>55</v>
      </c>
      <c r="H14" s="38">
        <v>99</v>
      </c>
      <c r="I14" s="38">
        <v>2</v>
      </c>
      <c r="J14" s="38">
        <v>4</v>
      </c>
      <c r="K14" s="38">
        <v>0</v>
      </c>
      <c r="L14" s="38">
        <v>3</v>
      </c>
      <c r="M14" s="38">
        <v>0</v>
      </c>
      <c r="N14" s="38">
        <v>0</v>
      </c>
      <c r="O14" s="38">
        <v>0</v>
      </c>
      <c r="P14" s="38">
        <v>60</v>
      </c>
      <c r="Q14" s="38">
        <v>106</v>
      </c>
      <c r="R14" s="38">
        <v>0</v>
      </c>
      <c r="S14" s="38">
        <v>4</v>
      </c>
      <c r="T14" s="38">
        <v>206</v>
      </c>
    </row>
    <row r="15" spans="1:20" ht="15" customHeight="1" x14ac:dyDescent="0.25">
      <c r="A15" s="23">
        <v>14</v>
      </c>
      <c r="B15" s="24" t="s">
        <v>29</v>
      </c>
      <c r="C15" s="25">
        <v>1945</v>
      </c>
      <c r="D15" s="26" t="s">
        <v>19</v>
      </c>
      <c r="E15" s="27">
        <v>576</v>
      </c>
      <c r="F15" s="27">
        <v>49</v>
      </c>
      <c r="G15" s="27">
        <v>112</v>
      </c>
      <c r="H15" s="27">
        <v>96</v>
      </c>
      <c r="I15" s="27">
        <v>3</v>
      </c>
      <c r="J15" s="27">
        <v>3</v>
      </c>
      <c r="K15" s="27">
        <v>0</v>
      </c>
      <c r="L15" s="27">
        <v>1</v>
      </c>
      <c r="M15" s="27">
        <v>0</v>
      </c>
      <c r="N15" s="27">
        <v>0</v>
      </c>
      <c r="O15" s="27">
        <v>0</v>
      </c>
      <c r="P15" s="27">
        <v>115</v>
      </c>
      <c r="Q15" s="27">
        <v>102</v>
      </c>
      <c r="R15" s="27">
        <v>1</v>
      </c>
      <c r="S15" s="27">
        <v>12</v>
      </c>
      <c r="T15" s="27">
        <v>264</v>
      </c>
    </row>
    <row r="16" spans="1:20" ht="15" customHeight="1" x14ac:dyDescent="0.25">
      <c r="A16" s="34">
        <v>15</v>
      </c>
      <c r="B16" s="35" t="s">
        <v>29</v>
      </c>
      <c r="C16" s="36">
        <v>1945</v>
      </c>
      <c r="D16" s="37" t="s">
        <v>14</v>
      </c>
      <c r="E16" s="38">
        <v>576</v>
      </c>
      <c r="F16" s="38">
        <v>40</v>
      </c>
      <c r="G16" s="38">
        <v>104</v>
      </c>
      <c r="H16" s="38">
        <v>85</v>
      </c>
      <c r="I16" s="38">
        <v>1</v>
      </c>
      <c r="J16" s="38">
        <v>1</v>
      </c>
      <c r="K16" s="38">
        <v>0</v>
      </c>
      <c r="L16" s="38">
        <v>1</v>
      </c>
      <c r="M16" s="38">
        <v>0</v>
      </c>
      <c r="N16" s="38">
        <v>0</v>
      </c>
      <c r="O16" s="38">
        <v>0</v>
      </c>
      <c r="P16" s="38">
        <v>105</v>
      </c>
      <c r="Q16" s="38">
        <v>89</v>
      </c>
      <c r="R16" s="38">
        <v>0</v>
      </c>
      <c r="S16" s="38">
        <v>16</v>
      </c>
      <c r="T16" s="38">
        <v>232</v>
      </c>
    </row>
    <row r="17" spans="1:20" ht="15" customHeight="1" x14ac:dyDescent="0.25">
      <c r="A17" s="23">
        <v>16</v>
      </c>
      <c r="B17" s="24" t="s">
        <v>29</v>
      </c>
      <c r="C17" s="25">
        <v>1946</v>
      </c>
      <c r="D17" s="26" t="s">
        <v>19</v>
      </c>
      <c r="E17" s="27">
        <v>473</v>
      </c>
      <c r="F17" s="27">
        <v>85</v>
      </c>
      <c r="G17" s="27">
        <v>85</v>
      </c>
      <c r="H17" s="27">
        <v>63</v>
      </c>
      <c r="I17" s="27">
        <v>0</v>
      </c>
      <c r="J17" s="27">
        <v>1</v>
      </c>
      <c r="K17" s="27">
        <v>0</v>
      </c>
      <c r="L17" s="27">
        <v>2</v>
      </c>
      <c r="M17" s="27">
        <v>0</v>
      </c>
      <c r="N17" s="27">
        <v>0</v>
      </c>
      <c r="O17" s="27">
        <v>0</v>
      </c>
      <c r="P17" s="27">
        <v>90</v>
      </c>
      <c r="Q17" s="27">
        <v>70</v>
      </c>
      <c r="R17" s="27">
        <v>0</v>
      </c>
      <c r="S17" s="27">
        <v>7</v>
      </c>
      <c r="T17" s="27">
        <v>236</v>
      </c>
    </row>
    <row r="18" spans="1:20" ht="15" customHeight="1" x14ac:dyDescent="0.25">
      <c r="A18" s="34">
        <v>17</v>
      </c>
      <c r="B18" s="35" t="s">
        <v>29</v>
      </c>
      <c r="C18" s="36">
        <v>1946</v>
      </c>
      <c r="D18" s="37" t="s">
        <v>14</v>
      </c>
      <c r="E18" s="38">
        <v>473</v>
      </c>
      <c r="F18" s="38">
        <v>103</v>
      </c>
      <c r="G18" s="38">
        <v>61</v>
      </c>
      <c r="H18" s="38">
        <v>60</v>
      </c>
      <c r="I18" s="38">
        <v>1</v>
      </c>
      <c r="J18" s="38">
        <v>2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63</v>
      </c>
      <c r="Q18" s="38">
        <v>63</v>
      </c>
      <c r="R18" s="38">
        <v>0</v>
      </c>
      <c r="S18" s="38">
        <v>5</v>
      </c>
      <c r="T18" s="38">
        <v>227</v>
      </c>
    </row>
    <row r="19" spans="1:20" ht="15" customHeight="1" x14ac:dyDescent="0.25">
      <c r="A19" s="23">
        <v>18</v>
      </c>
      <c r="B19" s="24" t="s">
        <v>29</v>
      </c>
      <c r="C19" s="25">
        <v>1947</v>
      </c>
      <c r="D19" s="26" t="s">
        <v>19</v>
      </c>
      <c r="E19" s="27">
        <v>537</v>
      </c>
      <c r="F19" s="27">
        <v>18</v>
      </c>
      <c r="G19" s="27">
        <v>129</v>
      </c>
      <c r="H19" s="27">
        <v>136</v>
      </c>
      <c r="I19" s="27">
        <v>0</v>
      </c>
      <c r="J19" s="27">
        <v>0</v>
      </c>
      <c r="K19" s="27">
        <v>0</v>
      </c>
      <c r="L19" s="27">
        <v>2</v>
      </c>
      <c r="M19" s="27">
        <v>0</v>
      </c>
      <c r="N19" s="27">
        <v>0</v>
      </c>
      <c r="O19" s="27">
        <v>0</v>
      </c>
      <c r="P19" s="27">
        <v>129</v>
      </c>
      <c r="Q19" s="27">
        <v>140</v>
      </c>
      <c r="R19" s="27">
        <v>0</v>
      </c>
      <c r="S19" s="27">
        <v>7</v>
      </c>
      <c r="T19" s="27">
        <v>285</v>
      </c>
    </row>
    <row r="20" spans="1:20" ht="15" customHeight="1" x14ac:dyDescent="0.25">
      <c r="A20" s="34">
        <v>19</v>
      </c>
      <c r="B20" s="35" t="s">
        <v>29</v>
      </c>
      <c r="C20" s="36">
        <v>1947</v>
      </c>
      <c r="D20" s="37" t="s">
        <v>14</v>
      </c>
      <c r="E20" s="38">
        <v>537</v>
      </c>
      <c r="F20" s="38">
        <v>11</v>
      </c>
      <c r="G20" s="38">
        <v>90</v>
      </c>
      <c r="H20" s="38">
        <v>156</v>
      </c>
      <c r="I20" s="38">
        <v>0</v>
      </c>
      <c r="J20" s="38">
        <v>2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95</v>
      </c>
      <c r="Q20" s="38">
        <v>157</v>
      </c>
      <c r="R20" s="38">
        <v>0</v>
      </c>
      <c r="S20" s="38">
        <v>5</v>
      </c>
      <c r="T20" s="38">
        <v>259</v>
      </c>
    </row>
    <row r="21" spans="1:20" ht="15" customHeight="1" x14ac:dyDescent="0.25">
      <c r="A21" s="23">
        <v>20</v>
      </c>
      <c r="B21" s="24" t="s">
        <v>29</v>
      </c>
      <c r="C21" s="25">
        <v>1948</v>
      </c>
      <c r="D21" s="26" t="s">
        <v>19</v>
      </c>
      <c r="E21" s="27">
        <v>641</v>
      </c>
      <c r="F21" s="27">
        <v>54</v>
      </c>
      <c r="G21" s="27">
        <v>140</v>
      </c>
      <c r="H21" s="27">
        <v>51</v>
      </c>
      <c r="I21" s="27">
        <v>10</v>
      </c>
      <c r="J21" s="27">
        <v>0</v>
      </c>
      <c r="K21" s="27">
        <v>0</v>
      </c>
      <c r="L21" s="27">
        <v>1</v>
      </c>
      <c r="M21" s="27">
        <v>0</v>
      </c>
      <c r="N21" s="27">
        <v>0</v>
      </c>
      <c r="O21" s="27">
        <v>0</v>
      </c>
      <c r="P21" s="27">
        <v>140</v>
      </c>
      <c r="Q21" s="27">
        <v>63</v>
      </c>
      <c r="R21" s="27">
        <v>0</v>
      </c>
      <c r="S21" s="27">
        <v>21</v>
      </c>
      <c r="T21" s="27">
        <v>256</v>
      </c>
    </row>
    <row r="22" spans="1:20" ht="15" customHeight="1" x14ac:dyDescent="0.25">
      <c r="A22" s="34">
        <v>21</v>
      </c>
      <c r="B22" s="35" t="s">
        <v>29</v>
      </c>
      <c r="C22" s="36">
        <v>1949</v>
      </c>
      <c r="D22" s="37" t="s">
        <v>19</v>
      </c>
      <c r="E22" s="38">
        <v>376</v>
      </c>
      <c r="F22" s="38">
        <v>75</v>
      </c>
      <c r="G22" s="38">
        <v>43</v>
      </c>
      <c r="H22" s="38">
        <v>38</v>
      </c>
      <c r="I22" s="38">
        <v>3</v>
      </c>
      <c r="J22" s="38">
        <v>2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45</v>
      </c>
      <c r="Q22" s="38">
        <v>43</v>
      </c>
      <c r="R22" s="38">
        <v>0</v>
      </c>
      <c r="S22" s="38">
        <v>4</v>
      </c>
      <c r="T22" s="38">
        <v>161</v>
      </c>
    </row>
    <row r="23" spans="1:20" ht="0.95" customHeight="1" x14ac:dyDescent="0.25">
      <c r="A23" s="47"/>
      <c r="B23" s="48"/>
      <c r="C23" s="49"/>
      <c r="D23" s="50"/>
      <c r="E23" s="51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</row>
    <row r="24" spans="1:20" ht="0.95" customHeight="1" x14ac:dyDescent="0.25">
      <c r="A24" s="54"/>
      <c r="B24" s="55"/>
      <c r="C24" s="56"/>
      <c r="D24" s="57"/>
      <c r="E24" s="58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</row>
    <row r="25" spans="1:20" ht="0.95" customHeight="1" x14ac:dyDescent="0.25">
      <c r="A25" s="47"/>
      <c r="B25" s="48"/>
      <c r="C25" s="49"/>
      <c r="D25" s="50"/>
      <c r="E25" s="51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9"/>
  </sheetPr>
  <dimension ref="A1:T15"/>
  <sheetViews>
    <sheetView zoomScale="70" zoomScaleNormal="70" workbookViewId="0">
      <pane xSplit="5" ySplit="1" topLeftCell="F2" activePane="bottomRight" state="frozen"/>
      <selection activeCell="Q14" sqref="Q14"/>
      <selection pane="topRight" activeCell="Q14" sqref="Q14"/>
      <selection pane="bottomLeft" activeCell="Q14" sqref="Q14"/>
      <selection pane="bottomRight" activeCell="P12" sqref="P12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7" width="10.37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188</v>
      </c>
      <c r="R1" s="7" t="s">
        <v>8</v>
      </c>
      <c r="S1" s="7" t="s">
        <v>9</v>
      </c>
      <c r="T1" s="7" t="s">
        <v>10</v>
      </c>
    </row>
    <row r="2" spans="1:20" ht="15" customHeight="1" x14ac:dyDescent="0.25">
      <c r="A2" s="11">
        <v>1</v>
      </c>
      <c r="B2" s="122" t="s">
        <v>33</v>
      </c>
      <c r="C2" s="123">
        <v>405</v>
      </c>
      <c r="D2" s="122" t="s">
        <v>19</v>
      </c>
      <c r="E2" s="2">
        <v>412</v>
      </c>
      <c r="F2" s="16">
        <v>82</v>
      </c>
      <c r="G2" s="17">
        <v>79</v>
      </c>
      <c r="H2" s="17">
        <v>78</v>
      </c>
      <c r="I2" s="17">
        <v>1</v>
      </c>
      <c r="J2" s="17">
        <v>1</v>
      </c>
      <c r="K2" s="17">
        <v>0</v>
      </c>
      <c r="L2" s="17">
        <v>0</v>
      </c>
      <c r="M2" s="17">
        <v>2</v>
      </c>
      <c r="N2" s="17">
        <v>0</v>
      </c>
      <c r="O2" s="18">
        <v>0</v>
      </c>
      <c r="P2" s="118">
        <v>80</v>
      </c>
      <c r="Q2" s="118">
        <v>79</v>
      </c>
      <c r="R2" s="16">
        <v>0</v>
      </c>
      <c r="S2" s="17">
        <v>6</v>
      </c>
      <c r="T2" s="21">
        <v>243</v>
      </c>
    </row>
    <row r="3" spans="1:20" ht="15" customHeight="1" x14ac:dyDescent="0.25">
      <c r="A3" s="23">
        <v>2</v>
      </c>
      <c r="B3" s="122" t="s">
        <v>33</v>
      </c>
      <c r="C3" s="123">
        <v>405</v>
      </c>
      <c r="D3" s="122" t="s">
        <v>14</v>
      </c>
      <c r="E3" s="2">
        <v>412</v>
      </c>
      <c r="F3" s="28">
        <v>65</v>
      </c>
      <c r="G3" s="29">
        <v>67</v>
      </c>
      <c r="H3" s="29">
        <v>88</v>
      </c>
      <c r="I3" s="29">
        <v>3</v>
      </c>
      <c r="J3" s="29">
        <v>0</v>
      </c>
      <c r="K3" s="29">
        <v>0</v>
      </c>
      <c r="L3" s="29">
        <v>0</v>
      </c>
      <c r="M3" s="29">
        <v>3</v>
      </c>
      <c r="N3" s="29">
        <v>0</v>
      </c>
      <c r="O3" s="30">
        <v>0</v>
      </c>
      <c r="P3" s="30">
        <v>68</v>
      </c>
      <c r="Q3" s="30">
        <v>92</v>
      </c>
      <c r="R3" s="28">
        <v>1</v>
      </c>
      <c r="S3" s="29">
        <v>7</v>
      </c>
      <c r="T3" s="33">
        <v>226</v>
      </c>
    </row>
    <row r="4" spans="1:20" ht="15" customHeight="1" x14ac:dyDescent="0.25">
      <c r="A4" s="34">
        <v>3</v>
      </c>
      <c r="B4" s="122" t="s">
        <v>33</v>
      </c>
      <c r="C4" s="123">
        <v>406</v>
      </c>
      <c r="D4" s="122" t="s">
        <v>19</v>
      </c>
      <c r="E4" s="2">
        <v>416</v>
      </c>
      <c r="F4" s="39">
        <v>49</v>
      </c>
      <c r="G4" s="40">
        <v>85</v>
      </c>
      <c r="H4" s="40">
        <v>96</v>
      </c>
      <c r="I4" s="40">
        <v>1</v>
      </c>
      <c r="J4" s="40">
        <v>0</v>
      </c>
      <c r="K4" s="40">
        <v>0</v>
      </c>
      <c r="L4" s="40">
        <v>0</v>
      </c>
      <c r="M4" s="40">
        <v>9</v>
      </c>
      <c r="N4" s="40">
        <v>0</v>
      </c>
      <c r="O4" s="41">
        <v>0</v>
      </c>
      <c r="P4" s="41">
        <v>88</v>
      </c>
      <c r="Q4" s="41">
        <v>98</v>
      </c>
      <c r="R4" s="39">
        <v>0</v>
      </c>
      <c r="S4" s="40">
        <v>5</v>
      </c>
      <c r="T4" s="44">
        <v>240</v>
      </c>
    </row>
    <row r="5" spans="1:20" ht="15" customHeight="1" x14ac:dyDescent="0.25">
      <c r="A5" s="23">
        <v>4</v>
      </c>
      <c r="B5" s="122" t="s">
        <v>33</v>
      </c>
      <c r="C5" s="123">
        <v>406</v>
      </c>
      <c r="D5" s="122" t="s">
        <v>14</v>
      </c>
      <c r="E5" s="2">
        <v>415</v>
      </c>
      <c r="F5" s="28">
        <v>38</v>
      </c>
      <c r="G5" s="29">
        <v>52</v>
      </c>
      <c r="H5" s="29">
        <v>104</v>
      </c>
      <c r="I5" s="29">
        <v>0</v>
      </c>
      <c r="J5" s="29">
        <v>4</v>
      </c>
      <c r="K5" s="29">
        <v>0</v>
      </c>
      <c r="L5" s="29">
        <v>0</v>
      </c>
      <c r="M5" s="29">
        <v>6</v>
      </c>
      <c r="N5" s="29">
        <v>0</v>
      </c>
      <c r="O5" s="30">
        <v>0</v>
      </c>
      <c r="P5" s="30">
        <v>56</v>
      </c>
      <c r="Q5" s="30">
        <v>108</v>
      </c>
      <c r="R5" s="28">
        <v>0</v>
      </c>
      <c r="S5" s="29">
        <v>5</v>
      </c>
      <c r="T5" s="33">
        <v>204</v>
      </c>
    </row>
    <row r="6" spans="1:20" ht="15" customHeight="1" x14ac:dyDescent="0.25">
      <c r="A6" s="34">
        <v>5</v>
      </c>
      <c r="B6" s="122" t="s">
        <v>33</v>
      </c>
      <c r="C6" s="123">
        <v>407</v>
      </c>
      <c r="D6" s="122" t="s">
        <v>19</v>
      </c>
      <c r="E6" s="2">
        <v>489</v>
      </c>
      <c r="F6" s="39">
        <v>44</v>
      </c>
      <c r="G6" s="40">
        <v>71</v>
      </c>
      <c r="H6" s="40">
        <v>132</v>
      </c>
      <c r="I6" s="40">
        <v>0</v>
      </c>
      <c r="J6" s="40">
        <v>1</v>
      </c>
      <c r="K6" s="40">
        <v>0</v>
      </c>
      <c r="L6" s="40">
        <v>0</v>
      </c>
      <c r="M6" s="40">
        <v>4</v>
      </c>
      <c r="N6" s="40">
        <v>0</v>
      </c>
      <c r="O6" s="41">
        <v>0</v>
      </c>
      <c r="P6" s="41">
        <v>72</v>
      </c>
      <c r="Q6" s="41">
        <v>135</v>
      </c>
      <c r="R6" s="39">
        <v>0</v>
      </c>
      <c r="S6" s="40">
        <v>10</v>
      </c>
      <c r="T6" s="44">
        <v>252</v>
      </c>
    </row>
    <row r="7" spans="1:20" ht="15" customHeight="1" x14ac:dyDescent="0.25">
      <c r="A7" s="23">
        <v>6</v>
      </c>
      <c r="B7" s="122" t="s">
        <v>33</v>
      </c>
      <c r="C7" s="123">
        <v>407</v>
      </c>
      <c r="D7" s="122" t="s">
        <v>14</v>
      </c>
      <c r="E7" s="2">
        <v>488</v>
      </c>
      <c r="F7" s="28">
        <v>39</v>
      </c>
      <c r="G7" s="29">
        <v>67</v>
      </c>
      <c r="H7" s="29">
        <v>157</v>
      </c>
      <c r="I7" s="29">
        <v>0</v>
      </c>
      <c r="J7" s="29">
        <v>0</v>
      </c>
      <c r="K7" s="29">
        <v>0</v>
      </c>
      <c r="L7" s="29">
        <v>0</v>
      </c>
      <c r="M7" s="29">
        <v>4</v>
      </c>
      <c r="N7" s="29">
        <v>0</v>
      </c>
      <c r="O7" s="30">
        <v>0</v>
      </c>
      <c r="P7" s="30">
        <v>67</v>
      </c>
      <c r="Q7" s="30">
        <v>157</v>
      </c>
      <c r="R7" s="28">
        <v>0</v>
      </c>
      <c r="S7" s="29">
        <v>13</v>
      </c>
      <c r="T7" s="33">
        <v>267</v>
      </c>
    </row>
    <row r="8" spans="1:20" ht="15" customHeight="1" x14ac:dyDescent="0.25">
      <c r="A8" s="34">
        <v>7</v>
      </c>
      <c r="B8" s="122" t="s">
        <v>33</v>
      </c>
      <c r="C8" s="123">
        <v>408</v>
      </c>
      <c r="D8" s="122" t="s">
        <v>19</v>
      </c>
      <c r="E8" s="2">
        <v>213</v>
      </c>
      <c r="F8" s="39">
        <v>5</v>
      </c>
      <c r="G8" s="40">
        <v>58</v>
      </c>
      <c r="H8" s="40">
        <v>61</v>
      </c>
      <c r="I8" s="40">
        <v>1</v>
      </c>
      <c r="J8" s="40">
        <v>1</v>
      </c>
      <c r="K8" s="40">
        <v>0</v>
      </c>
      <c r="L8" s="40">
        <v>1</v>
      </c>
      <c r="M8" s="40">
        <v>8</v>
      </c>
      <c r="N8" s="40">
        <v>0</v>
      </c>
      <c r="O8" s="41">
        <v>0</v>
      </c>
      <c r="P8" s="41">
        <v>60</v>
      </c>
      <c r="Q8" s="41">
        <v>63</v>
      </c>
      <c r="R8" s="39">
        <v>0</v>
      </c>
      <c r="S8" s="40">
        <v>3</v>
      </c>
      <c r="T8" s="44">
        <v>135</v>
      </c>
    </row>
    <row r="9" spans="1:20" ht="15" customHeight="1" x14ac:dyDescent="0.25">
      <c r="A9" s="23">
        <v>8</v>
      </c>
      <c r="B9" s="122" t="s">
        <v>33</v>
      </c>
      <c r="C9" s="123">
        <v>408</v>
      </c>
      <c r="D9" s="122" t="s">
        <v>15</v>
      </c>
      <c r="E9" s="2">
        <v>493</v>
      </c>
      <c r="F9" s="28">
        <v>5</v>
      </c>
      <c r="G9" s="29">
        <v>87</v>
      </c>
      <c r="H9" s="29">
        <v>148</v>
      </c>
      <c r="I9" s="29">
        <v>2</v>
      </c>
      <c r="J9" s="29">
        <v>2</v>
      </c>
      <c r="K9" s="29">
        <v>0</v>
      </c>
      <c r="L9" s="29">
        <v>1</v>
      </c>
      <c r="M9" s="29">
        <v>52</v>
      </c>
      <c r="N9" s="29">
        <v>0</v>
      </c>
      <c r="O9" s="30">
        <v>0</v>
      </c>
      <c r="P9" s="30">
        <v>92</v>
      </c>
      <c r="Q9" s="30">
        <v>160</v>
      </c>
      <c r="R9" s="28">
        <v>0</v>
      </c>
      <c r="S9" s="29">
        <v>12</v>
      </c>
      <c r="T9" s="33">
        <v>297</v>
      </c>
    </row>
    <row r="10" spans="1:20" ht="15" customHeight="1" x14ac:dyDescent="0.25">
      <c r="A10" s="34">
        <v>9</v>
      </c>
      <c r="B10" s="122" t="s">
        <v>33</v>
      </c>
      <c r="C10" s="123">
        <v>409</v>
      </c>
      <c r="D10" s="122" t="s">
        <v>19</v>
      </c>
      <c r="E10" s="2">
        <v>637</v>
      </c>
      <c r="F10" s="39">
        <v>26</v>
      </c>
      <c r="G10" s="40">
        <v>144</v>
      </c>
      <c r="H10" s="40">
        <v>98</v>
      </c>
      <c r="I10" s="40">
        <v>0</v>
      </c>
      <c r="J10" s="40">
        <v>1</v>
      </c>
      <c r="K10" s="40">
        <v>0</v>
      </c>
      <c r="L10" s="40">
        <v>1</v>
      </c>
      <c r="M10" s="40">
        <v>14</v>
      </c>
      <c r="N10" s="40">
        <v>0</v>
      </c>
      <c r="O10" s="41">
        <v>0</v>
      </c>
      <c r="P10" s="41">
        <v>149</v>
      </c>
      <c r="Q10" s="41">
        <v>100</v>
      </c>
      <c r="R10" s="39">
        <v>0</v>
      </c>
      <c r="S10" s="40">
        <v>8</v>
      </c>
      <c r="T10" s="44">
        <v>284</v>
      </c>
    </row>
    <row r="11" spans="1:20" ht="15" customHeight="1" x14ac:dyDescent="0.25">
      <c r="A11" s="23">
        <v>10</v>
      </c>
      <c r="B11" s="122" t="s">
        <v>33</v>
      </c>
      <c r="C11" s="123">
        <v>409</v>
      </c>
      <c r="D11" s="122" t="s">
        <v>14</v>
      </c>
      <c r="E11" s="2">
        <v>636</v>
      </c>
      <c r="F11" s="28">
        <v>28</v>
      </c>
      <c r="G11" s="29">
        <v>136</v>
      </c>
      <c r="H11" s="29">
        <v>94</v>
      </c>
      <c r="I11" s="29">
        <v>2</v>
      </c>
      <c r="J11" s="29">
        <v>4</v>
      </c>
      <c r="K11" s="29">
        <v>0</v>
      </c>
      <c r="L11" s="29">
        <v>0</v>
      </c>
      <c r="M11" s="29">
        <v>7</v>
      </c>
      <c r="N11" s="29">
        <v>0</v>
      </c>
      <c r="O11" s="30">
        <v>0</v>
      </c>
      <c r="P11" s="30">
        <v>143</v>
      </c>
      <c r="Q11" s="30">
        <v>99</v>
      </c>
      <c r="R11" s="28">
        <v>0</v>
      </c>
      <c r="S11" s="29">
        <v>6</v>
      </c>
      <c r="T11" s="33">
        <v>271</v>
      </c>
    </row>
    <row r="12" spans="1:20" ht="15" customHeight="1" x14ac:dyDescent="0.25">
      <c r="A12" s="34">
        <v>11</v>
      </c>
      <c r="B12" s="122" t="s">
        <v>33</v>
      </c>
      <c r="C12" s="123">
        <v>410</v>
      </c>
      <c r="D12" s="122" t="s">
        <v>19</v>
      </c>
      <c r="E12" s="2">
        <v>495</v>
      </c>
      <c r="F12" s="39">
        <v>5</v>
      </c>
      <c r="G12" s="40">
        <v>47</v>
      </c>
      <c r="H12" s="40">
        <v>214</v>
      </c>
      <c r="I12" s="40">
        <v>0</v>
      </c>
      <c r="J12" s="40">
        <v>1</v>
      </c>
      <c r="K12" s="40">
        <v>0</v>
      </c>
      <c r="L12" s="40">
        <v>1</v>
      </c>
      <c r="M12" s="40">
        <v>1</v>
      </c>
      <c r="N12" s="40">
        <v>0</v>
      </c>
      <c r="O12" s="41">
        <v>0</v>
      </c>
      <c r="P12" s="41">
        <v>49</v>
      </c>
      <c r="Q12" s="41">
        <v>215</v>
      </c>
      <c r="R12" s="39">
        <v>0</v>
      </c>
      <c r="S12" s="40">
        <v>1</v>
      </c>
      <c r="T12" s="44">
        <v>269</v>
      </c>
    </row>
    <row r="13" spans="1:20" ht="5.0999999999999996" customHeight="1" x14ac:dyDescent="0.25">
      <c r="A13" s="47"/>
      <c r="B13" s="48"/>
      <c r="C13" s="49"/>
      <c r="D13" s="50"/>
      <c r="E13" s="51"/>
      <c r="F13" s="52"/>
      <c r="G13" s="52"/>
      <c r="H13" s="52"/>
      <c r="I13" s="52"/>
      <c r="J13" s="52"/>
      <c r="K13" s="52"/>
      <c r="L13" s="52"/>
      <c r="M13" s="52"/>
      <c r="N13" s="52">
        <v>0</v>
      </c>
      <c r="O13" s="52"/>
      <c r="P13" s="52"/>
      <c r="Q13" s="52"/>
      <c r="R13" s="52"/>
      <c r="S13" s="52"/>
      <c r="T13" s="52"/>
    </row>
    <row r="14" spans="1:20" ht="0.95" customHeight="1" x14ac:dyDescent="0.25">
      <c r="A14" s="54"/>
      <c r="B14" s="55"/>
      <c r="C14" s="56"/>
      <c r="D14" s="57"/>
      <c r="E14" s="58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</row>
    <row r="15" spans="1:20" ht="0.95" customHeight="1" x14ac:dyDescent="0.25">
      <c r="A15" s="47"/>
      <c r="B15" s="48"/>
      <c r="C15" s="49"/>
      <c r="D15" s="50"/>
      <c r="E15" s="51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9"/>
  </sheetPr>
  <dimension ref="A1:T42"/>
  <sheetViews>
    <sheetView topLeftCell="E2" zoomScale="70" zoomScaleNormal="70" workbookViewId="0">
      <selection activeCell="Q14" sqref="Q14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188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30</v>
      </c>
      <c r="C2" s="13">
        <v>2370</v>
      </c>
      <c r="D2" s="14" t="s">
        <v>19</v>
      </c>
      <c r="E2" s="15">
        <v>457</v>
      </c>
      <c r="F2" s="16">
        <v>27</v>
      </c>
      <c r="G2" s="17">
        <v>77</v>
      </c>
      <c r="H2" s="17">
        <v>24</v>
      </c>
      <c r="I2" s="17">
        <v>2</v>
      </c>
      <c r="J2" s="17">
        <v>5</v>
      </c>
      <c r="K2" s="17"/>
      <c r="L2" s="17">
        <v>4</v>
      </c>
      <c r="M2" s="17">
        <v>132</v>
      </c>
      <c r="N2" s="17"/>
      <c r="O2" s="18">
        <v>0</v>
      </c>
      <c r="P2" s="19">
        <v>85</v>
      </c>
      <c r="Q2" s="19">
        <v>33</v>
      </c>
      <c r="R2" s="16">
        <v>0</v>
      </c>
      <c r="S2" s="17">
        <v>5</v>
      </c>
      <c r="T2" s="21">
        <v>271</v>
      </c>
    </row>
    <row r="3" spans="1:20" ht="15" customHeight="1" x14ac:dyDescent="0.25">
      <c r="A3" s="23">
        <v>2</v>
      </c>
      <c r="B3" s="24" t="s">
        <v>30</v>
      </c>
      <c r="C3" s="25">
        <v>2370</v>
      </c>
      <c r="D3" s="26" t="s">
        <v>14</v>
      </c>
      <c r="E3" s="27">
        <v>456</v>
      </c>
      <c r="F3" s="28">
        <v>26</v>
      </c>
      <c r="G3" s="29">
        <v>98</v>
      </c>
      <c r="H3" s="29">
        <v>14</v>
      </c>
      <c r="I3" s="29">
        <v>0</v>
      </c>
      <c r="J3" s="29">
        <v>2</v>
      </c>
      <c r="K3" s="29"/>
      <c r="L3" s="29">
        <v>8</v>
      </c>
      <c r="M3" s="29">
        <v>122</v>
      </c>
      <c r="N3" s="29"/>
      <c r="O3" s="30">
        <v>0</v>
      </c>
      <c r="P3" s="32">
        <v>100</v>
      </c>
      <c r="Q3" s="32">
        <v>23</v>
      </c>
      <c r="R3" s="28">
        <v>0</v>
      </c>
      <c r="S3" s="29">
        <v>5</v>
      </c>
      <c r="T3" s="33">
        <v>270</v>
      </c>
    </row>
    <row r="4" spans="1:20" ht="15" customHeight="1" x14ac:dyDescent="0.25">
      <c r="A4" s="34">
        <v>3</v>
      </c>
      <c r="B4" s="35" t="s">
        <v>30</v>
      </c>
      <c r="C4" s="36">
        <v>2371</v>
      </c>
      <c r="D4" s="37" t="s">
        <v>19</v>
      </c>
      <c r="E4" s="38">
        <v>405</v>
      </c>
      <c r="F4" s="39">
        <v>17</v>
      </c>
      <c r="G4" s="40">
        <v>100</v>
      </c>
      <c r="H4" s="40">
        <v>17</v>
      </c>
      <c r="I4" s="40">
        <v>4</v>
      </c>
      <c r="J4" s="40">
        <v>2</v>
      </c>
      <c r="K4" s="40"/>
      <c r="L4" s="40">
        <v>1</v>
      </c>
      <c r="M4" s="40">
        <v>115</v>
      </c>
      <c r="N4" s="40"/>
      <c r="O4" s="41">
        <v>0</v>
      </c>
      <c r="P4" s="43">
        <v>104</v>
      </c>
      <c r="Q4" s="43">
        <v>22</v>
      </c>
      <c r="R4" s="39">
        <v>2</v>
      </c>
      <c r="S4" s="40">
        <v>5</v>
      </c>
      <c r="T4" s="44">
        <v>256</v>
      </c>
    </row>
    <row r="5" spans="1:20" ht="15" customHeight="1" x14ac:dyDescent="0.25">
      <c r="A5" s="23">
        <v>4</v>
      </c>
      <c r="B5" s="24" t="s">
        <v>30</v>
      </c>
      <c r="C5" s="25">
        <v>2371</v>
      </c>
      <c r="D5" s="26" t="s">
        <v>14</v>
      </c>
      <c r="E5" s="27">
        <v>405</v>
      </c>
      <c r="F5" s="28">
        <v>16</v>
      </c>
      <c r="G5" s="29">
        <v>69</v>
      </c>
      <c r="H5" s="29">
        <v>20</v>
      </c>
      <c r="I5" s="29">
        <v>5</v>
      </c>
      <c r="J5" s="29">
        <v>3</v>
      </c>
      <c r="K5" s="29"/>
      <c r="L5" s="29">
        <v>3</v>
      </c>
      <c r="M5" s="29">
        <v>153</v>
      </c>
      <c r="N5" s="29"/>
      <c r="O5" s="30">
        <v>0</v>
      </c>
      <c r="P5" s="32">
        <v>74</v>
      </c>
      <c r="Q5" s="32">
        <v>29</v>
      </c>
      <c r="R5" s="28">
        <v>0</v>
      </c>
      <c r="S5" s="29">
        <v>3</v>
      </c>
      <c r="T5" s="33">
        <v>269</v>
      </c>
    </row>
    <row r="6" spans="1:20" ht="15" customHeight="1" x14ac:dyDescent="0.25">
      <c r="A6" s="34">
        <v>5</v>
      </c>
      <c r="B6" s="35" t="s">
        <v>30</v>
      </c>
      <c r="C6" s="36">
        <v>2372</v>
      </c>
      <c r="D6" s="37" t="s">
        <v>19</v>
      </c>
      <c r="E6" s="38">
        <v>712</v>
      </c>
      <c r="F6" s="39">
        <v>39</v>
      </c>
      <c r="G6" s="40">
        <v>135</v>
      </c>
      <c r="H6" s="40">
        <v>26</v>
      </c>
      <c r="I6" s="40">
        <v>0</v>
      </c>
      <c r="J6" s="40">
        <v>1</v>
      </c>
      <c r="K6" s="40"/>
      <c r="L6" s="40">
        <v>3</v>
      </c>
      <c r="M6" s="40">
        <v>208</v>
      </c>
      <c r="N6" s="40"/>
      <c r="O6" s="41">
        <v>0</v>
      </c>
      <c r="P6" s="43">
        <v>138</v>
      </c>
      <c r="Q6" s="43">
        <v>30</v>
      </c>
      <c r="R6" s="39">
        <v>1</v>
      </c>
      <c r="S6" s="40">
        <v>12</v>
      </c>
      <c r="T6" s="44">
        <v>412</v>
      </c>
    </row>
    <row r="7" spans="1:20" ht="15" customHeight="1" x14ac:dyDescent="0.25">
      <c r="A7" s="23">
        <v>6</v>
      </c>
      <c r="B7" s="24" t="s">
        <v>30</v>
      </c>
      <c r="C7" s="25">
        <v>2373</v>
      </c>
      <c r="D7" s="26" t="s">
        <v>19</v>
      </c>
      <c r="E7" s="27">
        <v>654</v>
      </c>
      <c r="F7" s="28">
        <v>27</v>
      </c>
      <c r="G7" s="29">
        <v>102</v>
      </c>
      <c r="H7" s="29">
        <v>62</v>
      </c>
      <c r="I7" s="29"/>
      <c r="J7" s="29"/>
      <c r="K7" s="29"/>
      <c r="L7" s="29"/>
      <c r="M7" s="29">
        <v>163</v>
      </c>
      <c r="N7" s="29"/>
      <c r="O7" s="30"/>
      <c r="P7" s="32">
        <v>102</v>
      </c>
      <c r="Q7" s="32">
        <v>62</v>
      </c>
      <c r="R7" s="28"/>
      <c r="S7" s="29">
        <v>16</v>
      </c>
      <c r="T7" s="33">
        <v>354</v>
      </c>
    </row>
    <row r="8" spans="1:20" ht="15" customHeight="1" x14ac:dyDescent="0.25">
      <c r="A8" s="34">
        <v>7</v>
      </c>
      <c r="B8" s="35" t="s">
        <v>30</v>
      </c>
      <c r="C8" s="36">
        <v>2373</v>
      </c>
      <c r="D8" s="37" t="s">
        <v>14</v>
      </c>
      <c r="E8" s="38">
        <v>653</v>
      </c>
      <c r="F8" s="39">
        <v>35</v>
      </c>
      <c r="G8" s="40">
        <v>82</v>
      </c>
      <c r="H8" s="40">
        <v>65</v>
      </c>
      <c r="I8" s="40">
        <v>6</v>
      </c>
      <c r="J8" s="40">
        <v>1</v>
      </c>
      <c r="K8" s="40"/>
      <c r="L8" s="40">
        <v>2</v>
      </c>
      <c r="M8" s="40">
        <v>194</v>
      </c>
      <c r="N8" s="40"/>
      <c r="O8" s="41">
        <v>0</v>
      </c>
      <c r="P8" s="43">
        <v>85</v>
      </c>
      <c r="Q8" s="43">
        <v>74</v>
      </c>
      <c r="R8" s="39">
        <v>0</v>
      </c>
      <c r="S8" s="40">
        <v>3</v>
      </c>
      <c r="T8" s="44">
        <v>385</v>
      </c>
    </row>
    <row r="9" spans="1:20" ht="15" customHeight="1" x14ac:dyDescent="0.25">
      <c r="A9" s="23">
        <v>8</v>
      </c>
      <c r="B9" s="24" t="s">
        <v>30</v>
      </c>
      <c r="C9" s="25">
        <v>2374</v>
      </c>
      <c r="D9" s="26" t="s">
        <v>19</v>
      </c>
      <c r="E9" s="27">
        <v>689</v>
      </c>
      <c r="F9" s="28">
        <v>21</v>
      </c>
      <c r="G9" s="29">
        <v>102</v>
      </c>
      <c r="H9" s="29">
        <v>54</v>
      </c>
      <c r="I9" s="29">
        <v>3</v>
      </c>
      <c r="J9" s="29">
        <v>7</v>
      </c>
      <c r="K9" s="29"/>
      <c r="L9" s="29">
        <v>5</v>
      </c>
      <c r="M9" s="29">
        <v>231</v>
      </c>
      <c r="N9" s="29"/>
      <c r="O9" s="30">
        <v>0</v>
      </c>
      <c r="P9" s="32">
        <v>109</v>
      </c>
      <c r="Q9" s="32">
        <v>66</v>
      </c>
      <c r="R9" s="28"/>
      <c r="S9" s="29">
        <v>10</v>
      </c>
      <c r="T9" s="33">
        <v>423</v>
      </c>
    </row>
    <row r="10" spans="1:20" ht="15" customHeight="1" x14ac:dyDescent="0.25">
      <c r="A10" s="34">
        <v>9</v>
      </c>
      <c r="B10" s="35" t="s">
        <v>30</v>
      </c>
      <c r="C10" s="36">
        <v>2374</v>
      </c>
      <c r="D10" s="37" t="s">
        <v>14</v>
      </c>
      <c r="E10" s="38">
        <v>688</v>
      </c>
      <c r="F10" s="39">
        <v>20</v>
      </c>
      <c r="G10" s="40">
        <v>86</v>
      </c>
      <c r="H10" s="40">
        <v>34</v>
      </c>
      <c r="I10" s="40">
        <v>4</v>
      </c>
      <c r="J10" s="40">
        <v>6</v>
      </c>
      <c r="K10" s="40"/>
      <c r="L10" s="40">
        <v>7</v>
      </c>
      <c r="M10" s="40">
        <v>231</v>
      </c>
      <c r="N10" s="40"/>
      <c r="O10" s="41">
        <v>0</v>
      </c>
      <c r="P10" s="43">
        <v>92</v>
      </c>
      <c r="Q10" s="43">
        <v>49</v>
      </c>
      <c r="R10" s="39">
        <v>0</v>
      </c>
      <c r="S10" s="40">
        <v>12</v>
      </c>
      <c r="T10" s="44">
        <v>388</v>
      </c>
    </row>
    <row r="11" spans="1:20" ht="15" customHeight="1" x14ac:dyDescent="0.25">
      <c r="A11" s="23">
        <v>10</v>
      </c>
      <c r="B11" s="24" t="s">
        <v>30</v>
      </c>
      <c r="C11" s="25">
        <v>2375</v>
      </c>
      <c r="D11" s="26" t="s">
        <v>19</v>
      </c>
      <c r="E11" s="27">
        <v>692</v>
      </c>
      <c r="F11" s="28">
        <v>30</v>
      </c>
      <c r="G11" s="29">
        <v>110</v>
      </c>
      <c r="H11" s="29">
        <v>57</v>
      </c>
      <c r="I11" s="29">
        <v>4</v>
      </c>
      <c r="J11" s="29">
        <v>8</v>
      </c>
      <c r="K11" s="29"/>
      <c r="L11" s="29">
        <v>1</v>
      </c>
      <c r="M11" s="29">
        <v>198</v>
      </c>
      <c r="N11" s="29"/>
      <c r="O11" s="30">
        <v>0</v>
      </c>
      <c r="P11" s="32">
        <v>120</v>
      </c>
      <c r="Q11" s="32">
        <v>63</v>
      </c>
      <c r="R11" s="28">
        <v>0</v>
      </c>
      <c r="S11" s="29">
        <v>16</v>
      </c>
      <c r="T11" s="33">
        <v>408</v>
      </c>
    </row>
    <row r="12" spans="1:20" ht="15" customHeight="1" x14ac:dyDescent="0.25">
      <c r="A12" s="34">
        <v>11</v>
      </c>
      <c r="B12" s="35" t="s">
        <v>30</v>
      </c>
      <c r="C12" s="36">
        <v>2375</v>
      </c>
      <c r="D12" s="37" t="s">
        <v>14</v>
      </c>
      <c r="E12" s="38">
        <v>691</v>
      </c>
      <c r="F12" s="39">
        <v>31</v>
      </c>
      <c r="G12" s="40">
        <v>108</v>
      </c>
      <c r="H12" s="40">
        <v>45</v>
      </c>
      <c r="I12" s="40">
        <v>3</v>
      </c>
      <c r="J12" s="40">
        <v>6</v>
      </c>
      <c r="K12" s="40"/>
      <c r="L12" s="40">
        <v>4</v>
      </c>
      <c r="M12" s="40">
        <v>210</v>
      </c>
      <c r="N12" s="40"/>
      <c r="O12" s="41">
        <v>0</v>
      </c>
      <c r="P12" s="43">
        <v>117</v>
      </c>
      <c r="Q12" s="43">
        <v>53</v>
      </c>
      <c r="R12" s="39">
        <v>0</v>
      </c>
      <c r="S12" s="40">
        <v>14</v>
      </c>
      <c r="T12" s="44">
        <v>407</v>
      </c>
    </row>
    <row r="13" spans="1:20" ht="15" customHeight="1" x14ac:dyDescent="0.25">
      <c r="A13" s="23">
        <v>12</v>
      </c>
      <c r="B13" s="24" t="s">
        <v>30</v>
      </c>
      <c r="C13" s="25">
        <v>2376</v>
      </c>
      <c r="D13" s="26" t="s">
        <v>19</v>
      </c>
      <c r="E13" s="27">
        <v>679</v>
      </c>
      <c r="F13" s="28">
        <v>46</v>
      </c>
      <c r="G13" s="29">
        <v>143</v>
      </c>
      <c r="H13" s="29">
        <v>29</v>
      </c>
      <c r="I13" s="29">
        <v>5</v>
      </c>
      <c r="J13" s="29">
        <v>1</v>
      </c>
      <c r="K13" s="29"/>
      <c r="L13" s="29">
        <v>3</v>
      </c>
      <c r="M13" s="29">
        <v>207</v>
      </c>
      <c r="N13" s="29"/>
      <c r="O13" s="30">
        <v>0</v>
      </c>
      <c r="P13" s="32">
        <v>149</v>
      </c>
      <c r="Q13" s="32">
        <v>40</v>
      </c>
      <c r="R13" s="28">
        <v>0</v>
      </c>
      <c r="S13" s="29">
        <v>9</v>
      </c>
      <c r="T13" s="33">
        <v>434</v>
      </c>
    </row>
    <row r="14" spans="1:20" ht="15" customHeight="1" x14ac:dyDescent="0.25">
      <c r="A14" s="34">
        <v>13</v>
      </c>
      <c r="B14" s="35" t="s">
        <v>30</v>
      </c>
      <c r="C14" s="36">
        <v>2377</v>
      </c>
      <c r="D14" s="37" t="s">
        <v>19</v>
      </c>
      <c r="E14" s="38">
        <v>457</v>
      </c>
      <c r="F14" s="39">
        <v>34</v>
      </c>
      <c r="G14" s="40">
        <v>87</v>
      </c>
      <c r="H14" s="40">
        <v>19</v>
      </c>
      <c r="I14" s="40">
        <v>2</v>
      </c>
      <c r="J14" s="40">
        <v>7</v>
      </c>
      <c r="K14" s="40"/>
      <c r="L14" s="40">
        <v>2</v>
      </c>
      <c r="M14" s="40">
        <v>150</v>
      </c>
      <c r="N14" s="40"/>
      <c r="O14" s="41">
        <v>0</v>
      </c>
      <c r="P14" s="43">
        <v>96</v>
      </c>
      <c r="Q14" s="43">
        <v>0</v>
      </c>
      <c r="R14" s="39">
        <v>0</v>
      </c>
      <c r="S14" s="40">
        <v>2</v>
      </c>
      <c r="T14" s="44">
        <v>301</v>
      </c>
    </row>
    <row r="15" spans="1:20" ht="15" customHeight="1" x14ac:dyDescent="0.25">
      <c r="A15" s="23">
        <v>14</v>
      </c>
      <c r="B15" s="24" t="s">
        <v>30</v>
      </c>
      <c r="C15" s="25">
        <v>2377</v>
      </c>
      <c r="D15" s="26" t="s">
        <v>14</v>
      </c>
      <c r="E15" s="27">
        <v>456</v>
      </c>
      <c r="F15" s="28">
        <v>26</v>
      </c>
      <c r="G15" s="29">
        <v>91</v>
      </c>
      <c r="H15" s="29">
        <v>22</v>
      </c>
      <c r="I15" s="29">
        <v>3</v>
      </c>
      <c r="J15" s="29">
        <v>4</v>
      </c>
      <c r="K15" s="29"/>
      <c r="L15" s="29">
        <v>2</v>
      </c>
      <c r="M15" s="29">
        <v>132</v>
      </c>
      <c r="N15" s="29"/>
      <c r="O15" s="30"/>
      <c r="P15" s="32">
        <v>96</v>
      </c>
      <c r="Q15" s="32">
        <v>27</v>
      </c>
      <c r="R15" s="28"/>
      <c r="S15" s="29">
        <v>4</v>
      </c>
      <c r="T15" s="33">
        <v>280</v>
      </c>
    </row>
    <row r="16" spans="1:20" ht="15" customHeight="1" x14ac:dyDescent="0.25">
      <c r="A16" s="34">
        <v>15</v>
      </c>
      <c r="B16" s="35" t="s">
        <v>30</v>
      </c>
      <c r="C16" s="36">
        <v>2378</v>
      </c>
      <c r="D16" s="37" t="s">
        <v>19</v>
      </c>
      <c r="E16" s="38">
        <v>576</v>
      </c>
      <c r="F16" s="39">
        <v>25</v>
      </c>
      <c r="G16" s="40">
        <v>128</v>
      </c>
      <c r="H16" s="40">
        <v>74</v>
      </c>
      <c r="I16" s="40">
        <v>0</v>
      </c>
      <c r="J16" s="40">
        <v>2</v>
      </c>
      <c r="K16" s="40"/>
      <c r="L16" s="40">
        <v>1</v>
      </c>
      <c r="M16" s="40">
        <v>114</v>
      </c>
      <c r="N16" s="40"/>
      <c r="O16" s="41">
        <v>0</v>
      </c>
      <c r="P16" s="43">
        <v>132</v>
      </c>
      <c r="Q16" s="43">
        <v>83</v>
      </c>
      <c r="R16" s="39">
        <v>1</v>
      </c>
      <c r="S16" s="40">
        <v>7</v>
      </c>
      <c r="T16" s="44">
        <v>344</v>
      </c>
    </row>
    <row r="17" spans="1:20" ht="15" customHeight="1" x14ac:dyDescent="0.25">
      <c r="A17" s="23">
        <v>16</v>
      </c>
      <c r="B17" s="24" t="s">
        <v>30</v>
      </c>
      <c r="C17" s="25">
        <v>2378</v>
      </c>
      <c r="D17" s="26" t="s">
        <v>14</v>
      </c>
      <c r="E17" s="27">
        <v>575</v>
      </c>
      <c r="F17" s="28">
        <v>35</v>
      </c>
      <c r="G17" s="29">
        <v>117</v>
      </c>
      <c r="H17" s="29">
        <v>83</v>
      </c>
      <c r="I17" s="29"/>
      <c r="J17" s="29"/>
      <c r="K17" s="29"/>
      <c r="L17" s="29"/>
      <c r="M17" s="29">
        <v>109</v>
      </c>
      <c r="N17" s="29"/>
      <c r="O17" s="30"/>
      <c r="P17" s="32">
        <v>117</v>
      </c>
      <c r="Q17" s="32">
        <v>83</v>
      </c>
      <c r="R17" s="28"/>
      <c r="S17" s="29"/>
      <c r="T17" s="33">
        <v>344</v>
      </c>
    </row>
    <row r="18" spans="1:20" ht="15" customHeight="1" x14ac:dyDescent="0.25">
      <c r="A18" s="34">
        <v>17</v>
      </c>
      <c r="B18" s="35" t="s">
        <v>30</v>
      </c>
      <c r="C18" s="36">
        <v>2379</v>
      </c>
      <c r="D18" s="37" t="s">
        <v>19</v>
      </c>
      <c r="E18" s="38">
        <v>661</v>
      </c>
      <c r="F18" s="39">
        <v>26</v>
      </c>
      <c r="G18" s="40">
        <v>96</v>
      </c>
      <c r="H18" s="40">
        <v>83</v>
      </c>
      <c r="I18" s="40">
        <v>7</v>
      </c>
      <c r="J18" s="40">
        <v>3</v>
      </c>
      <c r="K18" s="40"/>
      <c r="L18" s="40">
        <v>5</v>
      </c>
      <c r="M18" s="40">
        <v>166</v>
      </c>
      <c r="N18" s="40"/>
      <c r="O18" s="41"/>
      <c r="P18" s="43">
        <v>102</v>
      </c>
      <c r="Q18" s="43">
        <v>99</v>
      </c>
      <c r="R18" s="39"/>
      <c r="S18" s="40">
        <v>10</v>
      </c>
      <c r="T18" s="44">
        <v>386</v>
      </c>
    </row>
    <row r="19" spans="1:20" ht="15" customHeight="1" x14ac:dyDescent="0.25">
      <c r="A19" s="23">
        <v>18</v>
      </c>
      <c r="B19" s="24" t="s">
        <v>30</v>
      </c>
      <c r="C19" s="25">
        <v>2379</v>
      </c>
      <c r="D19" s="26" t="s">
        <v>14</v>
      </c>
      <c r="E19" s="27">
        <v>661</v>
      </c>
      <c r="F19" s="28">
        <v>34</v>
      </c>
      <c r="G19" s="29">
        <v>82</v>
      </c>
      <c r="H19" s="29">
        <v>102</v>
      </c>
      <c r="I19" s="29">
        <v>8</v>
      </c>
      <c r="J19" s="29">
        <v>8</v>
      </c>
      <c r="K19" s="29"/>
      <c r="L19" s="29">
        <v>4</v>
      </c>
      <c r="M19" s="29">
        <v>127</v>
      </c>
      <c r="N19" s="29"/>
      <c r="O19" s="30">
        <v>0</v>
      </c>
      <c r="P19" s="32">
        <v>92</v>
      </c>
      <c r="Q19" s="32">
        <v>122</v>
      </c>
      <c r="R19" s="28">
        <v>0</v>
      </c>
      <c r="S19" s="29">
        <v>9</v>
      </c>
      <c r="T19" s="33">
        <v>365</v>
      </c>
    </row>
    <row r="20" spans="1:20" ht="15" customHeight="1" x14ac:dyDescent="0.25">
      <c r="A20" s="34">
        <v>19</v>
      </c>
      <c r="B20" s="35" t="s">
        <v>30</v>
      </c>
      <c r="C20" s="36">
        <v>2379</v>
      </c>
      <c r="D20" s="37" t="s">
        <v>20</v>
      </c>
      <c r="E20" s="38">
        <v>661</v>
      </c>
      <c r="F20" s="39">
        <v>35</v>
      </c>
      <c r="G20" s="40">
        <v>89</v>
      </c>
      <c r="H20" s="40">
        <v>106</v>
      </c>
      <c r="I20" s="40">
        <v>3</v>
      </c>
      <c r="J20" s="40">
        <v>2</v>
      </c>
      <c r="K20" s="40"/>
      <c r="L20" s="40">
        <v>7</v>
      </c>
      <c r="M20" s="40">
        <v>129</v>
      </c>
      <c r="N20" s="40"/>
      <c r="O20" s="41">
        <v>0</v>
      </c>
      <c r="P20" s="43">
        <v>93</v>
      </c>
      <c r="Q20" s="43">
        <v>120</v>
      </c>
      <c r="R20" s="39">
        <v>0</v>
      </c>
      <c r="S20" s="40">
        <v>7</v>
      </c>
      <c r="T20" s="44">
        <v>371</v>
      </c>
    </row>
    <row r="21" spans="1:20" ht="15" customHeight="1" x14ac:dyDescent="0.25">
      <c r="A21" s="23">
        <v>20</v>
      </c>
      <c r="B21" s="24" t="s">
        <v>30</v>
      </c>
      <c r="C21" s="25">
        <v>2380</v>
      </c>
      <c r="D21" s="26" t="s">
        <v>19</v>
      </c>
      <c r="E21" s="27">
        <v>686</v>
      </c>
      <c r="F21" s="28">
        <v>24</v>
      </c>
      <c r="G21" s="29">
        <v>105</v>
      </c>
      <c r="H21" s="29">
        <v>105</v>
      </c>
      <c r="I21" s="29">
        <v>1</v>
      </c>
      <c r="J21" s="29">
        <v>4</v>
      </c>
      <c r="K21" s="29"/>
      <c r="L21" s="29">
        <v>5</v>
      </c>
      <c r="M21" s="29">
        <v>164</v>
      </c>
      <c r="N21" s="29"/>
      <c r="O21" s="30">
        <v>0</v>
      </c>
      <c r="P21" s="32">
        <v>111</v>
      </c>
      <c r="Q21" s="32">
        <v>115</v>
      </c>
      <c r="R21" s="28">
        <v>0</v>
      </c>
      <c r="S21" s="29">
        <v>9</v>
      </c>
      <c r="T21" s="33">
        <v>408</v>
      </c>
    </row>
    <row r="22" spans="1:20" ht="15" customHeight="1" x14ac:dyDescent="0.25">
      <c r="A22" s="34">
        <v>21</v>
      </c>
      <c r="B22" s="35" t="s">
        <v>30</v>
      </c>
      <c r="C22" s="36">
        <v>2380</v>
      </c>
      <c r="D22" s="37" t="s">
        <v>14</v>
      </c>
      <c r="E22" s="38">
        <v>686</v>
      </c>
      <c r="F22" s="39">
        <v>27</v>
      </c>
      <c r="G22" s="40">
        <v>81</v>
      </c>
      <c r="H22" s="40">
        <v>123</v>
      </c>
      <c r="I22" s="40">
        <v>5</v>
      </c>
      <c r="J22" s="40">
        <v>4</v>
      </c>
      <c r="K22" s="40"/>
      <c r="L22" s="40">
        <v>3</v>
      </c>
      <c r="M22" s="40">
        <v>130</v>
      </c>
      <c r="N22" s="40"/>
      <c r="O22" s="41">
        <v>0</v>
      </c>
      <c r="P22" s="43">
        <v>87</v>
      </c>
      <c r="Q22" s="43">
        <v>134</v>
      </c>
      <c r="R22" s="39">
        <v>0</v>
      </c>
      <c r="S22" s="40">
        <v>9</v>
      </c>
      <c r="T22" s="44">
        <v>373</v>
      </c>
    </row>
    <row r="23" spans="1:20" ht="15" customHeight="1" x14ac:dyDescent="0.25">
      <c r="A23" s="23">
        <v>22</v>
      </c>
      <c r="B23" s="24" t="s">
        <v>30</v>
      </c>
      <c r="C23" s="25">
        <v>2380</v>
      </c>
      <c r="D23" s="26" t="s">
        <v>20</v>
      </c>
      <c r="E23" s="27">
        <v>686</v>
      </c>
      <c r="F23" s="28">
        <v>27</v>
      </c>
      <c r="G23" s="29">
        <v>103</v>
      </c>
      <c r="H23" s="29">
        <v>119</v>
      </c>
      <c r="I23" s="29">
        <v>4</v>
      </c>
      <c r="J23" s="29">
        <v>3</v>
      </c>
      <c r="K23" s="29"/>
      <c r="L23" s="29">
        <v>0</v>
      </c>
      <c r="M23" s="29">
        <v>129</v>
      </c>
      <c r="N23" s="29"/>
      <c r="O23" s="30">
        <v>0</v>
      </c>
      <c r="P23" s="32">
        <v>109</v>
      </c>
      <c r="Q23" s="32">
        <v>128</v>
      </c>
      <c r="R23" s="28">
        <v>0</v>
      </c>
      <c r="S23" s="29">
        <v>8</v>
      </c>
      <c r="T23" s="33">
        <v>385</v>
      </c>
    </row>
    <row r="24" spans="1:20" ht="15" customHeight="1" x14ac:dyDescent="0.25">
      <c r="A24" s="34">
        <v>23</v>
      </c>
      <c r="B24" s="35" t="s">
        <v>30</v>
      </c>
      <c r="C24" s="36">
        <v>2380</v>
      </c>
      <c r="D24" s="37" t="s">
        <v>23</v>
      </c>
      <c r="E24" s="38">
        <v>685</v>
      </c>
      <c r="F24" s="39">
        <v>20</v>
      </c>
      <c r="G24" s="40">
        <v>72</v>
      </c>
      <c r="H24" s="40">
        <v>108</v>
      </c>
      <c r="I24" s="40">
        <v>5</v>
      </c>
      <c r="J24" s="40">
        <v>4</v>
      </c>
      <c r="K24" s="40"/>
      <c r="L24" s="40">
        <v>5</v>
      </c>
      <c r="M24" s="40">
        <v>120</v>
      </c>
      <c r="N24" s="40"/>
      <c r="O24" s="41">
        <v>0</v>
      </c>
      <c r="P24" s="43">
        <v>76</v>
      </c>
      <c r="Q24" s="43">
        <v>123</v>
      </c>
      <c r="R24" s="39"/>
      <c r="S24" s="40">
        <v>13</v>
      </c>
      <c r="T24" s="44">
        <v>334</v>
      </c>
    </row>
    <row r="25" spans="1:20" ht="15" customHeight="1" x14ac:dyDescent="0.25">
      <c r="A25" s="23">
        <v>24</v>
      </c>
      <c r="B25" s="24" t="s">
        <v>30</v>
      </c>
      <c r="C25" s="25">
        <v>2380</v>
      </c>
      <c r="D25" s="26" t="s">
        <v>27</v>
      </c>
      <c r="E25" s="27">
        <v>685</v>
      </c>
      <c r="F25" s="28">
        <v>16</v>
      </c>
      <c r="G25" s="29">
        <v>74</v>
      </c>
      <c r="H25" s="29">
        <v>123</v>
      </c>
      <c r="I25" s="29">
        <v>6</v>
      </c>
      <c r="J25" s="29">
        <v>3</v>
      </c>
      <c r="K25" s="29"/>
      <c r="L25" s="29">
        <v>2</v>
      </c>
      <c r="M25" s="29">
        <v>132</v>
      </c>
      <c r="N25" s="29"/>
      <c r="O25" s="30">
        <v>0</v>
      </c>
      <c r="P25" s="32">
        <v>77</v>
      </c>
      <c r="Q25" s="32">
        <v>131</v>
      </c>
      <c r="R25" s="28"/>
      <c r="S25" s="29">
        <v>14</v>
      </c>
      <c r="T25" s="33">
        <v>356</v>
      </c>
    </row>
    <row r="26" spans="1:20" ht="15" customHeight="1" x14ac:dyDescent="0.25">
      <c r="A26" s="34">
        <v>25</v>
      </c>
      <c r="B26" s="35" t="s">
        <v>30</v>
      </c>
      <c r="C26" s="36">
        <v>2380</v>
      </c>
      <c r="D26" s="37" t="s">
        <v>28</v>
      </c>
      <c r="E26" s="38">
        <v>685</v>
      </c>
      <c r="F26" s="39">
        <v>15</v>
      </c>
      <c r="G26" s="40">
        <v>105</v>
      </c>
      <c r="H26" s="40">
        <v>92</v>
      </c>
      <c r="I26" s="40">
        <v>5</v>
      </c>
      <c r="J26" s="40">
        <v>3</v>
      </c>
      <c r="K26" s="40"/>
      <c r="L26" s="40">
        <v>4</v>
      </c>
      <c r="M26" s="40">
        <v>106</v>
      </c>
      <c r="N26" s="40"/>
      <c r="O26" s="41">
        <v>0</v>
      </c>
      <c r="P26" s="43">
        <v>108</v>
      </c>
      <c r="Q26" s="43">
        <v>106</v>
      </c>
      <c r="R26" s="39">
        <v>0</v>
      </c>
      <c r="S26" s="40">
        <v>8</v>
      </c>
      <c r="T26" s="44">
        <v>330</v>
      </c>
    </row>
    <row r="27" spans="1:20" ht="15" customHeight="1" x14ac:dyDescent="0.25">
      <c r="A27" s="23">
        <v>26</v>
      </c>
      <c r="B27" s="24" t="s">
        <v>30</v>
      </c>
      <c r="C27" s="25">
        <v>2381</v>
      </c>
      <c r="D27" s="26" t="s">
        <v>19</v>
      </c>
      <c r="E27" s="27">
        <v>663</v>
      </c>
      <c r="F27" s="28">
        <v>52</v>
      </c>
      <c r="G27" s="29">
        <v>83</v>
      </c>
      <c r="H27" s="29">
        <v>145</v>
      </c>
      <c r="I27" s="29">
        <v>4</v>
      </c>
      <c r="J27" s="29">
        <v>4</v>
      </c>
      <c r="K27" s="29"/>
      <c r="L27" s="29">
        <v>3</v>
      </c>
      <c r="M27" s="29">
        <v>67</v>
      </c>
      <c r="N27" s="29"/>
      <c r="O27" s="30">
        <v>0</v>
      </c>
      <c r="P27" s="32">
        <v>88</v>
      </c>
      <c r="Q27" s="32">
        <v>162</v>
      </c>
      <c r="R27" s="28">
        <v>2</v>
      </c>
      <c r="S27" s="29">
        <v>10</v>
      </c>
      <c r="T27" s="33">
        <v>358</v>
      </c>
    </row>
    <row r="28" spans="1:20" ht="15" customHeight="1" x14ac:dyDescent="0.25">
      <c r="A28" s="34">
        <v>27</v>
      </c>
      <c r="B28" s="35" t="s">
        <v>30</v>
      </c>
      <c r="C28" s="36">
        <v>2381</v>
      </c>
      <c r="D28" s="37" t="s">
        <v>14</v>
      </c>
      <c r="E28" s="38">
        <v>663</v>
      </c>
      <c r="F28" s="39">
        <v>42</v>
      </c>
      <c r="G28" s="40">
        <v>74</v>
      </c>
      <c r="H28" s="40">
        <v>177</v>
      </c>
      <c r="I28" s="40">
        <v>7</v>
      </c>
      <c r="J28" s="40">
        <v>2</v>
      </c>
      <c r="K28" s="40"/>
      <c r="L28" s="40">
        <v>3</v>
      </c>
      <c r="M28" s="40">
        <v>43</v>
      </c>
      <c r="N28" s="40"/>
      <c r="O28" s="41">
        <v>0</v>
      </c>
      <c r="P28" s="43">
        <v>77</v>
      </c>
      <c r="Q28" s="43">
        <v>195</v>
      </c>
      <c r="R28" s="39">
        <v>0</v>
      </c>
      <c r="S28" s="40">
        <v>6</v>
      </c>
      <c r="T28" s="44">
        <v>348</v>
      </c>
    </row>
    <row r="29" spans="1:20" ht="15" customHeight="1" x14ac:dyDescent="0.25">
      <c r="A29" s="23">
        <v>28</v>
      </c>
      <c r="B29" s="24" t="s">
        <v>30</v>
      </c>
      <c r="C29" s="25">
        <v>2382</v>
      </c>
      <c r="D29" s="26" t="s">
        <v>19</v>
      </c>
      <c r="E29" s="27">
        <v>254</v>
      </c>
      <c r="F29" s="28">
        <v>5</v>
      </c>
      <c r="G29" s="29">
        <v>33</v>
      </c>
      <c r="H29" s="29">
        <v>40</v>
      </c>
      <c r="I29" s="29"/>
      <c r="J29" s="29"/>
      <c r="K29" s="29"/>
      <c r="L29" s="29"/>
      <c r="M29" s="29">
        <v>58</v>
      </c>
      <c r="N29" s="29"/>
      <c r="O29" s="30"/>
      <c r="P29" s="32">
        <v>33</v>
      </c>
      <c r="Q29" s="32">
        <v>40</v>
      </c>
      <c r="R29" s="28"/>
      <c r="S29" s="29">
        <v>2</v>
      </c>
      <c r="T29" s="33">
        <v>136</v>
      </c>
    </row>
    <row r="30" spans="1:20" ht="15" customHeight="1" x14ac:dyDescent="0.25">
      <c r="A30" s="34">
        <v>29</v>
      </c>
      <c r="B30" s="35" t="s">
        <v>30</v>
      </c>
      <c r="C30" s="36">
        <v>2383</v>
      </c>
      <c r="D30" s="37" t="s">
        <v>19</v>
      </c>
      <c r="E30" s="38">
        <v>503</v>
      </c>
      <c r="F30" s="39">
        <v>10</v>
      </c>
      <c r="G30" s="40">
        <v>40</v>
      </c>
      <c r="H30" s="40">
        <v>79</v>
      </c>
      <c r="I30" s="40">
        <v>3</v>
      </c>
      <c r="J30" s="40">
        <v>1</v>
      </c>
      <c r="K30" s="40"/>
      <c r="L30" s="40">
        <v>0</v>
      </c>
      <c r="M30" s="40">
        <v>54</v>
      </c>
      <c r="N30" s="40"/>
      <c r="O30" s="41">
        <v>0</v>
      </c>
      <c r="P30" s="43">
        <v>44</v>
      </c>
      <c r="Q30" s="43">
        <v>82</v>
      </c>
      <c r="R30" s="39">
        <v>0</v>
      </c>
      <c r="S30" s="40">
        <v>1</v>
      </c>
      <c r="T30" s="44">
        <v>187</v>
      </c>
    </row>
    <row r="31" spans="1:20" ht="15" customHeight="1" x14ac:dyDescent="0.25">
      <c r="A31" s="23">
        <v>30</v>
      </c>
      <c r="B31" s="24" t="s">
        <v>30</v>
      </c>
      <c r="C31" s="25">
        <v>2383</v>
      </c>
      <c r="D31" s="26" t="s">
        <v>14</v>
      </c>
      <c r="E31" s="27">
        <v>502</v>
      </c>
      <c r="F31" s="28">
        <v>3</v>
      </c>
      <c r="G31" s="29">
        <v>42</v>
      </c>
      <c r="H31" s="29">
        <v>95</v>
      </c>
      <c r="I31" s="29">
        <v>5</v>
      </c>
      <c r="J31" s="29">
        <v>4</v>
      </c>
      <c r="K31" s="29"/>
      <c r="L31" s="29">
        <v>3</v>
      </c>
      <c r="M31" s="29">
        <v>45</v>
      </c>
      <c r="N31" s="29"/>
      <c r="O31" s="30">
        <v>0</v>
      </c>
      <c r="P31" s="32">
        <v>46</v>
      </c>
      <c r="Q31" s="32">
        <v>107</v>
      </c>
      <c r="R31" s="28">
        <v>0</v>
      </c>
      <c r="S31" s="29">
        <v>2</v>
      </c>
      <c r="T31" s="33">
        <v>197</v>
      </c>
    </row>
    <row r="32" spans="1:20" ht="15" customHeight="1" x14ac:dyDescent="0.25">
      <c r="A32" s="34">
        <v>31</v>
      </c>
      <c r="B32" s="35" t="s">
        <v>30</v>
      </c>
      <c r="C32" s="36">
        <v>2384</v>
      </c>
      <c r="D32" s="37" t="s">
        <v>19</v>
      </c>
      <c r="E32" s="38">
        <v>503</v>
      </c>
      <c r="F32" s="39">
        <v>16</v>
      </c>
      <c r="G32" s="40">
        <v>104</v>
      </c>
      <c r="H32" s="40">
        <v>85</v>
      </c>
      <c r="I32" s="40">
        <v>5</v>
      </c>
      <c r="J32" s="40">
        <v>0</v>
      </c>
      <c r="K32" s="40"/>
      <c r="L32" s="40">
        <v>3</v>
      </c>
      <c r="M32" s="40">
        <v>72</v>
      </c>
      <c r="N32" s="40"/>
      <c r="O32" s="41">
        <v>0</v>
      </c>
      <c r="P32" s="43">
        <v>104</v>
      </c>
      <c r="Q32" s="43">
        <v>95</v>
      </c>
      <c r="R32" s="39">
        <v>0</v>
      </c>
      <c r="S32" s="40">
        <v>12</v>
      </c>
      <c r="T32" s="44">
        <v>285</v>
      </c>
    </row>
    <row r="33" spans="1:20" ht="15" customHeight="1" x14ac:dyDescent="0.25">
      <c r="A33" s="23">
        <v>32</v>
      </c>
      <c r="B33" s="24" t="s">
        <v>30</v>
      </c>
      <c r="C33" s="25">
        <v>2384</v>
      </c>
      <c r="D33" s="26" t="s">
        <v>14</v>
      </c>
      <c r="E33" s="27">
        <v>503</v>
      </c>
      <c r="F33" s="28">
        <v>21</v>
      </c>
      <c r="G33" s="29">
        <v>89</v>
      </c>
      <c r="H33" s="29">
        <v>99</v>
      </c>
      <c r="I33" s="29">
        <v>6</v>
      </c>
      <c r="J33" s="29">
        <v>3</v>
      </c>
      <c r="K33" s="29"/>
      <c r="L33" s="29">
        <v>2</v>
      </c>
      <c r="M33" s="29">
        <v>71</v>
      </c>
      <c r="N33" s="29"/>
      <c r="O33" s="30">
        <v>0</v>
      </c>
      <c r="P33" s="32">
        <v>96</v>
      </c>
      <c r="Q33" s="32">
        <v>107</v>
      </c>
      <c r="R33" s="28">
        <v>0</v>
      </c>
      <c r="S33" s="29">
        <v>10</v>
      </c>
      <c r="T33" s="33">
        <v>291</v>
      </c>
    </row>
    <row r="34" spans="1:20" ht="15" customHeight="1" x14ac:dyDescent="0.25">
      <c r="A34" s="34">
        <v>33</v>
      </c>
      <c r="B34" s="35" t="s">
        <v>30</v>
      </c>
      <c r="C34" s="36">
        <v>2385</v>
      </c>
      <c r="D34" s="37" t="s">
        <v>19</v>
      </c>
      <c r="E34" s="38">
        <v>478</v>
      </c>
      <c r="F34" s="39">
        <v>19</v>
      </c>
      <c r="G34" s="40">
        <v>60</v>
      </c>
      <c r="H34" s="40">
        <v>66</v>
      </c>
      <c r="I34" s="40">
        <v>8</v>
      </c>
      <c r="J34" s="40">
        <v>1</v>
      </c>
      <c r="K34" s="40"/>
      <c r="L34" s="40">
        <v>4</v>
      </c>
      <c r="M34" s="40">
        <v>115</v>
      </c>
      <c r="N34" s="40"/>
      <c r="O34" s="41">
        <v>0</v>
      </c>
      <c r="P34" s="43">
        <v>63</v>
      </c>
      <c r="Q34" s="43">
        <v>78</v>
      </c>
      <c r="R34" s="39">
        <v>0</v>
      </c>
      <c r="S34" s="40">
        <v>9</v>
      </c>
      <c r="T34" s="44">
        <v>273</v>
      </c>
    </row>
    <row r="35" spans="1:20" ht="15" customHeight="1" x14ac:dyDescent="0.25">
      <c r="A35" s="23">
        <v>34</v>
      </c>
      <c r="B35" s="24" t="s">
        <v>30</v>
      </c>
      <c r="C35" s="25">
        <v>2385</v>
      </c>
      <c r="D35" s="26" t="s">
        <v>14</v>
      </c>
      <c r="E35" s="27">
        <v>478</v>
      </c>
      <c r="F35" s="28">
        <v>21</v>
      </c>
      <c r="G35" s="29">
        <v>72</v>
      </c>
      <c r="H35" s="29">
        <v>45</v>
      </c>
      <c r="I35" s="29">
        <v>6</v>
      </c>
      <c r="J35" s="29">
        <v>3</v>
      </c>
      <c r="K35" s="29"/>
      <c r="L35" s="29">
        <v>3</v>
      </c>
      <c r="M35" s="29">
        <v>140</v>
      </c>
      <c r="N35" s="29"/>
      <c r="O35" s="30">
        <v>0</v>
      </c>
      <c r="P35" s="32">
        <v>76</v>
      </c>
      <c r="Q35" s="32">
        <v>54</v>
      </c>
      <c r="R35" s="28">
        <v>0</v>
      </c>
      <c r="S35" s="29">
        <v>2</v>
      </c>
      <c r="T35" s="33">
        <v>290</v>
      </c>
    </row>
    <row r="36" spans="1:20" ht="15" customHeight="1" x14ac:dyDescent="0.25">
      <c r="A36" s="34">
        <v>35</v>
      </c>
      <c r="B36" s="35" t="s">
        <v>30</v>
      </c>
      <c r="C36" s="36">
        <v>2386</v>
      </c>
      <c r="D36" s="37" t="s">
        <v>19</v>
      </c>
      <c r="E36" s="38">
        <v>466</v>
      </c>
      <c r="F36" s="39">
        <v>4</v>
      </c>
      <c r="G36" s="40">
        <v>69</v>
      </c>
      <c r="H36" s="40">
        <v>108</v>
      </c>
      <c r="I36" s="40">
        <v>9</v>
      </c>
      <c r="J36" s="40">
        <v>3</v>
      </c>
      <c r="K36" s="40"/>
      <c r="L36" s="40">
        <v>3</v>
      </c>
      <c r="M36" s="40">
        <v>51</v>
      </c>
      <c r="N36" s="40"/>
      <c r="O36" s="41">
        <v>0</v>
      </c>
      <c r="P36" s="43">
        <v>74</v>
      </c>
      <c r="Q36" s="43">
        <v>122</v>
      </c>
      <c r="R36" s="39">
        <v>0</v>
      </c>
      <c r="S36" s="40">
        <v>7</v>
      </c>
      <c r="T36" s="44">
        <v>247</v>
      </c>
    </row>
    <row r="37" spans="1:20" ht="15" customHeight="1" x14ac:dyDescent="0.25">
      <c r="A37" s="23">
        <v>36</v>
      </c>
      <c r="B37" s="24" t="s">
        <v>30</v>
      </c>
      <c r="C37" s="25">
        <v>2386</v>
      </c>
      <c r="D37" s="26" t="s">
        <v>14</v>
      </c>
      <c r="E37" s="27">
        <v>465</v>
      </c>
      <c r="F37" s="28">
        <v>5</v>
      </c>
      <c r="G37" s="29">
        <v>97</v>
      </c>
      <c r="H37" s="29">
        <v>77</v>
      </c>
      <c r="I37" s="29">
        <v>8</v>
      </c>
      <c r="J37" s="29">
        <v>3</v>
      </c>
      <c r="K37" s="29"/>
      <c r="L37" s="29">
        <v>3</v>
      </c>
      <c r="M37" s="29">
        <v>75</v>
      </c>
      <c r="N37" s="29"/>
      <c r="O37" s="30">
        <v>0</v>
      </c>
      <c r="P37" s="32">
        <v>100</v>
      </c>
      <c r="Q37" s="32">
        <v>89</v>
      </c>
      <c r="R37" s="28">
        <v>0</v>
      </c>
      <c r="S37" s="29">
        <v>3</v>
      </c>
      <c r="T37" s="33">
        <v>268</v>
      </c>
    </row>
    <row r="38" spans="1:20" ht="15" customHeight="1" x14ac:dyDescent="0.25">
      <c r="A38" s="34">
        <v>37</v>
      </c>
      <c r="B38" s="35" t="s">
        <v>30</v>
      </c>
      <c r="C38" s="36">
        <v>2387</v>
      </c>
      <c r="D38" s="37" t="s">
        <v>19</v>
      </c>
      <c r="E38" s="38">
        <v>396</v>
      </c>
      <c r="F38" s="39">
        <v>4</v>
      </c>
      <c r="G38" s="40">
        <v>58</v>
      </c>
      <c r="H38" s="40">
        <v>45</v>
      </c>
      <c r="I38" s="40">
        <v>3</v>
      </c>
      <c r="J38" s="40">
        <v>1</v>
      </c>
      <c r="K38" s="40"/>
      <c r="L38" s="40">
        <v>2</v>
      </c>
      <c r="M38" s="40">
        <v>2</v>
      </c>
      <c r="N38" s="40"/>
      <c r="O38" s="41">
        <v>0</v>
      </c>
      <c r="P38" s="43">
        <v>59</v>
      </c>
      <c r="Q38" s="43">
        <v>51</v>
      </c>
      <c r="R38" s="39">
        <v>0</v>
      </c>
      <c r="S38" s="40">
        <v>4</v>
      </c>
      <c r="T38" s="44">
        <v>115</v>
      </c>
    </row>
    <row r="39" spans="1:20" ht="15" customHeight="1" x14ac:dyDescent="0.25">
      <c r="A39" s="23">
        <v>38</v>
      </c>
      <c r="B39" s="24" t="s">
        <v>30</v>
      </c>
      <c r="C39" s="25">
        <v>2388</v>
      </c>
      <c r="D39" s="26" t="s">
        <v>19</v>
      </c>
      <c r="E39" s="27">
        <v>629</v>
      </c>
      <c r="F39" s="28">
        <v>20</v>
      </c>
      <c r="G39" s="29">
        <v>32</v>
      </c>
      <c r="H39" s="29">
        <v>59</v>
      </c>
      <c r="I39" s="29">
        <v>10</v>
      </c>
      <c r="J39" s="29">
        <v>2</v>
      </c>
      <c r="K39" s="29"/>
      <c r="L39" s="29">
        <v>10</v>
      </c>
      <c r="M39" s="29">
        <v>120</v>
      </c>
      <c r="N39" s="29"/>
      <c r="O39" s="30">
        <v>0</v>
      </c>
      <c r="P39" s="32">
        <v>34</v>
      </c>
      <c r="Q39" s="32">
        <v>82</v>
      </c>
      <c r="R39" s="28">
        <v>0</v>
      </c>
      <c r="S39" s="29">
        <v>8</v>
      </c>
      <c r="T39" s="33">
        <v>253</v>
      </c>
    </row>
    <row r="40" spans="1:20" ht="5.0999999999999996" customHeight="1" x14ac:dyDescent="0.25">
      <c r="A40" s="47"/>
      <c r="B40" s="48"/>
      <c r="C40" s="49"/>
      <c r="D40" s="50"/>
      <c r="E40" s="51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</row>
    <row r="41" spans="1:20" ht="0.95" customHeight="1" x14ac:dyDescent="0.25">
      <c r="A41" s="54"/>
      <c r="B41" s="55"/>
      <c r="C41" s="56"/>
      <c r="D41" s="57"/>
      <c r="E41" s="58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</row>
    <row r="42" spans="1:20" ht="0.95" customHeight="1" x14ac:dyDescent="0.25">
      <c r="A42" s="47"/>
      <c r="B42" s="48"/>
      <c r="C42" s="49"/>
      <c r="D42" s="50"/>
      <c r="E42" s="51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9"/>
  </sheetPr>
  <dimension ref="A1:T21"/>
  <sheetViews>
    <sheetView zoomScale="70" zoomScaleNormal="70" workbookViewId="0">
      <selection activeCell="L2" sqref="L2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188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50</v>
      </c>
      <c r="C2" s="13">
        <v>929</v>
      </c>
      <c r="D2" s="14" t="s">
        <v>19</v>
      </c>
      <c r="E2" s="15">
        <v>756</v>
      </c>
      <c r="F2" s="16">
        <v>185</v>
      </c>
      <c r="G2" s="17">
        <v>282</v>
      </c>
      <c r="H2" s="17">
        <v>12</v>
      </c>
      <c r="I2" s="17">
        <v>2</v>
      </c>
      <c r="J2" s="17">
        <v>1</v>
      </c>
      <c r="K2" s="17">
        <v>0</v>
      </c>
      <c r="L2" s="17">
        <v>1</v>
      </c>
      <c r="M2" s="17">
        <v>0</v>
      </c>
      <c r="N2" s="17">
        <v>0</v>
      </c>
      <c r="O2" s="18">
        <v>0</v>
      </c>
      <c r="P2" s="19">
        <v>289</v>
      </c>
      <c r="Q2" s="19">
        <v>17</v>
      </c>
      <c r="R2" s="16">
        <v>0</v>
      </c>
      <c r="S2" s="17">
        <v>9</v>
      </c>
      <c r="T2" s="21">
        <v>483</v>
      </c>
    </row>
    <row r="3" spans="1:20" ht="15" customHeight="1" x14ac:dyDescent="0.25">
      <c r="A3" s="23">
        <v>2</v>
      </c>
      <c r="B3" s="24" t="s">
        <v>50</v>
      </c>
      <c r="C3" s="25">
        <v>929</v>
      </c>
      <c r="D3" s="26" t="s">
        <v>14</v>
      </c>
      <c r="E3" s="27">
        <v>688</v>
      </c>
      <c r="F3" s="28">
        <v>179</v>
      </c>
      <c r="G3" s="29">
        <v>251</v>
      </c>
      <c r="H3" s="29">
        <v>18</v>
      </c>
      <c r="I3" s="29">
        <v>0</v>
      </c>
      <c r="J3" s="29">
        <v>2</v>
      </c>
      <c r="K3" s="29">
        <v>6</v>
      </c>
      <c r="L3" s="29">
        <v>6</v>
      </c>
      <c r="M3" s="29">
        <v>2</v>
      </c>
      <c r="N3" s="29">
        <v>0</v>
      </c>
      <c r="O3" s="30">
        <v>0</v>
      </c>
      <c r="P3" s="32">
        <v>256</v>
      </c>
      <c r="Q3" s="32">
        <v>25</v>
      </c>
      <c r="R3" s="28">
        <v>0</v>
      </c>
      <c r="S3" s="29">
        <v>11</v>
      </c>
      <c r="T3" s="33">
        <v>464</v>
      </c>
    </row>
    <row r="4" spans="1:20" ht="15" customHeight="1" x14ac:dyDescent="0.25">
      <c r="A4" s="34">
        <v>3</v>
      </c>
      <c r="B4" s="35" t="s">
        <v>50</v>
      </c>
      <c r="C4" s="36">
        <v>930</v>
      </c>
      <c r="D4" s="37" t="s">
        <v>19</v>
      </c>
      <c r="E4" s="38">
        <v>610</v>
      </c>
      <c r="F4" s="39">
        <v>144</v>
      </c>
      <c r="G4" s="40">
        <v>225</v>
      </c>
      <c r="H4" s="40">
        <v>13</v>
      </c>
      <c r="I4" s="40">
        <v>2</v>
      </c>
      <c r="J4" s="40">
        <v>1</v>
      </c>
      <c r="K4" s="40">
        <v>2</v>
      </c>
      <c r="L4" s="40">
        <v>1</v>
      </c>
      <c r="M4" s="40">
        <v>3</v>
      </c>
      <c r="N4" s="40">
        <v>0</v>
      </c>
      <c r="O4" s="41">
        <v>0</v>
      </c>
      <c r="P4" s="43">
        <v>229</v>
      </c>
      <c r="Q4" s="43">
        <v>17</v>
      </c>
      <c r="R4" s="39">
        <v>0</v>
      </c>
      <c r="S4" s="40">
        <v>9</v>
      </c>
      <c r="T4" s="44">
        <v>391</v>
      </c>
    </row>
    <row r="5" spans="1:20" ht="15" customHeight="1" x14ac:dyDescent="0.25">
      <c r="A5" s="23">
        <v>4</v>
      </c>
      <c r="B5" s="24" t="s">
        <v>50</v>
      </c>
      <c r="C5" s="25">
        <v>930</v>
      </c>
      <c r="D5" s="26" t="s">
        <v>14</v>
      </c>
      <c r="E5" s="27">
        <v>609</v>
      </c>
      <c r="F5" s="28">
        <v>140</v>
      </c>
      <c r="G5" s="29">
        <v>207</v>
      </c>
      <c r="H5" s="29">
        <v>15</v>
      </c>
      <c r="I5" s="29">
        <v>3</v>
      </c>
      <c r="J5" s="29">
        <v>1</v>
      </c>
      <c r="K5" s="29">
        <v>5</v>
      </c>
      <c r="L5" s="29">
        <v>2</v>
      </c>
      <c r="M5" s="29">
        <v>0</v>
      </c>
      <c r="N5" s="29">
        <v>0</v>
      </c>
      <c r="O5" s="30">
        <v>0</v>
      </c>
      <c r="P5" s="32">
        <v>210</v>
      </c>
      <c r="Q5" s="32">
        <v>21</v>
      </c>
      <c r="R5" s="28">
        <v>0</v>
      </c>
      <c r="S5" s="29">
        <v>4</v>
      </c>
      <c r="T5" s="33">
        <v>373</v>
      </c>
    </row>
    <row r="6" spans="1:20" ht="15" customHeight="1" x14ac:dyDescent="0.25">
      <c r="A6" s="34">
        <v>5</v>
      </c>
      <c r="B6" s="35" t="s">
        <v>50</v>
      </c>
      <c r="C6" s="36">
        <v>930</v>
      </c>
      <c r="D6" s="37" t="s">
        <v>20</v>
      </c>
      <c r="E6" s="38">
        <v>609</v>
      </c>
      <c r="F6" s="39">
        <v>184</v>
      </c>
      <c r="G6" s="40">
        <v>193</v>
      </c>
      <c r="H6" s="40">
        <v>13</v>
      </c>
      <c r="I6" s="40">
        <v>1</v>
      </c>
      <c r="J6" s="40">
        <v>0</v>
      </c>
      <c r="K6" s="40">
        <v>2</v>
      </c>
      <c r="L6" s="40">
        <v>4</v>
      </c>
      <c r="M6" s="40">
        <v>2</v>
      </c>
      <c r="N6" s="40">
        <v>0</v>
      </c>
      <c r="O6" s="41">
        <v>0</v>
      </c>
      <c r="P6" s="43">
        <v>193</v>
      </c>
      <c r="Q6" s="43">
        <v>18</v>
      </c>
      <c r="R6" s="39">
        <v>1</v>
      </c>
      <c r="S6" s="40">
        <v>2</v>
      </c>
      <c r="T6" s="44">
        <v>399</v>
      </c>
    </row>
    <row r="7" spans="1:20" ht="15" customHeight="1" x14ac:dyDescent="0.25">
      <c r="A7" s="23">
        <v>6</v>
      </c>
      <c r="B7" s="24" t="s">
        <v>50</v>
      </c>
      <c r="C7" s="25">
        <v>931</v>
      </c>
      <c r="D7" s="26" t="s">
        <v>19</v>
      </c>
      <c r="E7" s="27">
        <v>421</v>
      </c>
      <c r="F7" s="28">
        <v>139</v>
      </c>
      <c r="G7" s="29">
        <v>102</v>
      </c>
      <c r="H7" s="29">
        <v>6</v>
      </c>
      <c r="I7" s="29">
        <v>1</v>
      </c>
      <c r="J7" s="29">
        <v>0</v>
      </c>
      <c r="K7" s="29">
        <v>0</v>
      </c>
      <c r="L7" s="29">
        <v>3</v>
      </c>
      <c r="M7" s="29">
        <v>0</v>
      </c>
      <c r="N7" s="29">
        <v>0</v>
      </c>
      <c r="O7" s="30">
        <v>0</v>
      </c>
      <c r="P7" s="32">
        <v>102</v>
      </c>
      <c r="Q7" s="32">
        <v>10</v>
      </c>
      <c r="R7" s="28">
        <v>0</v>
      </c>
      <c r="S7" s="29">
        <v>5</v>
      </c>
      <c r="T7" s="33">
        <v>251</v>
      </c>
    </row>
    <row r="8" spans="1:20" ht="15" customHeight="1" x14ac:dyDescent="0.25">
      <c r="A8" s="34">
        <v>7</v>
      </c>
      <c r="B8" s="35" t="s">
        <v>50</v>
      </c>
      <c r="C8" s="36">
        <v>931</v>
      </c>
      <c r="D8" s="37" t="s">
        <v>14</v>
      </c>
      <c r="E8" s="38">
        <v>420</v>
      </c>
      <c r="F8" s="39">
        <v>123</v>
      </c>
      <c r="G8" s="40">
        <v>147</v>
      </c>
      <c r="H8" s="40">
        <v>2</v>
      </c>
      <c r="I8" s="40">
        <v>2</v>
      </c>
      <c r="J8" s="40">
        <v>1</v>
      </c>
      <c r="K8" s="40">
        <v>0</v>
      </c>
      <c r="L8" s="40">
        <v>0</v>
      </c>
      <c r="M8" s="40">
        <v>0</v>
      </c>
      <c r="N8" s="40">
        <v>0</v>
      </c>
      <c r="O8" s="41">
        <v>0</v>
      </c>
      <c r="P8" s="43">
        <v>148</v>
      </c>
      <c r="Q8" s="43">
        <v>5</v>
      </c>
      <c r="R8" s="39">
        <v>1</v>
      </c>
      <c r="S8" s="40">
        <v>3</v>
      </c>
      <c r="T8" s="44">
        <v>275</v>
      </c>
    </row>
    <row r="9" spans="1:20" ht="15" customHeight="1" x14ac:dyDescent="0.25">
      <c r="A9" s="23">
        <v>8</v>
      </c>
      <c r="B9" s="24" t="s">
        <v>50</v>
      </c>
      <c r="C9" s="25">
        <v>932</v>
      </c>
      <c r="D9" s="26" t="s">
        <v>19</v>
      </c>
      <c r="E9" s="27">
        <v>504</v>
      </c>
      <c r="F9" s="28">
        <v>100</v>
      </c>
      <c r="G9" s="29">
        <v>188</v>
      </c>
      <c r="H9" s="29">
        <v>9</v>
      </c>
      <c r="I9" s="29">
        <v>0</v>
      </c>
      <c r="J9" s="29">
        <v>2</v>
      </c>
      <c r="K9" s="29">
        <v>4</v>
      </c>
      <c r="L9" s="29">
        <v>0</v>
      </c>
      <c r="M9" s="29">
        <v>3</v>
      </c>
      <c r="N9" s="29">
        <v>0</v>
      </c>
      <c r="O9" s="30">
        <v>0</v>
      </c>
      <c r="P9" s="32">
        <v>191</v>
      </c>
      <c r="Q9" s="32">
        <v>9</v>
      </c>
      <c r="R9" s="28">
        <v>0</v>
      </c>
      <c r="S9" s="29">
        <v>2</v>
      </c>
      <c r="T9" s="33">
        <v>306</v>
      </c>
    </row>
    <row r="10" spans="1:20" ht="15" customHeight="1" x14ac:dyDescent="0.25">
      <c r="A10" s="34">
        <v>9</v>
      </c>
      <c r="B10" s="35" t="s">
        <v>50</v>
      </c>
      <c r="C10" s="36">
        <v>932</v>
      </c>
      <c r="D10" s="37" t="s">
        <v>14</v>
      </c>
      <c r="E10" s="38">
        <v>503</v>
      </c>
      <c r="F10" s="39">
        <v>146</v>
      </c>
      <c r="G10" s="40">
        <v>174</v>
      </c>
      <c r="H10" s="40">
        <v>8</v>
      </c>
      <c r="I10" s="40">
        <v>1</v>
      </c>
      <c r="J10" s="40">
        <v>3</v>
      </c>
      <c r="K10" s="40">
        <v>4</v>
      </c>
      <c r="L10" s="40">
        <v>2</v>
      </c>
      <c r="M10" s="40">
        <v>0</v>
      </c>
      <c r="N10" s="40">
        <v>0</v>
      </c>
      <c r="O10" s="41">
        <v>0</v>
      </c>
      <c r="P10" s="43">
        <v>177</v>
      </c>
      <c r="Q10" s="43">
        <v>11</v>
      </c>
      <c r="R10" s="39">
        <v>1</v>
      </c>
      <c r="S10" s="40">
        <v>4</v>
      </c>
      <c r="T10" s="44">
        <v>338</v>
      </c>
    </row>
    <row r="11" spans="1:20" ht="15" customHeight="1" x14ac:dyDescent="0.25">
      <c r="A11" s="23">
        <v>10</v>
      </c>
      <c r="B11" s="24" t="s">
        <v>50</v>
      </c>
      <c r="C11" s="25">
        <v>933</v>
      </c>
      <c r="D11" s="26" t="s">
        <v>19</v>
      </c>
      <c r="E11" s="27">
        <v>569</v>
      </c>
      <c r="F11" s="28">
        <v>145</v>
      </c>
      <c r="G11" s="29">
        <v>191</v>
      </c>
      <c r="H11" s="29">
        <v>5</v>
      </c>
      <c r="I11" s="29">
        <v>1</v>
      </c>
      <c r="J11" s="29">
        <v>1</v>
      </c>
      <c r="K11" s="29">
        <v>6</v>
      </c>
      <c r="L11" s="29">
        <v>1</v>
      </c>
      <c r="M11" s="29">
        <v>2</v>
      </c>
      <c r="N11" s="29">
        <v>0</v>
      </c>
      <c r="O11" s="30">
        <v>0</v>
      </c>
      <c r="P11" s="32">
        <v>193</v>
      </c>
      <c r="Q11" s="32">
        <v>7</v>
      </c>
      <c r="R11" s="28">
        <v>0</v>
      </c>
      <c r="S11" s="29">
        <v>8</v>
      </c>
      <c r="T11" s="33">
        <v>352</v>
      </c>
    </row>
    <row r="12" spans="1:20" ht="15" customHeight="1" x14ac:dyDescent="0.25">
      <c r="A12" s="34">
        <v>11</v>
      </c>
      <c r="B12" s="35" t="s">
        <v>50</v>
      </c>
      <c r="C12" s="36">
        <v>933</v>
      </c>
      <c r="D12" s="37" t="s">
        <v>14</v>
      </c>
      <c r="E12" s="38">
        <v>568</v>
      </c>
      <c r="F12" s="39">
        <v>134</v>
      </c>
      <c r="G12" s="40">
        <v>181</v>
      </c>
      <c r="H12" s="40">
        <v>3</v>
      </c>
      <c r="I12" s="40">
        <v>1</v>
      </c>
      <c r="J12" s="40">
        <v>0</v>
      </c>
      <c r="K12" s="40">
        <v>6</v>
      </c>
      <c r="L12" s="40">
        <v>1</v>
      </c>
      <c r="M12" s="40">
        <v>1</v>
      </c>
      <c r="N12" s="40">
        <v>0</v>
      </c>
      <c r="O12" s="41">
        <v>0</v>
      </c>
      <c r="P12" s="43">
        <v>183</v>
      </c>
      <c r="Q12" s="43">
        <v>5</v>
      </c>
      <c r="R12" s="39">
        <v>0</v>
      </c>
      <c r="S12" s="40">
        <v>6</v>
      </c>
      <c r="T12" s="44">
        <v>327</v>
      </c>
    </row>
    <row r="13" spans="1:20" ht="15" customHeight="1" x14ac:dyDescent="0.25">
      <c r="A13" s="23">
        <v>12</v>
      </c>
      <c r="B13" s="24" t="s">
        <v>50</v>
      </c>
      <c r="C13" s="25">
        <v>934</v>
      </c>
      <c r="D13" s="26" t="s">
        <v>19</v>
      </c>
      <c r="E13" s="27">
        <v>451</v>
      </c>
      <c r="F13" s="28">
        <v>129</v>
      </c>
      <c r="G13" s="29">
        <v>129</v>
      </c>
      <c r="H13" s="29">
        <v>2</v>
      </c>
      <c r="I13" s="29">
        <v>0</v>
      </c>
      <c r="J13" s="29">
        <v>2</v>
      </c>
      <c r="K13" s="29">
        <v>6</v>
      </c>
      <c r="L13" s="29">
        <v>0</v>
      </c>
      <c r="M13" s="29">
        <v>3</v>
      </c>
      <c r="N13" s="29">
        <v>0</v>
      </c>
      <c r="O13" s="30">
        <v>0</v>
      </c>
      <c r="P13" s="32">
        <v>131</v>
      </c>
      <c r="Q13" s="32">
        <v>2</v>
      </c>
      <c r="R13" s="28">
        <v>0</v>
      </c>
      <c r="S13" s="29">
        <v>3</v>
      </c>
      <c r="T13" s="33">
        <v>271</v>
      </c>
    </row>
    <row r="14" spans="1:20" ht="15" customHeight="1" x14ac:dyDescent="0.25">
      <c r="A14" s="34">
        <v>13</v>
      </c>
      <c r="B14" s="35" t="s">
        <v>50</v>
      </c>
      <c r="C14" s="36">
        <v>934</v>
      </c>
      <c r="D14" s="37" t="s">
        <v>14</v>
      </c>
      <c r="E14" s="38">
        <v>450</v>
      </c>
      <c r="F14" s="39">
        <v>105</v>
      </c>
      <c r="G14" s="40">
        <v>156</v>
      </c>
      <c r="H14" s="40">
        <v>4</v>
      </c>
      <c r="I14" s="40">
        <v>0</v>
      </c>
      <c r="J14" s="40">
        <v>1</v>
      </c>
      <c r="K14" s="40">
        <v>6</v>
      </c>
      <c r="L14" s="40">
        <v>0</v>
      </c>
      <c r="M14" s="40">
        <v>3</v>
      </c>
      <c r="N14" s="40">
        <v>0</v>
      </c>
      <c r="O14" s="41">
        <v>0</v>
      </c>
      <c r="P14" s="43">
        <v>157</v>
      </c>
      <c r="Q14" s="43">
        <v>4</v>
      </c>
      <c r="R14" s="39">
        <v>0</v>
      </c>
      <c r="S14" s="40">
        <v>6</v>
      </c>
      <c r="T14" s="44">
        <v>275</v>
      </c>
    </row>
    <row r="15" spans="1:20" ht="15" customHeight="1" x14ac:dyDescent="0.25">
      <c r="A15" s="23">
        <v>14</v>
      </c>
      <c r="B15" s="24" t="s">
        <v>50</v>
      </c>
      <c r="C15" s="25">
        <v>936</v>
      </c>
      <c r="D15" s="26" t="s">
        <v>19</v>
      </c>
      <c r="E15" s="27">
        <v>417</v>
      </c>
      <c r="F15" s="28">
        <v>122</v>
      </c>
      <c r="G15" s="29">
        <v>129</v>
      </c>
      <c r="H15" s="29">
        <v>11</v>
      </c>
      <c r="I15" s="29">
        <v>2</v>
      </c>
      <c r="J15" s="29">
        <v>3</v>
      </c>
      <c r="K15" s="29">
        <v>0</v>
      </c>
      <c r="L15" s="29">
        <v>2</v>
      </c>
      <c r="M15" s="29">
        <v>0</v>
      </c>
      <c r="N15" s="29">
        <v>0</v>
      </c>
      <c r="O15" s="30">
        <v>0</v>
      </c>
      <c r="P15" s="32">
        <v>132</v>
      </c>
      <c r="Q15" s="32">
        <v>15</v>
      </c>
      <c r="R15" s="28">
        <v>0</v>
      </c>
      <c r="S15" s="29">
        <v>5</v>
      </c>
      <c r="T15" s="33">
        <v>269</v>
      </c>
    </row>
    <row r="16" spans="1:20" ht="15" customHeight="1" x14ac:dyDescent="0.25">
      <c r="A16" s="34">
        <v>15</v>
      </c>
      <c r="B16" s="35" t="s">
        <v>50</v>
      </c>
      <c r="C16" s="36">
        <v>937</v>
      </c>
      <c r="D16" s="37" t="s">
        <v>19</v>
      </c>
      <c r="E16" s="38">
        <v>693</v>
      </c>
      <c r="F16" s="39">
        <v>222</v>
      </c>
      <c r="G16" s="40">
        <v>151</v>
      </c>
      <c r="H16" s="40">
        <v>42</v>
      </c>
      <c r="I16" s="40">
        <v>0</v>
      </c>
      <c r="J16" s="40">
        <v>0</v>
      </c>
      <c r="K16" s="40">
        <v>1</v>
      </c>
      <c r="L16" s="40">
        <v>1</v>
      </c>
      <c r="M16" s="40">
        <v>11</v>
      </c>
      <c r="N16" s="40">
        <v>0</v>
      </c>
      <c r="O16" s="41">
        <v>0</v>
      </c>
      <c r="P16" s="43">
        <v>151</v>
      </c>
      <c r="Q16" s="43">
        <v>43</v>
      </c>
      <c r="R16" s="39">
        <v>0</v>
      </c>
      <c r="S16" s="40">
        <v>23</v>
      </c>
      <c r="T16" s="44">
        <v>428</v>
      </c>
    </row>
    <row r="17" spans="1:20" ht="15" customHeight="1" x14ac:dyDescent="0.25">
      <c r="A17" s="23">
        <v>16</v>
      </c>
      <c r="B17" s="24" t="s">
        <v>50</v>
      </c>
      <c r="C17" s="25">
        <v>937</v>
      </c>
      <c r="D17" s="26" t="s">
        <v>15</v>
      </c>
      <c r="E17" s="27">
        <v>252</v>
      </c>
      <c r="F17" s="28">
        <v>73</v>
      </c>
      <c r="G17" s="29">
        <v>57</v>
      </c>
      <c r="H17" s="29">
        <v>21</v>
      </c>
      <c r="I17" s="29">
        <v>0</v>
      </c>
      <c r="J17" s="29">
        <v>1</v>
      </c>
      <c r="K17" s="29">
        <v>0</v>
      </c>
      <c r="L17" s="29">
        <v>1</v>
      </c>
      <c r="M17" s="29">
        <v>1</v>
      </c>
      <c r="N17" s="29">
        <v>0</v>
      </c>
      <c r="O17" s="30">
        <v>0</v>
      </c>
      <c r="P17" s="32">
        <v>58</v>
      </c>
      <c r="Q17" s="32">
        <v>23</v>
      </c>
      <c r="R17" s="28">
        <v>0</v>
      </c>
      <c r="S17" s="29">
        <v>4</v>
      </c>
      <c r="T17" s="33">
        <v>154</v>
      </c>
    </row>
    <row r="18" spans="1:20" ht="15" customHeight="1" x14ac:dyDescent="0.25">
      <c r="A18" s="34">
        <v>17</v>
      </c>
      <c r="B18" s="35" t="s">
        <v>50</v>
      </c>
      <c r="C18" s="36">
        <v>938</v>
      </c>
      <c r="D18" s="37" t="s">
        <v>19</v>
      </c>
      <c r="E18" s="38">
        <v>320</v>
      </c>
      <c r="F18" s="39">
        <v>106</v>
      </c>
      <c r="G18" s="40">
        <v>74</v>
      </c>
      <c r="H18" s="40">
        <v>31</v>
      </c>
      <c r="I18" s="40">
        <v>0</v>
      </c>
      <c r="J18" s="40">
        <v>1</v>
      </c>
      <c r="K18" s="40">
        <v>1</v>
      </c>
      <c r="L18" s="40">
        <v>5</v>
      </c>
      <c r="M18" s="40">
        <v>0</v>
      </c>
      <c r="N18" s="40">
        <v>0</v>
      </c>
      <c r="O18" s="41">
        <v>0</v>
      </c>
      <c r="P18" s="43">
        <v>75</v>
      </c>
      <c r="Q18" s="43">
        <v>36</v>
      </c>
      <c r="R18" s="39">
        <v>0</v>
      </c>
      <c r="S18" s="40">
        <v>1</v>
      </c>
      <c r="T18" s="44">
        <v>218</v>
      </c>
    </row>
    <row r="19" spans="1:20" ht="15" customHeight="1" x14ac:dyDescent="0.25">
      <c r="A19" s="23">
        <v>18</v>
      </c>
      <c r="B19" s="24" t="s">
        <v>50</v>
      </c>
      <c r="C19" s="25">
        <v>939</v>
      </c>
      <c r="D19" s="26" t="s">
        <v>19</v>
      </c>
      <c r="E19" s="27">
        <v>612</v>
      </c>
      <c r="F19" s="28">
        <v>209</v>
      </c>
      <c r="G19" s="29">
        <v>136</v>
      </c>
      <c r="H19" s="29">
        <v>26</v>
      </c>
      <c r="I19" s="29">
        <v>2</v>
      </c>
      <c r="J19" s="29">
        <v>0</v>
      </c>
      <c r="K19" s="29">
        <v>3</v>
      </c>
      <c r="L19" s="29">
        <v>1</v>
      </c>
      <c r="M19" s="29">
        <v>0</v>
      </c>
      <c r="N19" s="29">
        <v>0</v>
      </c>
      <c r="O19" s="30">
        <v>0</v>
      </c>
      <c r="P19" s="32">
        <v>138</v>
      </c>
      <c r="Q19" s="32">
        <v>30</v>
      </c>
      <c r="R19" s="28">
        <v>0</v>
      </c>
      <c r="S19" s="29">
        <v>13</v>
      </c>
      <c r="T19" s="33">
        <v>377</v>
      </c>
    </row>
    <row r="20" spans="1:20" ht="15" customHeight="1" x14ac:dyDescent="0.25">
      <c r="A20" s="34">
        <v>19</v>
      </c>
      <c r="B20" s="35" t="s">
        <v>50</v>
      </c>
      <c r="C20" s="36">
        <v>940</v>
      </c>
      <c r="D20" s="37" t="s">
        <v>19</v>
      </c>
      <c r="E20" s="38">
        <v>146</v>
      </c>
      <c r="F20" s="39">
        <v>69</v>
      </c>
      <c r="G20" s="40">
        <v>25</v>
      </c>
      <c r="H20" s="40">
        <v>4</v>
      </c>
      <c r="I20" s="40">
        <v>0</v>
      </c>
      <c r="J20" s="40">
        <v>0</v>
      </c>
      <c r="K20" s="40">
        <v>0</v>
      </c>
      <c r="L20" s="40">
        <v>0</v>
      </c>
      <c r="M20" s="40">
        <v>1</v>
      </c>
      <c r="N20" s="40">
        <v>0</v>
      </c>
      <c r="O20" s="41">
        <v>0</v>
      </c>
      <c r="P20" s="43">
        <v>25</v>
      </c>
      <c r="Q20" s="43">
        <v>4</v>
      </c>
      <c r="R20" s="39">
        <v>0</v>
      </c>
      <c r="S20" s="40">
        <v>4</v>
      </c>
      <c r="T20" s="44">
        <v>99</v>
      </c>
    </row>
    <row r="21" spans="1:20" x14ac:dyDescent="0.25">
      <c r="A21" s="47"/>
      <c r="B21" s="48"/>
      <c r="C21" s="49"/>
      <c r="D21" s="50"/>
      <c r="E21" s="51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9"/>
  </sheetPr>
  <dimension ref="A1:T44"/>
  <sheetViews>
    <sheetView topLeftCell="E1" zoomScale="70" zoomScaleNormal="70" workbookViewId="0">
      <selection activeCell="Q44" sqref="Q44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188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62</v>
      </c>
      <c r="C2" s="13">
        <v>1898</v>
      </c>
      <c r="D2" s="14" t="s">
        <v>19</v>
      </c>
      <c r="E2" s="15">
        <v>480</v>
      </c>
      <c r="F2" s="16">
        <v>58</v>
      </c>
      <c r="G2" s="17">
        <v>97</v>
      </c>
      <c r="H2" s="17">
        <v>110</v>
      </c>
      <c r="I2" s="17">
        <v>2</v>
      </c>
      <c r="J2" s="17">
        <v>1</v>
      </c>
      <c r="K2" s="17"/>
      <c r="L2" s="17">
        <v>1</v>
      </c>
      <c r="M2" s="17">
        <v>17</v>
      </c>
      <c r="N2" s="17"/>
      <c r="O2" s="18"/>
      <c r="P2" s="19">
        <v>99</v>
      </c>
      <c r="Q2" s="19">
        <v>114</v>
      </c>
      <c r="R2" s="16">
        <v>0</v>
      </c>
      <c r="S2" s="17">
        <v>4</v>
      </c>
      <c r="T2" s="21">
        <v>286</v>
      </c>
    </row>
    <row r="3" spans="1:20" ht="15" customHeight="1" x14ac:dyDescent="0.25">
      <c r="A3" s="23">
        <v>2</v>
      </c>
      <c r="B3" s="24" t="s">
        <v>62</v>
      </c>
      <c r="C3" s="25">
        <v>1898</v>
      </c>
      <c r="D3" s="26" t="s">
        <v>14</v>
      </c>
      <c r="E3" s="27">
        <v>480</v>
      </c>
      <c r="F3" s="28">
        <v>85</v>
      </c>
      <c r="G3" s="29">
        <v>83</v>
      </c>
      <c r="H3" s="29">
        <v>149</v>
      </c>
      <c r="I3" s="29">
        <v>1</v>
      </c>
      <c r="J3" s="29">
        <v>4</v>
      </c>
      <c r="K3" s="29"/>
      <c r="L3" s="29">
        <v>3</v>
      </c>
      <c r="M3" s="29">
        <v>3</v>
      </c>
      <c r="N3" s="29"/>
      <c r="O3" s="30"/>
      <c r="P3" s="32">
        <v>87</v>
      </c>
      <c r="Q3" s="32">
        <v>153</v>
      </c>
      <c r="R3" s="28">
        <v>0</v>
      </c>
      <c r="S3" s="29">
        <v>5</v>
      </c>
      <c r="T3" s="33">
        <v>328</v>
      </c>
    </row>
    <row r="4" spans="1:20" ht="15" customHeight="1" x14ac:dyDescent="0.25">
      <c r="A4" s="34">
        <v>3</v>
      </c>
      <c r="B4" s="35" t="s">
        <v>62</v>
      </c>
      <c r="C4" s="36">
        <v>1899</v>
      </c>
      <c r="D4" s="37" t="s">
        <v>19</v>
      </c>
      <c r="E4" s="38">
        <v>677</v>
      </c>
      <c r="F4" s="39">
        <v>92</v>
      </c>
      <c r="G4" s="40">
        <v>114</v>
      </c>
      <c r="H4" s="40">
        <v>185</v>
      </c>
      <c r="I4" s="40">
        <v>4</v>
      </c>
      <c r="J4" s="40">
        <v>3</v>
      </c>
      <c r="K4" s="40"/>
      <c r="L4" s="40">
        <v>2</v>
      </c>
      <c r="M4" s="40">
        <v>2</v>
      </c>
      <c r="N4" s="40"/>
      <c r="O4" s="41"/>
      <c r="P4" s="43">
        <v>118</v>
      </c>
      <c r="Q4" s="43">
        <v>191</v>
      </c>
      <c r="R4" s="39">
        <v>0</v>
      </c>
      <c r="S4" s="40">
        <v>11</v>
      </c>
      <c r="T4" s="44">
        <v>402</v>
      </c>
    </row>
    <row r="5" spans="1:20" ht="15" customHeight="1" x14ac:dyDescent="0.25">
      <c r="A5" s="23">
        <v>4</v>
      </c>
      <c r="B5" s="24" t="s">
        <v>62</v>
      </c>
      <c r="C5" s="25">
        <v>1899</v>
      </c>
      <c r="D5" s="26" t="s">
        <v>14</v>
      </c>
      <c r="E5" s="27">
        <v>677</v>
      </c>
      <c r="F5" s="28">
        <v>133</v>
      </c>
      <c r="G5" s="29">
        <v>104</v>
      </c>
      <c r="H5" s="29">
        <v>178</v>
      </c>
      <c r="I5" s="29">
        <v>4</v>
      </c>
      <c r="J5" s="29">
        <v>3</v>
      </c>
      <c r="K5" s="29"/>
      <c r="L5" s="29">
        <v>1</v>
      </c>
      <c r="M5" s="29">
        <v>5</v>
      </c>
      <c r="N5" s="29"/>
      <c r="O5" s="30"/>
      <c r="P5" s="32">
        <v>107</v>
      </c>
      <c r="Q5" s="32">
        <v>184</v>
      </c>
      <c r="R5" s="28">
        <v>0</v>
      </c>
      <c r="S5" s="29">
        <v>6</v>
      </c>
      <c r="T5" s="33">
        <v>428</v>
      </c>
    </row>
    <row r="6" spans="1:20" ht="15" customHeight="1" x14ac:dyDescent="0.25">
      <c r="A6" s="34">
        <v>5</v>
      </c>
      <c r="B6" s="35" t="s">
        <v>62</v>
      </c>
      <c r="C6" s="36">
        <v>1900</v>
      </c>
      <c r="D6" s="37" t="s">
        <v>19</v>
      </c>
      <c r="E6" s="38">
        <v>722</v>
      </c>
      <c r="F6" s="39">
        <v>190</v>
      </c>
      <c r="G6" s="40">
        <v>124</v>
      </c>
      <c r="H6" s="40">
        <v>155</v>
      </c>
      <c r="I6" s="40">
        <v>0</v>
      </c>
      <c r="J6" s="40">
        <v>3</v>
      </c>
      <c r="K6" s="40"/>
      <c r="L6" s="40">
        <v>3</v>
      </c>
      <c r="M6" s="40">
        <v>11</v>
      </c>
      <c r="N6" s="40"/>
      <c r="O6" s="41"/>
      <c r="P6" s="43">
        <v>127</v>
      </c>
      <c r="Q6" s="43">
        <v>158</v>
      </c>
      <c r="R6" s="39">
        <v>0</v>
      </c>
      <c r="S6" s="40">
        <v>7</v>
      </c>
      <c r="T6" s="44">
        <v>486</v>
      </c>
    </row>
    <row r="7" spans="1:20" ht="15" customHeight="1" x14ac:dyDescent="0.25">
      <c r="A7" s="23">
        <v>6</v>
      </c>
      <c r="B7" s="24" t="s">
        <v>62</v>
      </c>
      <c r="C7" s="25">
        <v>1900</v>
      </c>
      <c r="D7" s="26" t="s">
        <v>14</v>
      </c>
      <c r="E7" s="27">
        <v>722</v>
      </c>
      <c r="F7" s="28">
        <v>159</v>
      </c>
      <c r="G7" s="29">
        <v>145</v>
      </c>
      <c r="H7" s="29">
        <v>123</v>
      </c>
      <c r="I7" s="29">
        <v>3</v>
      </c>
      <c r="J7" s="29">
        <v>0</v>
      </c>
      <c r="K7" s="29"/>
      <c r="L7" s="29">
        <v>3</v>
      </c>
      <c r="M7" s="29">
        <v>8</v>
      </c>
      <c r="N7" s="29"/>
      <c r="O7" s="30"/>
      <c r="P7" s="32">
        <v>145</v>
      </c>
      <c r="Q7" s="32">
        <v>131</v>
      </c>
      <c r="R7" s="28">
        <v>0</v>
      </c>
      <c r="S7" s="29">
        <v>8</v>
      </c>
      <c r="T7" s="33">
        <v>441</v>
      </c>
    </row>
    <row r="8" spans="1:20" ht="15" customHeight="1" x14ac:dyDescent="0.25">
      <c r="A8" s="34">
        <v>7</v>
      </c>
      <c r="B8" s="35" t="s">
        <v>62</v>
      </c>
      <c r="C8" s="36">
        <v>1900</v>
      </c>
      <c r="D8" s="37" t="s">
        <v>20</v>
      </c>
      <c r="E8" s="38">
        <v>722</v>
      </c>
      <c r="F8" s="39">
        <v>181</v>
      </c>
      <c r="G8" s="40">
        <v>114</v>
      </c>
      <c r="H8" s="40">
        <v>128</v>
      </c>
      <c r="I8" s="40">
        <v>3</v>
      </c>
      <c r="J8" s="40">
        <v>6</v>
      </c>
      <c r="K8" s="40"/>
      <c r="L8" s="40">
        <v>2</v>
      </c>
      <c r="M8" s="40">
        <v>12</v>
      </c>
      <c r="N8" s="40"/>
      <c r="O8" s="41"/>
      <c r="P8" s="43">
        <v>120</v>
      </c>
      <c r="Q8" s="43">
        <v>135</v>
      </c>
      <c r="R8" s="39">
        <v>0</v>
      </c>
      <c r="S8" s="40">
        <v>3</v>
      </c>
      <c r="T8" s="44">
        <v>446</v>
      </c>
    </row>
    <row r="9" spans="1:20" ht="15" customHeight="1" x14ac:dyDescent="0.25">
      <c r="A9" s="23">
        <v>8</v>
      </c>
      <c r="B9" s="24" t="s">
        <v>62</v>
      </c>
      <c r="C9" s="25">
        <v>1901</v>
      </c>
      <c r="D9" s="26" t="s">
        <v>19</v>
      </c>
      <c r="E9" s="27">
        <v>493</v>
      </c>
      <c r="F9" s="28">
        <v>95</v>
      </c>
      <c r="G9" s="29">
        <v>110</v>
      </c>
      <c r="H9" s="29">
        <v>94</v>
      </c>
      <c r="I9" s="29">
        <v>2</v>
      </c>
      <c r="J9" s="29">
        <v>0</v>
      </c>
      <c r="K9" s="29"/>
      <c r="L9" s="29">
        <v>1</v>
      </c>
      <c r="M9" s="29">
        <v>9</v>
      </c>
      <c r="N9" s="29"/>
      <c r="O9" s="30"/>
      <c r="P9" s="32">
        <v>110</v>
      </c>
      <c r="Q9" s="32">
        <v>101</v>
      </c>
      <c r="R9" s="28">
        <v>0</v>
      </c>
      <c r="S9" s="29">
        <v>5</v>
      </c>
      <c r="T9" s="33">
        <v>311</v>
      </c>
    </row>
    <row r="10" spans="1:20" ht="15" customHeight="1" x14ac:dyDescent="0.25">
      <c r="A10" s="34">
        <v>9</v>
      </c>
      <c r="B10" s="35" t="s">
        <v>62</v>
      </c>
      <c r="C10" s="36">
        <v>1901</v>
      </c>
      <c r="D10" s="37" t="s">
        <v>14</v>
      </c>
      <c r="E10" s="38">
        <v>492</v>
      </c>
      <c r="F10" s="39">
        <v>95</v>
      </c>
      <c r="G10" s="40">
        <v>113</v>
      </c>
      <c r="H10" s="40">
        <v>87</v>
      </c>
      <c r="I10" s="40">
        <v>1</v>
      </c>
      <c r="J10" s="40">
        <v>2</v>
      </c>
      <c r="K10" s="40"/>
      <c r="L10" s="40">
        <v>2</v>
      </c>
      <c r="M10" s="40">
        <v>7</v>
      </c>
      <c r="N10" s="40"/>
      <c r="O10" s="41"/>
      <c r="P10" s="43">
        <v>115</v>
      </c>
      <c r="Q10" s="43">
        <v>90</v>
      </c>
      <c r="R10" s="39">
        <v>0</v>
      </c>
      <c r="S10" s="40">
        <v>9</v>
      </c>
      <c r="T10" s="44">
        <v>307</v>
      </c>
    </row>
    <row r="11" spans="1:20" ht="15" customHeight="1" x14ac:dyDescent="0.25">
      <c r="A11" s="23">
        <v>10</v>
      </c>
      <c r="B11" s="24" t="s">
        <v>62</v>
      </c>
      <c r="C11" s="25">
        <v>1901</v>
      </c>
      <c r="D11" s="26" t="s">
        <v>15</v>
      </c>
      <c r="E11" s="27">
        <v>243</v>
      </c>
      <c r="F11" s="28">
        <v>51</v>
      </c>
      <c r="G11" s="29">
        <v>80</v>
      </c>
      <c r="H11" s="29">
        <v>27</v>
      </c>
      <c r="I11" s="29">
        <v>1</v>
      </c>
      <c r="J11" s="29">
        <v>2</v>
      </c>
      <c r="K11" s="29"/>
      <c r="L11" s="29">
        <v>2</v>
      </c>
      <c r="M11" s="29">
        <v>1</v>
      </c>
      <c r="N11" s="29"/>
      <c r="O11" s="30"/>
      <c r="P11" s="32">
        <v>82</v>
      </c>
      <c r="Q11" s="32">
        <v>31</v>
      </c>
      <c r="R11" s="28">
        <v>0</v>
      </c>
      <c r="S11" s="29">
        <v>11</v>
      </c>
      <c r="T11" s="33">
        <v>164</v>
      </c>
    </row>
    <row r="12" spans="1:20" ht="15" customHeight="1" x14ac:dyDescent="0.25">
      <c r="A12" s="34">
        <v>11</v>
      </c>
      <c r="B12" s="35" t="s">
        <v>62</v>
      </c>
      <c r="C12" s="36">
        <v>1902</v>
      </c>
      <c r="D12" s="37" t="s">
        <v>19</v>
      </c>
      <c r="E12" s="38">
        <v>614</v>
      </c>
      <c r="F12" s="39">
        <v>98</v>
      </c>
      <c r="G12" s="40">
        <v>92</v>
      </c>
      <c r="H12" s="40">
        <v>159</v>
      </c>
      <c r="I12" s="40">
        <v>0</v>
      </c>
      <c r="J12" s="40">
        <v>2</v>
      </c>
      <c r="K12" s="40"/>
      <c r="L12" s="40">
        <v>0</v>
      </c>
      <c r="M12" s="40">
        <v>5</v>
      </c>
      <c r="N12" s="40"/>
      <c r="O12" s="41"/>
      <c r="P12" s="43">
        <v>94</v>
      </c>
      <c r="Q12" s="43">
        <v>162</v>
      </c>
      <c r="R12" s="39">
        <v>0</v>
      </c>
      <c r="S12" s="40">
        <v>6</v>
      </c>
      <c r="T12" s="44">
        <v>356</v>
      </c>
    </row>
    <row r="13" spans="1:20" ht="15" customHeight="1" x14ac:dyDescent="0.25">
      <c r="A13" s="23">
        <v>12</v>
      </c>
      <c r="B13" s="24" t="s">
        <v>62</v>
      </c>
      <c r="C13" s="25">
        <v>1902</v>
      </c>
      <c r="D13" s="26" t="s">
        <v>14</v>
      </c>
      <c r="E13" s="27">
        <v>613</v>
      </c>
      <c r="F13" s="28">
        <v>116</v>
      </c>
      <c r="G13" s="29">
        <v>92</v>
      </c>
      <c r="H13" s="29">
        <v>167</v>
      </c>
      <c r="I13" s="29">
        <v>2</v>
      </c>
      <c r="J13" s="29">
        <v>2</v>
      </c>
      <c r="K13" s="29"/>
      <c r="L13" s="29">
        <v>1</v>
      </c>
      <c r="M13" s="29">
        <v>8</v>
      </c>
      <c r="N13" s="29"/>
      <c r="O13" s="30"/>
      <c r="P13" s="32">
        <v>94</v>
      </c>
      <c r="Q13" s="32">
        <v>173</v>
      </c>
      <c r="R13" s="28">
        <v>0</v>
      </c>
      <c r="S13" s="29">
        <v>2</v>
      </c>
      <c r="T13" s="33">
        <v>388</v>
      </c>
    </row>
    <row r="14" spans="1:20" ht="15" customHeight="1" x14ac:dyDescent="0.25">
      <c r="A14" s="34">
        <v>13</v>
      </c>
      <c r="B14" s="35" t="s">
        <v>62</v>
      </c>
      <c r="C14" s="36">
        <v>1903</v>
      </c>
      <c r="D14" s="37" t="s">
        <v>19</v>
      </c>
      <c r="E14" s="38">
        <v>726</v>
      </c>
      <c r="F14" s="39">
        <v>200</v>
      </c>
      <c r="G14" s="40">
        <v>131</v>
      </c>
      <c r="H14" s="40">
        <v>112</v>
      </c>
      <c r="I14" s="40">
        <v>6</v>
      </c>
      <c r="J14" s="40">
        <v>1</v>
      </c>
      <c r="K14" s="40"/>
      <c r="L14" s="40">
        <v>2</v>
      </c>
      <c r="M14" s="40">
        <v>2</v>
      </c>
      <c r="N14" s="40"/>
      <c r="O14" s="41"/>
      <c r="P14" s="43">
        <v>132</v>
      </c>
      <c r="Q14" s="43">
        <v>122</v>
      </c>
      <c r="R14" s="39">
        <v>0</v>
      </c>
      <c r="S14" s="40">
        <v>5</v>
      </c>
      <c r="T14" s="44">
        <v>454</v>
      </c>
    </row>
    <row r="15" spans="1:20" ht="15" customHeight="1" x14ac:dyDescent="0.25">
      <c r="A15" s="23">
        <v>14</v>
      </c>
      <c r="B15" s="24" t="s">
        <v>62</v>
      </c>
      <c r="C15" s="25">
        <v>1903</v>
      </c>
      <c r="D15" s="26" t="s">
        <v>14</v>
      </c>
      <c r="E15" s="27">
        <v>726</v>
      </c>
      <c r="F15" s="28">
        <v>208</v>
      </c>
      <c r="G15" s="29">
        <v>139</v>
      </c>
      <c r="H15" s="29">
        <v>111</v>
      </c>
      <c r="I15" s="29">
        <v>3</v>
      </c>
      <c r="J15" s="29">
        <v>0</v>
      </c>
      <c r="K15" s="29"/>
      <c r="L15" s="29">
        <v>2</v>
      </c>
      <c r="M15" s="29">
        <v>9</v>
      </c>
      <c r="N15" s="29"/>
      <c r="O15" s="30"/>
      <c r="P15" s="32">
        <v>139</v>
      </c>
      <c r="Q15" s="32">
        <v>118</v>
      </c>
      <c r="R15" s="28">
        <v>0</v>
      </c>
      <c r="S15" s="29">
        <v>9</v>
      </c>
      <c r="T15" s="33">
        <v>472</v>
      </c>
    </row>
    <row r="16" spans="1:20" ht="15" customHeight="1" x14ac:dyDescent="0.25">
      <c r="A16" s="34">
        <v>15</v>
      </c>
      <c r="B16" s="35" t="s">
        <v>62</v>
      </c>
      <c r="C16" s="36">
        <v>1904</v>
      </c>
      <c r="D16" s="37" t="s">
        <v>19</v>
      </c>
      <c r="E16" s="38">
        <v>482</v>
      </c>
      <c r="F16" s="39">
        <v>102</v>
      </c>
      <c r="G16" s="40">
        <v>80</v>
      </c>
      <c r="H16" s="40">
        <v>88</v>
      </c>
      <c r="I16" s="40">
        <v>1</v>
      </c>
      <c r="J16" s="40">
        <v>0</v>
      </c>
      <c r="K16" s="40"/>
      <c r="L16" s="40">
        <v>0</v>
      </c>
      <c r="M16" s="40">
        <v>6</v>
      </c>
      <c r="N16" s="40"/>
      <c r="O16" s="41"/>
      <c r="P16" s="43">
        <v>80</v>
      </c>
      <c r="Q16" s="43">
        <v>89</v>
      </c>
      <c r="R16" s="39">
        <v>0</v>
      </c>
      <c r="S16" s="40">
        <v>11</v>
      </c>
      <c r="T16" s="44">
        <v>277</v>
      </c>
    </row>
    <row r="17" spans="1:20" ht="15" customHeight="1" x14ac:dyDescent="0.25">
      <c r="A17" s="23">
        <v>16</v>
      </c>
      <c r="B17" s="24" t="s">
        <v>62</v>
      </c>
      <c r="C17" s="25">
        <v>1904</v>
      </c>
      <c r="D17" s="26" t="s">
        <v>14</v>
      </c>
      <c r="E17" s="27">
        <v>482</v>
      </c>
      <c r="F17" s="28">
        <v>96</v>
      </c>
      <c r="G17" s="29">
        <v>103</v>
      </c>
      <c r="H17" s="29">
        <v>82</v>
      </c>
      <c r="I17" s="29">
        <v>1</v>
      </c>
      <c r="J17" s="29">
        <v>3</v>
      </c>
      <c r="K17" s="29"/>
      <c r="L17" s="29">
        <v>2</v>
      </c>
      <c r="M17" s="29">
        <v>6</v>
      </c>
      <c r="N17" s="29"/>
      <c r="O17" s="30"/>
      <c r="P17" s="32">
        <v>106</v>
      </c>
      <c r="Q17" s="32">
        <v>86</v>
      </c>
      <c r="R17" s="28">
        <v>0</v>
      </c>
      <c r="S17" s="29">
        <v>9</v>
      </c>
      <c r="T17" s="33">
        <v>293</v>
      </c>
    </row>
    <row r="18" spans="1:20" ht="15" customHeight="1" x14ac:dyDescent="0.25">
      <c r="A18" s="34">
        <v>17</v>
      </c>
      <c r="B18" s="35" t="s">
        <v>62</v>
      </c>
      <c r="C18" s="36">
        <v>1904</v>
      </c>
      <c r="D18" s="37" t="s">
        <v>15</v>
      </c>
      <c r="E18" s="38">
        <v>445</v>
      </c>
      <c r="F18" s="39">
        <v>42</v>
      </c>
      <c r="G18" s="40">
        <v>127</v>
      </c>
      <c r="H18" s="40">
        <v>66</v>
      </c>
      <c r="I18" s="40">
        <v>0</v>
      </c>
      <c r="J18" s="40">
        <v>6</v>
      </c>
      <c r="K18" s="40"/>
      <c r="L18" s="40">
        <v>1</v>
      </c>
      <c r="M18" s="40">
        <v>5</v>
      </c>
      <c r="N18" s="40"/>
      <c r="O18" s="41"/>
      <c r="P18" s="43">
        <v>133</v>
      </c>
      <c r="Q18" s="43">
        <v>67</v>
      </c>
      <c r="R18" s="39">
        <v>0</v>
      </c>
      <c r="S18" s="40">
        <v>5</v>
      </c>
      <c r="T18" s="44">
        <v>247</v>
      </c>
    </row>
    <row r="19" spans="1:20" ht="15" customHeight="1" x14ac:dyDescent="0.25">
      <c r="A19" s="23">
        <v>18</v>
      </c>
      <c r="B19" s="24" t="s">
        <v>62</v>
      </c>
      <c r="C19" s="25">
        <v>1905</v>
      </c>
      <c r="D19" s="26" t="s">
        <v>19</v>
      </c>
      <c r="E19" s="27">
        <v>658</v>
      </c>
      <c r="F19" s="28">
        <v>117</v>
      </c>
      <c r="G19" s="29">
        <v>133</v>
      </c>
      <c r="H19" s="29">
        <v>109</v>
      </c>
      <c r="I19" s="29">
        <v>2</v>
      </c>
      <c r="J19" s="29">
        <v>4</v>
      </c>
      <c r="K19" s="29"/>
      <c r="L19" s="29">
        <v>5</v>
      </c>
      <c r="M19" s="29">
        <v>10</v>
      </c>
      <c r="N19" s="29"/>
      <c r="O19" s="30"/>
      <c r="P19" s="32">
        <v>137</v>
      </c>
      <c r="Q19" s="32">
        <v>117</v>
      </c>
      <c r="R19" s="28">
        <v>0</v>
      </c>
      <c r="S19" s="29">
        <v>10</v>
      </c>
      <c r="T19" s="33">
        <v>380</v>
      </c>
    </row>
    <row r="20" spans="1:20" ht="15" customHeight="1" x14ac:dyDescent="0.25">
      <c r="A20" s="34">
        <v>19</v>
      </c>
      <c r="B20" s="35" t="s">
        <v>62</v>
      </c>
      <c r="C20" s="36">
        <v>1905</v>
      </c>
      <c r="D20" s="37" t="s">
        <v>14</v>
      </c>
      <c r="E20" s="38">
        <v>658</v>
      </c>
      <c r="F20" s="39">
        <v>108</v>
      </c>
      <c r="G20" s="40">
        <v>130</v>
      </c>
      <c r="H20" s="40">
        <v>105</v>
      </c>
      <c r="I20" s="40">
        <v>1</v>
      </c>
      <c r="J20" s="40">
        <v>7</v>
      </c>
      <c r="K20" s="40"/>
      <c r="L20" s="40">
        <v>2</v>
      </c>
      <c r="M20" s="40">
        <v>9</v>
      </c>
      <c r="N20" s="40"/>
      <c r="O20" s="41"/>
      <c r="P20" s="43">
        <v>138</v>
      </c>
      <c r="Q20" s="43">
        <v>109</v>
      </c>
      <c r="R20" s="39">
        <v>0</v>
      </c>
      <c r="S20" s="40">
        <v>9</v>
      </c>
      <c r="T20" s="44">
        <v>362</v>
      </c>
    </row>
    <row r="21" spans="1:20" ht="15" customHeight="1" x14ac:dyDescent="0.25">
      <c r="A21" s="23">
        <v>20</v>
      </c>
      <c r="B21" s="24" t="s">
        <v>62</v>
      </c>
      <c r="C21" s="25">
        <v>1905</v>
      </c>
      <c r="D21" s="26" t="s">
        <v>20</v>
      </c>
      <c r="E21" s="27">
        <v>657</v>
      </c>
      <c r="F21" s="28">
        <v>105</v>
      </c>
      <c r="G21" s="29">
        <v>130</v>
      </c>
      <c r="H21" s="29">
        <v>136</v>
      </c>
      <c r="I21" s="29">
        <v>0</v>
      </c>
      <c r="J21" s="29">
        <v>2</v>
      </c>
      <c r="K21" s="29"/>
      <c r="L21" s="29">
        <v>2</v>
      </c>
      <c r="M21" s="29">
        <v>15</v>
      </c>
      <c r="N21" s="29"/>
      <c r="O21" s="30"/>
      <c r="P21" s="32">
        <v>132</v>
      </c>
      <c r="Q21" s="32">
        <v>139</v>
      </c>
      <c r="R21" s="28">
        <v>0</v>
      </c>
      <c r="S21" s="29">
        <v>9</v>
      </c>
      <c r="T21" s="33">
        <v>390</v>
      </c>
    </row>
    <row r="22" spans="1:20" ht="15" customHeight="1" x14ac:dyDescent="0.25">
      <c r="A22" s="34">
        <v>21</v>
      </c>
      <c r="B22" s="35" t="s">
        <v>62</v>
      </c>
      <c r="C22" s="36">
        <v>1906</v>
      </c>
      <c r="D22" s="37" t="s">
        <v>19</v>
      </c>
      <c r="E22" s="38">
        <v>652</v>
      </c>
      <c r="F22" s="39">
        <v>118</v>
      </c>
      <c r="G22" s="40">
        <v>109</v>
      </c>
      <c r="H22" s="40">
        <v>51</v>
      </c>
      <c r="I22" s="40">
        <v>2</v>
      </c>
      <c r="J22" s="40">
        <v>3</v>
      </c>
      <c r="K22" s="40"/>
      <c r="L22" s="40">
        <v>3</v>
      </c>
      <c r="M22" s="40">
        <v>5</v>
      </c>
      <c r="N22" s="40"/>
      <c r="O22" s="41"/>
      <c r="P22" s="43">
        <v>112</v>
      </c>
      <c r="Q22" s="43">
        <v>57</v>
      </c>
      <c r="R22" s="39">
        <v>0</v>
      </c>
      <c r="S22" s="40">
        <v>7</v>
      </c>
      <c r="T22" s="44">
        <v>291</v>
      </c>
    </row>
    <row r="23" spans="1:20" ht="15" customHeight="1" x14ac:dyDescent="0.25">
      <c r="A23" s="23">
        <v>22</v>
      </c>
      <c r="B23" s="24" t="s">
        <v>62</v>
      </c>
      <c r="C23" s="25">
        <v>1906</v>
      </c>
      <c r="D23" s="26" t="s">
        <v>14</v>
      </c>
      <c r="E23" s="27">
        <v>651</v>
      </c>
      <c r="F23" s="28">
        <v>108</v>
      </c>
      <c r="G23" s="29">
        <v>131</v>
      </c>
      <c r="H23" s="29">
        <v>63</v>
      </c>
      <c r="I23" s="29">
        <v>2</v>
      </c>
      <c r="J23" s="29">
        <v>5</v>
      </c>
      <c r="K23" s="29"/>
      <c r="L23" s="29">
        <v>0</v>
      </c>
      <c r="M23" s="29">
        <v>6</v>
      </c>
      <c r="N23" s="29"/>
      <c r="O23" s="30"/>
      <c r="P23" s="32">
        <v>136</v>
      </c>
      <c r="Q23" s="32">
        <v>65</v>
      </c>
      <c r="R23" s="28">
        <v>0</v>
      </c>
      <c r="S23" s="29">
        <v>6</v>
      </c>
      <c r="T23" s="33">
        <v>315</v>
      </c>
    </row>
    <row r="24" spans="1:20" ht="15" customHeight="1" x14ac:dyDescent="0.25">
      <c r="A24" s="34">
        <v>23</v>
      </c>
      <c r="B24" s="35" t="s">
        <v>62</v>
      </c>
      <c r="C24" s="36">
        <v>1907</v>
      </c>
      <c r="D24" s="37" t="s">
        <v>19</v>
      </c>
      <c r="E24" s="38">
        <v>549</v>
      </c>
      <c r="F24" s="39">
        <v>63</v>
      </c>
      <c r="G24" s="40">
        <v>86</v>
      </c>
      <c r="H24" s="40">
        <v>69</v>
      </c>
      <c r="I24" s="40">
        <v>2</v>
      </c>
      <c r="J24" s="40">
        <v>8</v>
      </c>
      <c r="K24" s="40"/>
      <c r="L24" s="40">
        <v>0</v>
      </c>
      <c r="M24" s="40">
        <v>2</v>
      </c>
      <c r="N24" s="40"/>
      <c r="O24" s="41"/>
      <c r="P24" s="43">
        <v>94</v>
      </c>
      <c r="Q24" s="43">
        <v>72</v>
      </c>
      <c r="R24" s="39">
        <v>0</v>
      </c>
      <c r="S24" s="40">
        <v>8</v>
      </c>
      <c r="T24" s="44">
        <v>230</v>
      </c>
    </row>
    <row r="25" spans="1:20" ht="15" customHeight="1" x14ac:dyDescent="0.25">
      <c r="A25" s="23">
        <v>24</v>
      </c>
      <c r="B25" s="24" t="s">
        <v>62</v>
      </c>
      <c r="C25" s="25">
        <v>1907</v>
      </c>
      <c r="D25" s="26" t="s">
        <v>14</v>
      </c>
      <c r="E25" s="27">
        <v>548</v>
      </c>
      <c r="F25" s="28">
        <v>71</v>
      </c>
      <c r="G25" s="29">
        <v>95</v>
      </c>
      <c r="H25" s="29">
        <v>94</v>
      </c>
      <c r="I25" s="29">
        <v>3</v>
      </c>
      <c r="J25" s="29">
        <v>7</v>
      </c>
      <c r="K25" s="29"/>
      <c r="L25" s="29">
        <v>3</v>
      </c>
      <c r="M25" s="29">
        <v>2</v>
      </c>
      <c r="N25" s="29"/>
      <c r="O25" s="30"/>
      <c r="P25" s="32">
        <v>102</v>
      </c>
      <c r="Q25" s="32">
        <v>101</v>
      </c>
      <c r="R25" s="28">
        <v>0</v>
      </c>
      <c r="S25" s="29">
        <v>6</v>
      </c>
      <c r="T25" s="33">
        <v>275</v>
      </c>
    </row>
    <row r="26" spans="1:20" ht="15" customHeight="1" x14ac:dyDescent="0.25">
      <c r="A26" s="34">
        <v>25</v>
      </c>
      <c r="B26" s="35" t="s">
        <v>62</v>
      </c>
      <c r="C26" s="36">
        <v>1907</v>
      </c>
      <c r="D26" s="37" t="s">
        <v>20</v>
      </c>
      <c r="E26" s="38">
        <v>548</v>
      </c>
      <c r="F26" s="39">
        <v>60</v>
      </c>
      <c r="G26" s="40">
        <v>95</v>
      </c>
      <c r="H26" s="40">
        <v>83</v>
      </c>
      <c r="I26" s="40">
        <v>4</v>
      </c>
      <c r="J26" s="40">
        <v>8</v>
      </c>
      <c r="K26" s="40"/>
      <c r="L26" s="40">
        <v>2</v>
      </c>
      <c r="M26" s="40">
        <v>3</v>
      </c>
      <c r="N26" s="40"/>
      <c r="O26" s="41"/>
      <c r="P26" s="43">
        <v>103</v>
      </c>
      <c r="Q26" s="43">
        <v>89</v>
      </c>
      <c r="R26" s="39">
        <v>0</v>
      </c>
      <c r="S26" s="40">
        <v>21</v>
      </c>
      <c r="T26" s="44">
        <v>255</v>
      </c>
    </row>
    <row r="27" spans="1:20" ht="15" customHeight="1" x14ac:dyDescent="0.25">
      <c r="A27" s="23">
        <v>26</v>
      </c>
      <c r="B27" s="24" t="s">
        <v>62</v>
      </c>
      <c r="C27" s="25">
        <v>1908</v>
      </c>
      <c r="D27" s="26" t="s">
        <v>19</v>
      </c>
      <c r="E27" s="27">
        <v>551</v>
      </c>
      <c r="F27" s="28">
        <v>62</v>
      </c>
      <c r="G27" s="29">
        <v>85</v>
      </c>
      <c r="H27" s="29">
        <v>72</v>
      </c>
      <c r="I27" s="29">
        <v>2</v>
      </c>
      <c r="J27" s="29">
        <v>3</v>
      </c>
      <c r="K27" s="29"/>
      <c r="L27" s="29">
        <v>1</v>
      </c>
      <c r="M27" s="29">
        <v>6</v>
      </c>
      <c r="N27" s="29"/>
      <c r="O27" s="30"/>
      <c r="P27" s="32">
        <v>88</v>
      </c>
      <c r="Q27" s="32">
        <v>77</v>
      </c>
      <c r="R27" s="28">
        <v>0</v>
      </c>
      <c r="S27" s="29">
        <v>6</v>
      </c>
      <c r="T27" s="33">
        <v>231</v>
      </c>
    </row>
    <row r="28" spans="1:20" ht="15" customHeight="1" x14ac:dyDescent="0.25">
      <c r="A28" s="34">
        <v>27</v>
      </c>
      <c r="B28" s="35" t="s">
        <v>62</v>
      </c>
      <c r="C28" s="36">
        <v>1908</v>
      </c>
      <c r="D28" s="37" t="s">
        <v>14</v>
      </c>
      <c r="E28" s="38">
        <v>550</v>
      </c>
      <c r="F28" s="39">
        <v>47</v>
      </c>
      <c r="G28" s="40">
        <v>91</v>
      </c>
      <c r="H28" s="40">
        <v>82</v>
      </c>
      <c r="I28" s="40">
        <v>3</v>
      </c>
      <c r="J28" s="40">
        <v>3</v>
      </c>
      <c r="K28" s="40"/>
      <c r="L28" s="40">
        <v>4</v>
      </c>
      <c r="M28" s="40">
        <v>3</v>
      </c>
      <c r="N28" s="40"/>
      <c r="O28" s="41"/>
      <c r="P28" s="43">
        <v>95</v>
      </c>
      <c r="Q28" s="43">
        <v>89</v>
      </c>
      <c r="R28" s="39">
        <v>0</v>
      </c>
      <c r="S28" s="40">
        <v>4</v>
      </c>
      <c r="T28" s="44">
        <v>233</v>
      </c>
    </row>
    <row r="29" spans="1:20" ht="15" customHeight="1" x14ac:dyDescent="0.25">
      <c r="A29" s="23">
        <v>28</v>
      </c>
      <c r="B29" s="24" t="s">
        <v>62</v>
      </c>
      <c r="C29" s="25">
        <v>1908</v>
      </c>
      <c r="D29" s="26" t="s">
        <v>20</v>
      </c>
      <c r="E29" s="27">
        <v>550</v>
      </c>
      <c r="F29" s="28">
        <v>64</v>
      </c>
      <c r="G29" s="29">
        <v>93</v>
      </c>
      <c r="H29" s="29">
        <v>65</v>
      </c>
      <c r="I29" s="29">
        <v>2</v>
      </c>
      <c r="J29" s="29">
        <v>6</v>
      </c>
      <c r="K29" s="29"/>
      <c r="L29" s="29">
        <v>3</v>
      </c>
      <c r="M29" s="29">
        <v>1</v>
      </c>
      <c r="N29" s="29"/>
      <c r="O29" s="30"/>
      <c r="P29" s="32">
        <v>99</v>
      </c>
      <c r="Q29" s="32">
        <v>71</v>
      </c>
      <c r="R29" s="28">
        <v>0</v>
      </c>
      <c r="S29" s="29">
        <v>8</v>
      </c>
      <c r="T29" s="33">
        <v>234</v>
      </c>
    </row>
    <row r="30" spans="1:20" ht="15" customHeight="1" x14ac:dyDescent="0.25">
      <c r="A30" s="34">
        <v>29</v>
      </c>
      <c r="B30" s="35" t="s">
        <v>62</v>
      </c>
      <c r="C30" s="36">
        <v>1909</v>
      </c>
      <c r="D30" s="37" t="s">
        <v>19</v>
      </c>
      <c r="E30" s="38">
        <v>620</v>
      </c>
      <c r="F30" s="39">
        <v>67</v>
      </c>
      <c r="G30" s="40">
        <v>93</v>
      </c>
      <c r="H30" s="40">
        <v>88</v>
      </c>
      <c r="I30" s="40">
        <v>1</v>
      </c>
      <c r="J30" s="40">
        <v>2</v>
      </c>
      <c r="K30" s="40"/>
      <c r="L30" s="40">
        <v>3</v>
      </c>
      <c r="M30" s="40">
        <v>8</v>
      </c>
      <c r="N30" s="40"/>
      <c r="O30" s="41"/>
      <c r="P30" s="43">
        <v>97</v>
      </c>
      <c r="Q30" s="43">
        <v>93</v>
      </c>
      <c r="R30" s="39">
        <v>0</v>
      </c>
      <c r="S30" s="40">
        <v>8</v>
      </c>
      <c r="T30" s="44">
        <v>262</v>
      </c>
    </row>
    <row r="31" spans="1:20" ht="15" customHeight="1" x14ac:dyDescent="0.25">
      <c r="A31" s="34">
        <v>30</v>
      </c>
      <c r="B31" s="35" t="s">
        <v>62</v>
      </c>
      <c r="C31" s="36">
        <v>1909</v>
      </c>
      <c r="D31" s="37" t="s">
        <v>14</v>
      </c>
      <c r="E31" s="38">
        <v>619</v>
      </c>
      <c r="F31" s="177">
        <v>58</v>
      </c>
      <c r="G31" s="178">
        <v>124</v>
      </c>
      <c r="H31" s="178">
        <v>71</v>
      </c>
      <c r="I31" s="178">
        <v>3</v>
      </c>
      <c r="J31" s="178">
        <v>4</v>
      </c>
      <c r="K31" s="178"/>
      <c r="L31" s="178">
        <v>1</v>
      </c>
      <c r="M31" s="178">
        <v>5</v>
      </c>
      <c r="N31" s="178"/>
      <c r="O31" s="179"/>
      <c r="P31" s="180">
        <v>128</v>
      </c>
      <c r="Q31" s="180">
        <v>75</v>
      </c>
      <c r="R31" s="177">
        <v>0</v>
      </c>
      <c r="S31" s="178">
        <v>11</v>
      </c>
      <c r="T31" s="181">
        <v>266</v>
      </c>
    </row>
    <row r="32" spans="1:20" ht="15" customHeight="1" x14ac:dyDescent="0.25">
      <c r="A32" s="23">
        <v>31</v>
      </c>
      <c r="B32" s="24" t="s">
        <v>62</v>
      </c>
      <c r="C32" s="25">
        <v>1909</v>
      </c>
      <c r="D32" s="26" t="s">
        <v>15</v>
      </c>
      <c r="E32" s="27">
        <v>225</v>
      </c>
      <c r="F32" s="28">
        <v>50</v>
      </c>
      <c r="G32" s="29">
        <v>114</v>
      </c>
      <c r="H32" s="29">
        <v>104</v>
      </c>
      <c r="I32" s="29">
        <v>4</v>
      </c>
      <c r="J32" s="29">
        <v>4</v>
      </c>
      <c r="K32" s="29"/>
      <c r="L32" s="29">
        <v>0</v>
      </c>
      <c r="M32" s="29">
        <v>9</v>
      </c>
      <c r="N32" s="29"/>
      <c r="O32" s="30"/>
      <c r="P32" s="32">
        <v>118</v>
      </c>
      <c r="Q32" s="32">
        <v>110</v>
      </c>
      <c r="R32" s="28">
        <v>0</v>
      </c>
      <c r="S32" s="29">
        <v>8</v>
      </c>
      <c r="T32" s="33">
        <v>285</v>
      </c>
    </row>
    <row r="33" spans="1:20" ht="15" customHeight="1" x14ac:dyDescent="0.25">
      <c r="A33" s="34">
        <v>32</v>
      </c>
      <c r="B33" s="35" t="s">
        <v>62</v>
      </c>
      <c r="C33" s="36">
        <v>1909</v>
      </c>
      <c r="D33" s="37" t="s">
        <v>20</v>
      </c>
      <c r="E33" s="38">
        <v>619</v>
      </c>
      <c r="F33" s="177">
        <v>63</v>
      </c>
      <c r="G33" s="178">
        <v>35</v>
      </c>
      <c r="H33" s="178">
        <v>40</v>
      </c>
      <c r="I33" s="178">
        <v>0</v>
      </c>
      <c r="J33" s="178">
        <v>2</v>
      </c>
      <c r="K33" s="178"/>
      <c r="L33" s="178">
        <v>0</v>
      </c>
      <c r="M33" s="178">
        <v>2</v>
      </c>
      <c r="N33" s="178"/>
      <c r="O33" s="179"/>
      <c r="P33" s="180">
        <v>37</v>
      </c>
      <c r="Q33" s="180">
        <v>40</v>
      </c>
      <c r="R33" s="177">
        <v>0</v>
      </c>
      <c r="S33" s="178">
        <v>3</v>
      </c>
      <c r="T33" s="181">
        <v>142</v>
      </c>
    </row>
    <row r="34" spans="1:20" ht="15" customHeight="1" x14ac:dyDescent="0.25">
      <c r="A34" s="23">
        <v>33</v>
      </c>
      <c r="B34" s="24" t="s">
        <v>62</v>
      </c>
      <c r="C34" s="25">
        <v>1910</v>
      </c>
      <c r="D34" s="26" t="s">
        <v>19</v>
      </c>
      <c r="E34" s="27">
        <v>607</v>
      </c>
      <c r="F34" s="28">
        <v>119</v>
      </c>
      <c r="G34" s="29">
        <v>75</v>
      </c>
      <c r="H34" s="29">
        <v>119</v>
      </c>
      <c r="I34" s="29">
        <v>1</v>
      </c>
      <c r="J34" s="29">
        <v>2</v>
      </c>
      <c r="K34" s="29"/>
      <c r="L34" s="29">
        <v>0</v>
      </c>
      <c r="M34" s="29">
        <v>2</v>
      </c>
      <c r="N34" s="29"/>
      <c r="O34" s="30"/>
      <c r="P34" s="32">
        <v>79</v>
      </c>
      <c r="Q34" s="32">
        <v>120</v>
      </c>
      <c r="R34" s="28">
        <v>0</v>
      </c>
      <c r="S34" s="29">
        <v>7</v>
      </c>
      <c r="T34" s="33">
        <v>318</v>
      </c>
    </row>
    <row r="35" spans="1:20" ht="15" customHeight="1" x14ac:dyDescent="0.25">
      <c r="A35" s="34">
        <v>34</v>
      </c>
      <c r="B35" s="35" t="s">
        <v>62</v>
      </c>
      <c r="C35" s="36">
        <v>1910</v>
      </c>
      <c r="D35" s="37" t="s">
        <v>15</v>
      </c>
      <c r="E35" s="38">
        <v>406</v>
      </c>
      <c r="F35" s="39">
        <v>80</v>
      </c>
      <c r="G35" s="40">
        <v>58</v>
      </c>
      <c r="H35" s="40">
        <v>88</v>
      </c>
      <c r="I35" s="40">
        <v>1</v>
      </c>
      <c r="J35" s="40">
        <v>4</v>
      </c>
      <c r="K35" s="40"/>
      <c r="L35" s="40">
        <v>2</v>
      </c>
      <c r="M35" s="40">
        <v>3</v>
      </c>
      <c r="N35" s="40"/>
      <c r="O35" s="41"/>
      <c r="P35" s="43">
        <v>63</v>
      </c>
      <c r="Q35" s="43">
        <v>92</v>
      </c>
      <c r="R35" s="39">
        <v>0</v>
      </c>
      <c r="S35" s="40">
        <v>11</v>
      </c>
      <c r="T35" s="44">
        <v>236</v>
      </c>
    </row>
    <row r="36" spans="1:20" ht="15" customHeight="1" x14ac:dyDescent="0.25">
      <c r="A36" s="23">
        <v>35</v>
      </c>
      <c r="B36" s="24" t="s">
        <v>62</v>
      </c>
      <c r="C36" s="25">
        <v>1910</v>
      </c>
      <c r="D36" s="26" t="s">
        <v>41</v>
      </c>
      <c r="E36" s="27">
        <v>406</v>
      </c>
      <c r="F36" s="28">
        <v>95</v>
      </c>
      <c r="G36" s="29">
        <v>69</v>
      </c>
      <c r="H36" s="29">
        <v>79</v>
      </c>
      <c r="I36" s="29">
        <v>0</v>
      </c>
      <c r="J36" s="29">
        <v>3</v>
      </c>
      <c r="K36" s="29"/>
      <c r="L36" s="29">
        <v>1</v>
      </c>
      <c r="M36" s="29">
        <v>1</v>
      </c>
      <c r="N36" s="29"/>
      <c r="O36" s="30"/>
      <c r="P36" s="32">
        <v>73</v>
      </c>
      <c r="Q36" s="32">
        <v>82</v>
      </c>
      <c r="R36" s="28">
        <v>0</v>
      </c>
      <c r="S36" s="29">
        <v>1</v>
      </c>
      <c r="T36" s="33">
        <v>248</v>
      </c>
    </row>
    <row r="37" spans="1:20" ht="15" customHeight="1" x14ac:dyDescent="0.25">
      <c r="A37" s="34">
        <v>36</v>
      </c>
      <c r="B37" s="35" t="s">
        <v>62</v>
      </c>
      <c r="C37" s="36">
        <v>1911</v>
      </c>
      <c r="D37" s="37" t="s">
        <v>19</v>
      </c>
      <c r="E37" s="38">
        <v>490</v>
      </c>
      <c r="F37" s="39">
        <v>73</v>
      </c>
      <c r="G37" s="40">
        <v>63</v>
      </c>
      <c r="H37" s="40">
        <v>76</v>
      </c>
      <c r="I37" s="40">
        <v>1</v>
      </c>
      <c r="J37" s="40">
        <v>4</v>
      </c>
      <c r="K37" s="40"/>
      <c r="L37" s="40">
        <v>2</v>
      </c>
      <c r="M37" s="40">
        <v>1</v>
      </c>
      <c r="N37" s="40"/>
      <c r="O37" s="41"/>
      <c r="P37" s="43">
        <v>67</v>
      </c>
      <c r="Q37" s="43">
        <v>79</v>
      </c>
      <c r="R37" s="39">
        <v>0</v>
      </c>
      <c r="S37" s="40">
        <v>9</v>
      </c>
      <c r="T37" s="44">
        <v>220</v>
      </c>
    </row>
    <row r="38" spans="1:20" ht="15" customHeight="1" x14ac:dyDescent="0.25">
      <c r="A38" s="23">
        <v>37</v>
      </c>
      <c r="B38" s="24" t="s">
        <v>62</v>
      </c>
      <c r="C38" s="25">
        <v>1911</v>
      </c>
      <c r="D38" s="26" t="s">
        <v>14</v>
      </c>
      <c r="E38" s="27">
        <v>490</v>
      </c>
      <c r="F38" s="28">
        <v>47</v>
      </c>
      <c r="G38" s="29">
        <v>82</v>
      </c>
      <c r="H38" s="29">
        <v>95</v>
      </c>
      <c r="I38" s="29">
        <v>5</v>
      </c>
      <c r="J38" s="29">
        <v>1</v>
      </c>
      <c r="K38" s="29"/>
      <c r="L38" s="29">
        <v>2</v>
      </c>
      <c r="M38" s="29">
        <v>0</v>
      </c>
      <c r="N38" s="29"/>
      <c r="O38" s="30"/>
      <c r="P38" s="32">
        <v>83</v>
      </c>
      <c r="Q38" s="32">
        <v>103</v>
      </c>
      <c r="R38" s="28">
        <v>0</v>
      </c>
      <c r="S38" s="29">
        <v>14</v>
      </c>
      <c r="T38" s="33">
        <v>232</v>
      </c>
    </row>
    <row r="39" spans="1:20" ht="15" customHeight="1" x14ac:dyDescent="0.25">
      <c r="A39" s="34">
        <v>38</v>
      </c>
      <c r="B39" s="35" t="s">
        <v>62</v>
      </c>
      <c r="C39" s="36">
        <v>1911</v>
      </c>
      <c r="D39" s="37" t="s">
        <v>15</v>
      </c>
      <c r="E39" s="38">
        <v>253</v>
      </c>
      <c r="F39" s="39">
        <v>49</v>
      </c>
      <c r="G39" s="40">
        <v>58</v>
      </c>
      <c r="H39" s="40">
        <v>6</v>
      </c>
      <c r="I39" s="40">
        <v>2</v>
      </c>
      <c r="J39" s="40">
        <v>0</v>
      </c>
      <c r="K39" s="40"/>
      <c r="L39" s="40">
        <v>1</v>
      </c>
      <c r="M39" s="40">
        <v>0</v>
      </c>
      <c r="N39" s="40"/>
      <c r="O39" s="41"/>
      <c r="P39" s="43">
        <v>58</v>
      </c>
      <c r="Q39" s="43">
        <v>9</v>
      </c>
      <c r="R39" s="39">
        <v>1</v>
      </c>
      <c r="S39" s="40">
        <v>4</v>
      </c>
      <c r="T39" s="44">
        <v>116</v>
      </c>
    </row>
    <row r="40" spans="1:20" ht="5.0999999999999996" customHeight="1" x14ac:dyDescent="0.25">
      <c r="A40" s="47"/>
      <c r="B40" s="48"/>
      <c r="C40" s="49"/>
      <c r="D40" s="50"/>
      <c r="E40" s="51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>
        <v>0</v>
      </c>
      <c r="Q40" s="52">
        <v>0</v>
      </c>
      <c r="R40" s="52">
        <v>0</v>
      </c>
      <c r="S40" s="52"/>
      <c r="T40" s="52"/>
    </row>
    <row r="41" spans="1:20" ht="0.95" customHeight="1" x14ac:dyDescent="0.25">
      <c r="A41" s="54"/>
      <c r="B41" s="55"/>
      <c r="C41" s="56"/>
      <c r="D41" s="57"/>
      <c r="E41" s="58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>
        <v>0</v>
      </c>
      <c r="Q41" s="59">
        <v>0</v>
      </c>
      <c r="R41" s="59"/>
      <c r="S41" s="59"/>
      <c r="T41" s="59"/>
    </row>
    <row r="42" spans="1:20" ht="0.95" customHeight="1" x14ac:dyDescent="0.25">
      <c r="A42" s="47"/>
      <c r="B42" s="48"/>
      <c r="C42" s="49"/>
      <c r="D42" s="50"/>
      <c r="E42" s="51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>
        <v>0</v>
      </c>
      <c r="Q42" s="52">
        <v>0</v>
      </c>
      <c r="R42" s="52"/>
      <c r="S42" s="52"/>
      <c r="T42" s="52"/>
    </row>
    <row r="43" spans="1:20" ht="30" customHeight="1" x14ac:dyDescent="0.25">
      <c r="A43" s="61" t="s">
        <v>16</v>
      </c>
      <c r="B43" s="61"/>
      <c r="C43" s="61">
        <v>38</v>
      </c>
      <c r="D43" s="62"/>
      <c r="E43" s="63">
        <v>21103</v>
      </c>
      <c r="F43" s="63">
        <v>3625</v>
      </c>
      <c r="G43" s="63">
        <v>3797</v>
      </c>
      <c r="H43" s="63">
        <v>3716</v>
      </c>
      <c r="I43" s="63">
        <v>75</v>
      </c>
      <c r="J43" s="63">
        <v>120</v>
      </c>
      <c r="K43" s="63">
        <v>0</v>
      </c>
      <c r="L43" s="63">
        <v>65</v>
      </c>
      <c r="M43" s="63">
        <v>209</v>
      </c>
      <c r="N43" s="63">
        <v>0</v>
      </c>
      <c r="O43" s="63">
        <v>0</v>
      </c>
      <c r="P43" s="63">
        <v>3927</v>
      </c>
      <c r="Q43" s="63">
        <v>3894</v>
      </c>
      <c r="R43" s="63">
        <v>1</v>
      </c>
      <c r="S43" s="63">
        <v>286</v>
      </c>
      <c r="T43" s="63">
        <v>11607</v>
      </c>
    </row>
    <row r="44" spans="1:20" x14ac:dyDescent="0.25">
      <c r="P44" s="52"/>
      <c r="Q44" s="52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9"/>
  </sheetPr>
  <dimension ref="A1:T18"/>
  <sheetViews>
    <sheetView topLeftCell="E1" zoomScale="70" zoomScaleNormal="70" workbookViewId="0">
      <selection activeCell="Q14" sqref="Q14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188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74</v>
      </c>
      <c r="C2" s="13">
        <v>2040</v>
      </c>
      <c r="D2" s="14" t="s">
        <v>19</v>
      </c>
      <c r="E2" s="15">
        <v>750</v>
      </c>
      <c r="F2" s="16">
        <v>31</v>
      </c>
      <c r="G2" s="17">
        <v>238</v>
      </c>
      <c r="H2" s="17">
        <v>184</v>
      </c>
      <c r="I2" s="17">
        <v>0</v>
      </c>
      <c r="J2" s="17">
        <v>2</v>
      </c>
      <c r="K2" s="17">
        <v>0</v>
      </c>
      <c r="L2" s="17">
        <v>0</v>
      </c>
      <c r="M2" s="17">
        <v>20</v>
      </c>
      <c r="N2" s="17">
        <v>0</v>
      </c>
      <c r="O2" s="18">
        <v>0</v>
      </c>
      <c r="P2" s="19">
        <v>240</v>
      </c>
      <c r="Q2" s="19">
        <v>184</v>
      </c>
      <c r="R2" s="16">
        <v>0</v>
      </c>
      <c r="S2" s="17">
        <v>0</v>
      </c>
      <c r="T2" s="21">
        <v>475</v>
      </c>
    </row>
    <row r="3" spans="1:20" ht="15" customHeight="1" x14ac:dyDescent="0.25">
      <c r="A3" s="23">
        <v>2</v>
      </c>
      <c r="B3" s="24" t="s">
        <v>74</v>
      </c>
      <c r="C3" s="25">
        <v>2041</v>
      </c>
      <c r="D3" s="26" t="s">
        <v>19</v>
      </c>
      <c r="E3" s="27">
        <v>483</v>
      </c>
      <c r="F3" s="28">
        <v>16</v>
      </c>
      <c r="G3" s="29">
        <v>135</v>
      </c>
      <c r="H3" s="29">
        <v>95</v>
      </c>
      <c r="I3" s="29">
        <v>1</v>
      </c>
      <c r="J3" s="29">
        <v>1</v>
      </c>
      <c r="K3" s="29">
        <v>0</v>
      </c>
      <c r="L3" s="29">
        <v>2</v>
      </c>
      <c r="M3" s="29">
        <v>15</v>
      </c>
      <c r="N3" s="29">
        <v>0</v>
      </c>
      <c r="O3" s="30">
        <v>0</v>
      </c>
      <c r="P3" s="32">
        <v>137</v>
      </c>
      <c r="Q3" s="32">
        <v>99</v>
      </c>
      <c r="R3" s="28">
        <v>0</v>
      </c>
      <c r="S3" s="29">
        <v>1</v>
      </c>
      <c r="T3" s="33">
        <v>265</v>
      </c>
    </row>
    <row r="4" spans="1:20" ht="15" customHeight="1" x14ac:dyDescent="0.25">
      <c r="A4" s="34">
        <v>3</v>
      </c>
      <c r="B4" s="35" t="s">
        <v>74</v>
      </c>
      <c r="C4" s="36">
        <v>2042</v>
      </c>
      <c r="D4" s="37" t="s">
        <v>19</v>
      </c>
      <c r="E4" s="38">
        <v>689</v>
      </c>
      <c r="F4" s="39">
        <v>18</v>
      </c>
      <c r="G4" s="40">
        <v>254</v>
      </c>
      <c r="H4" s="40">
        <v>124</v>
      </c>
      <c r="I4" s="40">
        <v>0</v>
      </c>
      <c r="J4" s="40">
        <v>1</v>
      </c>
      <c r="K4" s="40">
        <v>0</v>
      </c>
      <c r="L4" s="40">
        <v>1</v>
      </c>
      <c r="M4" s="40">
        <v>18</v>
      </c>
      <c r="N4" s="40">
        <v>0</v>
      </c>
      <c r="O4" s="41">
        <v>0</v>
      </c>
      <c r="P4" s="43">
        <v>255</v>
      </c>
      <c r="Q4" s="43">
        <v>127</v>
      </c>
      <c r="R4" s="39">
        <v>0</v>
      </c>
      <c r="S4" s="40">
        <v>6</v>
      </c>
      <c r="T4" s="44">
        <v>416</v>
      </c>
    </row>
    <row r="5" spans="1:20" ht="15" customHeight="1" x14ac:dyDescent="0.25">
      <c r="A5" s="23">
        <v>4</v>
      </c>
      <c r="B5" s="24" t="s">
        <v>74</v>
      </c>
      <c r="C5" s="25">
        <v>2043</v>
      </c>
      <c r="D5" s="26" t="s">
        <v>19</v>
      </c>
      <c r="E5" s="27">
        <v>708</v>
      </c>
      <c r="F5" s="28">
        <v>14</v>
      </c>
      <c r="G5" s="29">
        <v>217</v>
      </c>
      <c r="H5" s="29">
        <v>164</v>
      </c>
      <c r="I5" s="29">
        <v>3</v>
      </c>
      <c r="J5" s="29">
        <v>0</v>
      </c>
      <c r="K5" s="29">
        <v>0</v>
      </c>
      <c r="L5" s="29">
        <v>1</v>
      </c>
      <c r="M5" s="29">
        <v>6</v>
      </c>
      <c r="N5" s="29">
        <v>0</v>
      </c>
      <c r="O5" s="30">
        <v>0</v>
      </c>
      <c r="P5" s="32">
        <v>218</v>
      </c>
      <c r="Q5" s="32">
        <v>168</v>
      </c>
      <c r="R5" s="28">
        <v>0</v>
      </c>
      <c r="S5" s="29">
        <v>7</v>
      </c>
      <c r="T5" s="33">
        <v>405</v>
      </c>
    </row>
    <row r="6" spans="1:20" ht="15" customHeight="1" x14ac:dyDescent="0.25">
      <c r="A6" s="34">
        <v>5</v>
      </c>
      <c r="B6" s="35" t="s">
        <v>74</v>
      </c>
      <c r="C6" s="36">
        <v>2044</v>
      </c>
      <c r="D6" s="37" t="s">
        <v>19</v>
      </c>
      <c r="E6" s="38">
        <v>576</v>
      </c>
      <c r="F6" s="39">
        <v>10</v>
      </c>
      <c r="G6" s="40">
        <v>158</v>
      </c>
      <c r="H6" s="40">
        <v>133</v>
      </c>
      <c r="I6" s="40">
        <v>1</v>
      </c>
      <c r="J6" s="40">
        <v>1</v>
      </c>
      <c r="K6" s="40">
        <v>0</v>
      </c>
      <c r="L6" s="40">
        <v>0</v>
      </c>
      <c r="M6" s="40">
        <v>12</v>
      </c>
      <c r="N6" s="40">
        <v>0</v>
      </c>
      <c r="O6" s="41">
        <v>0</v>
      </c>
      <c r="P6" s="43">
        <v>159</v>
      </c>
      <c r="Q6" s="43">
        <v>137</v>
      </c>
      <c r="R6" s="39">
        <v>0</v>
      </c>
      <c r="S6" s="40">
        <v>9</v>
      </c>
      <c r="T6" s="44">
        <v>315</v>
      </c>
    </row>
    <row r="7" spans="1:20" ht="15" customHeight="1" x14ac:dyDescent="0.25">
      <c r="A7" s="23">
        <v>6</v>
      </c>
      <c r="B7" s="24" t="s">
        <v>74</v>
      </c>
      <c r="C7" s="25">
        <v>2044</v>
      </c>
      <c r="D7" s="26" t="s">
        <v>14</v>
      </c>
      <c r="E7" s="27">
        <v>576</v>
      </c>
      <c r="F7" s="28">
        <v>11</v>
      </c>
      <c r="G7" s="29">
        <v>165</v>
      </c>
      <c r="H7" s="29">
        <v>124</v>
      </c>
      <c r="I7" s="29">
        <v>0</v>
      </c>
      <c r="J7" s="29">
        <v>0</v>
      </c>
      <c r="K7" s="29">
        <v>0</v>
      </c>
      <c r="L7" s="29">
        <v>0</v>
      </c>
      <c r="M7" s="29">
        <v>9</v>
      </c>
      <c r="N7" s="29">
        <v>0</v>
      </c>
      <c r="O7" s="30">
        <v>0</v>
      </c>
      <c r="P7" s="32">
        <v>165</v>
      </c>
      <c r="Q7" s="32">
        <v>124</v>
      </c>
      <c r="R7" s="28">
        <v>0</v>
      </c>
      <c r="S7" s="29">
        <v>3</v>
      </c>
      <c r="T7" s="33">
        <v>309</v>
      </c>
    </row>
    <row r="8" spans="1:20" ht="15" customHeight="1" x14ac:dyDescent="0.25">
      <c r="A8" s="34">
        <v>7</v>
      </c>
      <c r="B8" s="35" t="s">
        <v>74</v>
      </c>
      <c r="C8" s="36">
        <v>2045</v>
      </c>
      <c r="D8" s="37" t="s">
        <v>19</v>
      </c>
      <c r="E8" s="38">
        <v>610</v>
      </c>
      <c r="F8" s="39">
        <v>17</v>
      </c>
      <c r="G8" s="40">
        <v>122</v>
      </c>
      <c r="H8" s="40">
        <v>35</v>
      </c>
      <c r="I8" s="40">
        <v>4</v>
      </c>
      <c r="J8" s="40">
        <v>2</v>
      </c>
      <c r="K8" s="40">
        <v>0</v>
      </c>
      <c r="L8" s="40">
        <v>2</v>
      </c>
      <c r="M8" s="40">
        <v>18</v>
      </c>
      <c r="N8" s="40">
        <v>0</v>
      </c>
      <c r="O8" s="41">
        <v>0</v>
      </c>
      <c r="P8" s="43">
        <v>125</v>
      </c>
      <c r="Q8" s="43">
        <v>41</v>
      </c>
      <c r="R8" s="39">
        <v>0</v>
      </c>
      <c r="S8" s="40">
        <v>10</v>
      </c>
      <c r="T8" s="44">
        <v>200</v>
      </c>
    </row>
    <row r="9" spans="1:20" ht="15" customHeight="1" x14ac:dyDescent="0.25">
      <c r="A9" s="23">
        <v>8</v>
      </c>
      <c r="B9" s="24" t="s">
        <v>74</v>
      </c>
      <c r="C9" s="25">
        <v>2046</v>
      </c>
      <c r="D9" s="26" t="s">
        <v>19</v>
      </c>
      <c r="E9" s="27">
        <v>554</v>
      </c>
      <c r="F9" s="28">
        <v>14</v>
      </c>
      <c r="G9" s="29">
        <v>98</v>
      </c>
      <c r="H9" s="29">
        <v>54</v>
      </c>
      <c r="I9" s="29">
        <v>1</v>
      </c>
      <c r="J9" s="29">
        <v>1</v>
      </c>
      <c r="K9" s="29">
        <v>0</v>
      </c>
      <c r="L9" s="29">
        <v>1</v>
      </c>
      <c r="M9" s="29">
        <v>5</v>
      </c>
      <c r="N9" s="29">
        <v>0</v>
      </c>
      <c r="O9" s="30">
        <v>0</v>
      </c>
      <c r="P9" s="32">
        <v>99</v>
      </c>
      <c r="Q9" s="32">
        <v>56</v>
      </c>
      <c r="R9" s="28">
        <v>0</v>
      </c>
      <c r="S9" s="29">
        <v>6</v>
      </c>
      <c r="T9" s="33">
        <v>174</v>
      </c>
    </row>
    <row r="10" spans="1:20" ht="15" customHeight="1" x14ac:dyDescent="0.25">
      <c r="A10" s="34">
        <v>9</v>
      </c>
      <c r="B10" s="35" t="s">
        <v>74</v>
      </c>
      <c r="C10" s="36">
        <v>2047</v>
      </c>
      <c r="D10" s="37" t="s">
        <v>19</v>
      </c>
      <c r="E10" s="38">
        <v>295</v>
      </c>
      <c r="F10" s="39">
        <v>8</v>
      </c>
      <c r="G10" s="40">
        <v>47</v>
      </c>
      <c r="H10" s="40">
        <v>28</v>
      </c>
      <c r="I10" s="40">
        <v>0</v>
      </c>
      <c r="J10" s="40">
        <v>1</v>
      </c>
      <c r="K10" s="40">
        <v>0</v>
      </c>
      <c r="L10" s="40">
        <v>0</v>
      </c>
      <c r="M10" s="40">
        <v>10</v>
      </c>
      <c r="N10" s="40">
        <v>0</v>
      </c>
      <c r="O10" s="41">
        <v>0</v>
      </c>
      <c r="P10" s="43">
        <v>48</v>
      </c>
      <c r="Q10" s="43">
        <v>28</v>
      </c>
      <c r="R10" s="39">
        <v>0</v>
      </c>
      <c r="S10" s="40">
        <v>1</v>
      </c>
      <c r="T10" s="44">
        <v>94</v>
      </c>
    </row>
    <row r="11" spans="1:20" ht="15" customHeight="1" x14ac:dyDescent="0.25">
      <c r="A11" s="23">
        <v>10</v>
      </c>
      <c r="B11" s="24" t="s">
        <v>74</v>
      </c>
      <c r="C11" s="25">
        <v>2048</v>
      </c>
      <c r="D11" s="26" t="s">
        <v>19</v>
      </c>
      <c r="E11" s="27">
        <v>688</v>
      </c>
      <c r="F11" s="28">
        <v>8</v>
      </c>
      <c r="G11" s="29">
        <v>67</v>
      </c>
      <c r="H11" s="29">
        <v>119</v>
      </c>
      <c r="I11" s="29">
        <v>3</v>
      </c>
      <c r="J11" s="29">
        <v>0</v>
      </c>
      <c r="K11" s="29">
        <v>0</v>
      </c>
      <c r="L11" s="29">
        <v>2</v>
      </c>
      <c r="M11" s="29">
        <v>39</v>
      </c>
      <c r="N11" s="29">
        <v>0</v>
      </c>
      <c r="O11" s="30">
        <v>0</v>
      </c>
      <c r="P11" s="32">
        <v>67</v>
      </c>
      <c r="Q11" s="32">
        <v>126</v>
      </c>
      <c r="R11" s="28">
        <v>0</v>
      </c>
      <c r="S11" s="29">
        <v>5</v>
      </c>
      <c r="T11" s="33">
        <v>238</v>
      </c>
    </row>
    <row r="12" spans="1:20" ht="15" customHeight="1" x14ac:dyDescent="0.25">
      <c r="A12" s="34">
        <v>11</v>
      </c>
      <c r="B12" s="35" t="s">
        <v>74</v>
      </c>
      <c r="C12" s="36">
        <v>2049</v>
      </c>
      <c r="D12" s="37" t="s">
        <v>19</v>
      </c>
      <c r="E12" s="38">
        <v>582</v>
      </c>
      <c r="F12" s="39">
        <v>10</v>
      </c>
      <c r="G12" s="40">
        <v>105</v>
      </c>
      <c r="H12" s="40">
        <v>144</v>
      </c>
      <c r="I12" s="40">
        <v>1</v>
      </c>
      <c r="J12" s="40">
        <v>2</v>
      </c>
      <c r="K12" s="40">
        <v>0</v>
      </c>
      <c r="L12" s="40">
        <v>3</v>
      </c>
      <c r="M12" s="40">
        <v>14</v>
      </c>
      <c r="N12" s="40">
        <v>0</v>
      </c>
      <c r="O12" s="41">
        <v>0</v>
      </c>
      <c r="P12" s="43">
        <v>107</v>
      </c>
      <c r="Q12" s="43">
        <v>148</v>
      </c>
      <c r="R12" s="39">
        <v>0</v>
      </c>
      <c r="S12" s="40">
        <v>7</v>
      </c>
      <c r="T12" s="44">
        <v>279</v>
      </c>
    </row>
    <row r="13" spans="1:20" ht="15" customHeight="1" x14ac:dyDescent="0.25">
      <c r="A13" s="23">
        <v>12</v>
      </c>
      <c r="B13" s="24" t="s">
        <v>74</v>
      </c>
      <c r="C13" s="25">
        <v>2050</v>
      </c>
      <c r="D13" s="26" t="s">
        <v>19</v>
      </c>
      <c r="E13" s="27">
        <v>689</v>
      </c>
      <c r="F13" s="28">
        <v>18</v>
      </c>
      <c r="G13" s="29">
        <v>95</v>
      </c>
      <c r="H13" s="29">
        <v>203</v>
      </c>
      <c r="I13" s="29">
        <v>1</v>
      </c>
      <c r="J13" s="29">
        <v>4</v>
      </c>
      <c r="K13" s="29">
        <v>0</v>
      </c>
      <c r="L13" s="29">
        <v>0</v>
      </c>
      <c r="M13" s="29">
        <v>12</v>
      </c>
      <c r="N13" s="29">
        <v>0</v>
      </c>
      <c r="O13" s="30">
        <v>0</v>
      </c>
      <c r="P13" s="32">
        <v>101</v>
      </c>
      <c r="Q13" s="32">
        <v>205</v>
      </c>
      <c r="R13" s="28">
        <v>0</v>
      </c>
      <c r="S13" s="29">
        <v>5</v>
      </c>
      <c r="T13" s="33">
        <v>333</v>
      </c>
    </row>
    <row r="14" spans="1:20" ht="15" customHeight="1" x14ac:dyDescent="0.25">
      <c r="A14" s="34">
        <v>13</v>
      </c>
      <c r="B14" s="35" t="s">
        <v>74</v>
      </c>
      <c r="C14" s="36">
        <v>2051</v>
      </c>
      <c r="D14" s="37" t="s">
        <v>19</v>
      </c>
      <c r="E14" s="38">
        <v>629</v>
      </c>
      <c r="F14" s="39">
        <v>4</v>
      </c>
      <c r="G14" s="40">
        <v>120</v>
      </c>
      <c r="H14" s="40">
        <v>157</v>
      </c>
      <c r="I14" s="40">
        <v>2</v>
      </c>
      <c r="J14" s="40">
        <v>0</v>
      </c>
      <c r="K14" s="40">
        <v>0</v>
      </c>
      <c r="L14" s="40">
        <v>0</v>
      </c>
      <c r="M14" s="40">
        <v>39</v>
      </c>
      <c r="N14" s="40">
        <v>0</v>
      </c>
      <c r="O14" s="41">
        <v>0</v>
      </c>
      <c r="P14" s="43">
        <v>120</v>
      </c>
      <c r="Q14" s="43">
        <v>159</v>
      </c>
      <c r="R14" s="39">
        <v>0</v>
      </c>
      <c r="S14" s="40">
        <v>7</v>
      </c>
      <c r="T14" s="44">
        <v>322</v>
      </c>
    </row>
    <row r="15" spans="1:20" ht="5.0999999999999996" customHeight="1" x14ac:dyDescent="0.25">
      <c r="A15" s="47"/>
      <c r="B15" s="48"/>
      <c r="C15" s="49"/>
      <c r="D15" s="50"/>
      <c r="E15" s="51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</row>
    <row r="16" spans="1:20" ht="5.0999999999999996" customHeight="1" x14ac:dyDescent="0.25">
      <c r="A16" s="54"/>
      <c r="B16" s="55"/>
      <c r="C16" s="56"/>
      <c r="D16" s="57"/>
      <c r="E16" s="58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</row>
    <row r="17" spans="1:20" ht="5.0999999999999996" customHeight="1" x14ac:dyDescent="0.25">
      <c r="A17" s="47"/>
      <c r="B17" s="48"/>
      <c r="C17" s="49"/>
      <c r="D17" s="50"/>
      <c r="E17" s="51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</row>
    <row r="18" spans="1:20" x14ac:dyDescent="0.25">
      <c r="A18" s="61" t="s">
        <v>16</v>
      </c>
      <c r="B18" s="61"/>
      <c r="C18" s="61">
        <v>13</v>
      </c>
      <c r="D18" s="62"/>
      <c r="E18" s="63">
        <v>7829</v>
      </c>
      <c r="F18" s="63">
        <v>179</v>
      </c>
      <c r="G18" s="63">
        <v>1821</v>
      </c>
      <c r="H18" s="63">
        <v>1564</v>
      </c>
      <c r="I18" s="63">
        <v>17</v>
      </c>
      <c r="J18" s="63">
        <v>15</v>
      </c>
      <c r="K18" s="63">
        <v>0</v>
      </c>
      <c r="L18" s="63">
        <v>12</v>
      </c>
      <c r="M18" s="63">
        <v>217</v>
      </c>
      <c r="N18" s="63">
        <v>0</v>
      </c>
      <c r="O18" s="63">
        <v>0</v>
      </c>
      <c r="P18" s="63">
        <v>1841</v>
      </c>
      <c r="Q18" s="63">
        <v>1602</v>
      </c>
      <c r="R18" s="63">
        <v>0</v>
      </c>
      <c r="S18" s="63">
        <v>67</v>
      </c>
      <c r="T18" s="63">
        <v>3825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/>
  </sheetPr>
  <dimension ref="A1:T28"/>
  <sheetViews>
    <sheetView zoomScale="70" zoomScaleNormal="70" workbookViewId="0">
      <pane xSplit="5" ySplit="1" topLeftCell="F2" activePane="bottomRight" state="frozen"/>
      <selection activeCell="Q14" sqref="Q14"/>
      <selection pane="topRight" activeCell="Q14" sqref="Q14"/>
      <selection pane="bottomLeft" activeCell="Q14" sqref="Q14"/>
      <selection pane="bottomRight" activeCell="Q14" sqref="Q14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7" width="10.37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188</v>
      </c>
      <c r="R1" s="7" t="s">
        <v>8</v>
      </c>
      <c r="S1" s="7" t="s">
        <v>9</v>
      </c>
      <c r="T1" s="7" t="s">
        <v>10</v>
      </c>
    </row>
    <row r="2" spans="1:20" ht="15" customHeight="1" x14ac:dyDescent="0.25">
      <c r="A2" s="11">
        <v>1</v>
      </c>
      <c r="B2" s="122" t="s">
        <v>79</v>
      </c>
      <c r="C2" s="123">
        <v>651</v>
      </c>
      <c r="D2" s="122" t="s">
        <v>19</v>
      </c>
      <c r="E2" s="2">
        <v>586</v>
      </c>
      <c r="F2" s="16">
        <v>13</v>
      </c>
      <c r="G2" s="17">
        <v>138</v>
      </c>
      <c r="H2" s="17">
        <v>185</v>
      </c>
      <c r="I2" s="17">
        <v>6</v>
      </c>
      <c r="J2" s="17">
        <v>3</v>
      </c>
      <c r="K2" s="17">
        <v>0</v>
      </c>
      <c r="L2" s="17">
        <v>1</v>
      </c>
      <c r="M2" s="17">
        <v>0</v>
      </c>
      <c r="N2" s="17">
        <v>0</v>
      </c>
      <c r="O2" s="18">
        <v>0</v>
      </c>
      <c r="P2" s="118">
        <v>141</v>
      </c>
      <c r="Q2" s="118">
        <v>199</v>
      </c>
      <c r="R2" s="16">
        <v>0</v>
      </c>
      <c r="S2" s="17">
        <v>4</v>
      </c>
      <c r="T2" s="21">
        <v>346</v>
      </c>
    </row>
    <row r="3" spans="1:20" ht="15" customHeight="1" x14ac:dyDescent="0.25">
      <c r="A3" s="23">
        <v>2</v>
      </c>
      <c r="B3" s="122" t="s">
        <v>79</v>
      </c>
      <c r="C3" s="123">
        <v>651</v>
      </c>
      <c r="D3" s="122" t="s">
        <v>14</v>
      </c>
      <c r="E3" s="2">
        <v>586</v>
      </c>
      <c r="F3" s="28">
        <v>18</v>
      </c>
      <c r="G3" s="29">
        <v>123</v>
      </c>
      <c r="H3" s="29">
        <v>175</v>
      </c>
      <c r="I3" s="29">
        <v>4</v>
      </c>
      <c r="J3" s="29">
        <v>3</v>
      </c>
      <c r="K3" s="29">
        <v>0</v>
      </c>
      <c r="L3" s="29">
        <v>2</v>
      </c>
      <c r="M3" s="29">
        <v>4</v>
      </c>
      <c r="N3" s="29">
        <v>0</v>
      </c>
      <c r="O3" s="30">
        <v>0</v>
      </c>
      <c r="P3" s="30">
        <v>133</v>
      </c>
      <c r="Q3" s="30">
        <v>189</v>
      </c>
      <c r="R3" s="28">
        <v>0</v>
      </c>
      <c r="S3" s="29">
        <v>5</v>
      </c>
      <c r="T3" s="33">
        <v>329</v>
      </c>
    </row>
    <row r="4" spans="1:20" ht="15" customHeight="1" x14ac:dyDescent="0.25">
      <c r="A4" s="34">
        <v>3</v>
      </c>
      <c r="B4" s="122" t="s">
        <v>79</v>
      </c>
      <c r="C4" s="123">
        <v>651</v>
      </c>
      <c r="D4" s="122" t="s">
        <v>20</v>
      </c>
      <c r="E4" s="2">
        <v>586</v>
      </c>
      <c r="F4" s="39">
        <v>18</v>
      </c>
      <c r="G4" s="40">
        <v>134</v>
      </c>
      <c r="H4" s="40">
        <v>172</v>
      </c>
      <c r="I4" s="40">
        <v>13</v>
      </c>
      <c r="J4" s="40">
        <v>3</v>
      </c>
      <c r="K4" s="40">
        <v>0</v>
      </c>
      <c r="L4" s="40">
        <v>2</v>
      </c>
      <c r="M4" s="40">
        <v>1</v>
      </c>
      <c r="N4" s="40">
        <v>0</v>
      </c>
      <c r="O4" s="41">
        <v>0</v>
      </c>
      <c r="P4" s="41">
        <v>141</v>
      </c>
      <c r="Q4" s="41">
        <v>192</v>
      </c>
      <c r="R4" s="39">
        <v>0</v>
      </c>
      <c r="S4" s="40">
        <v>7</v>
      </c>
      <c r="T4" s="44">
        <v>343</v>
      </c>
    </row>
    <row r="5" spans="1:20" ht="15" customHeight="1" x14ac:dyDescent="0.25">
      <c r="A5" s="23">
        <v>4</v>
      </c>
      <c r="B5" s="122" t="s">
        <v>79</v>
      </c>
      <c r="C5" s="123">
        <v>651</v>
      </c>
      <c r="D5" s="122" t="s">
        <v>23</v>
      </c>
      <c r="E5" s="2">
        <v>586</v>
      </c>
      <c r="F5" s="28">
        <v>11</v>
      </c>
      <c r="G5" s="29">
        <v>127</v>
      </c>
      <c r="H5" s="29">
        <v>158</v>
      </c>
      <c r="I5" s="29">
        <v>4</v>
      </c>
      <c r="J5" s="29">
        <v>5</v>
      </c>
      <c r="K5" s="29">
        <v>0</v>
      </c>
      <c r="L5" s="29">
        <v>1</v>
      </c>
      <c r="M5" s="29">
        <v>3</v>
      </c>
      <c r="N5" s="29">
        <v>0</v>
      </c>
      <c r="O5" s="30">
        <v>0</v>
      </c>
      <c r="P5" s="30">
        <v>139</v>
      </c>
      <c r="Q5" s="30">
        <v>175</v>
      </c>
      <c r="R5" s="28">
        <v>0</v>
      </c>
      <c r="S5" s="29">
        <v>7</v>
      </c>
      <c r="T5" s="33">
        <v>309</v>
      </c>
    </row>
    <row r="6" spans="1:20" ht="15" customHeight="1" x14ac:dyDescent="0.25">
      <c r="A6" s="34">
        <v>5</v>
      </c>
      <c r="B6" s="122" t="s">
        <v>79</v>
      </c>
      <c r="C6" s="123">
        <v>652</v>
      </c>
      <c r="D6" s="122" t="s">
        <v>19</v>
      </c>
      <c r="E6" s="2">
        <v>698</v>
      </c>
      <c r="F6" s="39">
        <v>14</v>
      </c>
      <c r="G6" s="40">
        <v>192</v>
      </c>
      <c r="H6" s="40">
        <v>203</v>
      </c>
      <c r="I6" s="40">
        <v>4</v>
      </c>
      <c r="J6" s="40">
        <v>3</v>
      </c>
      <c r="K6" s="40">
        <v>0</v>
      </c>
      <c r="L6" s="40">
        <v>2</v>
      </c>
      <c r="M6" s="40">
        <v>4</v>
      </c>
      <c r="N6" s="40">
        <v>0</v>
      </c>
      <c r="O6" s="41">
        <v>0</v>
      </c>
      <c r="P6" s="41">
        <v>201</v>
      </c>
      <c r="Q6" s="41">
        <v>222</v>
      </c>
      <c r="R6" s="39">
        <v>0</v>
      </c>
      <c r="S6" s="40">
        <v>12</v>
      </c>
      <c r="T6" s="44">
        <v>422</v>
      </c>
    </row>
    <row r="7" spans="1:20" ht="15" customHeight="1" x14ac:dyDescent="0.25">
      <c r="A7" s="23">
        <v>6</v>
      </c>
      <c r="B7" s="122" t="s">
        <v>79</v>
      </c>
      <c r="C7" s="123">
        <v>652</v>
      </c>
      <c r="D7" s="122" t="s">
        <v>14</v>
      </c>
      <c r="E7" s="2">
        <v>697</v>
      </c>
      <c r="F7" s="28">
        <v>15</v>
      </c>
      <c r="G7" s="29">
        <v>199</v>
      </c>
      <c r="H7" s="29">
        <v>178</v>
      </c>
      <c r="I7" s="29">
        <v>9</v>
      </c>
      <c r="J7" s="29">
        <v>4</v>
      </c>
      <c r="K7" s="29">
        <v>0</v>
      </c>
      <c r="L7" s="29">
        <v>1</v>
      </c>
      <c r="M7" s="29">
        <v>5</v>
      </c>
      <c r="N7" s="29">
        <v>0</v>
      </c>
      <c r="O7" s="30">
        <v>0</v>
      </c>
      <c r="P7" s="30">
        <v>204</v>
      </c>
      <c r="Q7" s="30">
        <v>196</v>
      </c>
      <c r="R7" s="28">
        <v>0</v>
      </c>
      <c r="S7" s="29">
        <v>8</v>
      </c>
      <c r="T7" s="33">
        <v>411</v>
      </c>
    </row>
    <row r="8" spans="1:20" ht="15" customHeight="1" x14ac:dyDescent="0.25">
      <c r="A8" s="34">
        <v>7</v>
      </c>
      <c r="B8" s="122" t="s">
        <v>79</v>
      </c>
      <c r="C8" s="123">
        <v>653</v>
      </c>
      <c r="D8" s="122" t="s">
        <v>19</v>
      </c>
      <c r="E8" s="2">
        <v>704</v>
      </c>
      <c r="F8" s="39">
        <v>17</v>
      </c>
      <c r="G8" s="40">
        <v>193</v>
      </c>
      <c r="H8" s="40">
        <v>161</v>
      </c>
      <c r="I8" s="40">
        <v>10</v>
      </c>
      <c r="J8" s="40">
        <v>4</v>
      </c>
      <c r="K8" s="40">
        <v>0</v>
      </c>
      <c r="L8" s="40">
        <v>0</v>
      </c>
      <c r="M8" s="40">
        <v>8</v>
      </c>
      <c r="N8" s="40">
        <v>0</v>
      </c>
      <c r="O8" s="41">
        <v>0</v>
      </c>
      <c r="P8" s="41">
        <v>200</v>
      </c>
      <c r="Q8" s="41">
        <v>182</v>
      </c>
      <c r="R8" s="39">
        <v>0</v>
      </c>
      <c r="S8" s="40">
        <v>11</v>
      </c>
      <c r="T8" s="44">
        <v>393</v>
      </c>
    </row>
    <row r="9" spans="1:20" ht="15" customHeight="1" x14ac:dyDescent="0.25">
      <c r="A9" s="23">
        <v>8</v>
      </c>
      <c r="B9" s="122" t="s">
        <v>79</v>
      </c>
      <c r="C9" s="123">
        <v>653</v>
      </c>
      <c r="D9" s="122" t="s">
        <v>14</v>
      </c>
      <c r="E9" s="2">
        <v>704</v>
      </c>
      <c r="F9" s="28">
        <v>21</v>
      </c>
      <c r="G9" s="29">
        <v>218</v>
      </c>
      <c r="H9" s="29">
        <v>140</v>
      </c>
      <c r="I9" s="29">
        <v>8</v>
      </c>
      <c r="J9" s="29">
        <v>1</v>
      </c>
      <c r="K9" s="29">
        <v>0</v>
      </c>
      <c r="L9" s="29">
        <v>0</v>
      </c>
      <c r="M9" s="29">
        <v>9</v>
      </c>
      <c r="N9" s="29">
        <v>0</v>
      </c>
      <c r="O9" s="30">
        <v>0</v>
      </c>
      <c r="P9" s="30">
        <v>223</v>
      </c>
      <c r="Q9" s="30">
        <v>159</v>
      </c>
      <c r="R9" s="28">
        <v>0</v>
      </c>
      <c r="S9" s="29">
        <v>8</v>
      </c>
      <c r="T9" s="33">
        <v>397</v>
      </c>
    </row>
    <row r="10" spans="1:20" ht="15" customHeight="1" x14ac:dyDescent="0.25">
      <c r="A10" s="34">
        <v>9</v>
      </c>
      <c r="B10" s="122" t="s">
        <v>79</v>
      </c>
      <c r="C10" s="123">
        <v>654</v>
      </c>
      <c r="D10" s="122" t="s">
        <v>19</v>
      </c>
      <c r="E10" s="2">
        <v>761</v>
      </c>
      <c r="F10" s="39">
        <v>31</v>
      </c>
      <c r="G10" s="40">
        <v>159</v>
      </c>
      <c r="H10" s="40">
        <v>238</v>
      </c>
      <c r="I10" s="40">
        <v>8</v>
      </c>
      <c r="J10" s="40">
        <v>3</v>
      </c>
      <c r="K10" s="40">
        <v>0</v>
      </c>
      <c r="L10" s="40">
        <v>2</v>
      </c>
      <c r="M10" s="40">
        <v>12</v>
      </c>
      <c r="N10" s="40">
        <v>0</v>
      </c>
      <c r="O10" s="41">
        <v>0</v>
      </c>
      <c r="P10" s="41">
        <v>172</v>
      </c>
      <c r="Q10" s="41">
        <v>263</v>
      </c>
      <c r="R10" s="39">
        <v>0</v>
      </c>
      <c r="S10" s="40">
        <v>12</v>
      </c>
      <c r="T10" s="44">
        <v>453</v>
      </c>
    </row>
    <row r="11" spans="1:20" ht="15" customHeight="1" x14ac:dyDescent="0.25">
      <c r="A11" s="23">
        <v>10</v>
      </c>
      <c r="B11" s="122" t="s">
        <v>79</v>
      </c>
      <c r="C11" s="123">
        <v>654</v>
      </c>
      <c r="D11" s="122" t="s">
        <v>14</v>
      </c>
      <c r="E11" s="2">
        <v>761</v>
      </c>
      <c r="F11" s="28">
        <v>25</v>
      </c>
      <c r="G11" s="29">
        <v>160</v>
      </c>
      <c r="H11" s="29">
        <v>249</v>
      </c>
      <c r="I11" s="29">
        <v>3</v>
      </c>
      <c r="J11" s="29">
        <v>5</v>
      </c>
      <c r="K11" s="29">
        <v>0</v>
      </c>
      <c r="L11" s="29">
        <v>2</v>
      </c>
      <c r="M11" s="29">
        <v>5</v>
      </c>
      <c r="N11" s="29">
        <v>0</v>
      </c>
      <c r="O11" s="30">
        <v>0</v>
      </c>
      <c r="P11" s="30">
        <v>172</v>
      </c>
      <c r="Q11" s="30">
        <v>273</v>
      </c>
      <c r="R11" s="28">
        <v>0</v>
      </c>
      <c r="S11" s="29">
        <v>11</v>
      </c>
      <c r="T11" s="33">
        <v>449</v>
      </c>
    </row>
    <row r="12" spans="1:20" ht="15" customHeight="1" x14ac:dyDescent="0.25">
      <c r="A12" s="34">
        <v>11</v>
      </c>
      <c r="B12" s="122" t="s">
        <v>79</v>
      </c>
      <c r="C12" s="123">
        <v>655</v>
      </c>
      <c r="D12" s="122" t="s">
        <v>19</v>
      </c>
      <c r="E12" s="2">
        <v>469</v>
      </c>
      <c r="F12" s="39">
        <v>4</v>
      </c>
      <c r="G12" s="40">
        <v>129</v>
      </c>
      <c r="H12" s="40">
        <v>113</v>
      </c>
      <c r="I12" s="40">
        <v>4</v>
      </c>
      <c r="J12" s="40">
        <v>2</v>
      </c>
      <c r="K12" s="40">
        <v>0</v>
      </c>
      <c r="L12" s="40">
        <v>2</v>
      </c>
      <c r="M12" s="40">
        <v>4</v>
      </c>
      <c r="N12" s="40">
        <v>0</v>
      </c>
      <c r="O12" s="41">
        <v>0</v>
      </c>
      <c r="P12" s="41">
        <v>135</v>
      </c>
      <c r="Q12" s="41">
        <v>128</v>
      </c>
      <c r="R12" s="39">
        <v>0</v>
      </c>
      <c r="S12" s="40">
        <v>14</v>
      </c>
      <c r="T12" s="44">
        <v>258</v>
      </c>
    </row>
    <row r="13" spans="1:20" ht="15" customHeight="1" x14ac:dyDescent="0.25">
      <c r="A13" s="23">
        <v>12</v>
      </c>
      <c r="B13" s="122" t="s">
        <v>79</v>
      </c>
      <c r="C13" s="123">
        <v>655</v>
      </c>
      <c r="D13" s="122" t="s">
        <v>14</v>
      </c>
      <c r="E13" s="2">
        <v>469</v>
      </c>
      <c r="F13" s="28">
        <v>2</v>
      </c>
      <c r="G13" s="29">
        <v>106</v>
      </c>
      <c r="H13" s="29">
        <v>109</v>
      </c>
      <c r="I13" s="29">
        <v>5</v>
      </c>
      <c r="J13" s="29">
        <v>6</v>
      </c>
      <c r="K13" s="29">
        <v>0</v>
      </c>
      <c r="L13" s="29">
        <v>3</v>
      </c>
      <c r="M13" s="29">
        <v>7</v>
      </c>
      <c r="N13" s="29">
        <v>0</v>
      </c>
      <c r="O13" s="30">
        <v>0</v>
      </c>
      <c r="P13" s="30">
        <v>117</v>
      </c>
      <c r="Q13" s="30">
        <v>124</v>
      </c>
      <c r="R13" s="28">
        <v>0</v>
      </c>
      <c r="S13" s="29">
        <v>9</v>
      </c>
      <c r="T13" s="33">
        <v>238</v>
      </c>
    </row>
    <row r="14" spans="1:20" ht="15" customHeight="1" x14ac:dyDescent="0.25">
      <c r="A14" s="34">
        <v>13</v>
      </c>
      <c r="B14" s="122" t="s">
        <v>79</v>
      </c>
      <c r="C14" s="123">
        <v>656</v>
      </c>
      <c r="D14" s="122" t="s">
        <v>19</v>
      </c>
      <c r="E14" s="2">
        <v>561</v>
      </c>
      <c r="F14" s="39">
        <v>15</v>
      </c>
      <c r="G14" s="40">
        <v>159</v>
      </c>
      <c r="H14" s="40">
        <v>170</v>
      </c>
      <c r="I14" s="40">
        <v>3</v>
      </c>
      <c r="J14" s="40">
        <v>1</v>
      </c>
      <c r="K14" s="40">
        <v>0</v>
      </c>
      <c r="L14" s="40">
        <v>1</v>
      </c>
      <c r="M14" s="40">
        <v>3</v>
      </c>
      <c r="N14" s="40">
        <v>0</v>
      </c>
      <c r="O14" s="41">
        <v>0</v>
      </c>
      <c r="P14" s="41">
        <v>165</v>
      </c>
      <c r="Q14" s="41">
        <v>182</v>
      </c>
      <c r="R14" s="39">
        <v>0</v>
      </c>
      <c r="S14" s="40">
        <v>10</v>
      </c>
      <c r="T14" s="44">
        <v>352</v>
      </c>
    </row>
    <row r="15" spans="1:20" ht="15" customHeight="1" x14ac:dyDescent="0.25">
      <c r="A15" s="23">
        <v>14</v>
      </c>
      <c r="B15" s="122" t="s">
        <v>79</v>
      </c>
      <c r="C15" s="123">
        <v>657</v>
      </c>
      <c r="D15" s="122" t="s">
        <v>19</v>
      </c>
      <c r="E15" s="2">
        <v>583</v>
      </c>
      <c r="F15" s="28">
        <v>5</v>
      </c>
      <c r="G15" s="29">
        <v>123</v>
      </c>
      <c r="H15" s="29">
        <v>150</v>
      </c>
      <c r="I15" s="29">
        <v>4</v>
      </c>
      <c r="J15" s="29">
        <v>1</v>
      </c>
      <c r="K15" s="29">
        <v>0</v>
      </c>
      <c r="L15" s="29">
        <v>2</v>
      </c>
      <c r="M15" s="29">
        <v>2</v>
      </c>
      <c r="N15" s="29">
        <v>0</v>
      </c>
      <c r="O15" s="30">
        <v>0</v>
      </c>
      <c r="P15" s="30">
        <v>127</v>
      </c>
      <c r="Q15" s="30">
        <v>165</v>
      </c>
      <c r="R15" s="28">
        <v>0</v>
      </c>
      <c r="S15" s="29">
        <v>6</v>
      </c>
      <c r="T15" s="33">
        <v>287</v>
      </c>
    </row>
    <row r="16" spans="1:20" ht="15" customHeight="1" x14ac:dyDescent="0.25">
      <c r="A16" s="34">
        <v>15</v>
      </c>
      <c r="B16" s="122" t="s">
        <v>79</v>
      </c>
      <c r="C16" s="123">
        <v>658</v>
      </c>
      <c r="D16" s="122" t="s">
        <v>19</v>
      </c>
      <c r="E16" s="2">
        <v>375</v>
      </c>
      <c r="F16" s="39">
        <v>13</v>
      </c>
      <c r="G16" s="40">
        <v>70</v>
      </c>
      <c r="H16" s="40">
        <v>89</v>
      </c>
      <c r="I16" s="40">
        <v>19</v>
      </c>
      <c r="J16" s="40">
        <v>2</v>
      </c>
      <c r="K16" s="40">
        <v>0</v>
      </c>
      <c r="L16" s="40">
        <v>7</v>
      </c>
      <c r="M16" s="40">
        <v>16</v>
      </c>
      <c r="N16" s="40">
        <v>0</v>
      </c>
      <c r="O16" s="41">
        <v>0</v>
      </c>
      <c r="P16" s="41">
        <v>75</v>
      </c>
      <c r="Q16" s="41">
        <v>123</v>
      </c>
      <c r="R16" s="39">
        <v>0</v>
      </c>
      <c r="S16" s="40">
        <v>10</v>
      </c>
      <c r="T16" s="44">
        <v>216</v>
      </c>
    </row>
    <row r="17" spans="1:20" ht="15" customHeight="1" x14ac:dyDescent="0.25">
      <c r="A17" s="23">
        <v>16</v>
      </c>
      <c r="B17" s="122" t="s">
        <v>79</v>
      </c>
      <c r="C17" s="123">
        <v>659</v>
      </c>
      <c r="D17" s="122" t="s">
        <v>19</v>
      </c>
      <c r="E17" s="2">
        <v>610</v>
      </c>
      <c r="F17" s="28">
        <v>6</v>
      </c>
      <c r="G17" s="29">
        <v>152</v>
      </c>
      <c r="H17" s="29">
        <v>102</v>
      </c>
      <c r="I17" s="29">
        <v>4</v>
      </c>
      <c r="J17" s="29">
        <v>10</v>
      </c>
      <c r="K17" s="29">
        <v>0</v>
      </c>
      <c r="L17" s="29">
        <v>4</v>
      </c>
      <c r="M17" s="29">
        <v>24</v>
      </c>
      <c r="N17" s="29">
        <v>0</v>
      </c>
      <c r="O17" s="30">
        <v>0</v>
      </c>
      <c r="P17" s="30">
        <v>172</v>
      </c>
      <c r="Q17" s="30">
        <v>116</v>
      </c>
      <c r="R17" s="28">
        <v>0</v>
      </c>
      <c r="S17" s="29">
        <v>13</v>
      </c>
      <c r="T17" s="33">
        <v>302</v>
      </c>
    </row>
    <row r="18" spans="1:20" ht="15" customHeight="1" x14ac:dyDescent="0.25">
      <c r="A18" s="23">
        <v>17</v>
      </c>
      <c r="B18" s="122" t="s">
        <v>79</v>
      </c>
      <c r="C18" s="123">
        <v>659</v>
      </c>
      <c r="D18" s="122" t="s">
        <v>14</v>
      </c>
      <c r="E18" s="2">
        <v>610</v>
      </c>
      <c r="F18" s="39">
        <v>8</v>
      </c>
      <c r="G18" s="40">
        <v>178</v>
      </c>
      <c r="H18" s="40">
        <v>121</v>
      </c>
      <c r="I18" s="40">
        <v>3</v>
      </c>
      <c r="J18" s="40">
        <v>3</v>
      </c>
      <c r="K18" s="40">
        <v>0</v>
      </c>
      <c r="L18" s="40">
        <v>0</v>
      </c>
      <c r="M18" s="40">
        <v>26</v>
      </c>
      <c r="N18" s="40">
        <v>0</v>
      </c>
      <c r="O18" s="41">
        <v>0</v>
      </c>
      <c r="P18" s="41">
        <v>191</v>
      </c>
      <c r="Q18" s="41">
        <v>132</v>
      </c>
      <c r="R18" s="39">
        <v>0</v>
      </c>
      <c r="S18" s="40">
        <v>12</v>
      </c>
      <c r="T18" s="44">
        <v>339</v>
      </c>
    </row>
    <row r="19" spans="1:20" ht="15" customHeight="1" x14ac:dyDescent="0.25">
      <c r="A19" s="23">
        <v>18</v>
      </c>
      <c r="B19" s="122" t="s">
        <v>79</v>
      </c>
      <c r="C19" s="123">
        <v>659</v>
      </c>
      <c r="D19" s="122" t="s">
        <v>20</v>
      </c>
      <c r="E19" s="2">
        <v>609</v>
      </c>
      <c r="F19" s="28">
        <v>5</v>
      </c>
      <c r="G19" s="29">
        <v>151</v>
      </c>
      <c r="H19" s="29">
        <v>130</v>
      </c>
      <c r="I19" s="29">
        <v>6</v>
      </c>
      <c r="J19" s="29">
        <v>6</v>
      </c>
      <c r="K19" s="29">
        <v>0</v>
      </c>
      <c r="L19" s="29">
        <v>0</v>
      </c>
      <c r="M19" s="29">
        <v>23</v>
      </c>
      <c r="N19" s="29">
        <v>0</v>
      </c>
      <c r="O19" s="30">
        <v>0</v>
      </c>
      <c r="P19" s="30">
        <v>166</v>
      </c>
      <c r="Q19" s="30">
        <v>143</v>
      </c>
      <c r="R19" s="28">
        <v>0</v>
      </c>
      <c r="S19" s="29">
        <v>10</v>
      </c>
      <c r="T19" s="33">
        <v>321</v>
      </c>
    </row>
    <row r="20" spans="1:20" ht="15" customHeight="1" x14ac:dyDescent="0.25">
      <c r="A20" s="23">
        <v>19</v>
      </c>
      <c r="B20" s="122" t="s">
        <v>79</v>
      </c>
      <c r="C20" s="123">
        <v>659</v>
      </c>
      <c r="D20" s="122" t="s">
        <v>23</v>
      </c>
      <c r="E20" s="2">
        <v>609</v>
      </c>
      <c r="F20" s="39">
        <v>5</v>
      </c>
      <c r="G20" s="40">
        <v>176</v>
      </c>
      <c r="H20" s="40">
        <v>139</v>
      </c>
      <c r="I20" s="40">
        <v>1</v>
      </c>
      <c r="J20" s="40">
        <v>7</v>
      </c>
      <c r="K20" s="40">
        <v>0</v>
      </c>
      <c r="L20" s="40">
        <v>1</v>
      </c>
      <c r="M20" s="40">
        <v>37</v>
      </c>
      <c r="N20" s="40">
        <v>0</v>
      </c>
      <c r="O20" s="41">
        <v>0</v>
      </c>
      <c r="P20" s="41">
        <v>185</v>
      </c>
      <c r="Q20" s="41">
        <v>145</v>
      </c>
      <c r="R20" s="39">
        <v>0</v>
      </c>
      <c r="S20" s="40">
        <v>7</v>
      </c>
      <c r="T20" s="44">
        <v>366</v>
      </c>
    </row>
    <row r="21" spans="1:20" ht="15" customHeight="1" x14ac:dyDescent="0.25">
      <c r="A21" s="23">
        <v>20</v>
      </c>
      <c r="B21" s="122" t="s">
        <v>79</v>
      </c>
      <c r="C21" s="123">
        <v>660</v>
      </c>
      <c r="D21" s="122" t="s">
        <v>19</v>
      </c>
      <c r="E21" s="2">
        <v>402</v>
      </c>
      <c r="F21" s="28">
        <v>4</v>
      </c>
      <c r="G21" s="29">
        <v>124</v>
      </c>
      <c r="H21" s="29">
        <v>64</v>
      </c>
      <c r="I21" s="29">
        <v>3</v>
      </c>
      <c r="J21" s="29">
        <v>2</v>
      </c>
      <c r="K21" s="29">
        <v>0</v>
      </c>
      <c r="L21" s="29">
        <v>0</v>
      </c>
      <c r="M21" s="29">
        <v>39</v>
      </c>
      <c r="N21" s="29">
        <v>0</v>
      </c>
      <c r="O21" s="30">
        <v>0</v>
      </c>
      <c r="P21" s="30">
        <v>132</v>
      </c>
      <c r="Q21" s="30">
        <v>74</v>
      </c>
      <c r="R21" s="28">
        <v>0</v>
      </c>
      <c r="S21" s="29">
        <v>7</v>
      </c>
      <c r="T21" s="33">
        <v>236</v>
      </c>
    </row>
    <row r="22" spans="1:20" ht="15" customHeight="1" x14ac:dyDescent="0.25">
      <c r="A22" s="23">
        <v>21</v>
      </c>
      <c r="B22" s="122" t="s">
        <v>79</v>
      </c>
      <c r="C22" s="123">
        <v>660</v>
      </c>
      <c r="D22" s="122" t="s">
        <v>14</v>
      </c>
      <c r="E22" s="2">
        <v>402</v>
      </c>
      <c r="F22" s="39">
        <v>5</v>
      </c>
      <c r="G22" s="40">
        <v>128</v>
      </c>
      <c r="H22" s="40">
        <v>70</v>
      </c>
      <c r="I22" s="40">
        <v>1</v>
      </c>
      <c r="J22" s="40">
        <v>6</v>
      </c>
      <c r="K22" s="40">
        <v>0</v>
      </c>
      <c r="L22" s="40">
        <v>2</v>
      </c>
      <c r="M22" s="40">
        <v>36</v>
      </c>
      <c r="N22" s="40">
        <v>0</v>
      </c>
      <c r="O22" s="41">
        <v>0</v>
      </c>
      <c r="P22" s="41">
        <v>140</v>
      </c>
      <c r="Q22" s="41">
        <v>77</v>
      </c>
      <c r="R22" s="39">
        <v>0</v>
      </c>
      <c r="S22" s="40">
        <v>6</v>
      </c>
      <c r="T22" s="44">
        <v>248</v>
      </c>
    </row>
    <row r="23" spans="1:20" ht="15" customHeight="1" x14ac:dyDescent="0.25">
      <c r="A23" s="23">
        <v>22</v>
      </c>
      <c r="B23" s="122" t="s">
        <v>79</v>
      </c>
      <c r="C23" s="123">
        <v>661</v>
      </c>
      <c r="D23" s="122" t="s">
        <v>19</v>
      </c>
      <c r="E23" s="2">
        <v>205</v>
      </c>
      <c r="F23" s="28">
        <v>5</v>
      </c>
      <c r="G23" s="29">
        <v>80</v>
      </c>
      <c r="H23" s="29">
        <v>31</v>
      </c>
      <c r="I23" s="29">
        <v>2</v>
      </c>
      <c r="J23" s="29">
        <v>1</v>
      </c>
      <c r="K23" s="29">
        <v>0</v>
      </c>
      <c r="L23" s="29">
        <v>0</v>
      </c>
      <c r="M23" s="29">
        <v>2</v>
      </c>
      <c r="N23" s="29">
        <v>0</v>
      </c>
      <c r="O23" s="30">
        <v>0</v>
      </c>
      <c r="P23" s="30">
        <v>85</v>
      </c>
      <c r="Q23" s="30">
        <v>34</v>
      </c>
      <c r="R23" s="28">
        <v>0</v>
      </c>
      <c r="S23" s="29">
        <v>6</v>
      </c>
      <c r="T23" s="33">
        <v>121</v>
      </c>
    </row>
    <row r="24" spans="1:20" ht="15" customHeight="1" x14ac:dyDescent="0.25">
      <c r="A24" s="23">
        <v>23</v>
      </c>
      <c r="B24" s="122" t="s">
        <v>79</v>
      </c>
      <c r="C24" s="123">
        <v>662</v>
      </c>
      <c r="D24" s="122" t="s">
        <v>19</v>
      </c>
      <c r="E24" s="2">
        <v>392</v>
      </c>
      <c r="F24" s="177">
        <v>9</v>
      </c>
      <c r="G24" s="178">
        <v>191</v>
      </c>
      <c r="H24" s="178">
        <v>60</v>
      </c>
      <c r="I24" s="178">
        <v>4</v>
      </c>
      <c r="J24" s="178">
        <v>5</v>
      </c>
      <c r="K24" s="178">
        <v>0</v>
      </c>
      <c r="L24" s="178">
        <v>0</v>
      </c>
      <c r="M24" s="178">
        <v>3</v>
      </c>
      <c r="N24" s="178">
        <v>0</v>
      </c>
      <c r="O24" s="179">
        <v>0</v>
      </c>
      <c r="P24" s="179">
        <v>204</v>
      </c>
      <c r="Q24" s="179">
        <v>69</v>
      </c>
      <c r="R24" s="177">
        <v>0</v>
      </c>
      <c r="S24" s="178">
        <v>7</v>
      </c>
      <c r="T24" s="181">
        <v>272</v>
      </c>
    </row>
    <row r="25" spans="1:20" ht="15" customHeight="1" x14ac:dyDescent="0.25">
      <c r="A25" s="23">
        <v>24</v>
      </c>
      <c r="B25" s="122" t="s">
        <v>79</v>
      </c>
      <c r="C25" s="123">
        <v>664</v>
      </c>
      <c r="D25" s="122" t="s">
        <v>19</v>
      </c>
      <c r="E25" s="2">
        <v>156</v>
      </c>
      <c r="F25" s="28">
        <v>12</v>
      </c>
      <c r="G25" s="29">
        <v>34</v>
      </c>
      <c r="H25" s="29">
        <v>40</v>
      </c>
      <c r="I25" s="29">
        <v>1</v>
      </c>
      <c r="J25" s="29">
        <v>2</v>
      </c>
      <c r="K25" s="29">
        <v>0</v>
      </c>
      <c r="L25" s="29">
        <v>2</v>
      </c>
      <c r="M25" s="29">
        <v>0</v>
      </c>
      <c r="N25" s="29">
        <v>0</v>
      </c>
      <c r="O25" s="30">
        <v>0</v>
      </c>
      <c r="P25" s="30">
        <v>37</v>
      </c>
      <c r="Q25" s="30">
        <v>45</v>
      </c>
      <c r="R25" s="28">
        <v>0</v>
      </c>
      <c r="S25" s="29">
        <v>3</v>
      </c>
      <c r="T25" s="33">
        <v>91</v>
      </c>
    </row>
    <row r="26" spans="1:20" ht="5.0999999999999996" customHeight="1" x14ac:dyDescent="0.25">
      <c r="A26" s="47"/>
      <c r="B26" s="48"/>
      <c r="C26" s="49"/>
      <c r="D26" s="50"/>
      <c r="E26" s="51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</row>
    <row r="27" spans="1:20" ht="0.95" customHeight="1" x14ac:dyDescent="0.25">
      <c r="A27" s="54"/>
      <c r="B27" s="55"/>
      <c r="C27" s="56"/>
      <c r="D27" s="57"/>
      <c r="E27" s="58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</row>
    <row r="28" spans="1:20" ht="0.95" customHeight="1" x14ac:dyDescent="0.25">
      <c r="A28" s="47"/>
      <c r="B28" s="48"/>
      <c r="C28" s="49"/>
      <c r="D28" s="50"/>
      <c r="E28" s="51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/>
  </sheetPr>
  <dimension ref="A1:T31"/>
  <sheetViews>
    <sheetView zoomScale="70" zoomScaleNormal="70" workbookViewId="0">
      <pane xSplit="5" ySplit="1" topLeftCell="L2" activePane="bottomRight" state="frozen"/>
      <selection activeCell="Q14" sqref="Q14"/>
      <selection pane="topRight" activeCell="Q14" sqref="Q14"/>
      <selection pane="bottomLeft" activeCell="Q14" sqref="Q14"/>
      <selection pane="bottomRight" activeCell="Q14" sqref="Q14"/>
    </sheetView>
  </sheetViews>
  <sheetFormatPr defaultColWidth="10" defaultRowHeight="15" customHeight="1" x14ac:dyDescent="0.25"/>
  <cols>
    <col min="1" max="1" width="3.375" style="1" customWidth="1"/>
    <col min="2" max="2" width="7.375" style="3" customWidth="1"/>
    <col min="3" max="3" width="5" style="3" customWidth="1"/>
    <col min="4" max="4" width="10.5" style="1" customWidth="1"/>
    <col min="5" max="5" width="11.375" style="1" customWidth="1"/>
    <col min="6" max="6" width="6.75" style="1" customWidth="1"/>
    <col min="7" max="7" width="6.125" style="1" customWidth="1"/>
    <col min="8" max="8" width="7" style="1" customWidth="1"/>
    <col min="9" max="9" width="6.625" style="1" customWidth="1"/>
    <col min="10" max="10" width="6.75" style="1" customWidth="1"/>
    <col min="11" max="12" width="6.375" style="1" customWidth="1"/>
    <col min="13" max="13" width="7" style="1" customWidth="1"/>
    <col min="14" max="14" width="6.5" style="1" customWidth="1"/>
    <col min="15" max="15" width="7" style="1" customWidth="1"/>
    <col min="16" max="16" width="8.875" style="1" customWidth="1"/>
    <col min="17" max="17" width="9.25" style="1" customWidth="1"/>
    <col min="18" max="18" width="6" style="1" customWidth="1"/>
    <col min="19" max="19" width="7.375" style="1" customWidth="1"/>
    <col min="20" max="20" width="7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188</v>
      </c>
      <c r="R1" s="7" t="s">
        <v>8</v>
      </c>
      <c r="S1" s="7" t="s">
        <v>9</v>
      </c>
      <c r="T1" s="7" t="s">
        <v>10</v>
      </c>
    </row>
    <row r="2" spans="1:20" ht="15" customHeight="1" x14ac:dyDescent="0.25">
      <c r="A2" s="11">
        <v>1</v>
      </c>
      <c r="B2" s="122" t="s">
        <v>78</v>
      </c>
      <c r="C2" s="123">
        <v>346</v>
      </c>
      <c r="D2" s="122" t="s">
        <v>19</v>
      </c>
      <c r="E2" s="2">
        <v>651</v>
      </c>
      <c r="F2" s="16">
        <v>160</v>
      </c>
      <c r="G2" s="17">
        <v>54</v>
      </c>
      <c r="H2" s="17">
        <v>156</v>
      </c>
      <c r="I2" s="17">
        <v>3</v>
      </c>
      <c r="J2" s="17">
        <v>4</v>
      </c>
      <c r="K2" s="17">
        <v>12</v>
      </c>
      <c r="L2" s="17">
        <v>2</v>
      </c>
      <c r="M2" s="17">
        <v>37</v>
      </c>
      <c r="N2" s="17">
        <v>0</v>
      </c>
      <c r="O2" s="18">
        <v>0</v>
      </c>
      <c r="P2" s="118">
        <v>60</v>
      </c>
      <c r="Q2" s="118">
        <v>167</v>
      </c>
      <c r="R2" s="16">
        <v>0</v>
      </c>
      <c r="S2" s="17">
        <v>5</v>
      </c>
      <c r="T2" s="21">
        <v>428</v>
      </c>
    </row>
    <row r="3" spans="1:20" ht="15" customHeight="1" x14ac:dyDescent="0.25">
      <c r="A3" s="23">
        <v>2</v>
      </c>
      <c r="B3" s="122" t="s">
        <v>78</v>
      </c>
      <c r="C3" s="123">
        <v>346</v>
      </c>
      <c r="D3" s="122" t="s">
        <v>14</v>
      </c>
      <c r="E3" s="2">
        <v>651</v>
      </c>
      <c r="F3" s="28">
        <v>155</v>
      </c>
      <c r="G3" s="29">
        <v>62</v>
      </c>
      <c r="H3" s="29">
        <v>135</v>
      </c>
      <c r="I3" s="29">
        <v>1</v>
      </c>
      <c r="J3" s="29">
        <v>1</v>
      </c>
      <c r="K3" s="29">
        <v>8</v>
      </c>
      <c r="L3" s="29">
        <v>1</v>
      </c>
      <c r="M3" s="29">
        <v>42</v>
      </c>
      <c r="N3" s="29">
        <v>0</v>
      </c>
      <c r="O3" s="30">
        <v>0</v>
      </c>
      <c r="P3" s="30">
        <v>67</v>
      </c>
      <c r="Q3" s="30">
        <v>139</v>
      </c>
      <c r="R3" s="28">
        <v>0</v>
      </c>
      <c r="S3" s="29">
        <v>14</v>
      </c>
      <c r="T3" s="33">
        <v>405</v>
      </c>
    </row>
    <row r="4" spans="1:20" ht="15" customHeight="1" x14ac:dyDescent="0.25">
      <c r="A4" s="34">
        <v>3</v>
      </c>
      <c r="B4" s="122" t="s">
        <v>78</v>
      </c>
      <c r="C4" s="123">
        <v>346</v>
      </c>
      <c r="D4" s="122" t="s">
        <v>20</v>
      </c>
      <c r="E4" s="2">
        <v>650</v>
      </c>
      <c r="F4" s="39">
        <v>139</v>
      </c>
      <c r="G4" s="40">
        <v>42</v>
      </c>
      <c r="H4" s="40">
        <v>162</v>
      </c>
      <c r="I4" s="40">
        <v>0</v>
      </c>
      <c r="J4" s="40">
        <v>4</v>
      </c>
      <c r="K4" s="40">
        <v>21</v>
      </c>
      <c r="L4" s="40">
        <v>2</v>
      </c>
      <c r="M4" s="40">
        <v>52</v>
      </c>
      <c r="N4" s="40">
        <v>0</v>
      </c>
      <c r="O4" s="41">
        <v>0</v>
      </c>
      <c r="P4" s="41">
        <v>46</v>
      </c>
      <c r="Q4" s="41">
        <v>174</v>
      </c>
      <c r="R4" s="39"/>
      <c r="S4" s="40">
        <v>8</v>
      </c>
      <c r="T4" s="44">
        <v>422</v>
      </c>
    </row>
    <row r="5" spans="1:20" ht="15" customHeight="1" x14ac:dyDescent="0.25">
      <c r="A5" s="23">
        <v>4</v>
      </c>
      <c r="B5" s="122" t="s">
        <v>78</v>
      </c>
      <c r="C5" s="123">
        <v>346</v>
      </c>
      <c r="D5" s="122" t="s">
        <v>23</v>
      </c>
      <c r="E5" s="2">
        <v>650</v>
      </c>
      <c r="F5" s="28">
        <v>167</v>
      </c>
      <c r="G5" s="29">
        <v>70</v>
      </c>
      <c r="H5" s="29">
        <v>135</v>
      </c>
      <c r="I5" s="29">
        <v>1</v>
      </c>
      <c r="J5" s="29">
        <v>1</v>
      </c>
      <c r="K5" s="29">
        <v>8</v>
      </c>
      <c r="L5" s="29">
        <v>0</v>
      </c>
      <c r="M5" s="29">
        <v>43</v>
      </c>
      <c r="N5" s="29">
        <v>0</v>
      </c>
      <c r="O5" s="30">
        <v>0</v>
      </c>
      <c r="P5" s="30">
        <v>73</v>
      </c>
      <c r="Q5" s="30">
        <v>140</v>
      </c>
      <c r="R5" s="28">
        <v>0</v>
      </c>
      <c r="S5" s="29">
        <v>8</v>
      </c>
      <c r="T5" s="33">
        <v>425</v>
      </c>
    </row>
    <row r="6" spans="1:20" ht="15" customHeight="1" x14ac:dyDescent="0.25">
      <c r="A6" s="34">
        <v>5</v>
      </c>
      <c r="B6" s="122" t="s">
        <v>78</v>
      </c>
      <c r="C6" s="123">
        <v>347</v>
      </c>
      <c r="D6" s="122" t="s">
        <v>19</v>
      </c>
      <c r="E6" s="2">
        <v>665</v>
      </c>
      <c r="F6" s="39">
        <v>156</v>
      </c>
      <c r="G6" s="40">
        <v>60</v>
      </c>
      <c r="H6" s="40">
        <v>138</v>
      </c>
      <c r="I6" s="40">
        <v>2</v>
      </c>
      <c r="J6" s="40">
        <v>0</v>
      </c>
      <c r="K6" s="40">
        <v>11</v>
      </c>
      <c r="L6" s="40">
        <v>0</v>
      </c>
      <c r="M6" s="40">
        <v>64</v>
      </c>
      <c r="N6" s="40">
        <v>0</v>
      </c>
      <c r="O6" s="41">
        <v>0</v>
      </c>
      <c r="P6" s="41">
        <v>66</v>
      </c>
      <c r="Q6" s="41">
        <v>148</v>
      </c>
      <c r="R6" s="39">
        <v>0</v>
      </c>
      <c r="S6" s="40">
        <v>12</v>
      </c>
      <c r="T6" s="44">
        <v>431</v>
      </c>
    </row>
    <row r="7" spans="1:20" ht="15" customHeight="1" x14ac:dyDescent="0.25">
      <c r="A7" s="23">
        <v>6</v>
      </c>
      <c r="B7" s="122" t="s">
        <v>78</v>
      </c>
      <c r="C7" s="123">
        <v>347</v>
      </c>
      <c r="D7" s="122" t="s">
        <v>14</v>
      </c>
      <c r="E7" s="2">
        <v>665</v>
      </c>
      <c r="F7" s="28">
        <v>143</v>
      </c>
      <c r="G7" s="29">
        <v>26</v>
      </c>
      <c r="H7" s="29">
        <v>178</v>
      </c>
      <c r="I7" s="29">
        <v>3</v>
      </c>
      <c r="J7" s="29">
        <v>3</v>
      </c>
      <c r="K7" s="29">
        <v>12</v>
      </c>
      <c r="L7" s="29">
        <v>2</v>
      </c>
      <c r="M7" s="29">
        <v>55</v>
      </c>
      <c r="N7" s="29">
        <v>0</v>
      </c>
      <c r="O7" s="30">
        <v>0</v>
      </c>
      <c r="P7" s="30">
        <v>32</v>
      </c>
      <c r="Q7" s="30">
        <v>192</v>
      </c>
      <c r="R7" s="28">
        <v>0</v>
      </c>
      <c r="S7" s="29">
        <v>17</v>
      </c>
      <c r="T7" s="33">
        <v>422</v>
      </c>
    </row>
    <row r="8" spans="1:20" ht="15" customHeight="1" x14ac:dyDescent="0.25">
      <c r="A8" s="34">
        <v>7</v>
      </c>
      <c r="B8" s="122" t="s">
        <v>78</v>
      </c>
      <c r="C8" s="123">
        <v>347</v>
      </c>
      <c r="D8" s="122" t="s">
        <v>20</v>
      </c>
      <c r="E8" s="2">
        <v>665</v>
      </c>
      <c r="F8" s="39">
        <v>138</v>
      </c>
      <c r="G8" s="40">
        <v>50</v>
      </c>
      <c r="H8" s="40">
        <v>132</v>
      </c>
      <c r="I8" s="40">
        <v>1</v>
      </c>
      <c r="J8" s="40">
        <v>1</v>
      </c>
      <c r="K8" s="40">
        <v>22</v>
      </c>
      <c r="L8" s="40">
        <v>4</v>
      </c>
      <c r="M8" s="40">
        <v>67</v>
      </c>
      <c r="N8" s="40">
        <v>0</v>
      </c>
      <c r="O8" s="41">
        <v>0</v>
      </c>
      <c r="P8" s="41">
        <v>52</v>
      </c>
      <c r="Q8" s="41">
        <v>144</v>
      </c>
      <c r="R8" s="39">
        <v>0</v>
      </c>
      <c r="S8" s="40">
        <v>11</v>
      </c>
      <c r="T8" s="44">
        <v>415</v>
      </c>
    </row>
    <row r="9" spans="1:20" ht="15" customHeight="1" x14ac:dyDescent="0.25">
      <c r="A9" s="23">
        <v>8</v>
      </c>
      <c r="B9" s="122" t="s">
        <v>78</v>
      </c>
      <c r="C9" s="123">
        <v>347</v>
      </c>
      <c r="D9" s="122" t="s">
        <v>23</v>
      </c>
      <c r="E9" s="2">
        <v>665</v>
      </c>
      <c r="F9" s="28">
        <v>164</v>
      </c>
      <c r="G9" s="29">
        <v>44</v>
      </c>
      <c r="H9" s="29">
        <v>115</v>
      </c>
      <c r="I9" s="29">
        <v>2</v>
      </c>
      <c r="J9" s="29">
        <v>1</v>
      </c>
      <c r="K9" s="29">
        <v>22</v>
      </c>
      <c r="L9" s="29">
        <v>1</v>
      </c>
      <c r="M9" s="29">
        <v>80</v>
      </c>
      <c r="N9" s="29">
        <v>0</v>
      </c>
      <c r="O9" s="30">
        <v>0</v>
      </c>
      <c r="P9" s="30">
        <v>47</v>
      </c>
      <c r="Q9" s="30">
        <v>124</v>
      </c>
      <c r="R9" s="28">
        <v>0</v>
      </c>
      <c r="S9" s="29">
        <v>15</v>
      </c>
      <c r="T9" s="33">
        <v>429</v>
      </c>
    </row>
    <row r="10" spans="1:20" ht="15" customHeight="1" x14ac:dyDescent="0.25">
      <c r="A10" s="34">
        <v>9</v>
      </c>
      <c r="B10" s="122" t="s">
        <v>78</v>
      </c>
      <c r="C10" s="123">
        <v>348</v>
      </c>
      <c r="D10" s="122" t="s">
        <v>19</v>
      </c>
      <c r="E10" s="2">
        <v>709</v>
      </c>
      <c r="F10" s="39">
        <v>180</v>
      </c>
      <c r="G10" s="40">
        <v>30</v>
      </c>
      <c r="H10" s="40">
        <v>243</v>
      </c>
      <c r="I10" s="40">
        <v>3</v>
      </c>
      <c r="J10" s="40">
        <v>3</v>
      </c>
      <c r="K10" s="40">
        <v>0</v>
      </c>
      <c r="L10" s="40">
        <v>1</v>
      </c>
      <c r="M10" s="40">
        <v>15</v>
      </c>
      <c r="N10" s="40">
        <v>0</v>
      </c>
      <c r="O10" s="41">
        <v>0</v>
      </c>
      <c r="P10" s="41">
        <v>35</v>
      </c>
      <c r="Q10" s="41">
        <v>263</v>
      </c>
      <c r="R10" s="39">
        <v>0</v>
      </c>
      <c r="S10" s="40">
        <v>11</v>
      </c>
      <c r="T10" s="44">
        <v>475</v>
      </c>
    </row>
    <row r="11" spans="1:20" ht="15" customHeight="1" x14ac:dyDescent="0.25">
      <c r="A11" s="23">
        <v>10</v>
      </c>
      <c r="B11" s="122" t="s">
        <v>78</v>
      </c>
      <c r="C11" s="123">
        <v>348</v>
      </c>
      <c r="D11" s="122" t="s">
        <v>14</v>
      </c>
      <c r="E11" s="2">
        <v>709</v>
      </c>
      <c r="F11" s="28">
        <v>187</v>
      </c>
      <c r="G11" s="29">
        <v>30</v>
      </c>
      <c r="H11" s="29">
        <v>239</v>
      </c>
      <c r="I11" s="29">
        <v>1</v>
      </c>
      <c r="J11" s="29">
        <v>2</v>
      </c>
      <c r="K11" s="29">
        <v>4</v>
      </c>
      <c r="L11" s="29">
        <v>2</v>
      </c>
      <c r="M11" s="29">
        <v>13</v>
      </c>
      <c r="N11" s="29">
        <v>0</v>
      </c>
      <c r="O11" s="30">
        <v>0</v>
      </c>
      <c r="P11" s="30">
        <v>34</v>
      </c>
      <c r="Q11" s="30">
        <v>248</v>
      </c>
      <c r="R11" s="28">
        <v>0</v>
      </c>
      <c r="S11" s="29">
        <v>12</v>
      </c>
      <c r="T11" s="33">
        <v>478</v>
      </c>
    </row>
    <row r="12" spans="1:20" ht="15" customHeight="1" x14ac:dyDescent="0.25">
      <c r="A12" s="34">
        <v>11</v>
      </c>
      <c r="B12" s="122" t="s">
        <v>78</v>
      </c>
      <c r="C12" s="123">
        <v>349</v>
      </c>
      <c r="D12" s="122" t="s">
        <v>19</v>
      </c>
      <c r="E12" s="2">
        <v>699</v>
      </c>
      <c r="F12" s="39">
        <v>140</v>
      </c>
      <c r="G12" s="40">
        <v>64</v>
      </c>
      <c r="H12" s="40">
        <v>127</v>
      </c>
      <c r="I12" s="40">
        <v>1</v>
      </c>
      <c r="J12" s="40">
        <v>0</v>
      </c>
      <c r="K12" s="40">
        <v>3</v>
      </c>
      <c r="L12" s="40">
        <v>1</v>
      </c>
      <c r="M12" s="40">
        <v>44</v>
      </c>
      <c r="N12" s="40">
        <v>0</v>
      </c>
      <c r="O12" s="41">
        <v>0</v>
      </c>
      <c r="P12" s="41">
        <v>68</v>
      </c>
      <c r="Q12" s="41" t="s">
        <v>38</v>
      </c>
      <c r="R12" s="39">
        <v>0</v>
      </c>
      <c r="S12" s="40">
        <v>11</v>
      </c>
      <c r="T12" s="44">
        <v>386</v>
      </c>
    </row>
    <row r="13" spans="1:20" ht="15" customHeight="1" x14ac:dyDescent="0.25">
      <c r="A13" s="23">
        <v>12</v>
      </c>
      <c r="B13" s="122" t="s">
        <v>78</v>
      </c>
      <c r="C13" s="123">
        <v>349</v>
      </c>
      <c r="D13" s="122" t="s">
        <v>14</v>
      </c>
      <c r="E13" s="2">
        <v>699</v>
      </c>
      <c r="F13" s="28">
        <v>176</v>
      </c>
      <c r="G13" s="29">
        <v>67</v>
      </c>
      <c r="H13" s="29">
        <v>104</v>
      </c>
      <c r="I13" s="29">
        <v>1</v>
      </c>
      <c r="J13" s="29">
        <v>0</v>
      </c>
      <c r="K13" s="29">
        <v>12</v>
      </c>
      <c r="L13" s="29">
        <v>2</v>
      </c>
      <c r="M13" s="29">
        <v>38</v>
      </c>
      <c r="N13" s="29">
        <v>0</v>
      </c>
      <c r="O13" s="30">
        <v>0</v>
      </c>
      <c r="P13" s="30">
        <v>72</v>
      </c>
      <c r="Q13" s="30">
        <v>114</v>
      </c>
      <c r="R13" s="28">
        <v>0</v>
      </c>
      <c r="S13" s="29">
        <v>13</v>
      </c>
      <c r="T13" s="33">
        <v>400</v>
      </c>
    </row>
    <row r="14" spans="1:20" ht="15" customHeight="1" x14ac:dyDescent="0.25">
      <c r="A14" s="34">
        <v>13</v>
      </c>
      <c r="B14" s="122" t="s">
        <v>78</v>
      </c>
      <c r="C14" s="123">
        <v>350</v>
      </c>
      <c r="D14" s="122" t="s">
        <v>19</v>
      </c>
      <c r="E14" s="2">
        <v>575</v>
      </c>
      <c r="F14" s="39">
        <v>136</v>
      </c>
      <c r="G14" s="40">
        <v>44</v>
      </c>
      <c r="H14" s="40">
        <v>146</v>
      </c>
      <c r="I14" s="40">
        <v>3</v>
      </c>
      <c r="J14" s="40">
        <v>0</v>
      </c>
      <c r="K14" s="40">
        <v>22</v>
      </c>
      <c r="L14" s="40">
        <v>0</v>
      </c>
      <c r="M14" s="40">
        <v>28</v>
      </c>
      <c r="N14" s="40">
        <v>0</v>
      </c>
      <c r="O14" s="41">
        <v>0</v>
      </c>
      <c r="P14" s="41">
        <v>47</v>
      </c>
      <c r="Q14" s="41">
        <v>152</v>
      </c>
      <c r="R14" s="39">
        <v>0</v>
      </c>
      <c r="S14" s="40">
        <v>11</v>
      </c>
      <c r="T14" s="44">
        <v>379</v>
      </c>
    </row>
    <row r="15" spans="1:20" ht="15" customHeight="1" x14ac:dyDescent="0.25">
      <c r="A15" s="23">
        <v>14</v>
      </c>
      <c r="B15" s="122" t="s">
        <v>78</v>
      </c>
      <c r="C15" s="123">
        <v>351</v>
      </c>
      <c r="D15" s="122" t="s">
        <v>19</v>
      </c>
      <c r="E15" s="2">
        <v>569</v>
      </c>
      <c r="F15" s="28">
        <v>119</v>
      </c>
      <c r="G15" s="29">
        <v>49</v>
      </c>
      <c r="H15" s="29">
        <v>104</v>
      </c>
      <c r="I15" s="29">
        <v>2</v>
      </c>
      <c r="J15" s="29">
        <v>3</v>
      </c>
      <c r="K15" s="29">
        <v>38</v>
      </c>
      <c r="L15" s="29">
        <v>1</v>
      </c>
      <c r="M15" s="29">
        <v>17</v>
      </c>
      <c r="N15" s="29">
        <v>0</v>
      </c>
      <c r="O15" s="30">
        <v>0</v>
      </c>
      <c r="P15" s="30">
        <v>55</v>
      </c>
      <c r="Q15" s="30">
        <v>110</v>
      </c>
      <c r="R15" s="28">
        <v>0</v>
      </c>
      <c r="S15" s="29">
        <v>8</v>
      </c>
      <c r="T15" s="33">
        <v>333</v>
      </c>
    </row>
    <row r="16" spans="1:20" ht="15" customHeight="1" x14ac:dyDescent="0.25">
      <c r="A16" s="34">
        <v>15</v>
      </c>
      <c r="B16" s="122" t="s">
        <v>78</v>
      </c>
      <c r="C16" s="123">
        <v>351</v>
      </c>
      <c r="D16" s="122" t="s">
        <v>14</v>
      </c>
      <c r="E16" s="2">
        <v>569</v>
      </c>
      <c r="F16" s="39">
        <v>135</v>
      </c>
      <c r="G16" s="40">
        <v>51</v>
      </c>
      <c r="H16" s="40">
        <v>88</v>
      </c>
      <c r="I16" s="40">
        <v>1</v>
      </c>
      <c r="J16" s="40">
        <v>2</v>
      </c>
      <c r="K16" s="40">
        <v>36</v>
      </c>
      <c r="L16" s="40">
        <v>1</v>
      </c>
      <c r="M16" s="40">
        <v>21</v>
      </c>
      <c r="N16" s="40">
        <v>0</v>
      </c>
      <c r="O16" s="41">
        <v>0</v>
      </c>
      <c r="P16" s="41">
        <v>56</v>
      </c>
      <c r="Q16" s="41">
        <v>93</v>
      </c>
      <c r="R16" s="39">
        <v>0</v>
      </c>
      <c r="S16" s="40">
        <v>12</v>
      </c>
      <c r="T16" s="44">
        <v>335</v>
      </c>
    </row>
    <row r="17" spans="1:20" ht="15" customHeight="1" x14ac:dyDescent="0.25">
      <c r="A17" s="23">
        <v>16</v>
      </c>
      <c r="B17" s="122" t="s">
        <v>78</v>
      </c>
      <c r="C17" s="123">
        <v>351</v>
      </c>
      <c r="D17" s="122" t="s">
        <v>20</v>
      </c>
      <c r="E17" s="2">
        <v>569</v>
      </c>
      <c r="F17" s="28">
        <v>157</v>
      </c>
      <c r="G17" s="29">
        <v>65</v>
      </c>
      <c r="H17" s="29">
        <v>72</v>
      </c>
      <c r="I17" s="29">
        <v>0</v>
      </c>
      <c r="J17" s="29">
        <v>2</v>
      </c>
      <c r="K17" s="29">
        <v>24</v>
      </c>
      <c r="L17" s="29">
        <v>2</v>
      </c>
      <c r="M17" s="29">
        <v>14</v>
      </c>
      <c r="N17" s="29">
        <v>0</v>
      </c>
      <c r="O17" s="30">
        <v>0</v>
      </c>
      <c r="P17" s="30">
        <v>72</v>
      </c>
      <c r="Q17" s="30">
        <v>77</v>
      </c>
      <c r="R17" s="28">
        <v>0</v>
      </c>
      <c r="S17" s="29">
        <v>9</v>
      </c>
      <c r="T17" s="33">
        <v>336</v>
      </c>
    </row>
    <row r="18" spans="1:20" ht="15" customHeight="1" x14ac:dyDescent="0.25">
      <c r="A18" s="23">
        <v>17</v>
      </c>
      <c r="B18" s="122" t="s">
        <v>78</v>
      </c>
      <c r="C18" s="123">
        <v>352</v>
      </c>
      <c r="D18" s="122" t="s">
        <v>19</v>
      </c>
      <c r="E18" s="2">
        <v>597</v>
      </c>
      <c r="F18" s="39">
        <v>43</v>
      </c>
      <c r="G18" s="40">
        <v>149</v>
      </c>
      <c r="H18" s="40">
        <v>103</v>
      </c>
      <c r="I18" s="40">
        <v>2</v>
      </c>
      <c r="J18" s="40">
        <v>1</v>
      </c>
      <c r="K18" s="40">
        <v>15</v>
      </c>
      <c r="L18" s="40">
        <v>2</v>
      </c>
      <c r="M18" s="40">
        <v>13</v>
      </c>
      <c r="N18" s="40">
        <v>0</v>
      </c>
      <c r="O18" s="41">
        <v>0</v>
      </c>
      <c r="P18" s="41">
        <v>153</v>
      </c>
      <c r="Q18" s="41">
        <v>112</v>
      </c>
      <c r="R18" s="39">
        <v>0</v>
      </c>
      <c r="S18" s="40">
        <v>7</v>
      </c>
      <c r="T18" s="44">
        <v>328</v>
      </c>
    </row>
    <row r="19" spans="1:20" ht="15" customHeight="1" x14ac:dyDescent="0.25">
      <c r="A19" s="23">
        <v>18</v>
      </c>
      <c r="B19" s="122" t="s">
        <v>78</v>
      </c>
      <c r="C19" s="123">
        <v>352</v>
      </c>
      <c r="D19" s="122" t="s">
        <v>14</v>
      </c>
      <c r="E19" s="2">
        <v>596</v>
      </c>
      <c r="F19" s="28">
        <v>72</v>
      </c>
      <c r="G19" s="29">
        <v>125</v>
      </c>
      <c r="H19" s="29">
        <v>104</v>
      </c>
      <c r="I19" s="29">
        <v>7</v>
      </c>
      <c r="J19" s="29">
        <v>3</v>
      </c>
      <c r="K19" s="29">
        <v>10</v>
      </c>
      <c r="L19" s="29">
        <v>1</v>
      </c>
      <c r="M19" s="29">
        <v>20</v>
      </c>
      <c r="N19" s="29">
        <v>0</v>
      </c>
      <c r="O19" s="30">
        <v>0</v>
      </c>
      <c r="P19" s="30">
        <v>132</v>
      </c>
      <c r="Q19" s="30">
        <v>119</v>
      </c>
      <c r="R19" s="28">
        <v>0</v>
      </c>
      <c r="S19" s="29">
        <v>8</v>
      </c>
      <c r="T19" s="33">
        <v>342</v>
      </c>
    </row>
    <row r="20" spans="1:20" ht="15" customHeight="1" x14ac:dyDescent="0.25">
      <c r="A20" s="23">
        <v>19</v>
      </c>
      <c r="B20" s="122" t="s">
        <v>78</v>
      </c>
      <c r="C20" s="123">
        <v>353</v>
      </c>
      <c r="D20" s="122" t="s">
        <v>19</v>
      </c>
      <c r="E20" s="2">
        <v>731</v>
      </c>
      <c r="F20" s="39">
        <v>104</v>
      </c>
      <c r="G20" s="40">
        <v>164</v>
      </c>
      <c r="H20" s="40">
        <v>85</v>
      </c>
      <c r="I20" s="40">
        <v>3</v>
      </c>
      <c r="J20" s="40">
        <v>2</v>
      </c>
      <c r="K20" s="40">
        <v>27</v>
      </c>
      <c r="L20" s="40">
        <v>1</v>
      </c>
      <c r="M20" s="40">
        <v>29</v>
      </c>
      <c r="N20" s="40">
        <v>0</v>
      </c>
      <c r="O20" s="41">
        <v>0</v>
      </c>
      <c r="P20" s="41">
        <v>175</v>
      </c>
      <c r="Q20" s="41">
        <v>93</v>
      </c>
      <c r="R20" s="39">
        <v>0</v>
      </c>
      <c r="S20" s="40">
        <v>13</v>
      </c>
      <c r="T20" s="44">
        <v>415</v>
      </c>
    </row>
    <row r="21" spans="1:20" ht="15" customHeight="1" x14ac:dyDescent="0.25">
      <c r="A21" s="23">
        <v>20</v>
      </c>
      <c r="B21" s="122" t="s">
        <v>78</v>
      </c>
      <c r="C21" s="123">
        <v>354</v>
      </c>
      <c r="D21" s="122" t="s">
        <v>19</v>
      </c>
      <c r="E21" s="2">
        <v>377</v>
      </c>
      <c r="F21" s="28">
        <v>34</v>
      </c>
      <c r="G21" s="29">
        <v>188</v>
      </c>
      <c r="H21" s="29">
        <v>26</v>
      </c>
      <c r="I21" s="29">
        <v>1</v>
      </c>
      <c r="J21" s="29">
        <v>3</v>
      </c>
      <c r="K21" s="29">
        <v>5</v>
      </c>
      <c r="L21" s="29">
        <v>1</v>
      </c>
      <c r="M21" s="29">
        <v>4</v>
      </c>
      <c r="N21" s="29">
        <v>0</v>
      </c>
      <c r="O21" s="30">
        <v>0</v>
      </c>
      <c r="P21" s="30">
        <v>193</v>
      </c>
      <c r="Q21" s="30">
        <v>28</v>
      </c>
      <c r="R21" s="28">
        <v>0</v>
      </c>
      <c r="S21" s="29">
        <v>5</v>
      </c>
      <c r="T21" s="33">
        <v>262</v>
      </c>
    </row>
    <row r="22" spans="1:20" ht="15" customHeight="1" x14ac:dyDescent="0.25">
      <c r="A22" s="23">
        <v>21</v>
      </c>
      <c r="B22" s="122" t="s">
        <v>78</v>
      </c>
      <c r="C22" s="123">
        <v>355</v>
      </c>
      <c r="D22" s="122" t="s">
        <v>19</v>
      </c>
      <c r="E22" s="2">
        <v>333</v>
      </c>
      <c r="F22" s="39">
        <v>68</v>
      </c>
      <c r="G22" s="40">
        <v>41</v>
      </c>
      <c r="H22" s="40">
        <v>38</v>
      </c>
      <c r="I22" s="40">
        <v>1</v>
      </c>
      <c r="J22" s="40">
        <v>1</v>
      </c>
      <c r="K22" s="40">
        <v>18</v>
      </c>
      <c r="L22" s="40">
        <v>1</v>
      </c>
      <c r="M22" s="40">
        <v>14</v>
      </c>
      <c r="N22" s="40">
        <v>0</v>
      </c>
      <c r="O22" s="41">
        <v>0</v>
      </c>
      <c r="P22" s="41">
        <v>42</v>
      </c>
      <c r="Q22" s="41">
        <v>41</v>
      </c>
      <c r="R22" s="39">
        <v>0</v>
      </c>
      <c r="S22" s="40">
        <v>3</v>
      </c>
      <c r="T22" s="44">
        <v>182</v>
      </c>
    </row>
    <row r="23" spans="1:20" ht="15" customHeight="1" x14ac:dyDescent="0.25">
      <c r="A23" s="23">
        <v>22</v>
      </c>
      <c r="B23" s="122" t="s">
        <v>78</v>
      </c>
      <c r="C23" s="123">
        <v>356</v>
      </c>
      <c r="D23" s="122" t="s">
        <v>19</v>
      </c>
      <c r="E23" s="2">
        <v>427</v>
      </c>
      <c r="F23" s="28">
        <v>104</v>
      </c>
      <c r="G23" s="29">
        <v>82</v>
      </c>
      <c r="H23" s="29">
        <v>27</v>
      </c>
      <c r="I23" s="29">
        <v>3</v>
      </c>
      <c r="J23" s="29">
        <v>2</v>
      </c>
      <c r="K23" s="29">
        <v>48</v>
      </c>
      <c r="L23" s="29">
        <v>0</v>
      </c>
      <c r="M23" s="29">
        <v>8</v>
      </c>
      <c r="N23" s="29">
        <v>0</v>
      </c>
      <c r="O23" s="30">
        <v>0</v>
      </c>
      <c r="P23" s="30">
        <v>84</v>
      </c>
      <c r="Q23" s="30">
        <v>30</v>
      </c>
      <c r="R23" s="28">
        <v>0</v>
      </c>
      <c r="S23" s="29">
        <v>14</v>
      </c>
      <c r="T23" s="33">
        <v>274</v>
      </c>
    </row>
    <row r="24" spans="1:20" ht="15" customHeight="1" x14ac:dyDescent="0.25">
      <c r="A24" s="23">
        <v>23</v>
      </c>
      <c r="B24" s="122" t="s">
        <v>78</v>
      </c>
      <c r="C24" s="123">
        <v>357</v>
      </c>
      <c r="D24" s="122" t="s">
        <v>19</v>
      </c>
      <c r="E24" s="2">
        <v>397</v>
      </c>
      <c r="F24" s="39">
        <v>75</v>
      </c>
      <c r="G24" s="40">
        <v>58</v>
      </c>
      <c r="H24" s="40">
        <v>38</v>
      </c>
      <c r="I24" s="40">
        <v>1</v>
      </c>
      <c r="J24" s="40">
        <v>4</v>
      </c>
      <c r="K24" s="40">
        <v>50</v>
      </c>
      <c r="L24" s="40">
        <v>2</v>
      </c>
      <c r="M24" s="40">
        <v>10</v>
      </c>
      <c r="N24" s="40">
        <v>0</v>
      </c>
      <c r="O24" s="41">
        <v>0</v>
      </c>
      <c r="P24" s="41">
        <v>64</v>
      </c>
      <c r="Q24" s="41">
        <v>42</v>
      </c>
      <c r="R24" s="39">
        <v>0</v>
      </c>
      <c r="S24" s="40">
        <v>7</v>
      </c>
      <c r="T24" s="44">
        <v>238</v>
      </c>
    </row>
    <row r="25" spans="1:20" ht="15" customHeight="1" x14ac:dyDescent="0.25">
      <c r="A25" s="23">
        <v>24</v>
      </c>
      <c r="B25" s="122" t="s">
        <v>78</v>
      </c>
      <c r="C25" s="123">
        <v>358</v>
      </c>
      <c r="D25" s="122" t="s">
        <v>19</v>
      </c>
      <c r="E25" s="2">
        <v>510</v>
      </c>
      <c r="F25" s="28">
        <v>66</v>
      </c>
      <c r="G25" s="29">
        <v>124</v>
      </c>
      <c r="H25" s="29">
        <v>80</v>
      </c>
      <c r="I25" s="29">
        <v>3</v>
      </c>
      <c r="J25" s="29">
        <v>4</v>
      </c>
      <c r="K25" s="29">
        <v>43</v>
      </c>
      <c r="L25" s="29">
        <v>0</v>
      </c>
      <c r="M25" s="29">
        <v>14</v>
      </c>
      <c r="N25" s="29">
        <v>0</v>
      </c>
      <c r="O25" s="30">
        <v>0</v>
      </c>
      <c r="P25" s="30">
        <v>135</v>
      </c>
      <c r="Q25" s="30">
        <v>90</v>
      </c>
      <c r="R25" s="28">
        <v>0</v>
      </c>
      <c r="S25" s="29">
        <v>13</v>
      </c>
      <c r="T25" s="33">
        <v>334</v>
      </c>
    </row>
    <row r="26" spans="1:20" ht="15" customHeight="1" x14ac:dyDescent="0.25">
      <c r="A26" s="23">
        <v>25</v>
      </c>
      <c r="B26" s="122" t="s">
        <v>78</v>
      </c>
      <c r="C26" s="123">
        <v>359</v>
      </c>
      <c r="D26" s="122" t="s">
        <v>19</v>
      </c>
      <c r="E26" s="2">
        <v>482</v>
      </c>
      <c r="F26" s="39">
        <v>73</v>
      </c>
      <c r="G26" s="40">
        <v>54</v>
      </c>
      <c r="H26" s="40">
        <v>90</v>
      </c>
      <c r="I26" s="40">
        <v>3</v>
      </c>
      <c r="J26" s="40">
        <v>5</v>
      </c>
      <c r="K26" s="40">
        <v>7</v>
      </c>
      <c r="L26" s="40">
        <v>2</v>
      </c>
      <c r="M26" s="40">
        <v>19</v>
      </c>
      <c r="N26" s="40">
        <v>0</v>
      </c>
      <c r="O26" s="41">
        <v>0</v>
      </c>
      <c r="P26" s="41">
        <v>60</v>
      </c>
      <c r="Q26" s="41">
        <v>99</v>
      </c>
      <c r="R26" s="39">
        <v>0</v>
      </c>
      <c r="S26" s="40">
        <v>11</v>
      </c>
      <c r="T26" s="44">
        <v>253</v>
      </c>
    </row>
    <row r="27" spans="1:20" ht="15" customHeight="1" x14ac:dyDescent="0.25">
      <c r="A27" s="23">
        <v>26</v>
      </c>
      <c r="B27" s="122" t="s">
        <v>78</v>
      </c>
      <c r="C27" s="123">
        <v>359</v>
      </c>
      <c r="D27" s="122" t="s">
        <v>14</v>
      </c>
      <c r="E27" s="2">
        <v>481</v>
      </c>
      <c r="F27" s="28">
        <v>90</v>
      </c>
      <c r="G27" s="29">
        <v>61</v>
      </c>
      <c r="H27" s="29">
        <v>89</v>
      </c>
      <c r="I27" s="29">
        <v>4</v>
      </c>
      <c r="J27" s="29">
        <v>6</v>
      </c>
      <c r="K27" s="29">
        <v>1</v>
      </c>
      <c r="L27" s="29">
        <v>3</v>
      </c>
      <c r="M27" s="29">
        <v>20</v>
      </c>
      <c r="N27" s="29">
        <v>0</v>
      </c>
      <c r="O27" s="30">
        <v>0</v>
      </c>
      <c r="P27" s="30">
        <v>71</v>
      </c>
      <c r="Q27" s="30">
        <v>105</v>
      </c>
      <c r="R27" s="28">
        <v>0</v>
      </c>
      <c r="S27" s="29">
        <v>6</v>
      </c>
      <c r="T27" s="33">
        <v>274</v>
      </c>
    </row>
    <row r="28" spans="1:20" ht="15" customHeight="1" x14ac:dyDescent="0.25">
      <c r="A28" s="23" t="s">
        <v>38</v>
      </c>
      <c r="B28" s="122" t="s">
        <v>78</v>
      </c>
      <c r="C28" s="123">
        <v>360</v>
      </c>
      <c r="D28" s="122" t="s">
        <v>19</v>
      </c>
      <c r="E28" s="2">
        <v>454</v>
      </c>
      <c r="F28" s="39">
        <v>67</v>
      </c>
      <c r="G28" s="40">
        <v>66</v>
      </c>
      <c r="H28" s="40">
        <v>56</v>
      </c>
      <c r="I28" s="40">
        <v>1</v>
      </c>
      <c r="J28" s="40">
        <v>4</v>
      </c>
      <c r="K28" s="40">
        <v>36</v>
      </c>
      <c r="L28" s="40">
        <v>2</v>
      </c>
      <c r="M28" s="40">
        <v>19</v>
      </c>
      <c r="N28" s="40">
        <v>0</v>
      </c>
      <c r="O28" s="41">
        <v>0</v>
      </c>
      <c r="P28" s="41">
        <v>71</v>
      </c>
      <c r="Q28" s="41">
        <v>62</v>
      </c>
      <c r="R28" s="39">
        <v>0</v>
      </c>
      <c r="S28" s="40">
        <v>6</v>
      </c>
      <c r="T28" s="44">
        <v>251</v>
      </c>
    </row>
    <row r="29" spans="1:20" ht="5.0999999999999996" customHeight="1" x14ac:dyDescent="0.25">
      <c r="A29" s="47"/>
      <c r="B29" s="48"/>
      <c r="C29" s="49"/>
      <c r="D29" s="50"/>
      <c r="E29" s="51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</row>
    <row r="30" spans="1:20" ht="0.95" customHeight="1" x14ac:dyDescent="0.25">
      <c r="A30" s="54"/>
      <c r="B30" s="55"/>
      <c r="C30" s="56"/>
      <c r="D30" s="57"/>
      <c r="E30" s="58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</row>
    <row r="31" spans="1:20" ht="0.95" customHeight="1" x14ac:dyDescent="0.25">
      <c r="A31" s="47"/>
      <c r="B31" s="48"/>
      <c r="C31" s="49"/>
      <c r="D31" s="50"/>
      <c r="E31" s="51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</row>
  </sheetData>
  <printOptions horizontalCentered="1"/>
  <pageMargins left="0.31496062992125984" right="0.31496062992125984" top="0.74803149606299213" bottom="0.74803149606299213" header="0.31496062992125984" footer="0.31496062992125984"/>
  <pageSetup paperSize="5" scale="80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7" tint="-0.499984740745262"/>
  </sheetPr>
  <dimension ref="A1:T27"/>
  <sheetViews>
    <sheetView zoomScale="70" zoomScaleNormal="70" workbookViewId="0">
      <pane xSplit="5" ySplit="1" topLeftCell="F2" activePane="bottomRight" state="frozen"/>
      <selection activeCell="U1" sqref="U1:X1048576"/>
      <selection pane="topRight" activeCell="U1" sqref="U1:X1048576"/>
      <selection pane="bottomLeft" activeCell="U1" sqref="U1:X1048576"/>
      <selection pane="bottomRight" activeCell="U1" sqref="U1:X1048576"/>
    </sheetView>
  </sheetViews>
  <sheetFormatPr defaultColWidth="10" defaultRowHeight="15" customHeight="1" x14ac:dyDescent="0.25"/>
  <cols>
    <col min="1" max="1" width="4.5" style="1" bestFit="1" customWidth="1"/>
    <col min="2" max="2" width="15.375" style="3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7" width="10.37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187</v>
      </c>
      <c r="R1" s="7" t="s">
        <v>8</v>
      </c>
      <c r="S1" s="7" t="s">
        <v>9</v>
      </c>
      <c r="T1" s="7" t="s">
        <v>10</v>
      </c>
    </row>
    <row r="2" spans="1:20" ht="15" customHeight="1" x14ac:dyDescent="0.25">
      <c r="A2" s="11">
        <v>1</v>
      </c>
      <c r="B2" s="492" t="s">
        <v>32</v>
      </c>
      <c r="C2" s="123">
        <v>38</v>
      </c>
      <c r="D2" s="122" t="s">
        <v>19</v>
      </c>
      <c r="E2" s="2">
        <v>461</v>
      </c>
      <c r="F2" s="16">
        <v>32</v>
      </c>
      <c r="G2" s="17">
        <v>113</v>
      </c>
      <c r="H2" s="17">
        <v>152</v>
      </c>
      <c r="I2" s="17">
        <v>6</v>
      </c>
      <c r="J2" s="17">
        <v>1</v>
      </c>
      <c r="K2" s="17">
        <v>6</v>
      </c>
      <c r="L2" s="17">
        <v>0</v>
      </c>
      <c r="M2" s="17">
        <v>7</v>
      </c>
      <c r="N2" s="17">
        <v>0</v>
      </c>
      <c r="O2" s="18">
        <v>0</v>
      </c>
      <c r="P2" s="118">
        <v>115</v>
      </c>
      <c r="Q2" s="118">
        <v>152</v>
      </c>
      <c r="R2" s="16">
        <v>0</v>
      </c>
      <c r="S2" s="17">
        <v>4</v>
      </c>
      <c r="T2" s="21">
        <v>317</v>
      </c>
    </row>
    <row r="3" spans="1:20" ht="15" customHeight="1" x14ac:dyDescent="0.25">
      <c r="A3" s="23">
        <f>A2+1</f>
        <v>2</v>
      </c>
      <c r="B3" s="491" t="s">
        <v>32</v>
      </c>
      <c r="C3" s="123">
        <v>38</v>
      </c>
      <c r="D3" s="122" t="s">
        <v>14</v>
      </c>
      <c r="E3" s="2">
        <v>461</v>
      </c>
      <c r="F3" s="28">
        <v>23</v>
      </c>
      <c r="G3" s="29">
        <v>137</v>
      </c>
      <c r="H3" s="29">
        <v>132</v>
      </c>
      <c r="I3" s="29">
        <v>7</v>
      </c>
      <c r="J3" s="29">
        <v>0</v>
      </c>
      <c r="K3" s="29">
        <v>5</v>
      </c>
      <c r="L3" s="29">
        <v>0</v>
      </c>
      <c r="M3" s="29">
        <v>6</v>
      </c>
      <c r="N3" s="29">
        <v>0</v>
      </c>
      <c r="O3" s="30">
        <v>0</v>
      </c>
      <c r="P3" s="30">
        <v>138</v>
      </c>
      <c r="Q3" s="30">
        <v>132</v>
      </c>
      <c r="R3" s="28">
        <v>0</v>
      </c>
      <c r="S3" s="29">
        <v>5</v>
      </c>
      <c r="T3" s="33">
        <v>310</v>
      </c>
    </row>
    <row r="4" spans="1:20" ht="15" customHeight="1" x14ac:dyDescent="0.25">
      <c r="A4" s="34">
        <f t="shared" ref="A4:A17" si="0">A3+1</f>
        <v>3</v>
      </c>
      <c r="B4" s="491" t="s">
        <v>32</v>
      </c>
      <c r="C4" s="123">
        <v>39</v>
      </c>
      <c r="D4" s="122" t="s">
        <v>19</v>
      </c>
      <c r="E4" s="2">
        <v>442</v>
      </c>
      <c r="F4" s="39">
        <v>27</v>
      </c>
      <c r="G4" s="40">
        <v>146</v>
      </c>
      <c r="H4" s="40">
        <v>126</v>
      </c>
      <c r="I4" s="40">
        <v>3</v>
      </c>
      <c r="J4" s="40">
        <v>0</v>
      </c>
      <c r="K4" s="40">
        <v>0</v>
      </c>
      <c r="L4" s="40">
        <v>0</v>
      </c>
      <c r="M4" s="40">
        <v>3</v>
      </c>
      <c r="N4" s="40">
        <v>0</v>
      </c>
      <c r="O4" s="41">
        <v>0</v>
      </c>
      <c r="P4" s="41">
        <v>149</v>
      </c>
      <c r="Q4" s="41">
        <v>126</v>
      </c>
      <c r="R4" s="39">
        <v>0</v>
      </c>
      <c r="S4" s="40">
        <v>4</v>
      </c>
      <c r="T4" s="44">
        <v>305</v>
      </c>
    </row>
    <row r="5" spans="1:20" ht="15" customHeight="1" x14ac:dyDescent="0.25">
      <c r="A5" s="23">
        <f t="shared" si="0"/>
        <v>4</v>
      </c>
      <c r="B5" s="491" t="s">
        <v>32</v>
      </c>
      <c r="C5" s="123">
        <v>39</v>
      </c>
      <c r="D5" s="122" t="s">
        <v>14</v>
      </c>
      <c r="E5" s="2">
        <v>442</v>
      </c>
      <c r="F5" s="28">
        <v>27</v>
      </c>
      <c r="G5" s="29">
        <v>136</v>
      </c>
      <c r="H5" s="29">
        <v>116</v>
      </c>
      <c r="I5" s="29">
        <v>5</v>
      </c>
      <c r="J5" s="29">
        <v>0</v>
      </c>
      <c r="K5" s="29">
        <v>11</v>
      </c>
      <c r="L5" s="29">
        <v>1</v>
      </c>
      <c r="M5" s="29">
        <v>4</v>
      </c>
      <c r="N5" s="29">
        <v>0</v>
      </c>
      <c r="O5" s="30">
        <v>0</v>
      </c>
      <c r="P5" s="30">
        <v>136</v>
      </c>
      <c r="Q5" s="30">
        <v>117</v>
      </c>
      <c r="R5" s="28">
        <v>0</v>
      </c>
      <c r="S5" s="29">
        <v>7</v>
      </c>
      <c r="T5" s="33">
        <v>300</v>
      </c>
    </row>
    <row r="6" spans="1:20" ht="15" customHeight="1" x14ac:dyDescent="0.25">
      <c r="A6" s="34">
        <f t="shared" si="0"/>
        <v>5</v>
      </c>
      <c r="B6" s="491" t="s">
        <v>32</v>
      </c>
      <c r="C6" s="123">
        <v>40</v>
      </c>
      <c r="D6" s="122" t="s">
        <v>19</v>
      </c>
      <c r="E6" s="2">
        <v>670</v>
      </c>
      <c r="F6" s="39">
        <v>41</v>
      </c>
      <c r="G6" s="40">
        <v>121</v>
      </c>
      <c r="H6" s="40">
        <v>244</v>
      </c>
      <c r="I6" s="40">
        <v>12</v>
      </c>
      <c r="J6" s="40">
        <v>2</v>
      </c>
      <c r="K6" s="40">
        <v>14</v>
      </c>
      <c r="L6" s="40">
        <v>1</v>
      </c>
      <c r="M6" s="40">
        <v>10</v>
      </c>
      <c r="N6" s="40">
        <v>0</v>
      </c>
      <c r="O6" s="41">
        <v>0</v>
      </c>
      <c r="P6" s="41">
        <v>126</v>
      </c>
      <c r="Q6" s="41">
        <v>245</v>
      </c>
      <c r="R6" s="39">
        <v>0</v>
      </c>
      <c r="S6" s="40">
        <v>8</v>
      </c>
      <c r="T6" s="44">
        <v>445</v>
      </c>
    </row>
    <row r="7" spans="1:20" ht="15" customHeight="1" x14ac:dyDescent="0.25">
      <c r="A7" s="23">
        <f t="shared" si="0"/>
        <v>6</v>
      </c>
      <c r="B7" s="491" t="s">
        <v>32</v>
      </c>
      <c r="C7" s="123">
        <v>40</v>
      </c>
      <c r="D7" s="122" t="s">
        <v>14</v>
      </c>
      <c r="E7" s="2">
        <v>670</v>
      </c>
      <c r="F7" s="28">
        <v>55</v>
      </c>
      <c r="G7" s="29">
        <v>129</v>
      </c>
      <c r="H7" s="29">
        <v>190</v>
      </c>
      <c r="I7" s="29">
        <v>23</v>
      </c>
      <c r="J7" s="29">
        <v>1</v>
      </c>
      <c r="K7" s="29">
        <v>15</v>
      </c>
      <c r="L7" s="29">
        <v>0</v>
      </c>
      <c r="M7" s="29">
        <v>9</v>
      </c>
      <c r="N7" s="29">
        <v>0</v>
      </c>
      <c r="O7" s="30">
        <v>0</v>
      </c>
      <c r="P7" s="30">
        <v>133</v>
      </c>
      <c r="Q7" s="30">
        <v>192</v>
      </c>
      <c r="R7" s="28">
        <v>1</v>
      </c>
      <c r="S7" s="29">
        <v>10</v>
      </c>
      <c r="T7" s="33">
        <v>422</v>
      </c>
    </row>
    <row r="8" spans="1:20" ht="15" customHeight="1" x14ac:dyDescent="0.25">
      <c r="A8" s="34">
        <f t="shared" si="0"/>
        <v>7</v>
      </c>
      <c r="B8" s="491" t="s">
        <v>32</v>
      </c>
      <c r="C8" s="123">
        <v>41</v>
      </c>
      <c r="D8" s="122" t="s">
        <v>19</v>
      </c>
      <c r="E8" s="2">
        <v>665</v>
      </c>
      <c r="F8" s="39">
        <v>14</v>
      </c>
      <c r="G8" s="40">
        <v>119</v>
      </c>
      <c r="H8" s="40">
        <v>229</v>
      </c>
      <c r="I8" s="40">
        <v>18</v>
      </c>
      <c r="J8" s="40">
        <v>0</v>
      </c>
      <c r="K8" s="40">
        <v>10</v>
      </c>
      <c r="L8" s="40">
        <v>4</v>
      </c>
      <c r="M8" s="40">
        <v>10</v>
      </c>
      <c r="N8" s="40">
        <v>0</v>
      </c>
      <c r="O8" s="41">
        <v>0</v>
      </c>
      <c r="P8" s="41">
        <v>120</v>
      </c>
      <c r="Q8" s="41">
        <v>234</v>
      </c>
      <c r="R8" s="39">
        <v>0</v>
      </c>
      <c r="S8" s="40">
        <v>11</v>
      </c>
      <c r="T8" s="44">
        <v>404</v>
      </c>
    </row>
    <row r="9" spans="1:20" ht="15" customHeight="1" x14ac:dyDescent="0.25">
      <c r="A9" s="23">
        <f t="shared" si="0"/>
        <v>8</v>
      </c>
      <c r="B9" s="491" t="s">
        <v>32</v>
      </c>
      <c r="C9" s="123">
        <v>41</v>
      </c>
      <c r="D9" s="122" t="s">
        <v>14</v>
      </c>
      <c r="E9" s="2">
        <v>665</v>
      </c>
      <c r="F9" s="28">
        <v>23</v>
      </c>
      <c r="G9" s="29">
        <v>97</v>
      </c>
      <c r="H9" s="29">
        <v>252</v>
      </c>
      <c r="I9" s="29">
        <v>22</v>
      </c>
      <c r="J9" s="29">
        <v>1</v>
      </c>
      <c r="K9" s="29">
        <v>5</v>
      </c>
      <c r="L9" s="29">
        <v>0</v>
      </c>
      <c r="M9" s="29">
        <v>12</v>
      </c>
      <c r="N9" s="29">
        <v>0</v>
      </c>
      <c r="O9" s="30">
        <v>0</v>
      </c>
      <c r="P9" s="30">
        <v>100</v>
      </c>
      <c r="Q9" s="30">
        <v>252</v>
      </c>
      <c r="R9" s="28">
        <v>0</v>
      </c>
      <c r="S9" s="29">
        <v>12</v>
      </c>
      <c r="T9" s="33">
        <v>412</v>
      </c>
    </row>
    <row r="10" spans="1:20" ht="15" customHeight="1" x14ac:dyDescent="0.25">
      <c r="A10" s="34">
        <f t="shared" si="0"/>
        <v>9</v>
      </c>
      <c r="B10" s="491" t="s">
        <v>32</v>
      </c>
      <c r="C10" s="123">
        <v>42</v>
      </c>
      <c r="D10" s="122" t="s">
        <v>19</v>
      </c>
      <c r="E10" s="2">
        <v>405</v>
      </c>
      <c r="F10" s="39">
        <v>16</v>
      </c>
      <c r="G10" s="40">
        <v>46</v>
      </c>
      <c r="H10" s="40">
        <v>160</v>
      </c>
      <c r="I10" s="40">
        <v>7</v>
      </c>
      <c r="J10" s="40">
        <v>0</v>
      </c>
      <c r="K10" s="40">
        <v>13</v>
      </c>
      <c r="L10" s="40">
        <v>0</v>
      </c>
      <c r="M10" s="40">
        <v>0</v>
      </c>
      <c r="N10" s="40">
        <v>0</v>
      </c>
      <c r="O10" s="41">
        <v>0</v>
      </c>
      <c r="P10" s="41">
        <v>46</v>
      </c>
      <c r="Q10" s="41">
        <v>160</v>
      </c>
      <c r="R10" s="39">
        <v>0</v>
      </c>
      <c r="S10" s="40">
        <v>7</v>
      </c>
      <c r="T10" s="44">
        <v>242</v>
      </c>
    </row>
    <row r="11" spans="1:20" ht="15" customHeight="1" x14ac:dyDescent="0.25">
      <c r="A11" s="23">
        <f t="shared" si="0"/>
        <v>10</v>
      </c>
      <c r="B11" s="491" t="s">
        <v>32</v>
      </c>
      <c r="C11" s="123">
        <v>42</v>
      </c>
      <c r="D11" s="122" t="s">
        <v>14</v>
      </c>
      <c r="E11" s="2">
        <v>404</v>
      </c>
      <c r="F11" s="28">
        <v>10</v>
      </c>
      <c r="G11" s="29">
        <v>45</v>
      </c>
      <c r="H11" s="29">
        <v>135</v>
      </c>
      <c r="I11" s="29">
        <v>1</v>
      </c>
      <c r="J11" s="29">
        <v>0</v>
      </c>
      <c r="K11" s="29">
        <v>5</v>
      </c>
      <c r="L11" s="29">
        <v>0</v>
      </c>
      <c r="M11" s="29">
        <v>1</v>
      </c>
      <c r="N11" s="29">
        <v>0</v>
      </c>
      <c r="O11" s="30">
        <v>0</v>
      </c>
      <c r="P11" s="30">
        <v>45</v>
      </c>
      <c r="Q11" s="30">
        <v>135</v>
      </c>
      <c r="R11" s="28">
        <v>4</v>
      </c>
      <c r="S11" s="29">
        <v>6</v>
      </c>
      <c r="T11" s="33">
        <v>197</v>
      </c>
    </row>
    <row r="12" spans="1:20" ht="15" customHeight="1" x14ac:dyDescent="0.25">
      <c r="A12" s="34">
        <f t="shared" si="0"/>
        <v>11</v>
      </c>
      <c r="B12" s="491" t="s">
        <v>32</v>
      </c>
      <c r="C12" s="123">
        <v>43</v>
      </c>
      <c r="D12" s="122" t="s">
        <v>19</v>
      </c>
      <c r="E12" s="2">
        <v>489</v>
      </c>
      <c r="F12" s="39">
        <v>17</v>
      </c>
      <c r="G12" s="40">
        <v>50</v>
      </c>
      <c r="H12" s="40">
        <v>175</v>
      </c>
      <c r="I12" s="40">
        <v>21</v>
      </c>
      <c r="J12" s="40">
        <v>0</v>
      </c>
      <c r="K12" s="40">
        <v>7</v>
      </c>
      <c r="L12" s="40">
        <v>1</v>
      </c>
      <c r="M12" s="40">
        <v>2</v>
      </c>
      <c r="N12" s="40">
        <v>0</v>
      </c>
      <c r="O12" s="41">
        <v>0</v>
      </c>
      <c r="P12" s="41">
        <v>50</v>
      </c>
      <c r="Q12" s="41">
        <v>176</v>
      </c>
      <c r="R12" s="39">
        <v>0</v>
      </c>
      <c r="S12" s="40">
        <v>7</v>
      </c>
      <c r="T12" s="44">
        <v>273</v>
      </c>
    </row>
    <row r="13" spans="1:20" ht="15" customHeight="1" x14ac:dyDescent="0.25">
      <c r="A13" s="23">
        <f t="shared" si="0"/>
        <v>12</v>
      </c>
      <c r="B13" s="491" t="s">
        <v>32</v>
      </c>
      <c r="C13" s="123">
        <v>43</v>
      </c>
      <c r="D13" s="122" t="s">
        <v>14</v>
      </c>
      <c r="E13" s="2">
        <v>489</v>
      </c>
      <c r="F13" s="28">
        <v>10</v>
      </c>
      <c r="G13" s="29">
        <v>52</v>
      </c>
      <c r="H13" s="29">
        <v>184</v>
      </c>
      <c r="I13" s="29">
        <v>23</v>
      </c>
      <c r="J13" s="29">
        <v>0</v>
      </c>
      <c r="K13" s="29">
        <v>3</v>
      </c>
      <c r="L13" s="29">
        <v>0</v>
      </c>
      <c r="M13" s="29">
        <v>3</v>
      </c>
      <c r="N13" s="29">
        <v>0</v>
      </c>
      <c r="O13" s="30">
        <v>0</v>
      </c>
      <c r="P13" s="30">
        <v>52</v>
      </c>
      <c r="Q13" s="30">
        <v>184</v>
      </c>
      <c r="R13" s="28">
        <v>0</v>
      </c>
      <c r="S13" s="29">
        <v>6</v>
      </c>
      <c r="T13" s="33">
        <v>275</v>
      </c>
    </row>
    <row r="14" spans="1:20" ht="15" customHeight="1" x14ac:dyDescent="0.25">
      <c r="A14" s="34">
        <f t="shared" si="0"/>
        <v>13</v>
      </c>
      <c r="B14" s="491" t="s">
        <v>32</v>
      </c>
      <c r="C14" s="123">
        <v>44</v>
      </c>
      <c r="D14" s="122" t="s">
        <v>19</v>
      </c>
      <c r="E14" s="2">
        <v>708</v>
      </c>
      <c r="F14" s="39">
        <v>38</v>
      </c>
      <c r="G14" s="40">
        <v>73</v>
      </c>
      <c r="H14" s="40">
        <v>330</v>
      </c>
      <c r="I14" s="40">
        <v>21</v>
      </c>
      <c r="J14" s="40">
        <v>1</v>
      </c>
      <c r="K14" s="40">
        <v>19</v>
      </c>
      <c r="L14" s="40">
        <v>1</v>
      </c>
      <c r="M14" s="40">
        <v>4</v>
      </c>
      <c r="N14" s="40">
        <v>0</v>
      </c>
      <c r="O14" s="41">
        <v>0</v>
      </c>
      <c r="P14" s="41">
        <v>75</v>
      </c>
      <c r="Q14" s="41">
        <v>331</v>
      </c>
      <c r="R14" s="39">
        <v>0</v>
      </c>
      <c r="S14" s="40">
        <v>8</v>
      </c>
      <c r="T14" s="44">
        <v>487</v>
      </c>
    </row>
    <row r="15" spans="1:20" ht="15" customHeight="1" x14ac:dyDescent="0.25">
      <c r="A15" s="23">
        <f t="shared" si="0"/>
        <v>14</v>
      </c>
      <c r="B15" s="491" t="s">
        <v>32</v>
      </c>
      <c r="C15" s="123">
        <v>45</v>
      </c>
      <c r="D15" s="122" t="s">
        <v>19</v>
      </c>
      <c r="E15" s="2">
        <v>761</v>
      </c>
      <c r="F15" s="28">
        <v>12</v>
      </c>
      <c r="G15" s="29">
        <v>113</v>
      </c>
      <c r="H15" s="29">
        <v>335</v>
      </c>
      <c r="I15" s="29">
        <v>11</v>
      </c>
      <c r="J15" s="29">
        <v>0</v>
      </c>
      <c r="K15" s="29">
        <v>8</v>
      </c>
      <c r="L15" s="29">
        <v>0</v>
      </c>
      <c r="M15" s="29">
        <v>1</v>
      </c>
      <c r="N15" s="29">
        <v>0</v>
      </c>
      <c r="O15" s="30">
        <v>0</v>
      </c>
      <c r="P15" s="30">
        <v>113</v>
      </c>
      <c r="Q15" s="30">
        <v>335</v>
      </c>
      <c r="R15" s="28">
        <v>0</v>
      </c>
      <c r="S15" s="29">
        <v>6</v>
      </c>
      <c r="T15" s="33">
        <v>480</v>
      </c>
    </row>
    <row r="16" spans="1:20" ht="15" customHeight="1" x14ac:dyDescent="0.25">
      <c r="A16" s="34">
        <f t="shared" si="0"/>
        <v>15</v>
      </c>
      <c r="B16" s="491" t="s">
        <v>32</v>
      </c>
      <c r="C16" s="123">
        <v>45</v>
      </c>
      <c r="D16" s="122" t="s">
        <v>14</v>
      </c>
      <c r="E16" s="2">
        <v>760</v>
      </c>
      <c r="F16" s="39">
        <v>5</v>
      </c>
      <c r="G16" s="40">
        <v>100</v>
      </c>
      <c r="H16" s="40">
        <v>350</v>
      </c>
      <c r="I16" s="40">
        <v>6</v>
      </c>
      <c r="J16" s="40">
        <v>1</v>
      </c>
      <c r="K16" s="40">
        <v>11</v>
      </c>
      <c r="L16" s="40">
        <v>0</v>
      </c>
      <c r="M16" s="40">
        <v>0</v>
      </c>
      <c r="N16" s="40">
        <v>0</v>
      </c>
      <c r="O16" s="41">
        <v>0</v>
      </c>
      <c r="P16" s="41">
        <v>103</v>
      </c>
      <c r="Q16" s="41">
        <v>350</v>
      </c>
      <c r="R16" s="39">
        <v>0</v>
      </c>
      <c r="S16" s="40">
        <v>9</v>
      </c>
      <c r="T16" s="44">
        <v>473</v>
      </c>
    </row>
    <row r="17" spans="1:20" ht="15" customHeight="1" x14ac:dyDescent="0.25">
      <c r="A17" s="23">
        <f t="shared" si="0"/>
        <v>16</v>
      </c>
      <c r="B17" s="491" t="s">
        <v>32</v>
      </c>
      <c r="C17" s="123">
        <v>45</v>
      </c>
      <c r="D17" s="122" t="s">
        <v>20</v>
      </c>
      <c r="E17" s="2">
        <v>760</v>
      </c>
      <c r="F17" s="28">
        <v>11</v>
      </c>
      <c r="G17" s="29">
        <v>102</v>
      </c>
      <c r="H17" s="29">
        <v>326</v>
      </c>
      <c r="I17" s="29">
        <v>10</v>
      </c>
      <c r="J17" s="29">
        <v>2</v>
      </c>
      <c r="K17" s="29">
        <v>9</v>
      </c>
      <c r="L17" s="29">
        <v>0</v>
      </c>
      <c r="M17" s="29">
        <v>3</v>
      </c>
      <c r="N17" s="29">
        <v>0</v>
      </c>
      <c r="O17" s="30">
        <v>0</v>
      </c>
      <c r="P17" s="30">
        <v>105</v>
      </c>
      <c r="Q17" s="30">
        <v>326</v>
      </c>
      <c r="R17" s="28">
        <v>0</v>
      </c>
      <c r="S17" s="29">
        <v>12</v>
      </c>
      <c r="T17" s="33">
        <v>463</v>
      </c>
    </row>
    <row r="18" spans="1:20" ht="15" customHeight="1" x14ac:dyDescent="0.25">
      <c r="A18" s="124">
        <v>17</v>
      </c>
      <c r="B18" s="491" t="s">
        <v>32</v>
      </c>
      <c r="C18" s="123">
        <v>46</v>
      </c>
      <c r="D18" s="122" t="s">
        <v>19</v>
      </c>
      <c r="E18" s="2">
        <v>683</v>
      </c>
      <c r="F18" s="39">
        <v>8</v>
      </c>
      <c r="G18" s="40">
        <v>132</v>
      </c>
      <c r="H18" s="40">
        <v>335</v>
      </c>
      <c r="I18" s="40">
        <v>20</v>
      </c>
      <c r="J18" s="40">
        <v>0</v>
      </c>
      <c r="K18" s="40">
        <v>5</v>
      </c>
      <c r="L18" s="40">
        <v>0</v>
      </c>
      <c r="M18" s="40">
        <v>3</v>
      </c>
      <c r="N18" s="40">
        <v>0</v>
      </c>
      <c r="O18" s="41">
        <v>0</v>
      </c>
      <c r="P18" s="30">
        <v>134</v>
      </c>
      <c r="Q18" s="30">
        <v>335</v>
      </c>
      <c r="R18" s="39">
        <v>0</v>
      </c>
      <c r="S18" s="40">
        <v>6</v>
      </c>
      <c r="T18" s="33">
        <v>503</v>
      </c>
    </row>
    <row r="19" spans="1:20" ht="15" customHeight="1" x14ac:dyDescent="0.25">
      <c r="A19" s="124">
        <v>18</v>
      </c>
      <c r="B19" s="491" t="s">
        <v>32</v>
      </c>
      <c r="C19" s="123">
        <v>47</v>
      </c>
      <c r="D19" s="122" t="s">
        <v>19</v>
      </c>
      <c r="E19" s="2">
        <v>126</v>
      </c>
      <c r="F19" s="28">
        <v>5</v>
      </c>
      <c r="G19" s="29">
        <v>18</v>
      </c>
      <c r="H19" s="29">
        <v>27</v>
      </c>
      <c r="I19" s="29">
        <v>7</v>
      </c>
      <c r="J19" s="29">
        <v>0</v>
      </c>
      <c r="K19" s="29">
        <v>3</v>
      </c>
      <c r="L19" s="29">
        <v>0</v>
      </c>
      <c r="M19" s="29">
        <v>0</v>
      </c>
      <c r="N19" s="29">
        <v>0</v>
      </c>
      <c r="O19" s="30">
        <v>0</v>
      </c>
      <c r="P19" s="30">
        <v>18</v>
      </c>
      <c r="Q19" s="30">
        <v>27</v>
      </c>
      <c r="R19" s="28">
        <v>0</v>
      </c>
      <c r="S19" s="29">
        <v>3</v>
      </c>
      <c r="T19" s="33">
        <v>60</v>
      </c>
    </row>
    <row r="20" spans="1:20" ht="15" customHeight="1" x14ac:dyDescent="0.25">
      <c r="A20" s="124">
        <v>19</v>
      </c>
      <c r="B20" s="491" t="s">
        <v>32</v>
      </c>
      <c r="C20" s="123">
        <v>48</v>
      </c>
      <c r="D20" s="122" t="s">
        <v>19</v>
      </c>
      <c r="E20" s="2">
        <v>418</v>
      </c>
      <c r="F20" s="39">
        <v>7</v>
      </c>
      <c r="G20" s="40">
        <v>90</v>
      </c>
      <c r="H20" s="40">
        <v>163</v>
      </c>
      <c r="I20" s="40">
        <v>5</v>
      </c>
      <c r="J20" s="40">
        <v>0</v>
      </c>
      <c r="K20" s="40">
        <v>7</v>
      </c>
      <c r="L20" s="40">
        <v>0</v>
      </c>
      <c r="M20" s="40">
        <v>11</v>
      </c>
      <c r="N20" s="40">
        <v>0</v>
      </c>
      <c r="O20" s="41">
        <v>0</v>
      </c>
      <c r="P20" s="41">
        <v>90</v>
      </c>
      <c r="Q20" s="41">
        <v>163</v>
      </c>
      <c r="R20" s="39">
        <v>0</v>
      </c>
      <c r="S20" s="40">
        <v>2</v>
      </c>
      <c r="T20" s="44">
        <v>283</v>
      </c>
    </row>
    <row r="21" spans="1:20" ht="15" customHeight="1" x14ac:dyDescent="0.25">
      <c r="A21" s="124">
        <v>20</v>
      </c>
      <c r="B21" s="491" t="s">
        <v>32</v>
      </c>
      <c r="C21" s="123">
        <v>49</v>
      </c>
      <c r="D21" s="122" t="s">
        <v>19</v>
      </c>
      <c r="E21" s="2">
        <v>505</v>
      </c>
      <c r="F21" s="28">
        <v>3</v>
      </c>
      <c r="G21" s="29">
        <v>107</v>
      </c>
      <c r="H21" s="29">
        <v>114</v>
      </c>
      <c r="I21" s="29">
        <v>39</v>
      </c>
      <c r="J21" s="29">
        <v>0</v>
      </c>
      <c r="K21" s="29">
        <v>47</v>
      </c>
      <c r="L21" s="29">
        <v>1</v>
      </c>
      <c r="M21" s="29">
        <v>1</v>
      </c>
      <c r="N21" s="29">
        <v>0</v>
      </c>
      <c r="O21" s="30">
        <v>0</v>
      </c>
      <c r="P21" s="30">
        <v>107</v>
      </c>
      <c r="Q21" s="30">
        <v>115</v>
      </c>
      <c r="R21" s="28">
        <v>0</v>
      </c>
      <c r="S21" s="29">
        <v>14</v>
      </c>
      <c r="T21" s="33">
        <v>312</v>
      </c>
    </row>
    <row r="22" spans="1:20" ht="15" customHeight="1" x14ac:dyDescent="0.25">
      <c r="A22" s="124">
        <v>21</v>
      </c>
      <c r="B22" s="491" t="s">
        <v>32</v>
      </c>
      <c r="C22" s="123">
        <v>50</v>
      </c>
      <c r="D22" s="122" t="s">
        <v>19</v>
      </c>
      <c r="E22" s="2">
        <v>754</v>
      </c>
      <c r="F22" s="39">
        <v>6</v>
      </c>
      <c r="G22" s="40">
        <v>171</v>
      </c>
      <c r="H22" s="40">
        <v>266</v>
      </c>
      <c r="I22" s="40">
        <v>13</v>
      </c>
      <c r="J22" s="40">
        <v>1</v>
      </c>
      <c r="K22" s="40">
        <v>9</v>
      </c>
      <c r="L22" s="40">
        <v>2</v>
      </c>
      <c r="M22" s="40">
        <v>1</v>
      </c>
      <c r="N22" s="40">
        <v>0</v>
      </c>
      <c r="O22" s="41">
        <v>0</v>
      </c>
      <c r="P22" s="41">
        <v>172</v>
      </c>
      <c r="Q22" s="41">
        <v>268</v>
      </c>
      <c r="R22" s="39">
        <v>0</v>
      </c>
      <c r="S22" s="40">
        <v>17</v>
      </c>
      <c r="T22" s="44">
        <v>469</v>
      </c>
    </row>
    <row r="23" spans="1:20" ht="15" customHeight="1" x14ac:dyDescent="0.25">
      <c r="A23" s="124">
        <v>22</v>
      </c>
      <c r="B23" s="491" t="s">
        <v>32</v>
      </c>
      <c r="C23" s="123">
        <v>51</v>
      </c>
      <c r="D23" s="122" t="s">
        <v>19</v>
      </c>
      <c r="E23" s="2">
        <v>506</v>
      </c>
      <c r="F23" s="28">
        <v>9</v>
      </c>
      <c r="G23" s="29">
        <v>93</v>
      </c>
      <c r="H23" s="29">
        <v>148</v>
      </c>
      <c r="I23" s="29">
        <v>9</v>
      </c>
      <c r="J23" s="29">
        <v>2</v>
      </c>
      <c r="K23" s="29">
        <v>11</v>
      </c>
      <c r="L23" s="29">
        <v>0</v>
      </c>
      <c r="M23" s="29">
        <v>2</v>
      </c>
      <c r="N23" s="29">
        <v>0</v>
      </c>
      <c r="O23" s="30">
        <v>0</v>
      </c>
      <c r="P23" s="30">
        <v>96</v>
      </c>
      <c r="Q23" s="30">
        <v>148</v>
      </c>
      <c r="R23" s="28">
        <v>0</v>
      </c>
      <c r="S23" s="29">
        <v>7</v>
      </c>
      <c r="T23" s="33">
        <v>274</v>
      </c>
    </row>
    <row r="24" spans="1:20" ht="15" customHeight="1" x14ac:dyDescent="0.25">
      <c r="A24" s="124">
        <v>23</v>
      </c>
      <c r="B24" s="491" t="s">
        <v>32</v>
      </c>
      <c r="C24" s="123">
        <v>51</v>
      </c>
      <c r="D24" s="122" t="s">
        <v>14</v>
      </c>
      <c r="E24" s="2">
        <v>506</v>
      </c>
      <c r="F24" s="39">
        <v>5</v>
      </c>
      <c r="G24" s="40">
        <v>83</v>
      </c>
      <c r="H24" s="40">
        <v>182</v>
      </c>
      <c r="I24" s="40">
        <v>5</v>
      </c>
      <c r="J24" s="40">
        <v>1</v>
      </c>
      <c r="K24" s="40">
        <v>8</v>
      </c>
      <c r="L24" s="40">
        <v>0</v>
      </c>
      <c r="M24" s="40">
        <v>2</v>
      </c>
      <c r="N24" s="40">
        <v>0</v>
      </c>
      <c r="O24" s="41">
        <v>0</v>
      </c>
      <c r="P24" s="41">
        <v>84</v>
      </c>
      <c r="Q24" s="41">
        <v>182</v>
      </c>
      <c r="R24" s="39">
        <v>0</v>
      </c>
      <c r="S24" s="40">
        <v>13</v>
      </c>
      <c r="T24" s="44">
        <v>286</v>
      </c>
    </row>
    <row r="25" spans="1:20" ht="5.0999999999999996" customHeight="1" x14ac:dyDescent="0.25">
      <c r="A25" s="47"/>
      <c r="B25" s="49"/>
      <c r="C25" s="49"/>
      <c r="D25" s="50"/>
      <c r="E25" s="51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</row>
    <row r="26" spans="1:20" ht="0.95" customHeight="1" x14ac:dyDescent="0.25">
      <c r="A26" s="54"/>
      <c r="B26" s="56"/>
      <c r="C26" s="56"/>
      <c r="D26" s="57"/>
      <c r="E26" s="58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</row>
    <row r="27" spans="1:20" ht="0.95" customHeight="1" x14ac:dyDescent="0.25">
      <c r="A27" s="47"/>
      <c r="B27" s="49"/>
      <c r="C27" s="49"/>
      <c r="D27" s="50"/>
      <c r="E27" s="51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7" tint="-0.499984740745262"/>
  </sheetPr>
  <dimension ref="A1:T11"/>
  <sheetViews>
    <sheetView zoomScale="85" zoomScaleNormal="85" workbookViewId="0">
      <pane xSplit="5" ySplit="1" topLeftCell="O2" activePane="bottomRight" state="frozen"/>
      <selection activeCell="U1" sqref="U1:X1048576"/>
      <selection pane="topRight" activeCell="U1" sqref="U1:X1048576"/>
      <selection pane="bottomLeft" activeCell="U1" sqref="U1:X1048576"/>
      <selection pane="bottomRight" activeCell="U1" sqref="U1:X1048576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7" width="10.37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187</v>
      </c>
      <c r="R1" s="7" t="s">
        <v>8</v>
      </c>
      <c r="S1" s="7" t="s">
        <v>9</v>
      </c>
      <c r="T1" s="7" t="s">
        <v>10</v>
      </c>
    </row>
    <row r="2" spans="1:20" ht="15" customHeight="1" x14ac:dyDescent="0.25">
      <c r="A2" s="11">
        <v>1</v>
      </c>
      <c r="B2" s="122" t="s">
        <v>39</v>
      </c>
      <c r="C2" s="123">
        <v>132</v>
      </c>
      <c r="D2" s="122" t="s">
        <v>19</v>
      </c>
      <c r="E2" s="2">
        <v>549</v>
      </c>
      <c r="F2" s="16">
        <v>142</v>
      </c>
      <c r="G2" s="17">
        <v>146</v>
      </c>
      <c r="H2" s="17">
        <v>75</v>
      </c>
      <c r="I2" s="17">
        <v>47</v>
      </c>
      <c r="J2" s="17">
        <v>0</v>
      </c>
      <c r="K2" s="17">
        <v>0</v>
      </c>
      <c r="L2" s="17">
        <v>1</v>
      </c>
      <c r="M2" s="17">
        <v>4</v>
      </c>
      <c r="N2" s="17">
        <v>0</v>
      </c>
      <c r="O2" s="18">
        <v>13</v>
      </c>
      <c r="P2" s="118">
        <v>147</v>
      </c>
      <c r="Q2" s="118">
        <v>76</v>
      </c>
      <c r="R2" s="16">
        <v>0</v>
      </c>
      <c r="S2" s="17">
        <v>9</v>
      </c>
      <c r="T2" s="21">
        <v>428</v>
      </c>
    </row>
    <row r="3" spans="1:20" ht="15" customHeight="1" x14ac:dyDescent="0.25">
      <c r="A3" s="23">
        <f>A2+1</f>
        <v>2</v>
      </c>
      <c r="B3" s="122" t="s">
        <v>39</v>
      </c>
      <c r="C3" s="123">
        <v>132</v>
      </c>
      <c r="D3" s="122" t="s">
        <v>14</v>
      </c>
      <c r="E3" s="2">
        <v>548</v>
      </c>
      <c r="F3" s="28">
        <v>146</v>
      </c>
      <c r="G3" s="29">
        <v>152</v>
      </c>
      <c r="H3" s="29">
        <v>62</v>
      </c>
      <c r="I3" s="29">
        <v>32</v>
      </c>
      <c r="J3" s="29">
        <v>1</v>
      </c>
      <c r="K3" s="29">
        <v>0</v>
      </c>
      <c r="L3" s="29">
        <v>0</v>
      </c>
      <c r="M3" s="29">
        <v>10</v>
      </c>
      <c r="N3" s="29">
        <v>0</v>
      </c>
      <c r="O3" s="30">
        <v>6</v>
      </c>
      <c r="P3" s="30">
        <v>156</v>
      </c>
      <c r="Q3" s="30">
        <v>62</v>
      </c>
      <c r="R3" s="28">
        <v>0</v>
      </c>
      <c r="S3" s="29">
        <v>7</v>
      </c>
      <c r="T3" s="33">
        <v>409</v>
      </c>
    </row>
    <row r="4" spans="1:20" ht="15" customHeight="1" x14ac:dyDescent="0.25">
      <c r="A4" s="34">
        <f t="shared" ref="A4:A7" si="0">A3+1</f>
        <v>3</v>
      </c>
      <c r="B4" s="122" t="s">
        <v>39</v>
      </c>
      <c r="C4" s="123">
        <v>133</v>
      </c>
      <c r="D4" s="122" t="s">
        <v>19</v>
      </c>
      <c r="E4" s="2">
        <v>474</v>
      </c>
      <c r="F4" s="39">
        <v>136</v>
      </c>
      <c r="G4" s="40">
        <v>112</v>
      </c>
      <c r="H4" s="40">
        <v>67</v>
      </c>
      <c r="I4" s="40">
        <v>9</v>
      </c>
      <c r="J4" s="40">
        <v>0</v>
      </c>
      <c r="K4" s="40">
        <v>0</v>
      </c>
      <c r="L4" s="40">
        <v>1</v>
      </c>
      <c r="M4" s="40">
        <v>14</v>
      </c>
      <c r="N4" s="40">
        <v>0</v>
      </c>
      <c r="O4" s="41">
        <v>9</v>
      </c>
      <c r="P4" s="41">
        <v>114</v>
      </c>
      <c r="Q4" s="41">
        <v>69</v>
      </c>
      <c r="R4" s="39">
        <v>0</v>
      </c>
      <c r="S4" s="40">
        <v>12</v>
      </c>
      <c r="T4" s="44">
        <v>348</v>
      </c>
    </row>
    <row r="5" spans="1:20" ht="15" customHeight="1" x14ac:dyDescent="0.25">
      <c r="A5" s="23">
        <f t="shared" si="0"/>
        <v>4</v>
      </c>
      <c r="B5" s="122" t="s">
        <v>39</v>
      </c>
      <c r="C5" s="123">
        <v>133</v>
      </c>
      <c r="D5" s="122" t="s">
        <v>14</v>
      </c>
      <c r="E5" s="2">
        <v>474</v>
      </c>
      <c r="F5" s="28">
        <v>131</v>
      </c>
      <c r="G5" s="29">
        <v>125</v>
      </c>
      <c r="H5" s="29">
        <v>44</v>
      </c>
      <c r="I5" s="29">
        <v>9</v>
      </c>
      <c r="J5" s="29">
        <v>1</v>
      </c>
      <c r="K5" s="29">
        <v>0</v>
      </c>
      <c r="L5" s="29">
        <v>1</v>
      </c>
      <c r="M5" s="29">
        <v>11</v>
      </c>
      <c r="N5" s="29">
        <v>0</v>
      </c>
      <c r="O5" s="30">
        <v>10</v>
      </c>
      <c r="P5" s="30">
        <v>126</v>
      </c>
      <c r="Q5" s="30">
        <v>45</v>
      </c>
      <c r="R5" s="28">
        <v>0</v>
      </c>
      <c r="S5" s="29">
        <v>10</v>
      </c>
      <c r="T5" s="33">
        <v>332</v>
      </c>
    </row>
    <row r="6" spans="1:20" ht="15" customHeight="1" x14ac:dyDescent="0.25">
      <c r="A6" s="34">
        <f t="shared" si="0"/>
        <v>5</v>
      </c>
      <c r="B6" s="122" t="s">
        <v>39</v>
      </c>
      <c r="C6" s="123">
        <v>134</v>
      </c>
      <c r="D6" s="122" t="s">
        <v>19</v>
      </c>
      <c r="E6" s="2">
        <v>266</v>
      </c>
      <c r="F6" s="39">
        <v>83</v>
      </c>
      <c r="G6" s="40">
        <v>55</v>
      </c>
      <c r="H6" s="40">
        <v>49</v>
      </c>
      <c r="I6" s="40">
        <v>5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1">
        <v>2</v>
      </c>
      <c r="P6" s="41">
        <v>55</v>
      </c>
      <c r="Q6" s="41">
        <v>49</v>
      </c>
      <c r="R6" s="39">
        <v>0</v>
      </c>
      <c r="S6" s="40">
        <v>7</v>
      </c>
      <c r="T6" s="44">
        <v>194</v>
      </c>
    </row>
    <row r="7" spans="1:20" ht="15" customHeight="1" x14ac:dyDescent="0.25">
      <c r="A7" s="23">
        <f t="shared" si="0"/>
        <v>6</v>
      </c>
      <c r="B7" s="122" t="s">
        <v>39</v>
      </c>
      <c r="C7" s="123">
        <v>135</v>
      </c>
      <c r="D7" s="122" t="s">
        <v>19</v>
      </c>
      <c r="E7" s="2">
        <v>371</v>
      </c>
      <c r="F7" s="28">
        <v>125</v>
      </c>
      <c r="G7" s="29">
        <v>97</v>
      </c>
      <c r="H7" s="29">
        <v>17</v>
      </c>
      <c r="I7" s="29">
        <v>40</v>
      </c>
      <c r="J7" s="29">
        <v>0</v>
      </c>
      <c r="K7" s="29">
        <v>0</v>
      </c>
      <c r="L7" s="29">
        <v>1</v>
      </c>
      <c r="M7" s="29">
        <v>6</v>
      </c>
      <c r="N7" s="29">
        <v>0</v>
      </c>
      <c r="O7" s="30">
        <v>10</v>
      </c>
      <c r="P7" s="30">
        <v>99</v>
      </c>
      <c r="Q7" s="30">
        <v>18</v>
      </c>
      <c r="R7" s="28">
        <v>0</v>
      </c>
      <c r="S7" s="29">
        <v>14</v>
      </c>
      <c r="T7" s="33">
        <v>296</v>
      </c>
    </row>
    <row r="8" spans="1:20" ht="5.0999999999999996" customHeight="1" x14ac:dyDescent="0.25">
      <c r="A8" s="47"/>
      <c r="B8" s="48"/>
      <c r="C8" s="49"/>
      <c r="D8" s="50"/>
      <c r="E8" s="51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</row>
    <row r="9" spans="1:20" ht="0.95" customHeight="1" x14ac:dyDescent="0.25">
      <c r="A9" s="54"/>
      <c r="B9" s="55"/>
      <c r="C9" s="56"/>
      <c r="D9" s="57"/>
      <c r="E9" s="58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</row>
    <row r="10" spans="1:20" ht="0.95" customHeight="1" x14ac:dyDescent="0.25">
      <c r="A10" s="47"/>
      <c r="B10" s="48"/>
      <c r="C10" s="49"/>
      <c r="D10" s="50"/>
      <c r="E10" s="51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</row>
    <row r="11" spans="1:20" ht="30" customHeight="1" x14ac:dyDescent="0.25">
      <c r="A11" s="61" t="s">
        <v>16</v>
      </c>
      <c r="B11" s="61"/>
      <c r="C11" s="61">
        <f>COUNTA(C2:C7)</f>
        <v>6</v>
      </c>
      <c r="D11" s="62"/>
      <c r="E11" s="63">
        <f t="shared" ref="E11:O11" si="1">SUM(E2:E7)</f>
        <v>2682</v>
      </c>
      <c r="F11" s="63">
        <f t="shared" si="1"/>
        <v>763</v>
      </c>
      <c r="G11" s="63">
        <f t="shared" si="1"/>
        <v>687</v>
      </c>
      <c r="H11" s="63">
        <f t="shared" si="1"/>
        <v>314</v>
      </c>
      <c r="I11" s="63">
        <f t="shared" si="1"/>
        <v>142</v>
      </c>
      <c r="J11" s="63">
        <f t="shared" si="1"/>
        <v>2</v>
      </c>
      <c r="K11" s="63">
        <f t="shared" si="1"/>
        <v>0</v>
      </c>
      <c r="L11" s="63">
        <f t="shared" si="1"/>
        <v>4</v>
      </c>
      <c r="M11" s="63">
        <f t="shared" si="1"/>
        <v>45</v>
      </c>
      <c r="N11" s="63">
        <f t="shared" si="1"/>
        <v>0</v>
      </c>
      <c r="O11" s="63">
        <f t="shared" si="1"/>
        <v>50</v>
      </c>
      <c r="P11" s="63">
        <v>697</v>
      </c>
      <c r="Q11" s="63">
        <v>319</v>
      </c>
      <c r="R11" s="63">
        <v>0</v>
      </c>
      <c r="S11" s="63">
        <v>59</v>
      </c>
      <c r="T11" s="63">
        <v>2007</v>
      </c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7" tint="-0.499984740745262"/>
  </sheetPr>
  <dimension ref="A1:T25"/>
  <sheetViews>
    <sheetView zoomScale="70" zoomScaleNormal="70" workbookViewId="0">
      <selection activeCell="U1" sqref="U1:X1048576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187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58</v>
      </c>
      <c r="C2" s="13">
        <v>684</v>
      </c>
      <c r="D2" s="14" t="s">
        <v>19</v>
      </c>
      <c r="E2" s="15">
        <v>519</v>
      </c>
      <c r="F2" s="16">
        <v>14</v>
      </c>
      <c r="G2" s="17">
        <v>73</v>
      </c>
      <c r="H2" s="17">
        <v>138</v>
      </c>
      <c r="I2" s="17">
        <v>66</v>
      </c>
      <c r="J2" s="17">
        <v>1</v>
      </c>
      <c r="K2" s="17">
        <v>0</v>
      </c>
      <c r="L2" s="17">
        <v>3</v>
      </c>
      <c r="M2" s="17">
        <v>2</v>
      </c>
      <c r="N2" s="17">
        <v>0</v>
      </c>
      <c r="O2" s="18">
        <v>0</v>
      </c>
      <c r="P2" s="19">
        <v>77</v>
      </c>
      <c r="Q2" s="19">
        <v>141</v>
      </c>
      <c r="R2" s="16">
        <v>0</v>
      </c>
      <c r="S2" s="17">
        <v>8</v>
      </c>
      <c r="T2" s="21">
        <v>297</v>
      </c>
    </row>
    <row r="3" spans="1:20" ht="15" customHeight="1" x14ac:dyDescent="0.25">
      <c r="A3" s="23">
        <f t="shared" ref="A3:A21" si="0">A2+1</f>
        <v>2</v>
      </c>
      <c r="B3" s="24" t="s">
        <v>58</v>
      </c>
      <c r="C3" s="25">
        <v>683</v>
      </c>
      <c r="D3" s="26" t="s">
        <v>15</v>
      </c>
      <c r="E3" s="27">
        <v>578</v>
      </c>
      <c r="F3" s="28">
        <v>11</v>
      </c>
      <c r="G3" s="29">
        <v>116</v>
      </c>
      <c r="H3" s="29">
        <v>144</v>
      </c>
      <c r="I3" s="29">
        <v>102</v>
      </c>
      <c r="J3" s="29">
        <v>2</v>
      </c>
      <c r="K3" s="29">
        <v>0</v>
      </c>
      <c r="L3" s="29">
        <v>1</v>
      </c>
      <c r="M3" s="29">
        <v>5</v>
      </c>
      <c r="N3" s="29">
        <v>0</v>
      </c>
      <c r="O3" s="30">
        <v>0</v>
      </c>
      <c r="P3" s="32">
        <v>118</v>
      </c>
      <c r="Q3" s="32">
        <v>145</v>
      </c>
      <c r="R3" s="28">
        <v>0</v>
      </c>
      <c r="S3" s="29">
        <v>4</v>
      </c>
      <c r="T3" s="33">
        <v>381</v>
      </c>
    </row>
    <row r="4" spans="1:20" ht="15" customHeight="1" x14ac:dyDescent="0.25">
      <c r="A4" s="34">
        <f t="shared" si="0"/>
        <v>3</v>
      </c>
      <c r="B4" s="35" t="s">
        <v>58</v>
      </c>
      <c r="C4" s="36">
        <v>683</v>
      </c>
      <c r="D4" s="37" t="s">
        <v>19</v>
      </c>
      <c r="E4" s="38">
        <v>752</v>
      </c>
      <c r="F4" s="39">
        <v>6</v>
      </c>
      <c r="G4" s="40">
        <v>130</v>
      </c>
      <c r="H4" s="40">
        <v>257</v>
      </c>
      <c r="I4" s="40">
        <v>58</v>
      </c>
      <c r="J4" s="40">
        <v>0</v>
      </c>
      <c r="K4" s="40">
        <v>0</v>
      </c>
      <c r="L4" s="40">
        <v>0</v>
      </c>
      <c r="M4" s="40">
        <v>26</v>
      </c>
      <c r="N4" s="40">
        <v>0</v>
      </c>
      <c r="O4" s="41">
        <v>0</v>
      </c>
      <c r="P4" s="43">
        <v>130</v>
      </c>
      <c r="Q4" s="43">
        <v>258</v>
      </c>
      <c r="R4" s="39">
        <v>0</v>
      </c>
      <c r="S4" s="40">
        <v>11</v>
      </c>
      <c r="T4" s="44">
        <v>477</v>
      </c>
    </row>
    <row r="5" spans="1:20" ht="15" customHeight="1" x14ac:dyDescent="0.25">
      <c r="A5" s="23">
        <f t="shared" si="0"/>
        <v>4</v>
      </c>
      <c r="B5" s="24" t="s">
        <v>58</v>
      </c>
      <c r="C5" s="25">
        <v>682</v>
      </c>
      <c r="D5" s="26" t="s">
        <v>14</v>
      </c>
      <c r="E5" s="27">
        <v>587</v>
      </c>
      <c r="F5" s="28">
        <v>9</v>
      </c>
      <c r="G5" s="29">
        <v>168</v>
      </c>
      <c r="H5" s="29">
        <v>114</v>
      </c>
      <c r="I5" s="29">
        <v>46</v>
      </c>
      <c r="J5" s="29">
        <v>0</v>
      </c>
      <c r="K5" s="29">
        <v>0</v>
      </c>
      <c r="L5" s="29">
        <v>2</v>
      </c>
      <c r="M5" s="29">
        <v>7</v>
      </c>
      <c r="N5" s="29">
        <v>0</v>
      </c>
      <c r="O5" s="30">
        <v>0</v>
      </c>
      <c r="P5" s="32">
        <v>169</v>
      </c>
      <c r="Q5" s="32">
        <v>117</v>
      </c>
      <c r="R5" s="28">
        <v>0</v>
      </c>
      <c r="S5" s="29">
        <v>10</v>
      </c>
      <c r="T5" s="33">
        <v>346</v>
      </c>
    </row>
    <row r="6" spans="1:20" ht="15" customHeight="1" x14ac:dyDescent="0.25">
      <c r="A6" s="34">
        <f t="shared" si="0"/>
        <v>5</v>
      </c>
      <c r="B6" s="35" t="s">
        <v>58</v>
      </c>
      <c r="C6" s="36">
        <v>682</v>
      </c>
      <c r="D6" s="37" t="s">
        <v>19</v>
      </c>
      <c r="E6" s="38">
        <v>587</v>
      </c>
      <c r="F6" s="39">
        <v>5</v>
      </c>
      <c r="G6" s="40">
        <v>167</v>
      </c>
      <c r="H6" s="40">
        <v>141</v>
      </c>
      <c r="I6" s="40">
        <v>36</v>
      </c>
      <c r="J6" s="40">
        <v>3</v>
      </c>
      <c r="K6" s="40">
        <v>0</v>
      </c>
      <c r="L6" s="40">
        <v>3</v>
      </c>
      <c r="M6" s="40">
        <v>21</v>
      </c>
      <c r="N6" s="40">
        <v>0</v>
      </c>
      <c r="O6" s="41">
        <v>0</v>
      </c>
      <c r="P6" s="43">
        <v>170</v>
      </c>
      <c r="Q6" s="43">
        <v>144</v>
      </c>
      <c r="R6" s="39">
        <v>0</v>
      </c>
      <c r="S6" s="40">
        <v>0</v>
      </c>
      <c r="T6" s="44">
        <v>376</v>
      </c>
    </row>
    <row r="7" spans="1:20" ht="15" customHeight="1" x14ac:dyDescent="0.25">
      <c r="A7" s="23">
        <f t="shared" si="0"/>
        <v>6</v>
      </c>
      <c r="B7" s="24" t="s">
        <v>58</v>
      </c>
      <c r="C7" s="25">
        <v>681</v>
      </c>
      <c r="D7" s="26" t="s">
        <v>14</v>
      </c>
      <c r="E7" s="27">
        <v>422</v>
      </c>
      <c r="F7" s="28">
        <v>15</v>
      </c>
      <c r="G7" s="29">
        <v>43</v>
      </c>
      <c r="H7" s="29">
        <v>96</v>
      </c>
      <c r="I7" s="29">
        <v>43</v>
      </c>
      <c r="J7" s="29">
        <v>0</v>
      </c>
      <c r="K7" s="29">
        <v>0</v>
      </c>
      <c r="L7" s="29">
        <v>0</v>
      </c>
      <c r="M7" s="29">
        <v>2</v>
      </c>
      <c r="N7" s="29">
        <v>0</v>
      </c>
      <c r="O7" s="30">
        <v>0</v>
      </c>
      <c r="P7" s="32">
        <v>43</v>
      </c>
      <c r="Q7" s="32">
        <v>96</v>
      </c>
      <c r="R7" s="28">
        <v>0</v>
      </c>
      <c r="S7" s="29">
        <v>0</v>
      </c>
      <c r="T7" s="33">
        <v>199</v>
      </c>
    </row>
    <row r="8" spans="1:20" ht="15" customHeight="1" x14ac:dyDescent="0.25">
      <c r="A8" s="34">
        <f t="shared" si="0"/>
        <v>7</v>
      </c>
      <c r="B8" s="35" t="s">
        <v>58</v>
      </c>
      <c r="C8" s="36">
        <v>681</v>
      </c>
      <c r="D8" s="37" t="s">
        <v>19</v>
      </c>
      <c r="E8" s="38">
        <v>422</v>
      </c>
      <c r="F8" s="39">
        <v>14</v>
      </c>
      <c r="G8" s="40">
        <v>80</v>
      </c>
      <c r="H8" s="40">
        <v>72</v>
      </c>
      <c r="I8" s="40">
        <v>39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1">
        <v>0</v>
      </c>
      <c r="P8" s="43">
        <v>80</v>
      </c>
      <c r="Q8" s="43">
        <v>72</v>
      </c>
      <c r="R8" s="39">
        <v>0</v>
      </c>
      <c r="S8" s="40">
        <v>12</v>
      </c>
      <c r="T8" s="44">
        <v>205</v>
      </c>
    </row>
    <row r="9" spans="1:20" ht="15" customHeight="1" x14ac:dyDescent="0.25">
      <c r="A9" s="23">
        <f t="shared" si="0"/>
        <v>8</v>
      </c>
      <c r="B9" s="24" t="s">
        <v>58</v>
      </c>
      <c r="C9" s="25">
        <v>680</v>
      </c>
      <c r="D9" s="26" t="s">
        <v>19</v>
      </c>
      <c r="E9" s="27">
        <v>519</v>
      </c>
      <c r="F9" s="28">
        <v>7</v>
      </c>
      <c r="G9" s="29">
        <v>103</v>
      </c>
      <c r="H9" s="29">
        <v>119</v>
      </c>
      <c r="I9" s="29">
        <v>46</v>
      </c>
      <c r="J9" s="29">
        <v>0</v>
      </c>
      <c r="K9" s="29">
        <v>0</v>
      </c>
      <c r="L9" s="29">
        <v>0</v>
      </c>
      <c r="M9" s="29">
        <v>25</v>
      </c>
      <c r="N9" s="29">
        <v>0</v>
      </c>
      <c r="O9" s="30">
        <v>0</v>
      </c>
      <c r="P9" s="32">
        <v>103</v>
      </c>
      <c r="Q9" s="32">
        <v>119</v>
      </c>
      <c r="R9" s="28">
        <v>0</v>
      </c>
      <c r="S9" s="29">
        <v>0</v>
      </c>
      <c r="T9" s="33">
        <v>300</v>
      </c>
    </row>
    <row r="10" spans="1:20" ht="15" customHeight="1" x14ac:dyDescent="0.25">
      <c r="A10" s="34">
        <f t="shared" si="0"/>
        <v>9</v>
      </c>
      <c r="B10" s="35" t="s">
        <v>58</v>
      </c>
      <c r="C10" s="36">
        <v>679</v>
      </c>
      <c r="D10" s="37" t="s">
        <v>19</v>
      </c>
      <c r="E10" s="38">
        <v>759</v>
      </c>
      <c r="F10" s="39">
        <v>4</v>
      </c>
      <c r="G10" s="40">
        <v>223</v>
      </c>
      <c r="H10" s="40">
        <v>103</v>
      </c>
      <c r="I10" s="40">
        <v>151</v>
      </c>
      <c r="J10" s="40">
        <v>1</v>
      </c>
      <c r="K10" s="40">
        <v>0</v>
      </c>
      <c r="L10" s="40">
        <v>0</v>
      </c>
      <c r="M10" s="40">
        <v>10</v>
      </c>
      <c r="N10" s="40">
        <v>0</v>
      </c>
      <c r="O10" s="41">
        <v>0</v>
      </c>
      <c r="P10" s="43">
        <v>224</v>
      </c>
      <c r="Q10" s="43">
        <v>103</v>
      </c>
      <c r="R10" s="39">
        <v>0</v>
      </c>
      <c r="S10" s="40">
        <v>11</v>
      </c>
      <c r="T10" s="44">
        <v>492</v>
      </c>
    </row>
    <row r="11" spans="1:20" ht="15" customHeight="1" x14ac:dyDescent="0.25">
      <c r="A11" s="23">
        <f t="shared" si="0"/>
        <v>10</v>
      </c>
      <c r="B11" s="24" t="s">
        <v>58</v>
      </c>
      <c r="C11" s="25">
        <v>678</v>
      </c>
      <c r="D11" s="26" t="s">
        <v>15</v>
      </c>
      <c r="E11" s="27">
        <v>562</v>
      </c>
      <c r="F11" s="28">
        <v>7</v>
      </c>
      <c r="G11" s="29">
        <v>40</v>
      </c>
      <c r="H11" s="29">
        <v>128</v>
      </c>
      <c r="I11" s="29">
        <v>234</v>
      </c>
      <c r="J11" s="29">
        <v>0</v>
      </c>
      <c r="K11" s="29">
        <v>0</v>
      </c>
      <c r="L11" s="29">
        <v>0</v>
      </c>
      <c r="M11" s="29">
        <v>14</v>
      </c>
      <c r="N11" s="29">
        <v>0</v>
      </c>
      <c r="O11" s="30">
        <v>0</v>
      </c>
      <c r="P11" s="32">
        <v>40</v>
      </c>
      <c r="Q11" s="32">
        <v>128</v>
      </c>
      <c r="R11" s="28">
        <v>0</v>
      </c>
      <c r="S11" s="29">
        <v>6</v>
      </c>
      <c r="T11" s="33">
        <v>423</v>
      </c>
    </row>
    <row r="12" spans="1:20" ht="15" customHeight="1" x14ac:dyDescent="0.25">
      <c r="A12" s="34">
        <f t="shared" si="0"/>
        <v>11</v>
      </c>
      <c r="B12" s="35" t="s">
        <v>58</v>
      </c>
      <c r="C12" s="36">
        <v>678</v>
      </c>
      <c r="D12" s="37" t="s">
        <v>14</v>
      </c>
      <c r="E12" s="38">
        <v>453</v>
      </c>
      <c r="F12" s="39">
        <v>38</v>
      </c>
      <c r="G12" s="40">
        <v>33</v>
      </c>
      <c r="H12" s="40">
        <v>136</v>
      </c>
      <c r="I12" s="40">
        <v>54</v>
      </c>
      <c r="J12" s="40">
        <v>2</v>
      </c>
      <c r="K12" s="40">
        <v>0</v>
      </c>
      <c r="L12" s="40">
        <v>2</v>
      </c>
      <c r="M12" s="40">
        <v>7</v>
      </c>
      <c r="N12" s="40">
        <v>0</v>
      </c>
      <c r="O12" s="41">
        <v>0</v>
      </c>
      <c r="P12" s="43">
        <v>35</v>
      </c>
      <c r="Q12" s="43">
        <v>138</v>
      </c>
      <c r="R12" s="39">
        <v>0</v>
      </c>
      <c r="S12" s="40">
        <v>14</v>
      </c>
      <c r="T12" s="44">
        <v>272</v>
      </c>
    </row>
    <row r="13" spans="1:20" ht="15" customHeight="1" x14ac:dyDescent="0.25">
      <c r="A13" s="23">
        <f t="shared" si="0"/>
        <v>12</v>
      </c>
      <c r="B13" s="24" t="s">
        <v>58</v>
      </c>
      <c r="C13" s="25">
        <v>678</v>
      </c>
      <c r="D13" s="26" t="s">
        <v>19</v>
      </c>
      <c r="E13" s="27">
        <v>453</v>
      </c>
      <c r="F13" s="28">
        <v>34</v>
      </c>
      <c r="G13" s="29">
        <v>48</v>
      </c>
      <c r="H13" s="29">
        <v>111</v>
      </c>
      <c r="I13" s="29">
        <v>62</v>
      </c>
      <c r="J13" s="29">
        <v>0</v>
      </c>
      <c r="K13" s="29">
        <v>0</v>
      </c>
      <c r="L13" s="29">
        <v>0</v>
      </c>
      <c r="M13" s="29">
        <v>8</v>
      </c>
      <c r="N13" s="29">
        <v>0</v>
      </c>
      <c r="O13" s="30">
        <v>0</v>
      </c>
      <c r="P13" s="32">
        <v>48</v>
      </c>
      <c r="Q13" s="32">
        <v>111</v>
      </c>
      <c r="R13" s="28">
        <v>0</v>
      </c>
      <c r="S13" s="29">
        <v>4</v>
      </c>
      <c r="T13" s="33">
        <v>263</v>
      </c>
    </row>
    <row r="14" spans="1:20" ht="15" customHeight="1" x14ac:dyDescent="0.25">
      <c r="A14" s="34">
        <f t="shared" si="0"/>
        <v>13</v>
      </c>
      <c r="B14" s="35" t="s">
        <v>58</v>
      </c>
      <c r="C14" s="36">
        <v>677</v>
      </c>
      <c r="D14" s="37" t="s">
        <v>19</v>
      </c>
      <c r="E14" s="38">
        <v>736</v>
      </c>
      <c r="F14" s="39">
        <v>82</v>
      </c>
      <c r="G14" s="40">
        <v>58</v>
      </c>
      <c r="H14" s="40">
        <v>129</v>
      </c>
      <c r="I14" s="40">
        <v>98</v>
      </c>
      <c r="J14" s="40">
        <v>5</v>
      </c>
      <c r="K14" s="40">
        <v>0</v>
      </c>
      <c r="L14" s="40">
        <v>3</v>
      </c>
      <c r="M14" s="40">
        <v>27</v>
      </c>
      <c r="N14" s="40">
        <v>0</v>
      </c>
      <c r="O14" s="41">
        <v>0</v>
      </c>
      <c r="P14" s="43">
        <v>63</v>
      </c>
      <c r="Q14" s="43">
        <v>132</v>
      </c>
      <c r="R14" s="39">
        <v>0</v>
      </c>
      <c r="S14" s="40">
        <v>11</v>
      </c>
      <c r="T14" s="44">
        <v>402</v>
      </c>
    </row>
    <row r="15" spans="1:20" ht="15" customHeight="1" x14ac:dyDescent="0.25">
      <c r="A15" s="23">
        <f t="shared" si="0"/>
        <v>14</v>
      </c>
      <c r="B15" s="24" t="s">
        <v>58</v>
      </c>
      <c r="C15" s="25">
        <v>676</v>
      </c>
      <c r="D15" s="26" t="s">
        <v>19</v>
      </c>
      <c r="E15" s="27">
        <v>608</v>
      </c>
      <c r="F15" s="28">
        <v>5</v>
      </c>
      <c r="G15" s="29">
        <v>177</v>
      </c>
      <c r="H15" s="29">
        <v>147</v>
      </c>
      <c r="I15" s="29">
        <v>43</v>
      </c>
      <c r="J15" s="29">
        <v>1</v>
      </c>
      <c r="K15" s="29">
        <v>0</v>
      </c>
      <c r="L15" s="29">
        <v>5</v>
      </c>
      <c r="M15" s="29">
        <v>26</v>
      </c>
      <c r="N15" s="29">
        <v>0</v>
      </c>
      <c r="O15" s="30">
        <v>0</v>
      </c>
      <c r="P15" s="32">
        <v>183</v>
      </c>
      <c r="Q15" s="32">
        <v>153</v>
      </c>
      <c r="R15" s="28">
        <v>0</v>
      </c>
      <c r="S15" s="29">
        <v>6</v>
      </c>
      <c r="T15" s="33">
        <v>404</v>
      </c>
    </row>
    <row r="16" spans="1:20" ht="15" customHeight="1" x14ac:dyDescent="0.25">
      <c r="A16" s="34">
        <f t="shared" si="0"/>
        <v>15</v>
      </c>
      <c r="B16" s="35" t="s">
        <v>58</v>
      </c>
      <c r="C16" s="36">
        <v>675</v>
      </c>
      <c r="D16" s="37" t="s">
        <v>14</v>
      </c>
      <c r="E16" s="38">
        <v>494</v>
      </c>
      <c r="F16" s="39">
        <v>6</v>
      </c>
      <c r="G16" s="40">
        <v>117</v>
      </c>
      <c r="H16" s="40">
        <v>111</v>
      </c>
      <c r="I16" s="40">
        <v>24</v>
      </c>
      <c r="J16" s="40">
        <v>3</v>
      </c>
      <c r="K16" s="40">
        <v>0</v>
      </c>
      <c r="L16" s="40">
        <v>1</v>
      </c>
      <c r="M16" s="40">
        <v>45</v>
      </c>
      <c r="N16" s="40">
        <v>0</v>
      </c>
      <c r="O16" s="41">
        <v>0</v>
      </c>
      <c r="P16" s="43">
        <v>120</v>
      </c>
      <c r="Q16" s="43">
        <v>112</v>
      </c>
      <c r="R16" s="39">
        <v>0</v>
      </c>
      <c r="S16" s="40">
        <v>0</v>
      </c>
      <c r="T16" s="44">
        <v>307</v>
      </c>
    </row>
    <row r="17" spans="1:20" ht="15" customHeight="1" x14ac:dyDescent="0.25">
      <c r="A17" s="23">
        <f t="shared" si="0"/>
        <v>16</v>
      </c>
      <c r="B17" s="24" t="s">
        <v>58</v>
      </c>
      <c r="C17" s="25">
        <v>675</v>
      </c>
      <c r="D17" s="26" t="s">
        <v>19</v>
      </c>
      <c r="E17" s="27">
        <v>494</v>
      </c>
      <c r="F17" s="28">
        <v>9</v>
      </c>
      <c r="G17" s="29">
        <v>108</v>
      </c>
      <c r="H17" s="29">
        <v>118</v>
      </c>
      <c r="I17" s="29">
        <v>29</v>
      </c>
      <c r="J17" s="29">
        <v>0</v>
      </c>
      <c r="K17" s="29">
        <v>0</v>
      </c>
      <c r="L17" s="29">
        <v>3</v>
      </c>
      <c r="M17" s="29">
        <v>41</v>
      </c>
      <c r="N17" s="29">
        <v>0</v>
      </c>
      <c r="O17" s="30">
        <v>0</v>
      </c>
      <c r="P17" s="32">
        <v>110</v>
      </c>
      <c r="Q17" s="32">
        <v>121</v>
      </c>
      <c r="R17" s="28">
        <v>0</v>
      </c>
      <c r="S17" s="29">
        <v>3</v>
      </c>
      <c r="T17" s="33">
        <v>308</v>
      </c>
    </row>
    <row r="18" spans="1:20" ht="15" customHeight="1" x14ac:dyDescent="0.25">
      <c r="A18" s="34">
        <f t="shared" si="0"/>
        <v>17</v>
      </c>
      <c r="B18" s="35" t="s">
        <v>58</v>
      </c>
      <c r="C18" s="36">
        <v>674</v>
      </c>
      <c r="D18" s="37" t="s">
        <v>14</v>
      </c>
      <c r="E18" s="38">
        <v>539</v>
      </c>
      <c r="F18" s="39">
        <v>11</v>
      </c>
      <c r="G18" s="40">
        <v>114</v>
      </c>
      <c r="H18" s="40">
        <v>134</v>
      </c>
      <c r="I18" s="40">
        <v>18</v>
      </c>
      <c r="J18" s="40">
        <v>0</v>
      </c>
      <c r="K18" s="40">
        <v>0</v>
      </c>
      <c r="L18" s="40">
        <v>0</v>
      </c>
      <c r="M18" s="40">
        <v>46</v>
      </c>
      <c r="N18" s="40">
        <v>0</v>
      </c>
      <c r="O18" s="41">
        <v>0</v>
      </c>
      <c r="P18" s="43">
        <v>114</v>
      </c>
      <c r="Q18" s="43">
        <v>134</v>
      </c>
      <c r="R18" s="39">
        <v>0</v>
      </c>
      <c r="S18" s="40">
        <v>2</v>
      </c>
      <c r="T18" s="44">
        <v>323</v>
      </c>
    </row>
    <row r="19" spans="1:20" ht="15" customHeight="1" x14ac:dyDescent="0.25">
      <c r="A19" s="23">
        <f t="shared" si="0"/>
        <v>18</v>
      </c>
      <c r="B19" s="24" t="s">
        <v>58</v>
      </c>
      <c r="C19" s="25">
        <v>674</v>
      </c>
      <c r="D19" s="26" t="s">
        <v>19</v>
      </c>
      <c r="E19" s="27">
        <v>539</v>
      </c>
      <c r="F19" s="28">
        <v>11</v>
      </c>
      <c r="G19" s="29">
        <v>122</v>
      </c>
      <c r="H19" s="29">
        <v>123</v>
      </c>
      <c r="I19" s="29">
        <v>22</v>
      </c>
      <c r="J19" s="29">
        <v>2</v>
      </c>
      <c r="K19" s="29">
        <v>0</v>
      </c>
      <c r="L19" s="29">
        <v>1</v>
      </c>
      <c r="M19" s="29">
        <v>49</v>
      </c>
      <c r="N19" s="29">
        <v>0</v>
      </c>
      <c r="O19" s="30">
        <v>0</v>
      </c>
      <c r="P19" s="32">
        <v>129</v>
      </c>
      <c r="Q19" s="32">
        <v>124</v>
      </c>
      <c r="R19" s="28">
        <v>0</v>
      </c>
      <c r="S19" s="29">
        <v>7</v>
      </c>
      <c r="T19" s="33">
        <v>330</v>
      </c>
    </row>
    <row r="20" spans="1:20" ht="15" customHeight="1" x14ac:dyDescent="0.25">
      <c r="A20" s="34">
        <f t="shared" si="0"/>
        <v>19</v>
      </c>
      <c r="B20" s="35" t="s">
        <v>58</v>
      </c>
      <c r="C20" s="36">
        <v>673</v>
      </c>
      <c r="D20" s="37" t="s">
        <v>14</v>
      </c>
      <c r="E20" s="38">
        <v>715</v>
      </c>
      <c r="F20" s="39">
        <v>14</v>
      </c>
      <c r="G20" s="40">
        <v>168</v>
      </c>
      <c r="H20" s="40">
        <v>176</v>
      </c>
      <c r="I20" s="40">
        <v>35</v>
      </c>
      <c r="J20" s="40">
        <v>0</v>
      </c>
      <c r="K20" s="40">
        <v>0</v>
      </c>
      <c r="L20" s="40">
        <v>1</v>
      </c>
      <c r="M20" s="40">
        <v>46</v>
      </c>
      <c r="N20" s="40">
        <v>0</v>
      </c>
      <c r="O20" s="41">
        <v>0</v>
      </c>
      <c r="P20" s="43">
        <v>173</v>
      </c>
      <c r="Q20" s="43">
        <v>177</v>
      </c>
      <c r="R20" s="39">
        <v>0</v>
      </c>
      <c r="S20" s="40">
        <v>4</v>
      </c>
      <c r="T20" s="44">
        <v>440</v>
      </c>
    </row>
    <row r="21" spans="1:20" ht="15" customHeight="1" x14ac:dyDescent="0.25">
      <c r="A21" s="23">
        <f t="shared" si="0"/>
        <v>20</v>
      </c>
      <c r="B21" s="24" t="s">
        <v>58</v>
      </c>
      <c r="C21" s="25">
        <v>673</v>
      </c>
      <c r="D21" s="26" t="s">
        <v>19</v>
      </c>
      <c r="E21" s="27">
        <v>715</v>
      </c>
      <c r="F21" s="28">
        <v>15</v>
      </c>
      <c r="G21" s="29">
        <v>212</v>
      </c>
      <c r="H21" s="29">
        <v>158</v>
      </c>
      <c r="I21" s="29">
        <v>45</v>
      </c>
      <c r="J21" s="29">
        <v>0</v>
      </c>
      <c r="K21" s="29">
        <v>0</v>
      </c>
      <c r="L21" s="29">
        <v>0</v>
      </c>
      <c r="M21" s="29">
        <v>42</v>
      </c>
      <c r="N21" s="29">
        <v>0</v>
      </c>
      <c r="O21" s="30">
        <v>0</v>
      </c>
      <c r="P21" s="32">
        <v>212</v>
      </c>
      <c r="Q21" s="32">
        <v>158</v>
      </c>
      <c r="R21" s="28">
        <v>0</v>
      </c>
      <c r="S21" s="29">
        <v>8</v>
      </c>
      <c r="T21" s="33">
        <v>472</v>
      </c>
    </row>
    <row r="22" spans="1:20" ht="5.0999999999999996" customHeight="1" x14ac:dyDescent="0.25">
      <c r="A22" s="47"/>
      <c r="B22" s="48"/>
      <c r="C22" s="49"/>
      <c r="D22" s="50"/>
      <c r="E22" s="51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32"/>
      <c r="Q22" s="52"/>
      <c r="R22" s="52"/>
      <c r="S22" s="52"/>
      <c r="T22" s="52"/>
    </row>
    <row r="23" spans="1:20" ht="0.95" customHeight="1" x14ac:dyDescent="0.25">
      <c r="A23" s="54"/>
      <c r="B23" s="55"/>
      <c r="C23" s="56"/>
      <c r="D23" s="57"/>
      <c r="E23" s="58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43"/>
      <c r="Q23" s="59"/>
      <c r="R23" s="59"/>
      <c r="S23" s="59"/>
      <c r="T23" s="59"/>
    </row>
    <row r="24" spans="1:20" ht="0.95" customHeight="1" x14ac:dyDescent="0.25">
      <c r="A24" s="47"/>
      <c r="B24" s="48"/>
      <c r="C24" s="49"/>
      <c r="D24" s="50"/>
      <c r="E24" s="51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32"/>
      <c r="Q24" s="52"/>
      <c r="R24" s="52"/>
      <c r="S24" s="52"/>
      <c r="T24" s="52"/>
    </row>
    <row r="25" spans="1:20" ht="30" customHeight="1" x14ac:dyDescent="0.25">
      <c r="A25" s="61" t="s">
        <v>16</v>
      </c>
      <c r="B25" s="61"/>
      <c r="C25" s="61">
        <f>COUNTA(C2:C21)</f>
        <v>20</v>
      </c>
      <c r="D25" s="62"/>
      <c r="E25" s="63">
        <f>SUM(E2:E21)</f>
        <v>11453</v>
      </c>
      <c r="F25" s="63">
        <f t="shared" ref="F25:O25" si="1">SUM(F2:F21)</f>
        <v>317</v>
      </c>
      <c r="G25" s="63">
        <f t="shared" si="1"/>
        <v>2300</v>
      </c>
      <c r="H25" s="63">
        <f t="shared" si="1"/>
        <v>2655</v>
      </c>
      <c r="I25" s="63">
        <f t="shared" si="1"/>
        <v>1251</v>
      </c>
      <c r="J25" s="63">
        <f t="shared" si="1"/>
        <v>20</v>
      </c>
      <c r="K25" s="63">
        <f t="shared" si="1"/>
        <v>0</v>
      </c>
      <c r="L25" s="63">
        <f t="shared" si="1"/>
        <v>25</v>
      </c>
      <c r="M25" s="63">
        <f t="shared" si="1"/>
        <v>449</v>
      </c>
      <c r="N25" s="63">
        <f t="shared" si="1"/>
        <v>0</v>
      </c>
      <c r="O25" s="63">
        <f t="shared" si="1"/>
        <v>0</v>
      </c>
      <c r="P25" s="63">
        <v>2341</v>
      </c>
      <c r="Q25" s="63">
        <v>2683</v>
      </c>
      <c r="R25" s="63">
        <v>0</v>
      </c>
      <c r="S25" s="63">
        <v>121</v>
      </c>
      <c r="T25" s="63">
        <v>7017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7" tint="-0.499984740745262"/>
    <pageSetUpPr fitToPage="1"/>
  </sheetPr>
  <dimension ref="A1:T26"/>
  <sheetViews>
    <sheetView zoomScale="70" zoomScaleNormal="70" workbookViewId="0">
      <selection activeCell="U1" sqref="U1:X1048576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187</v>
      </c>
      <c r="R1" s="5" t="s">
        <v>8</v>
      </c>
      <c r="S1" s="5" t="s">
        <v>9</v>
      </c>
      <c r="T1" s="5" t="s">
        <v>10</v>
      </c>
    </row>
    <row r="2" spans="1:20" ht="15" customHeight="1" x14ac:dyDescent="0.3">
      <c r="A2" s="11">
        <v>1</v>
      </c>
      <c r="B2" s="12" t="s">
        <v>101</v>
      </c>
      <c r="C2" s="13">
        <v>1647</v>
      </c>
      <c r="D2" s="14" t="s">
        <v>19</v>
      </c>
      <c r="E2" s="285">
        <v>553</v>
      </c>
      <c r="F2" s="286">
        <v>37</v>
      </c>
      <c r="G2" s="287">
        <v>168</v>
      </c>
      <c r="H2" s="287">
        <v>111</v>
      </c>
      <c r="I2" s="287">
        <v>16</v>
      </c>
      <c r="J2" s="287">
        <v>4</v>
      </c>
      <c r="K2" s="287">
        <v>0</v>
      </c>
      <c r="L2" s="287">
        <v>5</v>
      </c>
      <c r="M2" s="287">
        <v>16</v>
      </c>
      <c r="N2" s="287">
        <v>0</v>
      </c>
      <c r="O2" s="288">
        <v>0</v>
      </c>
      <c r="P2" s="289">
        <v>177</v>
      </c>
      <c r="Q2" s="289">
        <v>116</v>
      </c>
      <c r="R2" s="286">
        <v>0</v>
      </c>
      <c r="S2" s="287">
        <v>14</v>
      </c>
      <c r="T2" s="290">
        <v>357</v>
      </c>
    </row>
    <row r="3" spans="1:20" ht="15" customHeight="1" x14ac:dyDescent="0.3">
      <c r="A3" s="23">
        <f t="shared" ref="A3:A23" si="0">A2+1</f>
        <v>2</v>
      </c>
      <c r="B3" s="24" t="s">
        <v>101</v>
      </c>
      <c r="C3" s="25">
        <v>1647</v>
      </c>
      <c r="D3" s="26" t="s">
        <v>14</v>
      </c>
      <c r="E3" s="291">
        <v>553</v>
      </c>
      <c r="F3" s="292">
        <v>39</v>
      </c>
      <c r="G3" s="293">
        <v>184</v>
      </c>
      <c r="H3" s="293">
        <v>76</v>
      </c>
      <c r="I3" s="293">
        <v>14</v>
      </c>
      <c r="J3" s="293">
        <v>0</v>
      </c>
      <c r="K3" s="293">
        <v>0</v>
      </c>
      <c r="L3" s="293">
        <v>0</v>
      </c>
      <c r="M3" s="293">
        <v>19</v>
      </c>
      <c r="N3" s="293">
        <v>0</v>
      </c>
      <c r="O3" s="294">
        <v>0</v>
      </c>
      <c r="P3" s="295">
        <v>186</v>
      </c>
      <c r="Q3" s="295">
        <v>76</v>
      </c>
      <c r="R3" s="292">
        <v>0</v>
      </c>
      <c r="S3" s="293">
        <v>13</v>
      </c>
      <c r="T3" s="296">
        <v>332</v>
      </c>
    </row>
    <row r="4" spans="1:20" ht="15" customHeight="1" x14ac:dyDescent="0.3">
      <c r="A4" s="34">
        <f t="shared" si="0"/>
        <v>3</v>
      </c>
      <c r="B4" s="35" t="s">
        <v>101</v>
      </c>
      <c r="C4" s="36">
        <v>1647</v>
      </c>
      <c r="D4" s="37" t="s">
        <v>20</v>
      </c>
      <c r="E4" s="297">
        <v>553</v>
      </c>
      <c r="F4" s="298">
        <v>25</v>
      </c>
      <c r="G4" s="299">
        <v>147</v>
      </c>
      <c r="H4" s="299">
        <v>105</v>
      </c>
      <c r="I4" s="299">
        <v>7</v>
      </c>
      <c r="J4" s="299">
        <v>5</v>
      </c>
      <c r="K4" s="299">
        <v>0</v>
      </c>
      <c r="L4" s="299">
        <v>3</v>
      </c>
      <c r="M4" s="299">
        <v>30</v>
      </c>
      <c r="N4" s="299">
        <v>0</v>
      </c>
      <c r="O4" s="300">
        <v>0</v>
      </c>
      <c r="P4" s="301">
        <v>156</v>
      </c>
      <c r="Q4" s="301">
        <v>109</v>
      </c>
      <c r="R4" s="298">
        <v>1</v>
      </c>
      <c r="S4" s="299">
        <v>7</v>
      </c>
      <c r="T4" s="302">
        <v>322</v>
      </c>
    </row>
    <row r="5" spans="1:20" ht="15" customHeight="1" x14ac:dyDescent="0.3">
      <c r="A5" s="23">
        <f t="shared" si="0"/>
        <v>4</v>
      </c>
      <c r="B5" s="24" t="s">
        <v>101</v>
      </c>
      <c r="C5" s="25">
        <v>1648</v>
      </c>
      <c r="D5" s="26" t="s">
        <v>19</v>
      </c>
      <c r="E5" s="291">
        <v>458</v>
      </c>
      <c r="F5" s="292">
        <v>23</v>
      </c>
      <c r="G5" s="293">
        <v>128</v>
      </c>
      <c r="H5" s="293">
        <v>111</v>
      </c>
      <c r="I5" s="293">
        <v>6</v>
      </c>
      <c r="J5" s="293">
        <v>1</v>
      </c>
      <c r="K5" s="293">
        <v>0</v>
      </c>
      <c r="L5" s="293">
        <v>0</v>
      </c>
      <c r="M5" s="293">
        <v>8</v>
      </c>
      <c r="N5" s="293">
        <v>0</v>
      </c>
      <c r="O5" s="294">
        <v>0</v>
      </c>
      <c r="P5" s="295">
        <v>131</v>
      </c>
      <c r="Q5" s="295">
        <v>112</v>
      </c>
      <c r="R5" s="292">
        <v>0</v>
      </c>
      <c r="S5" s="293">
        <v>10</v>
      </c>
      <c r="T5" s="296">
        <v>277</v>
      </c>
    </row>
    <row r="6" spans="1:20" ht="15" customHeight="1" x14ac:dyDescent="0.3">
      <c r="A6" s="34">
        <f t="shared" si="0"/>
        <v>5</v>
      </c>
      <c r="B6" s="35" t="s">
        <v>101</v>
      </c>
      <c r="C6" s="36">
        <v>1648</v>
      </c>
      <c r="D6" s="37" t="s">
        <v>14</v>
      </c>
      <c r="E6" s="297">
        <v>457</v>
      </c>
      <c r="F6" s="298">
        <v>37</v>
      </c>
      <c r="G6" s="299">
        <v>114</v>
      </c>
      <c r="H6" s="299">
        <v>97</v>
      </c>
      <c r="I6" s="299">
        <v>8</v>
      </c>
      <c r="J6" s="299">
        <v>0</v>
      </c>
      <c r="K6" s="299">
        <v>0</v>
      </c>
      <c r="L6" s="299">
        <v>0</v>
      </c>
      <c r="M6" s="299">
        <v>13</v>
      </c>
      <c r="N6" s="299">
        <v>0</v>
      </c>
      <c r="O6" s="300">
        <v>0</v>
      </c>
      <c r="P6" s="301">
        <v>115</v>
      </c>
      <c r="Q6" s="301">
        <v>98</v>
      </c>
      <c r="R6" s="298">
        <v>0</v>
      </c>
      <c r="S6" s="299">
        <v>8</v>
      </c>
      <c r="T6" s="302">
        <v>269</v>
      </c>
    </row>
    <row r="7" spans="1:20" ht="15" customHeight="1" x14ac:dyDescent="0.3">
      <c r="A7" s="23">
        <f t="shared" si="0"/>
        <v>6</v>
      </c>
      <c r="B7" s="24" t="s">
        <v>101</v>
      </c>
      <c r="C7" s="25">
        <v>1649</v>
      </c>
      <c r="D7" s="26" t="s">
        <v>19</v>
      </c>
      <c r="E7" s="291">
        <v>402</v>
      </c>
      <c r="F7" s="292">
        <v>27</v>
      </c>
      <c r="G7" s="293">
        <v>115</v>
      </c>
      <c r="H7" s="293">
        <v>97</v>
      </c>
      <c r="I7" s="293">
        <v>3</v>
      </c>
      <c r="J7" s="293">
        <v>3</v>
      </c>
      <c r="K7" s="293">
        <v>0</v>
      </c>
      <c r="L7" s="293">
        <v>2</v>
      </c>
      <c r="M7" s="293">
        <v>11</v>
      </c>
      <c r="N7" s="293">
        <v>0</v>
      </c>
      <c r="O7" s="294">
        <v>0</v>
      </c>
      <c r="P7" s="295">
        <v>118</v>
      </c>
      <c r="Q7" s="295">
        <v>99</v>
      </c>
      <c r="R7" s="292">
        <v>0</v>
      </c>
      <c r="S7" s="293">
        <v>10</v>
      </c>
      <c r="T7" s="296">
        <v>258</v>
      </c>
    </row>
    <row r="8" spans="1:20" ht="15" customHeight="1" x14ac:dyDescent="0.3">
      <c r="A8" s="34">
        <f t="shared" si="0"/>
        <v>7</v>
      </c>
      <c r="B8" s="35" t="s">
        <v>101</v>
      </c>
      <c r="C8" s="36">
        <v>1649</v>
      </c>
      <c r="D8" s="37" t="s">
        <v>14</v>
      </c>
      <c r="E8" s="297">
        <v>402</v>
      </c>
      <c r="F8" s="298">
        <v>30</v>
      </c>
      <c r="G8" s="299">
        <v>100</v>
      </c>
      <c r="H8" s="299">
        <v>89</v>
      </c>
      <c r="I8" s="299">
        <v>5</v>
      </c>
      <c r="J8" s="299">
        <v>2</v>
      </c>
      <c r="K8" s="299">
        <v>0</v>
      </c>
      <c r="L8" s="299">
        <v>4</v>
      </c>
      <c r="M8" s="299">
        <v>15</v>
      </c>
      <c r="N8" s="299">
        <v>0</v>
      </c>
      <c r="O8" s="300">
        <v>0</v>
      </c>
      <c r="P8" s="301">
        <v>102</v>
      </c>
      <c r="Q8" s="301">
        <v>93</v>
      </c>
      <c r="R8" s="298">
        <v>0</v>
      </c>
      <c r="S8" s="299">
        <v>8</v>
      </c>
      <c r="T8" s="302">
        <v>245</v>
      </c>
    </row>
    <row r="9" spans="1:20" ht="15" customHeight="1" x14ac:dyDescent="0.3">
      <c r="A9" s="34">
        <f t="shared" si="0"/>
        <v>8</v>
      </c>
      <c r="B9" s="35" t="s">
        <v>101</v>
      </c>
      <c r="C9" s="36">
        <v>1650</v>
      </c>
      <c r="D9" s="37" t="s">
        <v>19</v>
      </c>
      <c r="E9" s="297">
        <v>665</v>
      </c>
      <c r="F9" s="298">
        <v>48</v>
      </c>
      <c r="G9" s="299">
        <v>133</v>
      </c>
      <c r="H9" s="299">
        <v>135</v>
      </c>
      <c r="I9" s="299">
        <v>13</v>
      </c>
      <c r="J9" s="299">
        <v>4</v>
      </c>
      <c r="K9" s="299">
        <v>0</v>
      </c>
      <c r="L9" s="299">
        <v>5</v>
      </c>
      <c r="M9" s="299">
        <v>15</v>
      </c>
      <c r="N9" s="299">
        <v>0</v>
      </c>
      <c r="O9" s="300">
        <v>0</v>
      </c>
      <c r="P9" s="301">
        <v>140</v>
      </c>
      <c r="Q9" s="301">
        <v>141</v>
      </c>
      <c r="R9" s="298">
        <v>0</v>
      </c>
      <c r="S9" s="299">
        <v>12</v>
      </c>
      <c r="T9" s="302">
        <v>353</v>
      </c>
    </row>
    <row r="10" spans="1:20" ht="15" customHeight="1" x14ac:dyDescent="0.3">
      <c r="A10" s="34">
        <f t="shared" si="0"/>
        <v>9</v>
      </c>
      <c r="B10" s="24" t="s">
        <v>101</v>
      </c>
      <c r="C10" s="25">
        <v>1650</v>
      </c>
      <c r="D10" s="26" t="s">
        <v>14</v>
      </c>
      <c r="E10" s="291">
        <v>664</v>
      </c>
      <c r="F10" s="292">
        <v>36</v>
      </c>
      <c r="G10" s="293">
        <v>127</v>
      </c>
      <c r="H10" s="293">
        <v>155</v>
      </c>
      <c r="I10" s="293">
        <v>15</v>
      </c>
      <c r="J10" s="293">
        <v>3</v>
      </c>
      <c r="K10" s="293">
        <v>0</v>
      </c>
      <c r="L10" s="293">
        <v>5</v>
      </c>
      <c r="M10" s="293">
        <v>9</v>
      </c>
      <c r="N10" s="293">
        <v>0</v>
      </c>
      <c r="O10" s="294">
        <v>0</v>
      </c>
      <c r="P10" s="295">
        <v>131</v>
      </c>
      <c r="Q10" s="295">
        <v>160</v>
      </c>
      <c r="R10" s="292">
        <v>0</v>
      </c>
      <c r="S10" s="293">
        <v>10</v>
      </c>
      <c r="T10" s="296">
        <v>350</v>
      </c>
    </row>
    <row r="11" spans="1:20" ht="15" customHeight="1" x14ac:dyDescent="0.3">
      <c r="A11" s="34">
        <f t="shared" si="0"/>
        <v>10</v>
      </c>
      <c r="B11" s="35" t="s">
        <v>101</v>
      </c>
      <c r="C11" s="36">
        <v>1651</v>
      </c>
      <c r="D11" s="37" t="s">
        <v>19</v>
      </c>
      <c r="E11" s="297">
        <v>710</v>
      </c>
      <c r="F11" s="298">
        <v>47</v>
      </c>
      <c r="G11" s="299">
        <v>179</v>
      </c>
      <c r="H11" s="299">
        <v>116</v>
      </c>
      <c r="I11" s="299">
        <v>38</v>
      </c>
      <c r="J11" s="299">
        <v>5</v>
      </c>
      <c r="K11" s="299">
        <v>0</v>
      </c>
      <c r="L11" s="299">
        <v>2</v>
      </c>
      <c r="M11" s="299">
        <v>30</v>
      </c>
      <c r="N11" s="299">
        <v>0</v>
      </c>
      <c r="O11" s="300">
        <v>0</v>
      </c>
      <c r="P11" s="301">
        <v>185</v>
      </c>
      <c r="Q11" s="301">
        <v>119</v>
      </c>
      <c r="R11" s="298">
        <v>0</v>
      </c>
      <c r="S11" s="299">
        <v>17</v>
      </c>
      <c r="T11" s="302">
        <v>417</v>
      </c>
    </row>
    <row r="12" spans="1:20" ht="15" customHeight="1" x14ac:dyDescent="0.3">
      <c r="A12" s="34">
        <f t="shared" si="0"/>
        <v>11</v>
      </c>
      <c r="B12" s="24" t="s">
        <v>101</v>
      </c>
      <c r="C12" s="25">
        <v>1651</v>
      </c>
      <c r="D12" s="26" t="s">
        <v>14</v>
      </c>
      <c r="E12" s="291">
        <v>709</v>
      </c>
      <c r="F12" s="292">
        <v>32</v>
      </c>
      <c r="G12" s="293">
        <v>196</v>
      </c>
      <c r="H12" s="293">
        <v>110</v>
      </c>
      <c r="I12" s="293">
        <v>31</v>
      </c>
      <c r="J12" s="293">
        <v>5</v>
      </c>
      <c r="K12" s="293">
        <v>0</v>
      </c>
      <c r="L12" s="293">
        <v>1</v>
      </c>
      <c r="M12" s="293">
        <v>28</v>
      </c>
      <c r="N12" s="293">
        <v>0</v>
      </c>
      <c r="O12" s="294">
        <v>0</v>
      </c>
      <c r="P12" s="295">
        <v>205</v>
      </c>
      <c r="Q12" s="295">
        <v>111</v>
      </c>
      <c r="R12" s="292">
        <v>0</v>
      </c>
      <c r="S12" s="293">
        <v>18</v>
      </c>
      <c r="T12" s="296">
        <v>403</v>
      </c>
    </row>
    <row r="13" spans="1:20" ht="15" customHeight="1" x14ac:dyDescent="0.3">
      <c r="A13" s="34">
        <f t="shared" si="0"/>
        <v>12</v>
      </c>
      <c r="B13" s="35" t="s">
        <v>101</v>
      </c>
      <c r="C13" s="36">
        <v>1652</v>
      </c>
      <c r="D13" s="37" t="s">
        <v>19</v>
      </c>
      <c r="E13" s="297">
        <v>551</v>
      </c>
      <c r="F13" s="298">
        <v>47</v>
      </c>
      <c r="G13" s="299">
        <v>115</v>
      </c>
      <c r="H13" s="299">
        <v>113</v>
      </c>
      <c r="I13" s="299">
        <v>19</v>
      </c>
      <c r="J13" s="299">
        <v>1</v>
      </c>
      <c r="K13" s="299">
        <v>0</v>
      </c>
      <c r="L13" s="299">
        <v>3</v>
      </c>
      <c r="M13" s="299">
        <v>43</v>
      </c>
      <c r="N13" s="299">
        <v>0</v>
      </c>
      <c r="O13" s="300">
        <v>0</v>
      </c>
      <c r="P13" s="301">
        <v>118</v>
      </c>
      <c r="Q13" s="301">
        <v>117</v>
      </c>
      <c r="R13" s="298">
        <v>0</v>
      </c>
      <c r="S13" s="299">
        <v>16</v>
      </c>
      <c r="T13" s="302">
        <v>341</v>
      </c>
    </row>
    <row r="14" spans="1:20" ht="15" customHeight="1" x14ac:dyDescent="0.3">
      <c r="A14" s="34">
        <f t="shared" si="0"/>
        <v>13</v>
      </c>
      <c r="B14" s="24" t="s">
        <v>101</v>
      </c>
      <c r="C14" s="25">
        <v>1652</v>
      </c>
      <c r="D14" s="26" t="s">
        <v>14</v>
      </c>
      <c r="E14" s="291">
        <v>551</v>
      </c>
      <c r="F14" s="292">
        <v>46</v>
      </c>
      <c r="G14" s="293">
        <v>128</v>
      </c>
      <c r="H14" s="293">
        <v>89</v>
      </c>
      <c r="I14" s="293">
        <v>8</v>
      </c>
      <c r="J14" s="293">
        <v>1</v>
      </c>
      <c r="K14" s="293">
        <v>0</v>
      </c>
      <c r="L14" s="293">
        <v>1</v>
      </c>
      <c r="M14" s="293">
        <v>39</v>
      </c>
      <c r="N14" s="293">
        <v>0</v>
      </c>
      <c r="O14" s="294">
        <v>0</v>
      </c>
      <c r="P14" s="295">
        <v>132</v>
      </c>
      <c r="Q14" s="295">
        <v>90</v>
      </c>
      <c r="R14" s="292">
        <v>0</v>
      </c>
      <c r="S14" s="293">
        <v>19</v>
      </c>
      <c r="T14" s="296">
        <v>312</v>
      </c>
    </row>
    <row r="15" spans="1:20" ht="15" customHeight="1" x14ac:dyDescent="0.3">
      <c r="A15" s="34">
        <f t="shared" si="0"/>
        <v>14</v>
      </c>
      <c r="B15" s="35" t="s">
        <v>101</v>
      </c>
      <c r="C15" s="36">
        <v>1653</v>
      </c>
      <c r="D15" s="37" t="s">
        <v>19</v>
      </c>
      <c r="E15" s="297">
        <v>285</v>
      </c>
      <c r="F15" s="298">
        <v>46</v>
      </c>
      <c r="G15" s="299">
        <v>74</v>
      </c>
      <c r="H15" s="299">
        <v>30</v>
      </c>
      <c r="I15" s="299">
        <v>3</v>
      </c>
      <c r="J15" s="299">
        <v>1</v>
      </c>
      <c r="K15" s="299">
        <v>0</v>
      </c>
      <c r="L15" s="299">
        <v>0</v>
      </c>
      <c r="M15" s="299">
        <v>5</v>
      </c>
      <c r="N15" s="299">
        <v>0</v>
      </c>
      <c r="O15" s="300">
        <v>0</v>
      </c>
      <c r="P15" s="301">
        <v>75</v>
      </c>
      <c r="Q15" s="301">
        <v>30</v>
      </c>
      <c r="R15" s="298">
        <v>0</v>
      </c>
      <c r="S15" s="299">
        <v>9</v>
      </c>
      <c r="T15" s="302">
        <v>159</v>
      </c>
    </row>
    <row r="16" spans="1:20" ht="15" customHeight="1" x14ac:dyDescent="0.3">
      <c r="A16" s="34">
        <f t="shared" si="0"/>
        <v>15</v>
      </c>
      <c r="B16" s="24" t="s">
        <v>101</v>
      </c>
      <c r="C16" s="25">
        <v>1654</v>
      </c>
      <c r="D16" s="26" t="s">
        <v>19</v>
      </c>
      <c r="E16" s="291">
        <v>468</v>
      </c>
      <c r="F16" s="292">
        <v>30</v>
      </c>
      <c r="G16" s="293">
        <v>113</v>
      </c>
      <c r="H16" s="293">
        <v>80</v>
      </c>
      <c r="I16" s="293">
        <v>8</v>
      </c>
      <c r="J16" s="293">
        <v>2</v>
      </c>
      <c r="K16" s="293">
        <v>0</v>
      </c>
      <c r="L16" s="293">
        <v>0</v>
      </c>
      <c r="M16" s="293">
        <v>18</v>
      </c>
      <c r="N16" s="293">
        <v>0</v>
      </c>
      <c r="O16" s="294">
        <v>0</v>
      </c>
      <c r="P16" s="295">
        <v>121</v>
      </c>
      <c r="Q16" s="295">
        <v>82</v>
      </c>
      <c r="R16" s="292">
        <v>0</v>
      </c>
      <c r="S16" s="293">
        <v>10</v>
      </c>
      <c r="T16" s="296">
        <v>251</v>
      </c>
    </row>
    <row r="17" spans="1:20" ht="15" customHeight="1" x14ac:dyDescent="0.3">
      <c r="A17" s="34">
        <f t="shared" si="0"/>
        <v>16</v>
      </c>
      <c r="B17" s="35" t="s">
        <v>101</v>
      </c>
      <c r="C17" s="36">
        <v>1655</v>
      </c>
      <c r="D17" s="37" t="s">
        <v>19</v>
      </c>
      <c r="E17" s="297">
        <v>524</v>
      </c>
      <c r="F17" s="298">
        <v>16</v>
      </c>
      <c r="G17" s="299">
        <v>82</v>
      </c>
      <c r="H17" s="299">
        <v>146</v>
      </c>
      <c r="I17" s="299">
        <v>0</v>
      </c>
      <c r="J17" s="299">
        <v>2</v>
      </c>
      <c r="K17" s="299">
        <v>0</v>
      </c>
      <c r="L17" s="299">
        <v>0</v>
      </c>
      <c r="M17" s="299">
        <v>12</v>
      </c>
      <c r="N17" s="299">
        <v>0</v>
      </c>
      <c r="O17" s="300">
        <v>0</v>
      </c>
      <c r="P17" s="301">
        <v>89</v>
      </c>
      <c r="Q17" s="301">
        <v>147</v>
      </c>
      <c r="R17" s="298">
        <v>0</v>
      </c>
      <c r="S17" s="299">
        <v>12</v>
      </c>
      <c r="T17" s="302">
        <v>258</v>
      </c>
    </row>
    <row r="18" spans="1:20" ht="15" customHeight="1" x14ac:dyDescent="0.3">
      <c r="A18" s="34">
        <f t="shared" si="0"/>
        <v>17</v>
      </c>
      <c r="B18" s="24" t="s">
        <v>101</v>
      </c>
      <c r="C18" s="25">
        <v>1656</v>
      </c>
      <c r="D18" s="26" t="s">
        <v>19</v>
      </c>
      <c r="E18" s="291">
        <v>578</v>
      </c>
      <c r="F18" s="292">
        <v>44</v>
      </c>
      <c r="G18" s="293">
        <v>160</v>
      </c>
      <c r="H18" s="293">
        <v>57</v>
      </c>
      <c r="I18" s="293">
        <v>31</v>
      </c>
      <c r="J18" s="293">
        <v>3</v>
      </c>
      <c r="K18" s="293">
        <v>0</v>
      </c>
      <c r="L18" s="293">
        <v>0</v>
      </c>
      <c r="M18" s="293">
        <v>8</v>
      </c>
      <c r="N18" s="293">
        <v>0</v>
      </c>
      <c r="O18" s="294">
        <v>0</v>
      </c>
      <c r="P18" s="295">
        <v>169</v>
      </c>
      <c r="Q18" s="295">
        <v>58</v>
      </c>
      <c r="R18" s="292">
        <v>1</v>
      </c>
      <c r="S18" s="293">
        <v>8</v>
      </c>
      <c r="T18" s="296">
        <v>303</v>
      </c>
    </row>
    <row r="19" spans="1:20" ht="15" customHeight="1" x14ac:dyDescent="0.3">
      <c r="A19" s="34">
        <f t="shared" si="0"/>
        <v>18</v>
      </c>
      <c r="B19" s="35" t="s">
        <v>101</v>
      </c>
      <c r="C19" s="36">
        <v>1656</v>
      </c>
      <c r="D19" s="37" t="s">
        <v>14</v>
      </c>
      <c r="E19" s="297">
        <v>577</v>
      </c>
      <c r="F19" s="298">
        <v>29</v>
      </c>
      <c r="G19" s="299">
        <v>149</v>
      </c>
      <c r="H19" s="299">
        <v>57</v>
      </c>
      <c r="I19" s="299">
        <v>43</v>
      </c>
      <c r="J19" s="299">
        <v>2</v>
      </c>
      <c r="K19" s="299">
        <v>0</v>
      </c>
      <c r="L19" s="299">
        <v>0</v>
      </c>
      <c r="M19" s="299">
        <v>3</v>
      </c>
      <c r="N19" s="299">
        <v>0</v>
      </c>
      <c r="O19" s="300">
        <v>0</v>
      </c>
      <c r="P19" s="301">
        <v>154</v>
      </c>
      <c r="Q19" s="301">
        <v>57</v>
      </c>
      <c r="R19" s="298">
        <v>0</v>
      </c>
      <c r="S19" s="299">
        <v>10</v>
      </c>
      <c r="T19" s="302">
        <v>283</v>
      </c>
    </row>
    <row r="20" spans="1:20" ht="15" customHeight="1" x14ac:dyDescent="0.3">
      <c r="A20" s="34">
        <f t="shared" si="0"/>
        <v>19</v>
      </c>
      <c r="B20" s="24" t="s">
        <v>101</v>
      </c>
      <c r="C20" s="25">
        <v>1657</v>
      </c>
      <c r="D20" s="26" t="s">
        <v>19</v>
      </c>
      <c r="E20" s="291">
        <v>301</v>
      </c>
      <c r="F20" s="292">
        <v>31</v>
      </c>
      <c r="G20" s="293">
        <v>86</v>
      </c>
      <c r="H20" s="293">
        <v>24</v>
      </c>
      <c r="I20" s="293">
        <v>3</v>
      </c>
      <c r="J20" s="293">
        <v>2</v>
      </c>
      <c r="K20" s="293">
        <v>0</v>
      </c>
      <c r="L20" s="293">
        <v>0</v>
      </c>
      <c r="M20" s="293">
        <v>6</v>
      </c>
      <c r="N20" s="293">
        <v>0</v>
      </c>
      <c r="O20" s="294">
        <v>0</v>
      </c>
      <c r="P20" s="295">
        <v>88</v>
      </c>
      <c r="Q20" s="295">
        <v>24</v>
      </c>
      <c r="R20" s="292">
        <v>0</v>
      </c>
      <c r="S20" s="293">
        <v>2</v>
      </c>
      <c r="T20" s="296">
        <v>152</v>
      </c>
    </row>
    <row r="21" spans="1:20" ht="15" customHeight="1" x14ac:dyDescent="0.3">
      <c r="A21" s="34">
        <f t="shared" si="0"/>
        <v>20</v>
      </c>
      <c r="B21" s="35" t="s">
        <v>101</v>
      </c>
      <c r="C21" s="36">
        <v>1658</v>
      </c>
      <c r="D21" s="37" t="s">
        <v>19</v>
      </c>
      <c r="E21" s="297">
        <v>380</v>
      </c>
      <c r="F21" s="298">
        <v>38</v>
      </c>
      <c r="G21" s="299">
        <v>97</v>
      </c>
      <c r="H21" s="299">
        <v>32</v>
      </c>
      <c r="I21" s="299">
        <v>4</v>
      </c>
      <c r="J21" s="299">
        <v>1</v>
      </c>
      <c r="K21" s="299">
        <v>0</v>
      </c>
      <c r="L21" s="299">
        <v>0</v>
      </c>
      <c r="M21" s="299">
        <v>16</v>
      </c>
      <c r="N21" s="299">
        <v>0</v>
      </c>
      <c r="O21" s="300">
        <v>0</v>
      </c>
      <c r="P21" s="301">
        <v>98</v>
      </c>
      <c r="Q21" s="301">
        <v>32</v>
      </c>
      <c r="R21" s="298">
        <v>0</v>
      </c>
      <c r="S21" s="299">
        <v>9</v>
      </c>
      <c r="T21" s="302">
        <v>188</v>
      </c>
    </row>
    <row r="22" spans="1:20" ht="15" customHeight="1" x14ac:dyDescent="0.3">
      <c r="A22" s="34">
        <f t="shared" si="0"/>
        <v>21</v>
      </c>
      <c r="B22" s="24" t="s">
        <v>101</v>
      </c>
      <c r="C22" s="25">
        <v>1659</v>
      </c>
      <c r="D22" s="26" t="s">
        <v>19</v>
      </c>
      <c r="E22" s="291">
        <v>327</v>
      </c>
      <c r="F22" s="292">
        <v>30</v>
      </c>
      <c r="G22" s="293">
        <v>61</v>
      </c>
      <c r="H22" s="293">
        <v>16</v>
      </c>
      <c r="I22" s="293">
        <v>7</v>
      </c>
      <c r="J22" s="293">
        <v>3</v>
      </c>
      <c r="K22" s="293"/>
      <c r="L22" s="293">
        <v>3</v>
      </c>
      <c r="M22" s="293">
        <v>39</v>
      </c>
      <c r="N22" s="293"/>
      <c r="O22" s="294">
        <v>0</v>
      </c>
      <c r="P22" s="295">
        <v>64</v>
      </c>
      <c r="Q22" s="295">
        <v>19</v>
      </c>
      <c r="R22" s="292">
        <v>0</v>
      </c>
      <c r="S22" s="293">
        <v>11</v>
      </c>
      <c r="T22" s="296">
        <v>159</v>
      </c>
    </row>
    <row r="23" spans="1:20" ht="15" customHeight="1" x14ac:dyDescent="0.3">
      <c r="A23" s="34">
        <f t="shared" si="0"/>
        <v>22</v>
      </c>
      <c r="B23" s="35" t="s">
        <v>101</v>
      </c>
      <c r="C23" s="36">
        <v>1660</v>
      </c>
      <c r="D23" s="37" t="s">
        <v>19</v>
      </c>
      <c r="E23" s="297">
        <v>241</v>
      </c>
      <c r="F23" s="298">
        <v>18</v>
      </c>
      <c r="G23" s="299">
        <v>40</v>
      </c>
      <c r="H23" s="299">
        <v>45</v>
      </c>
      <c r="I23" s="299">
        <v>3</v>
      </c>
      <c r="J23" s="299">
        <v>3</v>
      </c>
      <c r="K23" s="299">
        <v>0</v>
      </c>
      <c r="L23" s="299">
        <v>1</v>
      </c>
      <c r="M23" s="299">
        <v>46</v>
      </c>
      <c r="N23" s="299">
        <v>0</v>
      </c>
      <c r="O23" s="300">
        <v>0</v>
      </c>
      <c r="P23" s="301">
        <v>43</v>
      </c>
      <c r="Q23" s="301">
        <v>46</v>
      </c>
      <c r="R23" s="298">
        <v>0</v>
      </c>
      <c r="S23" s="299">
        <v>1</v>
      </c>
      <c r="T23" s="302">
        <v>156</v>
      </c>
    </row>
    <row r="24" spans="1:20" ht="5.0999999999999996" customHeight="1" x14ac:dyDescent="0.3">
      <c r="A24" s="47"/>
      <c r="B24" s="48"/>
      <c r="C24" s="49"/>
      <c r="D24" s="50"/>
      <c r="E24" s="303"/>
      <c r="F24" s="304"/>
      <c r="G24" s="304"/>
      <c r="H24" s="304"/>
      <c r="I24" s="304"/>
      <c r="J24" s="304"/>
      <c r="K24" s="304"/>
      <c r="L24" s="304"/>
      <c r="M24" s="304"/>
      <c r="N24" s="304"/>
      <c r="O24" s="304"/>
      <c r="P24" s="304"/>
      <c r="Q24" s="304"/>
      <c r="R24" s="304"/>
      <c r="S24" s="304"/>
      <c r="T24" s="304"/>
    </row>
    <row r="25" spans="1:20" ht="5.0999999999999996" customHeight="1" x14ac:dyDescent="0.3">
      <c r="A25" s="54"/>
      <c r="B25" s="55"/>
      <c r="C25" s="56"/>
      <c r="D25" s="57"/>
      <c r="E25" s="305"/>
      <c r="F25" s="306"/>
      <c r="G25" s="306"/>
      <c r="H25" s="306"/>
      <c r="I25" s="306"/>
      <c r="J25" s="306"/>
      <c r="K25" s="306"/>
      <c r="L25" s="306"/>
      <c r="M25" s="306"/>
      <c r="N25" s="306"/>
      <c r="O25" s="306"/>
      <c r="P25" s="306"/>
      <c r="Q25" s="306"/>
      <c r="R25" s="306"/>
      <c r="S25" s="306"/>
      <c r="T25" s="306"/>
    </row>
    <row r="26" spans="1:20" ht="5.0999999999999996" customHeight="1" x14ac:dyDescent="0.3">
      <c r="A26" s="47"/>
      <c r="B26" s="48"/>
      <c r="C26" s="49"/>
      <c r="D26" s="50"/>
      <c r="E26" s="303"/>
      <c r="F26" s="304"/>
      <c r="G26" s="304"/>
      <c r="H26" s="304"/>
      <c r="I26" s="304"/>
      <c r="J26" s="304"/>
      <c r="K26" s="304"/>
      <c r="L26" s="304"/>
      <c r="M26" s="304"/>
      <c r="N26" s="304"/>
      <c r="O26" s="304"/>
      <c r="P26" s="304"/>
      <c r="Q26" s="304"/>
      <c r="R26" s="304"/>
      <c r="S26" s="304"/>
      <c r="T26" s="304"/>
    </row>
  </sheetData>
  <pageMargins left="0.7" right="0.7" top="0.75" bottom="0.75" header="0.3" footer="0.3"/>
  <pageSetup paperSize="9" scale="50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tabColor theme="7" tint="-0.499984740745262"/>
  </sheetPr>
  <dimension ref="A1:T33"/>
  <sheetViews>
    <sheetView topLeftCell="B1" zoomScale="55" zoomScaleNormal="55" workbookViewId="0">
      <pane ySplit="1" topLeftCell="A2" activePane="bottomLeft" state="frozen"/>
      <selection activeCell="U1" sqref="U1:X1048576"/>
      <selection pane="bottomLeft" activeCell="Q43" sqref="Q43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187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144</v>
      </c>
      <c r="C2" s="13">
        <v>1768</v>
      </c>
      <c r="D2" s="14" t="s">
        <v>19</v>
      </c>
      <c r="E2" s="15">
        <v>532</v>
      </c>
      <c r="F2" s="16">
        <v>2</v>
      </c>
      <c r="G2" s="17">
        <v>177</v>
      </c>
      <c r="H2" s="17">
        <v>83</v>
      </c>
      <c r="I2" s="17">
        <v>78</v>
      </c>
      <c r="J2" s="17">
        <v>0</v>
      </c>
      <c r="K2" s="17">
        <v>0</v>
      </c>
      <c r="L2" s="17">
        <v>2</v>
      </c>
      <c r="M2" s="17">
        <v>7</v>
      </c>
      <c r="N2" s="17">
        <v>0</v>
      </c>
      <c r="O2" s="18">
        <v>0</v>
      </c>
      <c r="P2" s="19">
        <v>177</v>
      </c>
      <c r="Q2" s="19">
        <v>85</v>
      </c>
      <c r="R2" s="16">
        <v>0</v>
      </c>
      <c r="S2" s="17">
        <v>2</v>
      </c>
      <c r="T2" s="21">
        <v>349</v>
      </c>
    </row>
    <row r="3" spans="1:20" ht="15" customHeight="1" x14ac:dyDescent="0.25">
      <c r="A3" s="23">
        <f t="shared" ref="A3:A30" si="0">A2+1</f>
        <v>2</v>
      </c>
      <c r="B3" s="24" t="s">
        <v>144</v>
      </c>
      <c r="C3" s="25">
        <v>1768</v>
      </c>
      <c r="D3" s="26" t="s">
        <v>14</v>
      </c>
      <c r="E3" s="27">
        <v>531</v>
      </c>
      <c r="F3" s="28">
        <v>3</v>
      </c>
      <c r="G3" s="29">
        <v>138</v>
      </c>
      <c r="H3" s="29">
        <v>85</v>
      </c>
      <c r="I3" s="29">
        <v>82</v>
      </c>
      <c r="J3" s="29">
        <v>0</v>
      </c>
      <c r="K3" s="29">
        <v>0</v>
      </c>
      <c r="L3" s="29">
        <v>0</v>
      </c>
      <c r="M3" s="29">
        <v>3</v>
      </c>
      <c r="N3" s="29">
        <v>0</v>
      </c>
      <c r="O3" s="30">
        <v>0</v>
      </c>
      <c r="P3" s="32">
        <v>141</v>
      </c>
      <c r="Q3" s="32">
        <v>85</v>
      </c>
      <c r="R3" s="28">
        <v>0</v>
      </c>
      <c r="S3" s="29">
        <v>0</v>
      </c>
      <c r="T3" s="33">
        <v>311</v>
      </c>
    </row>
    <row r="4" spans="1:20" ht="15" customHeight="1" x14ac:dyDescent="0.25">
      <c r="A4" s="34">
        <f t="shared" si="0"/>
        <v>3</v>
      </c>
      <c r="B4" s="35" t="s">
        <v>144</v>
      </c>
      <c r="C4" s="36">
        <v>1769</v>
      </c>
      <c r="D4" s="37" t="s">
        <v>19</v>
      </c>
      <c r="E4" s="38">
        <v>719</v>
      </c>
      <c r="F4" s="177">
        <v>0</v>
      </c>
      <c r="G4" s="178">
        <v>178</v>
      </c>
      <c r="H4" s="178">
        <v>171</v>
      </c>
      <c r="I4" s="178">
        <v>130</v>
      </c>
      <c r="J4" s="178">
        <v>1</v>
      </c>
      <c r="K4" s="178">
        <v>0</v>
      </c>
      <c r="L4" s="178">
        <v>0</v>
      </c>
      <c r="M4" s="178">
        <v>4</v>
      </c>
      <c r="N4" s="178">
        <v>0</v>
      </c>
      <c r="O4" s="179">
        <v>0</v>
      </c>
      <c r="P4" s="180">
        <v>179</v>
      </c>
      <c r="Q4" s="180">
        <v>171</v>
      </c>
      <c r="R4" s="177">
        <v>0</v>
      </c>
      <c r="S4" s="178">
        <v>19</v>
      </c>
      <c r="T4" s="181">
        <v>484</v>
      </c>
    </row>
    <row r="5" spans="1:20" ht="15" customHeight="1" x14ac:dyDescent="0.25">
      <c r="A5" s="23">
        <f t="shared" si="0"/>
        <v>4</v>
      </c>
      <c r="B5" s="24" t="s">
        <v>144</v>
      </c>
      <c r="C5" s="25">
        <v>1770</v>
      </c>
      <c r="D5" s="26" t="s">
        <v>19</v>
      </c>
      <c r="E5" s="27">
        <v>449</v>
      </c>
      <c r="F5" s="28">
        <v>0</v>
      </c>
      <c r="G5" s="29">
        <v>104</v>
      </c>
      <c r="H5" s="29">
        <v>98</v>
      </c>
      <c r="I5" s="29">
        <v>81</v>
      </c>
      <c r="J5" s="29">
        <v>0</v>
      </c>
      <c r="K5" s="29">
        <v>0</v>
      </c>
      <c r="L5" s="29">
        <v>0</v>
      </c>
      <c r="M5" s="29">
        <v>2</v>
      </c>
      <c r="N5" s="29">
        <v>0</v>
      </c>
      <c r="O5" s="30">
        <v>0</v>
      </c>
      <c r="P5" s="32">
        <v>104</v>
      </c>
      <c r="Q5" s="32">
        <v>98</v>
      </c>
      <c r="R5" s="28">
        <v>0</v>
      </c>
      <c r="S5" s="29">
        <v>9</v>
      </c>
      <c r="T5" s="33">
        <v>285</v>
      </c>
    </row>
    <row r="6" spans="1:20" ht="15" customHeight="1" x14ac:dyDescent="0.25">
      <c r="A6" s="34">
        <f t="shared" si="0"/>
        <v>5</v>
      </c>
      <c r="B6" s="35" t="s">
        <v>144</v>
      </c>
      <c r="C6" s="36">
        <v>1770</v>
      </c>
      <c r="D6" s="37" t="s">
        <v>14</v>
      </c>
      <c r="E6" s="38">
        <v>448</v>
      </c>
      <c r="F6" s="39">
        <v>2</v>
      </c>
      <c r="G6" s="40">
        <v>112</v>
      </c>
      <c r="H6" s="40">
        <v>97</v>
      </c>
      <c r="I6" s="40">
        <v>68</v>
      </c>
      <c r="J6" s="40">
        <v>1</v>
      </c>
      <c r="K6" s="40">
        <v>0</v>
      </c>
      <c r="L6" s="40">
        <v>0</v>
      </c>
      <c r="M6" s="40">
        <v>5</v>
      </c>
      <c r="N6" s="40">
        <v>0</v>
      </c>
      <c r="O6" s="41">
        <v>0</v>
      </c>
      <c r="P6" s="43">
        <v>115</v>
      </c>
      <c r="Q6" s="43">
        <v>97</v>
      </c>
      <c r="R6" s="39">
        <v>0</v>
      </c>
      <c r="S6" s="40">
        <v>6</v>
      </c>
      <c r="T6" s="44">
        <v>285</v>
      </c>
    </row>
    <row r="7" spans="1:20" ht="15" customHeight="1" x14ac:dyDescent="0.25">
      <c r="A7" s="23">
        <f t="shared" si="0"/>
        <v>6</v>
      </c>
      <c r="B7" s="24" t="s">
        <v>144</v>
      </c>
      <c r="C7" s="25">
        <v>1771</v>
      </c>
      <c r="D7" s="26" t="s">
        <v>19</v>
      </c>
      <c r="E7" s="27">
        <v>507</v>
      </c>
      <c r="F7" s="28">
        <v>2</v>
      </c>
      <c r="G7" s="29">
        <v>152</v>
      </c>
      <c r="H7" s="29">
        <v>138</v>
      </c>
      <c r="I7" s="29">
        <v>42</v>
      </c>
      <c r="J7" s="29">
        <v>2</v>
      </c>
      <c r="K7" s="29">
        <v>0</v>
      </c>
      <c r="L7" s="29">
        <v>0</v>
      </c>
      <c r="M7" s="29">
        <v>3</v>
      </c>
      <c r="N7" s="29">
        <v>0</v>
      </c>
      <c r="O7" s="30">
        <v>0</v>
      </c>
      <c r="P7" s="32">
        <v>155</v>
      </c>
      <c r="Q7" s="32">
        <v>138</v>
      </c>
      <c r="R7" s="28">
        <v>0</v>
      </c>
      <c r="S7" s="29">
        <v>4</v>
      </c>
      <c r="T7" s="33">
        <v>339</v>
      </c>
    </row>
    <row r="8" spans="1:20" ht="15" customHeight="1" x14ac:dyDescent="0.25">
      <c r="A8" s="34">
        <f t="shared" si="0"/>
        <v>7</v>
      </c>
      <c r="B8" s="35" t="s">
        <v>144</v>
      </c>
      <c r="C8" s="36">
        <v>1772</v>
      </c>
      <c r="D8" s="37" t="s">
        <v>19</v>
      </c>
      <c r="E8" s="38">
        <v>512</v>
      </c>
      <c r="F8" s="39">
        <v>0</v>
      </c>
      <c r="G8" s="40">
        <v>92</v>
      </c>
      <c r="H8" s="40">
        <v>93</v>
      </c>
      <c r="I8" s="40">
        <v>101</v>
      </c>
      <c r="J8" s="40">
        <v>1</v>
      </c>
      <c r="K8" s="40">
        <v>0</v>
      </c>
      <c r="L8" s="40">
        <v>1</v>
      </c>
      <c r="M8" s="40">
        <v>1</v>
      </c>
      <c r="N8" s="40">
        <v>0</v>
      </c>
      <c r="O8" s="41">
        <v>0</v>
      </c>
      <c r="P8" s="43">
        <v>94</v>
      </c>
      <c r="Q8" s="43">
        <v>94</v>
      </c>
      <c r="R8" s="39">
        <v>0</v>
      </c>
      <c r="S8" s="40">
        <v>5</v>
      </c>
      <c r="T8" s="44">
        <v>289</v>
      </c>
    </row>
    <row r="9" spans="1:20" ht="15" customHeight="1" x14ac:dyDescent="0.25">
      <c r="A9" s="23">
        <f t="shared" si="0"/>
        <v>8</v>
      </c>
      <c r="B9" s="24" t="s">
        <v>144</v>
      </c>
      <c r="C9" s="25">
        <v>1773</v>
      </c>
      <c r="D9" s="26" t="s">
        <v>19</v>
      </c>
      <c r="E9" s="27">
        <v>676</v>
      </c>
      <c r="F9" s="28">
        <v>2</v>
      </c>
      <c r="G9" s="29">
        <v>87</v>
      </c>
      <c r="H9" s="29">
        <v>121</v>
      </c>
      <c r="I9" s="29">
        <v>153</v>
      </c>
      <c r="J9" s="29">
        <v>2</v>
      </c>
      <c r="K9" s="29">
        <v>0</v>
      </c>
      <c r="L9" s="29">
        <v>1</v>
      </c>
      <c r="M9" s="29">
        <v>4</v>
      </c>
      <c r="N9" s="29">
        <v>0</v>
      </c>
      <c r="O9" s="30">
        <v>0</v>
      </c>
      <c r="P9" s="32">
        <v>89</v>
      </c>
      <c r="Q9" s="32">
        <v>122</v>
      </c>
      <c r="R9" s="28">
        <v>0</v>
      </c>
      <c r="S9" s="29">
        <v>19</v>
      </c>
      <c r="T9" s="33">
        <v>370</v>
      </c>
    </row>
    <row r="10" spans="1:20" ht="15" customHeight="1" x14ac:dyDescent="0.25">
      <c r="A10" s="34">
        <f t="shared" si="0"/>
        <v>9</v>
      </c>
      <c r="B10" s="35" t="s">
        <v>144</v>
      </c>
      <c r="C10" s="36">
        <v>1774</v>
      </c>
      <c r="D10" s="37" t="s">
        <v>19</v>
      </c>
      <c r="E10" s="38">
        <v>705</v>
      </c>
      <c r="F10" s="177"/>
      <c r="G10" s="178"/>
      <c r="H10" s="178"/>
      <c r="I10" s="178"/>
      <c r="J10" s="178"/>
      <c r="K10" s="178"/>
      <c r="L10" s="178"/>
      <c r="M10" s="178"/>
      <c r="N10" s="178"/>
      <c r="O10" s="179"/>
      <c r="P10" s="180"/>
      <c r="Q10" s="180"/>
      <c r="R10" s="177"/>
      <c r="S10" s="178"/>
      <c r="T10" s="181"/>
    </row>
    <row r="11" spans="1:20" ht="15" customHeight="1" x14ac:dyDescent="0.25">
      <c r="A11" s="23">
        <f t="shared" si="0"/>
        <v>10</v>
      </c>
      <c r="B11" s="24" t="s">
        <v>144</v>
      </c>
      <c r="C11" s="25">
        <v>1775</v>
      </c>
      <c r="D11" s="26" t="s">
        <v>19</v>
      </c>
      <c r="E11" s="27">
        <v>502</v>
      </c>
      <c r="F11" s="28">
        <v>1</v>
      </c>
      <c r="G11" s="29">
        <v>54</v>
      </c>
      <c r="H11" s="29">
        <v>131</v>
      </c>
      <c r="I11" s="29">
        <v>111</v>
      </c>
      <c r="J11" s="29">
        <v>0</v>
      </c>
      <c r="K11" s="29">
        <v>0</v>
      </c>
      <c r="L11" s="29">
        <v>0</v>
      </c>
      <c r="M11" s="29">
        <v>9</v>
      </c>
      <c r="N11" s="29">
        <v>0</v>
      </c>
      <c r="O11" s="30">
        <v>0</v>
      </c>
      <c r="P11" s="32">
        <v>54</v>
      </c>
      <c r="Q11" s="32">
        <v>131</v>
      </c>
      <c r="R11" s="28">
        <v>0</v>
      </c>
      <c r="S11" s="29">
        <v>0</v>
      </c>
      <c r="T11" s="33">
        <v>306</v>
      </c>
    </row>
    <row r="12" spans="1:20" ht="15" customHeight="1" x14ac:dyDescent="0.25">
      <c r="A12" s="34">
        <f t="shared" si="0"/>
        <v>11</v>
      </c>
      <c r="B12" s="35" t="s">
        <v>144</v>
      </c>
      <c r="C12" s="36">
        <v>1776</v>
      </c>
      <c r="D12" s="37" t="s">
        <v>19</v>
      </c>
      <c r="E12" s="38">
        <v>347</v>
      </c>
      <c r="F12" s="39">
        <v>3</v>
      </c>
      <c r="G12" s="40">
        <v>61</v>
      </c>
      <c r="H12" s="40">
        <v>85</v>
      </c>
      <c r="I12" s="40">
        <v>51</v>
      </c>
      <c r="J12" s="40">
        <v>0</v>
      </c>
      <c r="K12" s="40">
        <v>0</v>
      </c>
      <c r="L12" s="40">
        <v>0</v>
      </c>
      <c r="M12" s="40">
        <v>1</v>
      </c>
      <c r="N12" s="40">
        <v>0</v>
      </c>
      <c r="O12" s="41">
        <v>0</v>
      </c>
      <c r="P12" s="43">
        <v>61</v>
      </c>
      <c r="Q12" s="43">
        <v>85</v>
      </c>
      <c r="R12" s="39">
        <v>0</v>
      </c>
      <c r="S12" s="40">
        <v>4</v>
      </c>
      <c r="T12" s="44">
        <v>201</v>
      </c>
    </row>
    <row r="13" spans="1:20" ht="15" customHeight="1" x14ac:dyDescent="0.25">
      <c r="A13" s="23">
        <f t="shared" si="0"/>
        <v>12</v>
      </c>
      <c r="B13" s="24" t="s">
        <v>144</v>
      </c>
      <c r="C13" s="25">
        <v>1777</v>
      </c>
      <c r="D13" s="26" t="s">
        <v>19</v>
      </c>
      <c r="E13" s="27">
        <v>171</v>
      </c>
      <c r="F13" s="28">
        <v>5</v>
      </c>
      <c r="G13" s="29">
        <v>39</v>
      </c>
      <c r="H13" s="29">
        <v>26</v>
      </c>
      <c r="I13" s="29">
        <v>38</v>
      </c>
      <c r="J13" s="29">
        <v>0</v>
      </c>
      <c r="K13" s="29">
        <v>0</v>
      </c>
      <c r="L13" s="29">
        <v>0</v>
      </c>
      <c r="M13" s="29">
        <v>1</v>
      </c>
      <c r="N13" s="29">
        <v>0</v>
      </c>
      <c r="O13" s="30">
        <v>0</v>
      </c>
      <c r="P13" s="32">
        <v>40</v>
      </c>
      <c r="Q13" s="32">
        <v>26</v>
      </c>
      <c r="R13" s="28">
        <v>0</v>
      </c>
      <c r="S13" s="29">
        <v>0</v>
      </c>
      <c r="T13" s="33">
        <v>109</v>
      </c>
    </row>
    <row r="14" spans="1:20" ht="15" customHeight="1" x14ac:dyDescent="0.25">
      <c r="A14" s="34">
        <f t="shared" si="0"/>
        <v>13</v>
      </c>
      <c r="B14" s="35" t="s">
        <v>144</v>
      </c>
      <c r="C14" s="36">
        <v>1778</v>
      </c>
      <c r="D14" s="37" t="s">
        <v>19</v>
      </c>
      <c r="E14" s="38">
        <v>604</v>
      </c>
      <c r="F14" s="39">
        <v>3</v>
      </c>
      <c r="G14" s="40">
        <v>78</v>
      </c>
      <c r="H14" s="40">
        <v>106</v>
      </c>
      <c r="I14" s="40">
        <v>143</v>
      </c>
      <c r="J14" s="40">
        <v>0</v>
      </c>
      <c r="K14" s="40">
        <v>0</v>
      </c>
      <c r="L14" s="40">
        <v>0</v>
      </c>
      <c r="M14" s="40">
        <v>4</v>
      </c>
      <c r="N14" s="40">
        <v>0</v>
      </c>
      <c r="O14" s="41">
        <v>0</v>
      </c>
      <c r="P14" s="43">
        <v>78</v>
      </c>
      <c r="Q14" s="43">
        <v>106</v>
      </c>
      <c r="R14" s="39">
        <v>0</v>
      </c>
      <c r="S14" s="40">
        <v>12</v>
      </c>
      <c r="T14" s="44">
        <v>334</v>
      </c>
    </row>
    <row r="15" spans="1:20" ht="15" customHeight="1" x14ac:dyDescent="0.25">
      <c r="A15" s="23">
        <f t="shared" si="0"/>
        <v>14</v>
      </c>
      <c r="B15" s="24" t="s">
        <v>144</v>
      </c>
      <c r="C15" s="25">
        <v>1779</v>
      </c>
      <c r="D15" s="26" t="s">
        <v>19</v>
      </c>
      <c r="E15" s="27">
        <v>475</v>
      </c>
      <c r="F15" s="28">
        <v>4</v>
      </c>
      <c r="G15" s="29">
        <v>55</v>
      </c>
      <c r="H15" s="29">
        <v>105</v>
      </c>
      <c r="I15" s="29">
        <v>88</v>
      </c>
      <c r="J15" s="29">
        <v>0</v>
      </c>
      <c r="K15" s="29">
        <v>0</v>
      </c>
      <c r="L15" s="29">
        <v>0</v>
      </c>
      <c r="M15" s="29">
        <v>8</v>
      </c>
      <c r="N15" s="29">
        <v>0</v>
      </c>
      <c r="O15" s="30">
        <v>0</v>
      </c>
      <c r="P15" s="32">
        <v>55</v>
      </c>
      <c r="Q15" s="32">
        <v>105</v>
      </c>
      <c r="R15" s="28">
        <v>0</v>
      </c>
      <c r="S15" s="29">
        <v>2</v>
      </c>
      <c r="T15" s="33">
        <v>260</v>
      </c>
    </row>
    <row r="16" spans="1:20" ht="15" customHeight="1" x14ac:dyDescent="0.25">
      <c r="A16" s="34">
        <f t="shared" si="0"/>
        <v>15</v>
      </c>
      <c r="B16" s="35" t="s">
        <v>144</v>
      </c>
      <c r="C16" s="36">
        <v>1779</v>
      </c>
      <c r="D16" s="37" t="s">
        <v>14</v>
      </c>
      <c r="E16" s="38">
        <v>475</v>
      </c>
      <c r="F16" s="39">
        <v>5</v>
      </c>
      <c r="G16" s="40">
        <v>66</v>
      </c>
      <c r="H16" s="40">
        <v>102</v>
      </c>
      <c r="I16" s="40">
        <v>89</v>
      </c>
      <c r="J16" s="40">
        <v>1</v>
      </c>
      <c r="K16" s="40">
        <v>0</v>
      </c>
      <c r="L16" s="40">
        <v>0</v>
      </c>
      <c r="M16" s="40">
        <v>7</v>
      </c>
      <c r="N16" s="40">
        <v>0</v>
      </c>
      <c r="O16" s="41">
        <v>0</v>
      </c>
      <c r="P16" s="43">
        <v>67</v>
      </c>
      <c r="Q16" s="43">
        <v>102</v>
      </c>
      <c r="R16" s="39">
        <v>0</v>
      </c>
      <c r="S16" s="40">
        <v>5</v>
      </c>
      <c r="T16" s="44">
        <v>270</v>
      </c>
    </row>
    <row r="17" spans="1:20" ht="15" customHeight="1" x14ac:dyDescent="0.25">
      <c r="A17" s="23">
        <f t="shared" si="0"/>
        <v>16</v>
      </c>
      <c r="B17" s="24" t="s">
        <v>144</v>
      </c>
      <c r="C17" s="25">
        <v>1780</v>
      </c>
      <c r="D17" s="26" t="s">
        <v>19</v>
      </c>
      <c r="E17" s="27">
        <v>238</v>
      </c>
      <c r="F17" s="28">
        <v>2</v>
      </c>
      <c r="G17" s="29">
        <v>19</v>
      </c>
      <c r="H17" s="29">
        <v>30</v>
      </c>
      <c r="I17" s="29">
        <v>80</v>
      </c>
      <c r="J17" s="29">
        <v>1</v>
      </c>
      <c r="K17" s="29"/>
      <c r="L17" s="29">
        <v>0</v>
      </c>
      <c r="M17" s="29">
        <v>0</v>
      </c>
      <c r="N17" s="29"/>
      <c r="O17" s="30">
        <v>0</v>
      </c>
      <c r="P17" s="32">
        <v>21</v>
      </c>
      <c r="Q17" s="32">
        <v>30</v>
      </c>
      <c r="R17" s="28">
        <v>0</v>
      </c>
      <c r="S17" s="29">
        <v>5</v>
      </c>
      <c r="T17" s="33">
        <v>132</v>
      </c>
    </row>
    <row r="18" spans="1:20" ht="15" customHeight="1" x14ac:dyDescent="0.25">
      <c r="A18" s="34">
        <f t="shared" si="0"/>
        <v>17</v>
      </c>
      <c r="B18" s="35" t="s">
        <v>144</v>
      </c>
      <c r="C18" s="36">
        <v>1781</v>
      </c>
      <c r="D18" s="37" t="s">
        <v>19</v>
      </c>
      <c r="E18" s="38">
        <v>539</v>
      </c>
      <c r="F18" s="39">
        <v>24</v>
      </c>
      <c r="G18" s="40">
        <v>47</v>
      </c>
      <c r="H18" s="40">
        <v>113</v>
      </c>
      <c r="I18" s="40">
        <v>112</v>
      </c>
      <c r="J18" s="40">
        <v>0</v>
      </c>
      <c r="K18" s="40">
        <v>0</v>
      </c>
      <c r="L18" s="40">
        <v>1</v>
      </c>
      <c r="M18" s="40">
        <v>3</v>
      </c>
      <c r="N18" s="40">
        <v>0</v>
      </c>
      <c r="O18" s="41">
        <v>0</v>
      </c>
      <c r="P18" s="43">
        <v>48</v>
      </c>
      <c r="Q18" s="43">
        <v>114</v>
      </c>
      <c r="R18" s="39">
        <v>0</v>
      </c>
      <c r="S18" s="40">
        <v>9</v>
      </c>
      <c r="T18" s="44">
        <v>300</v>
      </c>
    </row>
    <row r="19" spans="1:20" ht="15" customHeight="1" x14ac:dyDescent="0.25">
      <c r="A19" s="23">
        <f t="shared" si="0"/>
        <v>18</v>
      </c>
      <c r="B19" s="24" t="s">
        <v>144</v>
      </c>
      <c r="C19" s="25">
        <v>1781</v>
      </c>
      <c r="D19" s="26" t="s">
        <v>14</v>
      </c>
      <c r="E19" s="27">
        <v>538</v>
      </c>
      <c r="F19" s="183">
        <v>29</v>
      </c>
      <c r="G19" s="184">
        <v>72</v>
      </c>
      <c r="H19" s="184">
        <v>115</v>
      </c>
      <c r="I19" s="184">
        <v>102</v>
      </c>
      <c r="J19" s="184">
        <v>0</v>
      </c>
      <c r="K19" s="184">
        <v>0</v>
      </c>
      <c r="L19" s="184">
        <v>1</v>
      </c>
      <c r="M19" s="184">
        <v>4</v>
      </c>
      <c r="N19" s="184">
        <v>0</v>
      </c>
      <c r="O19" s="185">
        <v>0</v>
      </c>
      <c r="P19" s="186">
        <v>72</v>
      </c>
      <c r="Q19" s="186">
        <v>116</v>
      </c>
      <c r="R19" s="183">
        <v>0</v>
      </c>
      <c r="S19" s="184">
        <v>7</v>
      </c>
      <c r="T19" s="181">
        <v>323</v>
      </c>
    </row>
    <row r="20" spans="1:20" ht="15" customHeight="1" x14ac:dyDescent="0.25">
      <c r="A20" s="34">
        <f t="shared" si="0"/>
        <v>19</v>
      </c>
      <c r="B20" s="35" t="s">
        <v>144</v>
      </c>
      <c r="C20" s="36">
        <v>1782</v>
      </c>
      <c r="D20" s="37" t="s">
        <v>19</v>
      </c>
      <c r="E20" s="38">
        <v>526</v>
      </c>
      <c r="F20" s="177"/>
      <c r="G20" s="178"/>
      <c r="H20" s="178"/>
      <c r="I20" s="178"/>
      <c r="J20" s="178"/>
      <c r="K20" s="178"/>
      <c r="L20" s="178"/>
      <c r="M20" s="178"/>
      <c r="N20" s="178"/>
      <c r="O20" s="179"/>
      <c r="P20" s="180"/>
      <c r="Q20" s="180"/>
      <c r="R20" s="177"/>
      <c r="S20" s="178"/>
      <c r="T20" s="181"/>
    </row>
    <row r="21" spans="1:20" ht="15" customHeight="1" x14ac:dyDescent="0.25">
      <c r="A21" s="23">
        <f t="shared" si="0"/>
        <v>20</v>
      </c>
      <c r="B21" s="24" t="s">
        <v>144</v>
      </c>
      <c r="C21" s="25">
        <v>1782</v>
      </c>
      <c r="D21" s="26" t="s">
        <v>14</v>
      </c>
      <c r="E21" s="27">
        <v>525</v>
      </c>
      <c r="F21" s="28">
        <v>0</v>
      </c>
      <c r="G21" s="29">
        <v>46</v>
      </c>
      <c r="H21" s="29">
        <v>125</v>
      </c>
      <c r="I21" s="29">
        <v>130</v>
      </c>
      <c r="J21" s="29">
        <v>0</v>
      </c>
      <c r="K21" s="29">
        <v>0</v>
      </c>
      <c r="L21" s="29">
        <v>5</v>
      </c>
      <c r="M21" s="29">
        <v>0</v>
      </c>
      <c r="N21" s="29">
        <v>0</v>
      </c>
      <c r="O21" s="30">
        <v>0</v>
      </c>
      <c r="P21" s="32">
        <v>46</v>
      </c>
      <c r="Q21" s="32">
        <v>130</v>
      </c>
      <c r="R21" s="28">
        <v>0</v>
      </c>
      <c r="S21" s="29">
        <v>3</v>
      </c>
      <c r="T21" s="33">
        <v>306</v>
      </c>
    </row>
    <row r="22" spans="1:20" ht="15" customHeight="1" x14ac:dyDescent="0.25">
      <c r="A22" s="34">
        <f t="shared" si="0"/>
        <v>21</v>
      </c>
      <c r="B22" s="35" t="s">
        <v>144</v>
      </c>
      <c r="C22" s="36">
        <v>1783</v>
      </c>
      <c r="D22" s="37" t="s">
        <v>19</v>
      </c>
      <c r="E22" s="38">
        <v>418</v>
      </c>
      <c r="F22" s="39">
        <v>2</v>
      </c>
      <c r="G22" s="40">
        <v>37</v>
      </c>
      <c r="H22" s="40">
        <v>90</v>
      </c>
      <c r="I22" s="40">
        <v>108</v>
      </c>
      <c r="J22" s="40">
        <v>1</v>
      </c>
      <c r="K22" s="40">
        <v>0</v>
      </c>
      <c r="L22" s="40">
        <v>1</v>
      </c>
      <c r="M22" s="40">
        <v>3</v>
      </c>
      <c r="N22" s="40">
        <v>0</v>
      </c>
      <c r="O22" s="41">
        <v>0</v>
      </c>
      <c r="P22" s="43">
        <v>38</v>
      </c>
      <c r="Q22" s="43">
        <v>91</v>
      </c>
      <c r="R22" s="39">
        <v>0</v>
      </c>
      <c r="S22" s="40">
        <v>3</v>
      </c>
      <c r="T22" s="44">
        <v>242</v>
      </c>
    </row>
    <row r="23" spans="1:20" ht="15" customHeight="1" x14ac:dyDescent="0.25">
      <c r="A23" s="23">
        <f t="shared" si="0"/>
        <v>22</v>
      </c>
      <c r="B23" s="24" t="s">
        <v>144</v>
      </c>
      <c r="C23" s="25">
        <v>1783</v>
      </c>
      <c r="D23" s="26" t="s">
        <v>14</v>
      </c>
      <c r="E23" s="27">
        <v>417</v>
      </c>
      <c r="F23" s="28">
        <v>7</v>
      </c>
      <c r="G23" s="29">
        <v>42</v>
      </c>
      <c r="H23" s="29">
        <v>71</v>
      </c>
      <c r="I23" s="29">
        <v>111</v>
      </c>
      <c r="J23" s="29">
        <v>0</v>
      </c>
      <c r="K23" s="29">
        <v>0</v>
      </c>
      <c r="L23" s="29">
        <v>1</v>
      </c>
      <c r="M23" s="29">
        <v>2</v>
      </c>
      <c r="N23" s="29">
        <v>0</v>
      </c>
      <c r="O23" s="30">
        <v>0</v>
      </c>
      <c r="P23" s="32">
        <v>42</v>
      </c>
      <c r="Q23" s="32">
        <v>72</v>
      </c>
      <c r="R23" s="28">
        <v>0</v>
      </c>
      <c r="S23" s="29">
        <v>9</v>
      </c>
      <c r="T23" s="33">
        <v>234</v>
      </c>
    </row>
    <row r="24" spans="1:20" ht="15" customHeight="1" x14ac:dyDescent="0.25">
      <c r="A24" s="34">
        <f t="shared" si="0"/>
        <v>23</v>
      </c>
      <c r="B24" s="35" t="s">
        <v>144</v>
      </c>
      <c r="C24" s="36">
        <v>1784</v>
      </c>
      <c r="D24" s="37" t="s">
        <v>19</v>
      </c>
      <c r="E24" s="38">
        <v>704</v>
      </c>
      <c r="F24" s="39">
        <v>4</v>
      </c>
      <c r="G24" s="40">
        <v>63</v>
      </c>
      <c r="H24" s="40">
        <v>123</v>
      </c>
      <c r="I24" s="40">
        <v>146</v>
      </c>
      <c r="J24" s="40">
        <v>1</v>
      </c>
      <c r="K24" s="40">
        <v>0</v>
      </c>
      <c r="L24" s="40">
        <v>2</v>
      </c>
      <c r="M24" s="40">
        <v>10</v>
      </c>
      <c r="N24" s="40">
        <v>0</v>
      </c>
      <c r="O24" s="41">
        <v>0</v>
      </c>
      <c r="P24" s="43">
        <v>64</v>
      </c>
      <c r="Q24" s="43">
        <v>125</v>
      </c>
      <c r="R24" s="39">
        <v>0</v>
      </c>
      <c r="S24" s="40">
        <v>11</v>
      </c>
      <c r="T24" s="44">
        <v>349</v>
      </c>
    </row>
    <row r="25" spans="1:20" ht="15" customHeight="1" x14ac:dyDescent="0.25">
      <c r="A25" s="23">
        <f t="shared" si="0"/>
        <v>24</v>
      </c>
      <c r="B25" s="24" t="s">
        <v>144</v>
      </c>
      <c r="C25" s="25">
        <v>1784</v>
      </c>
      <c r="D25" s="26" t="s">
        <v>14</v>
      </c>
      <c r="E25" s="27">
        <v>704</v>
      </c>
      <c r="F25" s="183">
        <v>5</v>
      </c>
      <c r="G25" s="184">
        <v>72</v>
      </c>
      <c r="H25" s="184">
        <v>118</v>
      </c>
      <c r="I25" s="184">
        <v>160</v>
      </c>
      <c r="J25" s="184">
        <v>0</v>
      </c>
      <c r="K25" s="184">
        <v>0</v>
      </c>
      <c r="L25" s="184">
        <v>2</v>
      </c>
      <c r="M25" s="184">
        <v>6</v>
      </c>
      <c r="N25" s="184">
        <v>0</v>
      </c>
      <c r="O25" s="185">
        <v>0</v>
      </c>
      <c r="P25" s="186">
        <v>72</v>
      </c>
      <c r="Q25" s="186">
        <v>120</v>
      </c>
      <c r="R25" s="183">
        <v>0</v>
      </c>
      <c r="S25" s="184">
        <v>14</v>
      </c>
      <c r="T25" s="181">
        <v>363</v>
      </c>
    </row>
    <row r="26" spans="1:20" ht="15" customHeight="1" x14ac:dyDescent="0.25">
      <c r="A26" s="34">
        <f t="shared" si="0"/>
        <v>25</v>
      </c>
      <c r="B26" s="35" t="s">
        <v>144</v>
      </c>
      <c r="C26" s="36">
        <v>1785</v>
      </c>
      <c r="D26" s="37" t="s">
        <v>19</v>
      </c>
      <c r="E26" s="38">
        <v>558</v>
      </c>
      <c r="F26" s="177">
        <v>2</v>
      </c>
      <c r="G26" s="178">
        <v>24</v>
      </c>
      <c r="H26" s="178">
        <v>87</v>
      </c>
      <c r="I26" s="178">
        <v>194</v>
      </c>
      <c r="J26" s="178">
        <v>1</v>
      </c>
      <c r="K26" s="178">
        <v>0</v>
      </c>
      <c r="L26" s="178">
        <v>0</v>
      </c>
      <c r="M26" s="178">
        <v>4</v>
      </c>
      <c r="N26" s="178">
        <v>0</v>
      </c>
      <c r="O26" s="179">
        <v>0</v>
      </c>
      <c r="P26" s="180">
        <v>25</v>
      </c>
      <c r="Q26" s="180">
        <v>87</v>
      </c>
      <c r="R26" s="177">
        <v>1</v>
      </c>
      <c r="S26" s="178">
        <v>10</v>
      </c>
      <c r="T26" s="181">
        <v>312</v>
      </c>
    </row>
    <row r="27" spans="1:20" ht="15" customHeight="1" x14ac:dyDescent="0.25">
      <c r="A27" s="23">
        <f t="shared" si="0"/>
        <v>26</v>
      </c>
      <c r="B27" s="24" t="s">
        <v>144</v>
      </c>
      <c r="C27" s="25">
        <v>1785</v>
      </c>
      <c r="D27" s="26" t="s">
        <v>14</v>
      </c>
      <c r="E27" s="27">
        <v>557</v>
      </c>
      <c r="F27" s="28">
        <v>4</v>
      </c>
      <c r="G27" s="29">
        <v>19</v>
      </c>
      <c r="H27" s="29">
        <v>70</v>
      </c>
      <c r="I27" s="29">
        <v>226</v>
      </c>
      <c r="J27" s="29">
        <v>0</v>
      </c>
      <c r="K27" s="29">
        <v>0</v>
      </c>
      <c r="L27" s="29">
        <v>1</v>
      </c>
      <c r="M27" s="29">
        <v>0</v>
      </c>
      <c r="N27" s="29">
        <v>0</v>
      </c>
      <c r="O27" s="30">
        <v>0</v>
      </c>
      <c r="P27" s="32">
        <v>19</v>
      </c>
      <c r="Q27" s="32">
        <v>71</v>
      </c>
      <c r="R27" s="28">
        <v>0</v>
      </c>
      <c r="S27" s="29">
        <v>7</v>
      </c>
      <c r="T27" s="33">
        <v>320</v>
      </c>
    </row>
    <row r="28" spans="1:20" ht="15" customHeight="1" x14ac:dyDescent="0.25">
      <c r="A28" s="34">
        <f t="shared" si="0"/>
        <v>27</v>
      </c>
      <c r="B28" s="35" t="s">
        <v>144</v>
      </c>
      <c r="C28" s="36">
        <v>1786</v>
      </c>
      <c r="D28" s="37" t="s">
        <v>19</v>
      </c>
      <c r="E28" s="38">
        <v>502</v>
      </c>
      <c r="F28" s="177">
        <v>3</v>
      </c>
      <c r="G28" s="178">
        <v>70</v>
      </c>
      <c r="H28" s="178">
        <v>109</v>
      </c>
      <c r="I28" s="178">
        <v>73</v>
      </c>
      <c r="J28" s="178">
        <v>0</v>
      </c>
      <c r="K28" s="178">
        <v>0</v>
      </c>
      <c r="L28" s="178">
        <v>1</v>
      </c>
      <c r="M28" s="178">
        <v>2</v>
      </c>
      <c r="N28" s="178">
        <v>0</v>
      </c>
      <c r="O28" s="179">
        <v>0</v>
      </c>
      <c r="P28" s="180">
        <v>70</v>
      </c>
      <c r="Q28" s="180">
        <v>110</v>
      </c>
      <c r="R28" s="177">
        <v>0</v>
      </c>
      <c r="S28" s="178">
        <v>3</v>
      </c>
      <c r="T28" s="181">
        <v>258</v>
      </c>
    </row>
    <row r="29" spans="1:20" ht="15" customHeight="1" x14ac:dyDescent="0.25">
      <c r="A29" s="23">
        <f t="shared" si="0"/>
        <v>28</v>
      </c>
      <c r="B29" s="24" t="s">
        <v>144</v>
      </c>
      <c r="C29" s="25">
        <v>1786</v>
      </c>
      <c r="D29" s="26" t="s">
        <v>14</v>
      </c>
      <c r="E29" s="27">
        <v>502</v>
      </c>
      <c r="F29" s="28">
        <v>4</v>
      </c>
      <c r="G29" s="29">
        <v>85</v>
      </c>
      <c r="H29" s="29">
        <v>83</v>
      </c>
      <c r="I29" s="29">
        <v>85</v>
      </c>
      <c r="J29" s="29">
        <v>0</v>
      </c>
      <c r="K29" s="29">
        <v>0</v>
      </c>
      <c r="L29" s="29">
        <v>0</v>
      </c>
      <c r="M29" s="29">
        <v>1</v>
      </c>
      <c r="N29" s="29">
        <v>0</v>
      </c>
      <c r="O29" s="30">
        <v>0</v>
      </c>
      <c r="P29" s="32">
        <v>85</v>
      </c>
      <c r="Q29" s="32">
        <v>83</v>
      </c>
      <c r="R29" s="28">
        <v>0</v>
      </c>
      <c r="S29" s="29">
        <v>5</v>
      </c>
      <c r="T29" s="33">
        <v>258</v>
      </c>
    </row>
    <row r="30" spans="1:20" ht="15" customHeight="1" x14ac:dyDescent="0.25">
      <c r="A30" s="34">
        <f t="shared" si="0"/>
        <v>29</v>
      </c>
      <c r="B30" s="35" t="s">
        <v>144</v>
      </c>
      <c r="C30" s="36">
        <v>1787</v>
      </c>
      <c r="D30" s="37" t="s">
        <v>19</v>
      </c>
      <c r="E30" s="38">
        <v>475</v>
      </c>
      <c r="F30" s="39">
        <v>2</v>
      </c>
      <c r="G30" s="40">
        <v>115</v>
      </c>
      <c r="H30" s="40">
        <v>110</v>
      </c>
      <c r="I30" s="40">
        <v>60</v>
      </c>
      <c r="J30" s="40">
        <v>1</v>
      </c>
      <c r="K30" s="40">
        <v>0</v>
      </c>
      <c r="L30" s="40">
        <v>0</v>
      </c>
      <c r="M30" s="40">
        <v>2</v>
      </c>
      <c r="N30" s="40">
        <v>0</v>
      </c>
      <c r="O30" s="41">
        <v>0</v>
      </c>
      <c r="P30" s="43">
        <v>116</v>
      </c>
      <c r="Q30" s="43">
        <v>110</v>
      </c>
      <c r="R30" s="39">
        <v>0</v>
      </c>
      <c r="S30" s="40">
        <v>5</v>
      </c>
      <c r="T30" s="44">
        <v>290</v>
      </c>
    </row>
    <row r="31" spans="1:20" ht="5.0999999999999996" customHeight="1" x14ac:dyDescent="0.25">
      <c r="A31" s="47"/>
      <c r="B31" s="48"/>
      <c r="C31" s="49"/>
      <c r="D31" s="50"/>
      <c r="E31" s="51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</row>
    <row r="32" spans="1:20" ht="0.95" customHeight="1" x14ac:dyDescent="0.25">
      <c r="A32" s="54"/>
      <c r="B32" s="55"/>
      <c r="C32" s="56"/>
      <c r="D32" s="57"/>
      <c r="E32" s="58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</row>
    <row r="33" spans="1:20" ht="0.95" customHeight="1" x14ac:dyDescent="0.25">
      <c r="A33" s="47"/>
      <c r="B33" s="48"/>
      <c r="C33" s="49"/>
      <c r="D33" s="50"/>
      <c r="E33" s="51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5" tint="-0.249977111117893"/>
  </sheetPr>
  <dimension ref="A1:T23"/>
  <sheetViews>
    <sheetView zoomScale="70" zoomScaleNormal="70" workbookViewId="0">
      <pane xSplit="5" ySplit="1" topLeftCell="L2" activePane="bottomRight" state="frozen"/>
      <selection activeCell="U1" sqref="U1:W1048576"/>
      <selection pane="topRight" activeCell="U1" sqref="U1:W1048576"/>
      <selection pane="bottomLeft" activeCell="U1" sqref="U1:W1048576"/>
      <selection pane="bottomRight" activeCell="P1" sqref="P1:Q1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7" width="10.37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197</v>
      </c>
      <c r="R1" s="7" t="s">
        <v>8</v>
      </c>
      <c r="S1" s="7" t="s">
        <v>9</v>
      </c>
      <c r="T1" s="7" t="s">
        <v>10</v>
      </c>
    </row>
    <row r="2" spans="1:20" ht="15" customHeight="1" x14ac:dyDescent="0.25">
      <c r="A2" s="11">
        <v>1</v>
      </c>
      <c r="B2" s="122" t="s">
        <v>99</v>
      </c>
      <c r="C2" s="123">
        <v>665</v>
      </c>
      <c r="D2" s="122" t="s">
        <v>19</v>
      </c>
      <c r="E2" s="2">
        <v>743</v>
      </c>
      <c r="F2" s="16">
        <v>88</v>
      </c>
      <c r="G2" s="17">
        <v>63</v>
      </c>
      <c r="H2" s="17">
        <v>156</v>
      </c>
      <c r="I2" s="17">
        <v>12</v>
      </c>
      <c r="J2" s="17">
        <v>13</v>
      </c>
      <c r="K2" s="17">
        <v>4</v>
      </c>
      <c r="L2" s="17">
        <v>4</v>
      </c>
      <c r="M2" s="17">
        <v>15</v>
      </c>
      <c r="N2" s="17"/>
      <c r="O2" s="18">
        <v>2</v>
      </c>
      <c r="P2" s="118">
        <v>76</v>
      </c>
      <c r="Q2" s="118">
        <v>162</v>
      </c>
      <c r="R2" s="16">
        <v>0</v>
      </c>
      <c r="S2" s="17">
        <v>19</v>
      </c>
      <c r="T2" s="21">
        <v>357</v>
      </c>
    </row>
    <row r="3" spans="1:20" ht="15" customHeight="1" x14ac:dyDescent="0.25">
      <c r="A3" s="23">
        <f>A2+1</f>
        <v>2</v>
      </c>
      <c r="B3" s="122" t="s">
        <v>99</v>
      </c>
      <c r="C3" s="123">
        <v>665</v>
      </c>
      <c r="D3" s="122" t="s">
        <v>14</v>
      </c>
      <c r="E3" s="2">
        <v>742</v>
      </c>
      <c r="F3" s="28">
        <v>84</v>
      </c>
      <c r="G3" s="29">
        <v>68</v>
      </c>
      <c r="H3" s="29">
        <v>171</v>
      </c>
      <c r="I3" s="29">
        <v>10</v>
      </c>
      <c r="J3" s="29">
        <v>10</v>
      </c>
      <c r="K3" s="29">
        <v>2</v>
      </c>
      <c r="L3" s="29">
        <v>2</v>
      </c>
      <c r="M3" s="29">
        <v>12</v>
      </c>
      <c r="N3" s="29"/>
      <c r="O3" s="30">
        <v>0</v>
      </c>
      <c r="P3" s="30">
        <v>78</v>
      </c>
      <c r="Q3" s="30">
        <v>173</v>
      </c>
      <c r="R3" s="28">
        <v>0</v>
      </c>
      <c r="S3" s="29">
        <v>16</v>
      </c>
      <c r="T3" s="33">
        <v>359</v>
      </c>
    </row>
    <row r="4" spans="1:20" ht="15" customHeight="1" x14ac:dyDescent="0.25">
      <c r="A4" s="34">
        <f t="shared" ref="A4:A20" si="0">A3+1</f>
        <v>3</v>
      </c>
      <c r="B4" s="122" t="s">
        <v>99</v>
      </c>
      <c r="C4" s="123">
        <v>665</v>
      </c>
      <c r="D4" s="122" t="s">
        <v>20</v>
      </c>
      <c r="E4" s="2">
        <v>742</v>
      </c>
      <c r="F4" s="39">
        <v>72</v>
      </c>
      <c r="G4" s="40">
        <v>79</v>
      </c>
      <c r="H4" s="40">
        <v>178</v>
      </c>
      <c r="I4" s="40">
        <v>7</v>
      </c>
      <c r="J4" s="40">
        <v>10</v>
      </c>
      <c r="K4" s="40">
        <v>2</v>
      </c>
      <c r="L4" s="40">
        <v>2</v>
      </c>
      <c r="M4" s="40">
        <v>19</v>
      </c>
      <c r="N4" s="40"/>
      <c r="O4" s="41">
        <v>1</v>
      </c>
      <c r="P4" s="41">
        <v>89</v>
      </c>
      <c r="Q4" s="41">
        <v>181</v>
      </c>
      <c r="R4" s="39">
        <v>0</v>
      </c>
      <c r="S4" s="40">
        <v>22</v>
      </c>
      <c r="T4" s="44">
        <v>370</v>
      </c>
    </row>
    <row r="5" spans="1:20" ht="15" customHeight="1" x14ac:dyDescent="0.25">
      <c r="A5" s="23">
        <f t="shared" si="0"/>
        <v>4</v>
      </c>
      <c r="B5" s="122" t="s">
        <v>99</v>
      </c>
      <c r="C5" s="123">
        <v>665</v>
      </c>
      <c r="D5" s="122" t="s">
        <v>23</v>
      </c>
      <c r="E5" s="2">
        <v>742</v>
      </c>
      <c r="F5" s="28">
        <v>88</v>
      </c>
      <c r="G5" s="29">
        <v>81</v>
      </c>
      <c r="H5" s="29">
        <v>180</v>
      </c>
      <c r="I5" s="29">
        <v>0</v>
      </c>
      <c r="J5" s="29">
        <v>12</v>
      </c>
      <c r="K5" s="29">
        <v>1</v>
      </c>
      <c r="L5" s="29">
        <v>2</v>
      </c>
      <c r="M5" s="29">
        <v>23</v>
      </c>
      <c r="N5" s="29"/>
      <c r="O5" s="30">
        <v>1</v>
      </c>
      <c r="P5" s="30">
        <v>93</v>
      </c>
      <c r="Q5" s="30">
        <v>183</v>
      </c>
      <c r="R5" s="28">
        <v>0</v>
      </c>
      <c r="S5" s="29">
        <v>17</v>
      </c>
      <c r="T5" s="33">
        <v>388</v>
      </c>
    </row>
    <row r="6" spans="1:20" ht="15" customHeight="1" x14ac:dyDescent="0.25">
      <c r="A6" s="34">
        <f t="shared" si="0"/>
        <v>5</v>
      </c>
      <c r="B6" s="122" t="s">
        <v>99</v>
      </c>
      <c r="C6" s="123">
        <v>666</v>
      </c>
      <c r="D6" s="122" t="s">
        <v>19</v>
      </c>
      <c r="E6" s="2">
        <v>692</v>
      </c>
      <c r="F6" s="39">
        <v>144</v>
      </c>
      <c r="G6" s="40">
        <v>64</v>
      </c>
      <c r="H6" s="40">
        <v>191</v>
      </c>
      <c r="I6" s="40">
        <v>1</v>
      </c>
      <c r="J6" s="40">
        <v>4</v>
      </c>
      <c r="K6" s="40">
        <v>0</v>
      </c>
      <c r="L6" s="40">
        <v>1</v>
      </c>
      <c r="M6" s="40">
        <v>6</v>
      </c>
      <c r="N6" s="40"/>
      <c r="O6" s="41">
        <v>0</v>
      </c>
      <c r="P6" s="41">
        <v>68</v>
      </c>
      <c r="Q6" s="41">
        <v>193</v>
      </c>
      <c r="R6" s="39">
        <v>0</v>
      </c>
      <c r="S6" s="40">
        <v>13</v>
      </c>
      <c r="T6" s="44">
        <v>411</v>
      </c>
    </row>
    <row r="7" spans="1:20" ht="15" customHeight="1" x14ac:dyDescent="0.25">
      <c r="A7" s="23">
        <f t="shared" si="0"/>
        <v>6</v>
      </c>
      <c r="B7" s="122" t="s">
        <v>99</v>
      </c>
      <c r="C7" s="123">
        <v>666</v>
      </c>
      <c r="D7" s="122" t="s">
        <v>14</v>
      </c>
      <c r="E7" s="2">
        <v>692</v>
      </c>
      <c r="F7" s="28">
        <v>125</v>
      </c>
      <c r="G7" s="29">
        <v>64</v>
      </c>
      <c r="H7" s="29">
        <v>184</v>
      </c>
      <c r="I7" s="29">
        <v>5</v>
      </c>
      <c r="J7" s="29">
        <v>2</v>
      </c>
      <c r="K7" s="29">
        <v>1</v>
      </c>
      <c r="L7" s="29">
        <v>1</v>
      </c>
      <c r="M7" s="29">
        <v>11</v>
      </c>
      <c r="N7" s="29"/>
      <c r="O7" s="30">
        <v>1</v>
      </c>
      <c r="P7" s="30">
        <v>66</v>
      </c>
      <c r="Q7" s="30">
        <v>186</v>
      </c>
      <c r="R7" s="28">
        <v>0</v>
      </c>
      <c r="S7" s="29">
        <v>14</v>
      </c>
      <c r="T7" s="33">
        <v>394</v>
      </c>
    </row>
    <row r="8" spans="1:20" ht="15" customHeight="1" x14ac:dyDescent="0.25">
      <c r="A8" s="34">
        <f t="shared" si="0"/>
        <v>7</v>
      </c>
      <c r="B8" s="122" t="s">
        <v>99</v>
      </c>
      <c r="C8" s="123">
        <v>666</v>
      </c>
      <c r="D8" s="122" t="s">
        <v>20</v>
      </c>
      <c r="E8" s="2">
        <v>691</v>
      </c>
      <c r="F8" s="39">
        <v>111</v>
      </c>
      <c r="G8" s="40">
        <v>89</v>
      </c>
      <c r="H8" s="40">
        <v>217</v>
      </c>
      <c r="I8" s="40">
        <v>5</v>
      </c>
      <c r="J8" s="40">
        <v>1</v>
      </c>
      <c r="K8" s="40">
        <v>0</v>
      </c>
      <c r="L8" s="40">
        <v>1</v>
      </c>
      <c r="M8" s="40">
        <v>18</v>
      </c>
      <c r="N8" s="40"/>
      <c r="O8" s="41">
        <v>2</v>
      </c>
      <c r="P8" s="41">
        <v>90</v>
      </c>
      <c r="Q8" s="41">
        <v>221</v>
      </c>
      <c r="R8" s="39">
        <v>0</v>
      </c>
      <c r="S8" s="40">
        <v>13</v>
      </c>
      <c r="T8" s="44">
        <v>444</v>
      </c>
    </row>
    <row r="9" spans="1:20" ht="15" customHeight="1" x14ac:dyDescent="0.25">
      <c r="A9" s="23">
        <f t="shared" si="0"/>
        <v>8</v>
      </c>
      <c r="B9" s="122" t="s">
        <v>99</v>
      </c>
      <c r="C9" s="123">
        <v>667</v>
      </c>
      <c r="D9" s="122" t="s">
        <v>19</v>
      </c>
      <c r="E9" s="2">
        <v>357</v>
      </c>
      <c r="F9" s="28">
        <v>52</v>
      </c>
      <c r="G9" s="29">
        <v>44</v>
      </c>
      <c r="H9" s="29">
        <v>114</v>
      </c>
      <c r="I9" s="29">
        <v>3</v>
      </c>
      <c r="J9" s="29">
        <v>2</v>
      </c>
      <c r="K9" s="29">
        <v>1</v>
      </c>
      <c r="L9" s="29">
        <v>1</v>
      </c>
      <c r="M9" s="29">
        <v>3</v>
      </c>
      <c r="N9" s="29"/>
      <c r="O9" s="30">
        <v>0</v>
      </c>
      <c r="P9" s="30">
        <v>46</v>
      </c>
      <c r="Q9" s="30">
        <v>115</v>
      </c>
      <c r="R9" s="28">
        <v>0</v>
      </c>
      <c r="S9" s="29">
        <v>6</v>
      </c>
      <c r="T9" s="33">
        <v>220</v>
      </c>
    </row>
    <row r="10" spans="1:20" ht="15" customHeight="1" x14ac:dyDescent="0.25">
      <c r="A10" s="34">
        <f t="shared" si="0"/>
        <v>9</v>
      </c>
      <c r="B10" s="122" t="s">
        <v>99</v>
      </c>
      <c r="C10" s="123">
        <v>668</v>
      </c>
      <c r="D10" s="122" t="s">
        <v>19</v>
      </c>
      <c r="E10" s="2">
        <v>549</v>
      </c>
      <c r="F10" s="39">
        <v>67</v>
      </c>
      <c r="G10" s="40">
        <v>39</v>
      </c>
      <c r="H10" s="40">
        <v>216</v>
      </c>
      <c r="I10" s="40">
        <v>4</v>
      </c>
      <c r="J10" s="40">
        <v>5</v>
      </c>
      <c r="K10" s="40">
        <v>0</v>
      </c>
      <c r="L10" s="40">
        <v>3</v>
      </c>
      <c r="M10" s="40">
        <v>8</v>
      </c>
      <c r="N10" s="40"/>
      <c r="O10" s="41">
        <v>1</v>
      </c>
      <c r="P10" s="41">
        <v>44</v>
      </c>
      <c r="Q10" s="41">
        <v>221</v>
      </c>
      <c r="R10" s="39">
        <v>0</v>
      </c>
      <c r="S10" s="40">
        <v>12</v>
      </c>
      <c r="T10" s="44">
        <v>343</v>
      </c>
    </row>
    <row r="11" spans="1:20" ht="15" customHeight="1" x14ac:dyDescent="0.25">
      <c r="A11" s="23">
        <f t="shared" si="0"/>
        <v>10</v>
      </c>
      <c r="B11" s="122" t="s">
        <v>99</v>
      </c>
      <c r="C11" s="123">
        <v>668</v>
      </c>
      <c r="D11" s="122" t="s">
        <v>14</v>
      </c>
      <c r="E11" s="2">
        <v>548</v>
      </c>
      <c r="F11" s="28">
        <v>67</v>
      </c>
      <c r="G11" s="29">
        <v>58</v>
      </c>
      <c r="H11" s="29">
        <v>186</v>
      </c>
      <c r="I11" s="29">
        <v>5</v>
      </c>
      <c r="J11" s="29">
        <v>2</v>
      </c>
      <c r="K11" s="29">
        <v>1</v>
      </c>
      <c r="L11" s="29">
        <v>4</v>
      </c>
      <c r="M11" s="29">
        <v>11</v>
      </c>
      <c r="N11" s="29"/>
      <c r="O11" s="30">
        <v>0</v>
      </c>
      <c r="P11" s="30">
        <v>60</v>
      </c>
      <c r="Q11" s="30">
        <v>191</v>
      </c>
      <c r="R11" s="28">
        <v>0</v>
      </c>
      <c r="S11" s="29">
        <v>9</v>
      </c>
      <c r="T11" s="33">
        <v>334</v>
      </c>
    </row>
    <row r="12" spans="1:20" ht="15" customHeight="1" x14ac:dyDescent="0.25">
      <c r="A12" s="34">
        <f t="shared" si="0"/>
        <v>11</v>
      </c>
      <c r="B12" s="122" t="s">
        <v>99</v>
      </c>
      <c r="C12" s="123">
        <v>669</v>
      </c>
      <c r="D12" s="122" t="s">
        <v>19</v>
      </c>
      <c r="E12" s="2">
        <v>600</v>
      </c>
      <c r="F12" s="39">
        <v>52</v>
      </c>
      <c r="G12" s="40">
        <v>56</v>
      </c>
      <c r="H12" s="40">
        <v>213</v>
      </c>
      <c r="I12" s="40">
        <v>3</v>
      </c>
      <c r="J12" s="40">
        <v>4</v>
      </c>
      <c r="K12" s="40">
        <v>0</v>
      </c>
      <c r="L12" s="40">
        <v>1</v>
      </c>
      <c r="M12" s="40">
        <v>14</v>
      </c>
      <c r="N12" s="40"/>
      <c r="O12" s="41">
        <v>3</v>
      </c>
      <c r="P12" s="41">
        <v>60</v>
      </c>
      <c r="Q12" s="41">
        <v>219</v>
      </c>
      <c r="R12" s="39">
        <v>0</v>
      </c>
      <c r="S12" s="40">
        <v>11</v>
      </c>
      <c r="T12" s="44">
        <v>346</v>
      </c>
    </row>
    <row r="13" spans="1:20" ht="15" customHeight="1" x14ac:dyDescent="0.25">
      <c r="A13" s="23">
        <f t="shared" si="0"/>
        <v>12</v>
      </c>
      <c r="B13" s="122" t="s">
        <v>99</v>
      </c>
      <c r="C13" s="123">
        <v>669</v>
      </c>
      <c r="D13" s="122" t="s">
        <v>14</v>
      </c>
      <c r="E13" s="2">
        <v>599</v>
      </c>
      <c r="F13" s="28">
        <v>69</v>
      </c>
      <c r="G13" s="29">
        <v>60</v>
      </c>
      <c r="H13" s="29">
        <v>216</v>
      </c>
      <c r="I13" s="29">
        <v>3</v>
      </c>
      <c r="J13" s="29">
        <v>3</v>
      </c>
      <c r="K13" s="29">
        <v>0</v>
      </c>
      <c r="L13" s="29">
        <v>2</v>
      </c>
      <c r="M13" s="29">
        <v>7</v>
      </c>
      <c r="N13" s="29"/>
      <c r="O13" s="30">
        <v>1</v>
      </c>
      <c r="P13" s="30">
        <v>63</v>
      </c>
      <c r="Q13" s="30">
        <v>220</v>
      </c>
      <c r="R13" s="28">
        <v>0</v>
      </c>
      <c r="S13" s="29">
        <v>6</v>
      </c>
      <c r="T13" s="33">
        <v>361</v>
      </c>
    </row>
    <row r="14" spans="1:20" ht="15" customHeight="1" x14ac:dyDescent="0.25">
      <c r="A14" s="34">
        <f t="shared" si="0"/>
        <v>13</v>
      </c>
      <c r="B14" s="122" t="s">
        <v>99</v>
      </c>
      <c r="C14" s="123">
        <v>669</v>
      </c>
      <c r="D14" s="122" t="s">
        <v>20</v>
      </c>
      <c r="E14" s="2">
        <v>599</v>
      </c>
      <c r="F14" s="39">
        <v>73</v>
      </c>
      <c r="G14" s="40">
        <v>40</v>
      </c>
      <c r="H14" s="40">
        <v>268</v>
      </c>
      <c r="I14" s="40">
        <v>7</v>
      </c>
      <c r="J14" s="40">
        <v>2</v>
      </c>
      <c r="K14" s="40">
        <v>1</v>
      </c>
      <c r="L14" s="40">
        <v>2</v>
      </c>
      <c r="M14" s="40">
        <v>8</v>
      </c>
      <c r="N14" s="40"/>
      <c r="O14" s="41">
        <v>1</v>
      </c>
      <c r="P14" s="41">
        <v>42</v>
      </c>
      <c r="Q14" s="41">
        <v>272</v>
      </c>
      <c r="R14" s="39">
        <v>0</v>
      </c>
      <c r="S14" s="40">
        <v>7</v>
      </c>
      <c r="T14" s="44">
        <v>402</v>
      </c>
    </row>
    <row r="15" spans="1:20" ht="15" customHeight="1" x14ac:dyDescent="0.25">
      <c r="A15" s="23">
        <f t="shared" si="0"/>
        <v>14</v>
      </c>
      <c r="B15" s="122" t="s">
        <v>99</v>
      </c>
      <c r="C15" s="123">
        <v>670</v>
      </c>
      <c r="D15" s="122" t="s">
        <v>19</v>
      </c>
      <c r="E15" s="2">
        <v>486</v>
      </c>
      <c r="F15" s="28">
        <v>123</v>
      </c>
      <c r="G15" s="29">
        <v>37</v>
      </c>
      <c r="H15" s="29">
        <v>155</v>
      </c>
      <c r="I15" s="29">
        <v>10</v>
      </c>
      <c r="J15" s="29">
        <v>0</v>
      </c>
      <c r="K15" s="29">
        <v>2</v>
      </c>
      <c r="L15" s="29">
        <v>0</v>
      </c>
      <c r="M15" s="29">
        <v>18</v>
      </c>
      <c r="N15" s="29"/>
      <c r="O15" s="30">
        <v>1</v>
      </c>
      <c r="P15" s="30">
        <v>37</v>
      </c>
      <c r="Q15" s="30">
        <v>157</v>
      </c>
      <c r="R15" s="28">
        <v>0</v>
      </c>
      <c r="S15" s="29">
        <v>14</v>
      </c>
      <c r="T15" s="33">
        <v>346</v>
      </c>
    </row>
    <row r="16" spans="1:20" ht="15" customHeight="1" x14ac:dyDescent="0.25">
      <c r="A16" s="34">
        <f t="shared" si="0"/>
        <v>15</v>
      </c>
      <c r="B16" s="122" t="s">
        <v>99</v>
      </c>
      <c r="C16" s="123">
        <v>670</v>
      </c>
      <c r="D16" s="122" t="s">
        <v>14</v>
      </c>
      <c r="E16" s="2">
        <v>485</v>
      </c>
      <c r="F16" s="39">
        <v>100</v>
      </c>
      <c r="G16" s="40">
        <v>40</v>
      </c>
      <c r="H16" s="40">
        <v>145</v>
      </c>
      <c r="I16" s="40">
        <v>2</v>
      </c>
      <c r="J16" s="40">
        <v>2</v>
      </c>
      <c r="K16" s="40">
        <v>0</v>
      </c>
      <c r="L16" s="40">
        <v>5</v>
      </c>
      <c r="M16" s="40">
        <v>13</v>
      </c>
      <c r="N16" s="40"/>
      <c r="O16" s="41">
        <v>1</v>
      </c>
      <c r="P16" s="41">
        <v>42</v>
      </c>
      <c r="Q16" s="41">
        <v>151</v>
      </c>
      <c r="R16" s="39">
        <v>0</v>
      </c>
      <c r="S16" s="40">
        <v>18</v>
      </c>
      <c r="T16" s="44">
        <v>308</v>
      </c>
    </row>
    <row r="17" spans="1:20" ht="15" customHeight="1" x14ac:dyDescent="0.25">
      <c r="A17" s="23">
        <f t="shared" si="0"/>
        <v>16</v>
      </c>
      <c r="B17" s="122" t="s">
        <v>99</v>
      </c>
      <c r="C17" s="123">
        <v>671</v>
      </c>
      <c r="D17" s="122" t="s">
        <v>19</v>
      </c>
      <c r="E17" s="2">
        <v>572</v>
      </c>
      <c r="F17" s="28">
        <v>134</v>
      </c>
      <c r="G17" s="29">
        <v>31</v>
      </c>
      <c r="H17" s="29">
        <v>136</v>
      </c>
      <c r="I17" s="29">
        <v>4</v>
      </c>
      <c r="J17" s="29">
        <v>3</v>
      </c>
      <c r="K17" s="29">
        <v>1</v>
      </c>
      <c r="L17" s="29">
        <v>4</v>
      </c>
      <c r="M17" s="29">
        <v>13</v>
      </c>
      <c r="N17" s="29"/>
      <c r="O17" s="30">
        <v>1</v>
      </c>
      <c r="P17" s="30">
        <v>34</v>
      </c>
      <c r="Q17" s="30">
        <v>141</v>
      </c>
      <c r="R17" s="28">
        <v>0</v>
      </c>
      <c r="S17" s="29">
        <v>12</v>
      </c>
      <c r="T17" s="33">
        <v>327</v>
      </c>
    </row>
    <row r="18" spans="1:20" ht="15" customHeight="1" x14ac:dyDescent="0.25">
      <c r="A18" s="23">
        <f t="shared" si="0"/>
        <v>17</v>
      </c>
      <c r="B18" s="122" t="s">
        <v>99</v>
      </c>
      <c r="C18" s="123">
        <v>672</v>
      </c>
      <c r="D18" s="122" t="s">
        <v>19</v>
      </c>
      <c r="E18" s="2">
        <v>718</v>
      </c>
      <c r="F18" s="39">
        <v>55</v>
      </c>
      <c r="G18" s="40">
        <v>86</v>
      </c>
      <c r="H18" s="40">
        <v>262</v>
      </c>
      <c r="I18" s="40">
        <v>1</v>
      </c>
      <c r="J18" s="40">
        <v>1</v>
      </c>
      <c r="K18" s="40">
        <v>2</v>
      </c>
      <c r="L18" s="40">
        <v>0</v>
      </c>
      <c r="M18" s="40">
        <v>22</v>
      </c>
      <c r="N18" s="40"/>
      <c r="O18" s="41">
        <v>1</v>
      </c>
      <c r="P18" s="41">
        <v>87</v>
      </c>
      <c r="Q18" s="41">
        <v>263</v>
      </c>
      <c r="R18" s="39">
        <v>0</v>
      </c>
      <c r="S18" s="40">
        <v>9</v>
      </c>
      <c r="T18" s="44">
        <v>430</v>
      </c>
    </row>
    <row r="19" spans="1:20" ht="15" customHeight="1" x14ac:dyDescent="0.25">
      <c r="A19" s="23">
        <f t="shared" si="0"/>
        <v>18</v>
      </c>
      <c r="B19" s="122" t="s">
        <v>99</v>
      </c>
      <c r="C19" s="123">
        <v>672</v>
      </c>
      <c r="D19" s="122" t="s">
        <v>14</v>
      </c>
      <c r="E19" s="2">
        <v>718</v>
      </c>
      <c r="F19" s="28">
        <v>59</v>
      </c>
      <c r="G19" s="29">
        <v>106</v>
      </c>
      <c r="H19" s="29">
        <v>232</v>
      </c>
      <c r="I19" s="29">
        <v>1</v>
      </c>
      <c r="J19" s="29">
        <v>4</v>
      </c>
      <c r="K19" s="29">
        <v>0</v>
      </c>
      <c r="L19" s="29">
        <v>1</v>
      </c>
      <c r="M19" s="29">
        <v>26</v>
      </c>
      <c r="N19" s="29"/>
      <c r="O19" s="30">
        <v>2</v>
      </c>
      <c r="P19" s="30">
        <v>110</v>
      </c>
      <c r="Q19" s="30">
        <v>235</v>
      </c>
      <c r="R19" s="28">
        <v>0</v>
      </c>
      <c r="S19" s="29">
        <v>13</v>
      </c>
      <c r="T19" s="33">
        <v>431</v>
      </c>
    </row>
    <row r="20" spans="1:20" ht="15" customHeight="1" x14ac:dyDescent="0.25">
      <c r="A20" s="23">
        <f t="shared" si="0"/>
        <v>19</v>
      </c>
      <c r="B20" s="122" t="s">
        <v>99</v>
      </c>
      <c r="C20" s="123">
        <v>672</v>
      </c>
      <c r="D20" s="122" t="s">
        <v>20</v>
      </c>
      <c r="E20" s="2">
        <v>718</v>
      </c>
      <c r="F20" s="39">
        <v>69</v>
      </c>
      <c r="G20" s="40">
        <v>67</v>
      </c>
      <c r="H20" s="40">
        <v>256</v>
      </c>
      <c r="I20" s="40">
        <v>1</v>
      </c>
      <c r="J20" s="40">
        <v>1</v>
      </c>
      <c r="K20" s="40">
        <v>0</v>
      </c>
      <c r="L20" s="40">
        <v>0</v>
      </c>
      <c r="M20" s="40">
        <v>35</v>
      </c>
      <c r="N20" s="40"/>
      <c r="O20" s="41">
        <v>0</v>
      </c>
      <c r="P20" s="41">
        <v>68</v>
      </c>
      <c r="Q20" s="41">
        <v>256</v>
      </c>
      <c r="R20" s="39">
        <v>0</v>
      </c>
      <c r="S20" s="40">
        <v>12</v>
      </c>
      <c r="T20" s="44">
        <v>429</v>
      </c>
    </row>
    <row r="21" spans="1:20" ht="5.0999999999999996" customHeight="1" x14ac:dyDescent="0.25">
      <c r="A21" s="47"/>
      <c r="B21" s="48"/>
      <c r="C21" s="49"/>
      <c r="D21" s="50"/>
      <c r="E21" s="51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</row>
    <row r="22" spans="1:20" ht="0.95" customHeight="1" x14ac:dyDescent="0.25">
      <c r="A22" s="54"/>
      <c r="B22" s="55"/>
      <c r="C22" s="56"/>
      <c r="D22" s="57"/>
      <c r="E22" s="58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</row>
    <row r="23" spans="1:20" ht="0.95" customHeight="1" x14ac:dyDescent="0.25">
      <c r="A23" s="47"/>
      <c r="B23" s="48"/>
      <c r="C23" s="49"/>
      <c r="D23" s="50"/>
      <c r="E23" s="51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T13"/>
  <sheetViews>
    <sheetView zoomScale="85" zoomScaleNormal="85" workbookViewId="0">
      <selection activeCell="K12" sqref="K12"/>
    </sheetView>
  </sheetViews>
  <sheetFormatPr defaultRowHeight="14.25" x14ac:dyDescent="0.2"/>
  <cols>
    <col min="2" max="2" width="14.25" customWidth="1"/>
  </cols>
  <sheetData>
    <row r="1" spans="1:20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197</v>
      </c>
      <c r="R1" s="7" t="s">
        <v>8</v>
      </c>
      <c r="S1" s="7" t="s">
        <v>9</v>
      </c>
      <c r="T1" s="7" t="s">
        <v>10</v>
      </c>
    </row>
    <row r="2" spans="1:20" x14ac:dyDescent="0.2">
      <c r="A2" s="11">
        <v>1</v>
      </c>
      <c r="B2" s="122" t="s">
        <v>186</v>
      </c>
      <c r="C2" s="123">
        <v>299</v>
      </c>
      <c r="D2" s="122" t="s">
        <v>19</v>
      </c>
      <c r="E2" s="493">
        <v>505</v>
      </c>
      <c r="F2" s="16">
        <v>58</v>
      </c>
      <c r="G2" s="17">
        <v>78</v>
      </c>
      <c r="H2" s="17">
        <v>57</v>
      </c>
      <c r="I2" s="17">
        <v>61</v>
      </c>
      <c r="J2" s="17">
        <v>2</v>
      </c>
      <c r="K2" s="17">
        <v>0</v>
      </c>
      <c r="L2" s="17">
        <v>0</v>
      </c>
      <c r="M2" s="17">
        <v>12</v>
      </c>
      <c r="N2" s="17">
        <v>0</v>
      </c>
      <c r="O2" s="18">
        <v>0</v>
      </c>
      <c r="P2" s="118">
        <v>82</v>
      </c>
      <c r="Q2" s="30">
        <v>57</v>
      </c>
      <c r="R2" s="16">
        <v>0</v>
      </c>
      <c r="S2" s="17">
        <v>11</v>
      </c>
      <c r="T2" s="21">
        <v>270</v>
      </c>
    </row>
    <row r="3" spans="1:20" x14ac:dyDescent="0.2">
      <c r="A3" s="23">
        <f>A2+1</f>
        <v>2</v>
      </c>
      <c r="B3" s="122" t="s">
        <v>186</v>
      </c>
      <c r="C3" s="123">
        <v>299</v>
      </c>
      <c r="D3" s="122" t="s">
        <v>14</v>
      </c>
      <c r="E3" s="493">
        <v>505</v>
      </c>
      <c r="F3" s="28">
        <v>64</v>
      </c>
      <c r="G3" s="29">
        <v>94</v>
      </c>
      <c r="H3" s="29">
        <v>42</v>
      </c>
      <c r="I3" s="29">
        <v>81</v>
      </c>
      <c r="J3" s="29">
        <v>0</v>
      </c>
      <c r="K3" s="29">
        <v>0</v>
      </c>
      <c r="L3" s="29">
        <v>0</v>
      </c>
      <c r="M3" s="29">
        <v>16</v>
      </c>
      <c r="N3" s="29">
        <v>0</v>
      </c>
      <c r="O3" s="30">
        <v>0</v>
      </c>
      <c r="P3" s="30">
        <v>94</v>
      </c>
      <c r="Q3" s="30">
        <v>42</v>
      </c>
      <c r="R3" s="28">
        <v>0</v>
      </c>
      <c r="S3" s="29">
        <v>7</v>
      </c>
      <c r="T3" s="33">
        <v>297</v>
      </c>
    </row>
    <row r="4" spans="1:20" x14ac:dyDescent="0.2">
      <c r="A4" s="34">
        <f t="shared" ref="A4:A13" si="0">A3+1</f>
        <v>3</v>
      </c>
      <c r="B4" s="122" t="s">
        <v>186</v>
      </c>
      <c r="C4" s="123">
        <v>300</v>
      </c>
      <c r="D4" s="122" t="s">
        <v>19</v>
      </c>
      <c r="E4" s="493">
        <v>500</v>
      </c>
      <c r="F4" s="39">
        <v>96</v>
      </c>
      <c r="G4" s="40">
        <v>51</v>
      </c>
      <c r="H4" s="40">
        <v>65</v>
      </c>
      <c r="I4" s="40">
        <v>80</v>
      </c>
      <c r="J4" s="40">
        <v>3</v>
      </c>
      <c r="K4" s="40">
        <v>0</v>
      </c>
      <c r="L4" s="40">
        <v>2</v>
      </c>
      <c r="M4" s="40">
        <v>10</v>
      </c>
      <c r="N4" s="40">
        <v>0</v>
      </c>
      <c r="O4" s="41">
        <v>0</v>
      </c>
      <c r="P4" s="41">
        <v>55</v>
      </c>
      <c r="Q4" s="30">
        <v>68</v>
      </c>
      <c r="R4" s="39">
        <v>0</v>
      </c>
      <c r="S4" s="40">
        <v>9</v>
      </c>
      <c r="T4" s="44">
        <v>309</v>
      </c>
    </row>
    <row r="5" spans="1:20" x14ac:dyDescent="0.2">
      <c r="A5" s="23">
        <f t="shared" si="0"/>
        <v>4</v>
      </c>
      <c r="B5" s="122" t="s">
        <v>186</v>
      </c>
      <c r="C5" s="123">
        <v>300</v>
      </c>
      <c r="D5" s="122" t="s">
        <v>14</v>
      </c>
      <c r="E5" s="493">
        <v>500</v>
      </c>
      <c r="F5" s="28">
        <v>94</v>
      </c>
      <c r="G5" s="29">
        <v>73</v>
      </c>
      <c r="H5" s="29">
        <v>64</v>
      </c>
      <c r="I5" s="29">
        <v>69</v>
      </c>
      <c r="J5" s="29">
        <v>2</v>
      </c>
      <c r="K5" s="29">
        <v>0</v>
      </c>
      <c r="L5" s="29">
        <v>0</v>
      </c>
      <c r="M5" s="29">
        <v>14</v>
      </c>
      <c r="N5" s="29">
        <v>0</v>
      </c>
      <c r="O5" s="30">
        <v>1</v>
      </c>
      <c r="P5" s="30">
        <v>76</v>
      </c>
      <c r="Q5" s="30">
        <v>65</v>
      </c>
      <c r="R5" s="28">
        <v>0</v>
      </c>
      <c r="S5" s="29">
        <v>8</v>
      </c>
      <c r="T5" s="33">
        <v>318</v>
      </c>
    </row>
    <row r="6" spans="1:20" x14ac:dyDescent="0.2">
      <c r="A6" s="34">
        <f t="shared" si="0"/>
        <v>5</v>
      </c>
      <c r="B6" s="122" t="s">
        <v>186</v>
      </c>
      <c r="C6" s="123">
        <v>301</v>
      </c>
      <c r="D6" s="122" t="s">
        <v>19</v>
      </c>
      <c r="E6" s="493">
        <v>719</v>
      </c>
      <c r="F6" s="39">
        <v>174</v>
      </c>
      <c r="G6" s="40">
        <v>104</v>
      </c>
      <c r="H6" s="40">
        <v>49</v>
      </c>
      <c r="I6" s="40">
        <v>66</v>
      </c>
      <c r="J6" s="40">
        <v>0</v>
      </c>
      <c r="K6" s="40">
        <v>0</v>
      </c>
      <c r="L6" s="40">
        <v>3</v>
      </c>
      <c r="M6" s="40">
        <v>4</v>
      </c>
      <c r="N6" s="40">
        <v>0</v>
      </c>
      <c r="O6" s="41">
        <v>0</v>
      </c>
      <c r="P6" s="41">
        <v>104</v>
      </c>
      <c r="Q6" s="30">
        <v>52</v>
      </c>
      <c r="R6" s="39">
        <v>0</v>
      </c>
      <c r="S6" s="40">
        <v>16</v>
      </c>
      <c r="T6" s="44">
        <v>400</v>
      </c>
    </row>
    <row r="7" spans="1:20" x14ac:dyDescent="0.2">
      <c r="A7" s="23">
        <f t="shared" si="0"/>
        <v>6</v>
      </c>
      <c r="B7" s="122" t="s">
        <v>186</v>
      </c>
      <c r="C7" s="123">
        <v>301</v>
      </c>
      <c r="D7" s="122" t="s">
        <v>14</v>
      </c>
      <c r="E7" s="493">
        <v>719</v>
      </c>
      <c r="F7" s="28">
        <v>144</v>
      </c>
      <c r="G7" s="29">
        <v>107</v>
      </c>
      <c r="H7" s="29">
        <v>63</v>
      </c>
      <c r="I7" s="29">
        <v>107</v>
      </c>
      <c r="J7" s="29">
        <v>2</v>
      </c>
      <c r="K7" s="29">
        <v>0</v>
      </c>
      <c r="L7" s="29">
        <v>3</v>
      </c>
      <c r="M7" s="29">
        <v>6</v>
      </c>
      <c r="N7" s="29">
        <v>0</v>
      </c>
      <c r="O7" s="30">
        <v>1</v>
      </c>
      <c r="P7" s="30">
        <v>111</v>
      </c>
      <c r="Q7" s="30">
        <v>67</v>
      </c>
      <c r="R7" s="28">
        <v>0</v>
      </c>
      <c r="S7" s="29">
        <v>16</v>
      </c>
      <c r="T7" s="33">
        <v>435</v>
      </c>
    </row>
    <row r="8" spans="1:20" x14ac:dyDescent="0.2">
      <c r="A8" s="34">
        <f t="shared" si="0"/>
        <v>7</v>
      </c>
      <c r="B8" s="122" t="s">
        <v>186</v>
      </c>
      <c r="C8" s="123">
        <v>302</v>
      </c>
      <c r="D8" s="122" t="s">
        <v>19</v>
      </c>
      <c r="E8" s="493">
        <v>648</v>
      </c>
      <c r="F8" s="39">
        <v>90</v>
      </c>
      <c r="G8" s="40">
        <v>92</v>
      </c>
      <c r="H8" s="40">
        <v>68</v>
      </c>
      <c r="I8" s="40">
        <v>118</v>
      </c>
      <c r="J8" s="40">
        <v>2</v>
      </c>
      <c r="K8" s="40">
        <v>0</v>
      </c>
      <c r="L8" s="40">
        <v>0</v>
      </c>
      <c r="M8" s="40">
        <v>6</v>
      </c>
      <c r="N8" s="40">
        <v>0</v>
      </c>
      <c r="O8" s="41">
        <v>0</v>
      </c>
      <c r="P8" s="41">
        <v>94</v>
      </c>
      <c r="Q8" s="30">
        <v>68</v>
      </c>
      <c r="R8" s="39">
        <v>0</v>
      </c>
      <c r="S8" s="40">
        <v>24</v>
      </c>
      <c r="T8" s="44">
        <v>376</v>
      </c>
    </row>
    <row r="9" spans="1:20" x14ac:dyDescent="0.2">
      <c r="A9" s="23">
        <f t="shared" si="0"/>
        <v>8</v>
      </c>
      <c r="B9" s="122" t="s">
        <v>186</v>
      </c>
      <c r="C9" s="123">
        <v>302</v>
      </c>
      <c r="D9" s="122" t="s">
        <v>14</v>
      </c>
      <c r="E9" s="493">
        <v>648</v>
      </c>
      <c r="F9" s="28">
        <v>96</v>
      </c>
      <c r="G9" s="29">
        <v>116</v>
      </c>
      <c r="H9" s="29">
        <v>56</v>
      </c>
      <c r="I9" s="29">
        <v>90</v>
      </c>
      <c r="J9" s="29">
        <v>1</v>
      </c>
      <c r="K9" s="29">
        <v>0</v>
      </c>
      <c r="L9" s="29">
        <v>0</v>
      </c>
      <c r="M9" s="29">
        <v>9</v>
      </c>
      <c r="N9" s="29">
        <v>0</v>
      </c>
      <c r="O9" s="30">
        <v>0</v>
      </c>
      <c r="P9" s="30">
        <v>119</v>
      </c>
      <c r="Q9" s="30">
        <v>56</v>
      </c>
      <c r="R9" s="28">
        <v>0</v>
      </c>
      <c r="S9" s="29">
        <v>10</v>
      </c>
      <c r="T9" s="33">
        <v>370</v>
      </c>
    </row>
    <row r="10" spans="1:20" x14ac:dyDescent="0.2">
      <c r="A10" s="34">
        <f t="shared" si="0"/>
        <v>9</v>
      </c>
      <c r="B10" s="122" t="s">
        <v>186</v>
      </c>
      <c r="C10" s="123">
        <v>303</v>
      </c>
      <c r="D10" s="122" t="s">
        <v>19</v>
      </c>
      <c r="E10" s="493">
        <v>647</v>
      </c>
      <c r="F10" s="39">
        <v>39</v>
      </c>
      <c r="G10" s="40">
        <v>41</v>
      </c>
      <c r="H10" s="40">
        <v>226</v>
      </c>
      <c r="I10" s="40">
        <v>125</v>
      </c>
      <c r="J10" s="40">
        <v>0</v>
      </c>
      <c r="K10" s="40">
        <v>0</v>
      </c>
      <c r="L10" s="40">
        <v>2</v>
      </c>
      <c r="M10" s="40">
        <v>4</v>
      </c>
      <c r="N10" s="40">
        <v>0</v>
      </c>
      <c r="O10" s="41">
        <v>0</v>
      </c>
      <c r="P10" s="41">
        <v>42</v>
      </c>
      <c r="Q10" s="30">
        <v>228</v>
      </c>
      <c r="R10" s="39">
        <v>0</v>
      </c>
      <c r="S10" s="40">
        <v>11</v>
      </c>
      <c r="T10" s="44">
        <v>438</v>
      </c>
    </row>
    <row r="11" spans="1:20" x14ac:dyDescent="0.2">
      <c r="A11" s="23">
        <f t="shared" si="0"/>
        <v>10</v>
      </c>
      <c r="B11" s="122" t="s">
        <v>186</v>
      </c>
      <c r="C11" s="123">
        <v>303</v>
      </c>
      <c r="D11" s="122" t="s">
        <v>14</v>
      </c>
      <c r="E11" s="493">
        <v>646</v>
      </c>
      <c r="F11" s="28">
        <v>67</v>
      </c>
      <c r="G11" s="29">
        <v>84</v>
      </c>
      <c r="H11" s="29">
        <v>128</v>
      </c>
      <c r="I11" s="29">
        <v>179</v>
      </c>
      <c r="J11" s="29">
        <v>1</v>
      </c>
      <c r="K11" s="29">
        <v>0</v>
      </c>
      <c r="L11" s="29">
        <v>2</v>
      </c>
      <c r="M11" s="29">
        <v>5</v>
      </c>
      <c r="N11" s="29">
        <v>0</v>
      </c>
      <c r="O11" s="30">
        <v>1</v>
      </c>
      <c r="P11" s="30">
        <v>85</v>
      </c>
      <c r="Q11" s="30">
        <v>133</v>
      </c>
      <c r="R11" s="28">
        <v>0</v>
      </c>
      <c r="S11" s="29">
        <v>1</v>
      </c>
      <c r="T11" s="33">
        <v>469</v>
      </c>
    </row>
    <row r="12" spans="1:20" x14ac:dyDescent="0.2">
      <c r="A12" s="34">
        <f t="shared" si="0"/>
        <v>11</v>
      </c>
      <c r="B12" s="122" t="s">
        <v>186</v>
      </c>
      <c r="C12" s="123">
        <v>304</v>
      </c>
      <c r="D12" s="122" t="s">
        <v>19</v>
      </c>
      <c r="E12" s="493">
        <v>636</v>
      </c>
      <c r="F12" s="39">
        <v>104</v>
      </c>
      <c r="G12" s="40">
        <v>96</v>
      </c>
      <c r="H12" s="40">
        <v>109</v>
      </c>
      <c r="I12" s="40">
        <v>53</v>
      </c>
      <c r="J12" s="40">
        <v>2</v>
      </c>
      <c r="K12" s="40">
        <v>0</v>
      </c>
      <c r="L12" s="40">
        <v>1</v>
      </c>
      <c r="M12" s="40">
        <v>6</v>
      </c>
      <c r="N12" s="40">
        <v>0</v>
      </c>
      <c r="O12" s="41">
        <v>1</v>
      </c>
      <c r="P12" s="41">
        <v>99</v>
      </c>
      <c r="Q12" s="30">
        <v>111</v>
      </c>
      <c r="R12" s="39">
        <v>0</v>
      </c>
      <c r="S12" s="40">
        <v>7</v>
      </c>
      <c r="T12" s="44">
        <v>373</v>
      </c>
    </row>
    <row r="13" spans="1:20" x14ac:dyDescent="0.2">
      <c r="A13" s="23">
        <f t="shared" si="0"/>
        <v>12</v>
      </c>
      <c r="B13" s="122" t="s">
        <v>186</v>
      </c>
      <c r="C13" s="123">
        <v>304</v>
      </c>
      <c r="D13" s="122" t="s">
        <v>14</v>
      </c>
      <c r="E13" s="493">
        <v>636</v>
      </c>
      <c r="F13" s="28">
        <v>66</v>
      </c>
      <c r="G13" s="29">
        <v>139</v>
      </c>
      <c r="H13" s="29">
        <v>112</v>
      </c>
      <c r="I13" s="29">
        <v>47</v>
      </c>
      <c r="J13" s="29">
        <v>2</v>
      </c>
      <c r="K13" s="29">
        <v>0</v>
      </c>
      <c r="L13" s="29">
        <v>1</v>
      </c>
      <c r="M13" s="29">
        <v>11</v>
      </c>
      <c r="N13" s="29">
        <v>0</v>
      </c>
      <c r="O13" s="30">
        <v>0</v>
      </c>
      <c r="P13" s="30">
        <v>142</v>
      </c>
      <c r="Q13" s="30">
        <v>113</v>
      </c>
      <c r="R13" s="28">
        <v>0</v>
      </c>
      <c r="S13" s="29">
        <v>15</v>
      </c>
      <c r="T13" s="33">
        <v>379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tabColor theme="5" tint="-0.249977111117893"/>
  </sheetPr>
  <dimension ref="A1:T54"/>
  <sheetViews>
    <sheetView zoomScale="55" zoomScaleNormal="55" workbookViewId="0">
      <pane xSplit="5" ySplit="1" topLeftCell="F2" activePane="bottomRight" state="frozen"/>
      <selection activeCell="L24" sqref="L24"/>
      <selection pane="topRight" activeCell="L24" sqref="L24"/>
      <selection pane="bottomLeft" activeCell="L24" sqref="L24"/>
      <selection pane="bottomRight" activeCell="A55" sqref="A55:XFD55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197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167</v>
      </c>
      <c r="C2" s="13">
        <v>557</v>
      </c>
      <c r="D2" s="14" t="s">
        <v>19</v>
      </c>
      <c r="E2" s="15">
        <v>588</v>
      </c>
      <c r="F2" s="16">
        <v>36</v>
      </c>
      <c r="G2" s="17">
        <v>211</v>
      </c>
      <c r="H2" s="17">
        <v>83</v>
      </c>
      <c r="I2" s="17">
        <v>17</v>
      </c>
      <c r="J2" s="17">
        <v>0</v>
      </c>
      <c r="K2" s="17">
        <v>3</v>
      </c>
      <c r="L2" s="17">
        <v>1</v>
      </c>
      <c r="M2" s="17">
        <v>3</v>
      </c>
      <c r="N2" s="17">
        <v>0</v>
      </c>
      <c r="O2" s="18">
        <v>0</v>
      </c>
      <c r="P2" s="19">
        <v>212</v>
      </c>
      <c r="Q2" s="19">
        <v>84</v>
      </c>
      <c r="R2" s="16">
        <v>0</v>
      </c>
      <c r="S2" s="17">
        <v>18</v>
      </c>
      <c r="T2" s="21">
        <v>354</v>
      </c>
    </row>
    <row r="3" spans="1:20" ht="15" customHeight="1" x14ac:dyDescent="0.25">
      <c r="A3" s="23">
        <f t="shared" ref="A3:A51" si="0">A2+1</f>
        <v>2</v>
      </c>
      <c r="B3" s="24" t="s">
        <v>167</v>
      </c>
      <c r="C3" s="25">
        <v>557</v>
      </c>
      <c r="D3" s="26" t="s">
        <v>14</v>
      </c>
      <c r="E3" s="27">
        <v>587</v>
      </c>
      <c r="F3" s="28">
        <v>26</v>
      </c>
      <c r="G3" s="29">
        <v>218</v>
      </c>
      <c r="H3" s="29">
        <v>80</v>
      </c>
      <c r="I3" s="29">
        <v>29</v>
      </c>
      <c r="J3" s="29">
        <v>1</v>
      </c>
      <c r="K3" s="29">
        <v>3</v>
      </c>
      <c r="L3" s="29">
        <v>1</v>
      </c>
      <c r="M3" s="29">
        <v>2</v>
      </c>
      <c r="N3" s="29">
        <v>0</v>
      </c>
      <c r="O3" s="30">
        <v>0</v>
      </c>
      <c r="P3" s="32">
        <v>222</v>
      </c>
      <c r="Q3" s="32">
        <v>81</v>
      </c>
      <c r="R3" s="28">
        <v>0</v>
      </c>
      <c r="S3" s="29">
        <v>13</v>
      </c>
      <c r="T3" s="33">
        <v>360</v>
      </c>
    </row>
    <row r="4" spans="1:20" ht="15" customHeight="1" x14ac:dyDescent="0.25">
      <c r="A4" s="34">
        <f t="shared" si="0"/>
        <v>3</v>
      </c>
      <c r="B4" s="35" t="s">
        <v>167</v>
      </c>
      <c r="C4" s="36">
        <v>558</v>
      </c>
      <c r="D4" s="37" t="s">
        <v>19</v>
      </c>
      <c r="E4" s="38">
        <v>553</v>
      </c>
      <c r="F4" s="39">
        <v>21</v>
      </c>
      <c r="G4" s="40">
        <v>220</v>
      </c>
      <c r="H4" s="40">
        <v>64</v>
      </c>
      <c r="I4" s="40">
        <v>34</v>
      </c>
      <c r="J4" s="40">
        <v>0</v>
      </c>
      <c r="K4" s="40">
        <v>2</v>
      </c>
      <c r="L4" s="40">
        <v>1</v>
      </c>
      <c r="M4" s="40">
        <v>0</v>
      </c>
      <c r="N4" s="40">
        <v>0</v>
      </c>
      <c r="O4" s="41">
        <v>0</v>
      </c>
      <c r="P4" s="43">
        <v>220</v>
      </c>
      <c r="Q4" s="43">
        <v>65</v>
      </c>
      <c r="R4" s="39">
        <v>1</v>
      </c>
      <c r="S4" s="40">
        <v>12</v>
      </c>
      <c r="T4" s="44">
        <v>342</v>
      </c>
    </row>
    <row r="5" spans="1:20" ht="15" customHeight="1" x14ac:dyDescent="0.25">
      <c r="A5" s="23">
        <f t="shared" si="0"/>
        <v>4</v>
      </c>
      <c r="B5" s="24" t="s">
        <v>167</v>
      </c>
      <c r="C5" s="25">
        <v>558</v>
      </c>
      <c r="D5" s="26" t="s">
        <v>14</v>
      </c>
      <c r="E5" s="27">
        <v>553</v>
      </c>
      <c r="F5" s="28">
        <v>15</v>
      </c>
      <c r="G5" s="29">
        <v>228</v>
      </c>
      <c r="H5" s="29">
        <v>55</v>
      </c>
      <c r="I5" s="29">
        <v>25</v>
      </c>
      <c r="J5" s="29">
        <v>2</v>
      </c>
      <c r="K5" s="29">
        <v>0</v>
      </c>
      <c r="L5" s="29">
        <v>1</v>
      </c>
      <c r="M5" s="29">
        <v>3</v>
      </c>
      <c r="N5" s="29">
        <v>0</v>
      </c>
      <c r="O5" s="30">
        <v>0</v>
      </c>
      <c r="P5" s="32">
        <v>233</v>
      </c>
      <c r="Q5" s="32">
        <v>56</v>
      </c>
      <c r="R5" s="28">
        <v>0</v>
      </c>
      <c r="S5" s="29">
        <v>13</v>
      </c>
      <c r="T5" s="33">
        <v>329</v>
      </c>
    </row>
    <row r="6" spans="1:20" ht="15" customHeight="1" x14ac:dyDescent="0.25">
      <c r="A6" s="34">
        <f t="shared" si="0"/>
        <v>5</v>
      </c>
      <c r="B6" s="35" t="s">
        <v>167</v>
      </c>
      <c r="C6" s="36">
        <v>558</v>
      </c>
      <c r="D6" s="37" t="s">
        <v>20</v>
      </c>
      <c r="E6" s="38">
        <v>553</v>
      </c>
      <c r="F6" s="39">
        <v>16</v>
      </c>
      <c r="G6" s="40">
        <v>210</v>
      </c>
      <c r="H6" s="40">
        <v>64</v>
      </c>
      <c r="I6" s="40">
        <v>26</v>
      </c>
      <c r="J6" s="40">
        <v>3</v>
      </c>
      <c r="K6" s="40">
        <v>1</v>
      </c>
      <c r="L6" s="40">
        <v>0</v>
      </c>
      <c r="M6" s="40">
        <v>2</v>
      </c>
      <c r="N6" s="40">
        <v>0</v>
      </c>
      <c r="O6" s="41">
        <v>1</v>
      </c>
      <c r="P6" s="43">
        <v>216</v>
      </c>
      <c r="Q6" s="43">
        <v>65</v>
      </c>
      <c r="R6" s="39">
        <v>0</v>
      </c>
      <c r="S6" s="40">
        <v>18</v>
      </c>
      <c r="T6" s="44">
        <v>323</v>
      </c>
    </row>
    <row r="7" spans="1:20" ht="15" customHeight="1" x14ac:dyDescent="0.25">
      <c r="A7" s="23">
        <f t="shared" si="0"/>
        <v>6</v>
      </c>
      <c r="B7" s="24" t="s">
        <v>167</v>
      </c>
      <c r="C7" s="25">
        <v>559</v>
      </c>
      <c r="D7" s="26" t="s">
        <v>19</v>
      </c>
      <c r="E7" s="27">
        <v>545</v>
      </c>
      <c r="F7" s="28">
        <v>36</v>
      </c>
      <c r="G7" s="29">
        <v>207</v>
      </c>
      <c r="H7" s="29">
        <v>79</v>
      </c>
      <c r="I7" s="29">
        <v>22</v>
      </c>
      <c r="J7" s="29">
        <v>2</v>
      </c>
      <c r="K7" s="29">
        <v>2</v>
      </c>
      <c r="L7" s="29">
        <v>2</v>
      </c>
      <c r="M7" s="29">
        <v>3</v>
      </c>
      <c r="N7" s="29">
        <v>0</v>
      </c>
      <c r="O7" s="30">
        <v>0</v>
      </c>
      <c r="P7" s="32">
        <v>211</v>
      </c>
      <c r="Q7" s="32">
        <v>81</v>
      </c>
      <c r="R7" s="28">
        <v>0</v>
      </c>
      <c r="S7" s="29">
        <v>13</v>
      </c>
      <c r="T7" s="33">
        <v>353</v>
      </c>
    </row>
    <row r="8" spans="1:20" ht="15" customHeight="1" x14ac:dyDescent="0.25">
      <c r="A8" s="34">
        <f t="shared" si="0"/>
        <v>7</v>
      </c>
      <c r="B8" s="35" t="s">
        <v>167</v>
      </c>
      <c r="C8" s="36">
        <v>559</v>
      </c>
      <c r="D8" s="37" t="s">
        <v>14</v>
      </c>
      <c r="E8" s="38">
        <v>545</v>
      </c>
      <c r="F8" s="39">
        <v>37</v>
      </c>
      <c r="G8" s="40">
        <v>184</v>
      </c>
      <c r="H8" s="40">
        <v>84</v>
      </c>
      <c r="I8" s="40">
        <v>15</v>
      </c>
      <c r="J8" s="40">
        <v>0</v>
      </c>
      <c r="K8" s="40">
        <v>2</v>
      </c>
      <c r="L8" s="40">
        <v>1</v>
      </c>
      <c r="M8" s="40">
        <v>4</v>
      </c>
      <c r="N8" s="40">
        <v>0</v>
      </c>
      <c r="O8" s="41">
        <v>1</v>
      </c>
      <c r="P8" s="43">
        <v>184</v>
      </c>
      <c r="Q8" s="43">
        <v>86</v>
      </c>
      <c r="R8" s="39">
        <v>0</v>
      </c>
      <c r="S8" s="40">
        <v>15</v>
      </c>
      <c r="T8" s="44">
        <v>328</v>
      </c>
    </row>
    <row r="9" spans="1:20" ht="15" customHeight="1" x14ac:dyDescent="0.25">
      <c r="A9" s="23">
        <f t="shared" si="0"/>
        <v>8</v>
      </c>
      <c r="B9" s="24" t="s">
        <v>167</v>
      </c>
      <c r="C9" s="25">
        <v>559</v>
      </c>
      <c r="D9" s="26" t="s">
        <v>20</v>
      </c>
      <c r="E9" s="27">
        <v>545</v>
      </c>
      <c r="F9" s="28">
        <v>38</v>
      </c>
      <c r="G9" s="29">
        <v>188</v>
      </c>
      <c r="H9" s="29">
        <v>84</v>
      </c>
      <c r="I9" s="29">
        <v>20</v>
      </c>
      <c r="J9" s="29">
        <v>2</v>
      </c>
      <c r="K9" s="29">
        <v>0</v>
      </c>
      <c r="L9" s="29">
        <v>1</v>
      </c>
      <c r="M9" s="29">
        <v>1</v>
      </c>
      <c r="N9" s="29">
        <v>0</v>
      </c>
      <c r="O9" s="30">
        <v>0</v>
      </c>
      <c r="P9" s="32">
        <v>192</v>
      </c>
      <c r="Q9" s="32">
        <v>85</v>
      </c>
      <c r="R9" s="28">
        <v>0</v>
      </c>
      <c r="S9" s="29">
        <v>16</v>
      </c>
      <c r="T9" s="33">
        <v>334</v>
      </c>
    </row>
    <row r="10" spans="1:20" ht="15" customHeight="1" x14ac:dyDescent="0.25">
      <c r="A10" s="34">
        <f t="shared" si="0"/>
        <v>9</v>
      </c>
      <c r="B10" s="35" t="s">
        <v>167</v>
      </c>
      <c r="C10" s="36">
        <v>560</v>
      </c>
      <c r="D10" s="37" t="s">
        <v>19</v>
      </c>
      <c r="E10" s="38">
        <v>515</v>
      </c>
      <c r="F10" s="39">
        <v>17</v>
      </c>
      <c r="G10" s="40">
        <v>192</v>
      </c>
      <c r="H10" s="40">
        <v>66</v>
      </c>
      <c r="I10" s="40">
        <v>27</v>
      </c>
      <c r="J10" s="40">
        <v>1</v>
      </c>
      <c r="K10" s="40">
        <v>2</v>
      </c>
      <c r="L10" s="40">
        <v>0</v>
      </c>
      <c r="M10" s="40">
        <v>1</v>
      </c>
      <c r="N10" s="40">
        <v>0</v>
      </c>
      <c r="O10" s="41">
        <v>0</v>
      </c>
      <c r="P10" s="43">
        <v>196</v>
      </c>
      <c r="Q10" s="43">
        <v>66</v>
      </c>
      <c r="R10" s="39">
        <v>0</v>
      </c>
      <c r="S10" s="40">
        <v>6</v>
      </c>
      <c r="T10" s="44">
        <v>306</v>
      </c>
    </row>
    <row r="11" spans="1:20" ht="15" customHeight="1" x14ac:dyDescent="0.25">
      <c r="A11" s="23">
        <f t="shared" si="0"/>
        <v>10</v>
      </c>
      <c r="B11" s="24" t="s">
        <v>167</v>
      </c>
      <c r="C11" s="25">
        <v>560</v>
      </c>
      <c r="D11" s="26" t="s">
        <v>14</v>
      </c>
      <c r="E11" s="27">
        <v>514</v>
      </c>
      <c r="F11" s="28">
        <v>25</v>
      </c>
      <c r="G11" s="29">
        <v>205</v>
      </c>
      <c r="H11" s="29">
        <v>66</v>
      </c>
      <c r="I11" s="29">
        <v>25</v>
      </c>
      <c r="J11" s="29">
        <v>0</v>
      </c>
      <c r="K11" s="29">
        <v>4</v>
      </c>
      <c r="L11" s="29">
        <v>0</v>
      </c>
      <c r="M11" s="29">
        <v>2</v>
      </c>
      <c r="N11" s="29">
        <v>0</v>
      </c>
      <c r="O11" s="30">
        <v>0</v>
      </c>
      <c r="P11" s="32">
        <v>207</v>
      </c>
      <c r="Q11" s="32">
        <v>66</v>
      </c>
      <c r="R11" s="28">
        <v>0</v>
      </c>
      <c r="S11" s="29">
        <v>10</v>
      </c>
      <c r="T11" s="33">
        <v>327</v>
      </c>
    </row>
    <row r="12" spans="1:20" ht="15" customHeight="1" x14ac:dyDescent="0.25">
      <c r="A12" s="34">
        <f t="shared" si="0"/>
        <v>11</v>
      </c>
      <c r="B12" s="35" t="s">
        <v>167</v>
      </c>
      <c r="C12" s="36">
        <v>561</v>
      </c>
      <c r="D12" s="37" t="s">
        <v>19</v>
      </c>
      <c r="E12" s="38">
        <v>472</v>
      </c>
      <c r="F12" s="39">
        <v>8</v>
      </c>
      <c r="G12" s="40">
        <v>202</v>
      </c>
      <c r="H12" s="40">
        <v>67</v>
      </c>
      <c r="I12" s="40">
        <v>24</v>
      </c>
      <c r="J12" s="40">
        <v>0</v>
      </c>
      <c r="K12" s="40">
        <v>1</v>
      </c>
      <c r="L12" s="40">
        <v>0</v>
      </c>
      <c r="M12" s="40">
        <v>2</v>
      </c>
      <c r="N12" s="40">
        <v>0</v>
      </c>
      <c r="O12" s="41">
        <v>0</v>
      </c>
      <c r="P12" s="43">
        <v>202</v>
      </c>
      <c r="Q12" s="43">
        <v>67</v>
      </c>
      <c r="R12" s="39">
        <v>0</v>
      </c>
      <c r="S12" s="40">
        <v>5</v>
      </c>
      <c r="T12" s="44">
        <v>304</v>
      </c>
    </row>
    <row r="13" spans="1:20" ht="15" customHeight="1" x14ac:dyDescent="0.25">
      <c r="A13" s="23">
        <f t="shared" si="0"/>
        <v>12</v>
      </c>
      <c r="B13" s="24" t="s">
        <v>167</v>
      </c>
      <c r="C13" s="25">
        <v>561</v>
      </c>
      <c r="D13" s="26" t="s">
        <v>14</v>
      </c>
      <c r="E13" s="27">
        <v>471</v>
      </c>
      <c r="F13" s="28">
        <v>15</v>
      </c>
      <c r="G13" s="29">
        <v>183</v>
      </c>
      <c r="H13" s="29">
        <v>72</v>
      </c>
      <c r="I13" s="29">
        <v>27</v>
      </c>
      <c r="J13" s="29">
        <v>0</v>
      </c>
      <c r="K13" s="29">
        <v>2</v>
      </c>
      <c r="L13" s="29">
        <v>0</v>
      </c>
      <c r="M13" s="29">
        <v>1</v>
      </c>
      <c r="N13" s="29"/>
      <c r="O13" s="30">
        <v>2</v>
      </c>
      <c r="P13" s="32">
        <v>183</v>
      </c>
      <c r="Q13" s="32">
        <v>74</v>
      </c>
      <c r="R13" s="28">
        <v>0</v>
      </c>
      <c r="S13" s="29">
        <v>12</v>
      </c>
      <c r="T13" s="33">
        <v>302</v>
      </c>
    </row>
    <row r="14" spans="1:20" ht="15" customHeight="1" x14ac:dyDescent="0.25">
      <c r="A14" s="34">
        <f t="shared" si="0"/>
        <v>13</v>
      </c>
      <c r="B14" s="35" t="s">
        <v>167</v>
      </c>
      <c r="C14" s="36">
        <v>562</v>
      </c>
      <c r="D14" s="37" t="s">
        <v>19</v>
      </c>
      <c r="E14" s="38">
        <v>562</v>
      </c>
      <c r="F14" s="39">
        <v>17</v>
      </c>
      <c r="G14" s="40">
        <v>161</v>
      </c>
      <c r="H14" s="40">
        <v>130</v>
      </c>
      <c r="I14" s="40">
        <v>15</v>
      </c>
      <c r="J14" s="40">
        <v>0</v>
      </c>
      <c r="K14" s="40">
        <v>9</v>
      </c>
      <c r="L14" s="40">
        <v>1</v>
      </c>
      <c r="M14" s="40">
        <v>3</v>
      </c>
      <c r="N14" s="40">
        <v>0</v>
      </c>
      <c r="O14" s="41">
        <v>0</v>
      </c>
      <c r="P14" s="43">
        <v>163</v>
      </c>
      <c r="Q14" s="43">
        <v>131</v>
      </c>
      <c r="R14" s="39">
        <v>0</v>
      </c>
      <c r="S14" s="40">
        <v>9</v>
      </c>
      <c r="T14" s="44">
        <v>336</v>
      </c>
    </row>
    <row r="15" spans="1:20" ht="15" customHeight="1" x14ac:dyDescent="0.25">
      <c r="A15" s="23">
        <f t="shared" si="0"/>
        <v>14</v>
      </c>
      <c r="B15" s="24" t="s">
        <v>167</v>
      </c>
      <c r="C15" s="25">
        <v>562</v>
      </c>
      <c r="D15" s="26" t="s">
        <v>14</v>
      </c>
      <c r="E15" s="27">
        <v>562</v>
      </c>
      <c r="F15" s="28">
        <v>12</v>
      </c>
      <c r="G15" s="29">
        <v>179</v>
      </c>
      <c r="H15" s="29">
        <v>120</v>
      </c>
      <c r="I15" s="29">
        <v>13</v>
      </c>
      <c r="J15" s="29">
        <v>0</v>
      </c>
      <c r="K15" s="29">
        <v>8</v>
      </c>
      <c r="L15" s="29">
        <v>1</v>
      </c>
      <c r="M15" s="29">
        <v>1</v>
      </c>
      <c r="N15" s="29">
        <v>0</v>
      </c>
      <c r="O15" s="30">
        <v>0</v>
      </c>
      <c r="P15" s="32">
        <v>181</v>
      </c>
      <c r="Q15" s="32">
        <v>122</v>
      </c>
      <c r="R15" s="28">
        <v>0</v>
      </c>
      <c r="S15" s="29">
        <v>13</v>
      </c>
      <c r="T15" s="33">
        <v>334</v>
      </c>
    </row>
    <row r="16" spans="1:20" ht="15" customHeight="1" x14ac:dyDescent="0.25">
      <c r="A16" s="34">
        <f t="shared" si="0"/>
        <v>15</v>
      </c>
      <c r="B16" s="35" t="s">
        <v>167</v>
      </c>
      <c r="C16" s="36">
        <v>563</v>
      </c>
      <c r="D16" s="37" t="s">
        <v>19</v>
      </c>
      <c r="E16" s="38">
        <v>225</v>
      </c>
      <c r="F16" s="39">
        <v>5</v>
      </c>
      <c r="G16" s="40">
        <v>78</v>
      </c>
      <c r="H16" s="40">
        <v>63</v>
      </c>
      <c r="I16" s="40">
        <v>7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1">
        <v>0</v>
      </c>
      <c r="P16" s="43">
        <v>78</v>
      </c>
      <c r="Q16" s="43">
        <v>63</v>
      </c>
      <c r="R16" s="39">
        <v>0</v>
      </c>
      <c r="S16" s="40">
        <v>2</v>
      </c>
      <c r="T16" s="44">
        <v>153</v>
      </c>
    </row>
    <row r="17" spans="1:20" ht="15" customHeight="1" x14ac:dyDescent="0.25">
      <c r="A17" s="23">
        <f t="shared" si="0"/>
        <v>16</v>
      </c>
      <c r="B17" s="24" t="s">
        <v>167</v>
      </c>
      <c r="C17" s="25">
        <v>564</v>
      </c>
      <c r="D17" s="26" t="s">
        <v>19</v>
      </c>
      <c r="E17" s="27">
        <v>455</v>
      </c>
      <c r="F17" s="28">
        <v>15</v>
      </c>
      <c r="G17" s="29">
        <v>154</v>
      </c>
      <c r="H17" s="29">
        <v>120</v>
      </c>
      <c r="I17" s="29">
        <v>6</v>
      </c>
      <c r="J17" s="29">
        <v>1</v>
      </c>
      <c r="K17" s="29">
        <v>3</v>
      </c>
      <c r="L17" s="29">
        <v>1</v>
      </c>
      <c r="M17" s="29">
        <v>0</v>
      </c>
      <c r="N17" s="29">
        <v>0</v>
      </c>
      <c r="O17" s="30">
        <v>1</v>
      </c>
      <c r="P17" s="32">
        <v>155</v>
      </c>
      <c r="Q17" s="32">
        <v>122</v>
      </c>
      <c r="R17" s="28">
        <v>0</v>
      </c>
      <c r="S17" s="29">
        <v>7</v>
      </c>
      <c r="T17" s="33">
        <v>301</v>
      </c>
    </row>
    <row r="18" spans="1:20" ht="15" customHeight="1" x14ac:dyDescent="0.25">
      <c r="A18" s="34">
        <f t="shared" si="0"/>
        <v>17</v>
      </c>
      <c r="B18" s="35" t="s">
        <v>167</v>
      </c>
      <c r="C18" s="36">
        <v>564</v>
      </c>
      <c r="D18" s="37" t="s">
        <v>14</v>
      </c>
      <c r="E18" s="38">
        <v>455</v>
      </c>
      <c r="F18" s="39">
        <v>9</v>
      </c>
      <c r="G18" s="40">
        <v>156</v>
      </c>
      <c r="H18" s="40">
        <v>90</v>
      </c>
      <c r="I18" s="40">
        <v>16</v>
      </c>
      <c r="J18" s="40">
        <v>0</v>
      </c>
      <c r="K18" s="40">
        <v>0</v>
      </c>
      <c r="L18" s="40">
        <v>1</v>
      </c>
      <c r="M18" s="40">
        <v>0</v>
      </c>
      <c r="N18" s="40">
        <v>0</v>
      </c>
      <c r="O18" s="41">
        <v>1</v>
      </c>
      <c r="P18" s="43">
        <v>156</v>
      </c>
      <c r="Q18" s="43">
        <v>92</v>
      </c>
      <c r="R18" s="39">
        <v>0</v>
      </c>
      <c r="S18" s="40">
        <v>19</v>
      </c>
      <c r="T18" s="44">
        <v>273</v>
      </c>
    </row>
    <row r="19" spans="1:20" ht="15" customHeight="1" x14ac:dyDescent="0.25">
      <c r="A19" s="23">
        <f t="shared" si="0"/>
        <v>18</v>
      </c>
      <c r="B19" s="24" t="s">
        <v>167</v>
      </c>
      <c r="C19" s="25">
        <v>565</v>
      </c>
      <c r="D19" s="26" t="s">
        <v>19</v>
      </c>
      <c r="E19" s="27">
        <v>596</v>
      </c>
      <c r="F19" s="28">
        <v>13</v>
      </c>
      <c r="G19" s="29">
        <v>210</v>
      </c>
      <c r="H19" s="29">
        <v>124</v>
      </c>
      <c r="I19" s="29">
        <v>6</v>
      </c>
      <c r="J19" s="29">
        <v>2</v>
      </c>
      <c r="K19" s="29">
        <v>1</v>
      </c>
      <c r="L19" s="29">
        <v>1</v>
      </c>
      <c r="M19" s="29">
        <v>1</v>
      </c>
      <c r="N19" s="29">
        <v>0</v>
      </c>
      <c r="O19" s="30">
        <v>1</v>
      </c>
      <c r="P19" s="32">
        <v>212</v>
      </c>
      <c r="Q19" s="32">
        <v>126</v>
      </c>
      <c r="R19" s="28">
        <v>0</v>
      </c>
      <c r="S19" s="29">
        <v>17</v>
      </c>
      <c r="T19" s="33">
        <v>359</v>
      </c>
    </row>
    <row r="20" spans="1:20" ht="15" customHeight="1" x14ac:dyDescent="0.25">
      <c r="A20" s="34">
        <f t="shared" si="0"/>
        <v>19</v>
      </c>
      <c r="B20" s="35" t="s">
        <v>167</v>
      </c>
      <c r="C20" s="36">
        <v>566</v>
      </c>
      <c r="D20" s="37" t="s">
        <v>19</v>
      </c>
      <c r="E20" s="38">
        <v>404</v>
      </c>
      <c r="F20" s="39">
        <v>5</v>
      </c>
      <c r="G20" s="40">
        <v>151</v>
      </c>
      <c r="H20" s="40">
        <v>96</v>
      </c>
      <c r="I20" s="40">
        <v>9</v>
      </c>
      <c r="J20" s="40">
        <v>3</v>
      </c>
      <c r="K20" s="40">
        <v>1</v>
      </c>
      <c r="L20" s="40">
        <v>1</v>
      </c>
      <c r="M20" s="40">
        <v>0</v>
      </c>
      <c r="N20" s="40">
        <v>0</v>
      </c>
      <c r="O20" s="41">
        <v>0</v>
      </c>
      <c r="P20" s="43">
        <v>155</v>
      </c>
      <c r="Q20" s="43">
        <v>97</v>
      </c>
      <c r="R20" s="39">
        <v>0</v>
      </c>
      <c r="S20" s="40">
        <v>5</v>
      </c>
      <c r="T20" s="44">
        <v>266</v>
      </c>
    </row>
    <row r="21" spans="1:20" ht="15" customHeight="1" x14ac:dyDescent="0.25">
      <c r="A21" s="23">
        <f t="shared" si="0"/>
        <v>20</v>
      </c>
      <c r="B21" s="24" t="s">
        <v>167</v>
      </c>
      <c r="C21" s="25">
        <v>566</v>
      </c>
      <c r="D21" s="26" t="s">
        <v>14</v>
      </c>
      <c r="E21" s="27">
        <v>403</v>
      </c>
      <c r="F21" s="28">
        <v>6</v>
      </c>
      <c r="G21" s="29">
        <v>171</v>
      </c>
      <c r="H21" s="29">
        <v>80</v>
      </c>
      <c r="I21" s="29">
        <v>3</v>
      </c>
      <c r="J21" s="29">
        <v>1</v>
      </c>
      <c r="K21" s="29">
        <v>0</v>
      </c>
      <c r="L21" s="29">
        <v>0</v>
      </c>
      <c r="M21" s="29">
        <v>0</v>
      </c>
      <c r="N21" s="29">
        <v>0</v>
      </c>
      <c r="O21" s="30">
        <v>0</v>
      </c>
      <c r="P21" s="32">
        <v>173</v>
      </c>
      <c r="Q21" s="32">
        <v>80</v>
      </c>
      <c r="R21" s="28">
        <v>0</v>
      </c>
      <c r="S21" s="29">
        <v>5</v>
      </c>
      <c r="T21" s="33">
        <v>261</v>
      </c>
    </row>
    <row r="22" spans="1:20" ht="15" customHeight="1" x14ac:dyDescent="0.25">
      <c r="A22" s="34">
        <f t="shared" si="0"/>
        <v>21</v>
      </c>
      <c r="B22" s="35" t="s">
        <v>167</v>
      </c>
      <c r="C22" s="36">
        <v>567</v>
      </c>
      <c r="D22" s="37" t="s">
        <v>19</v>
      </c>
      <c r="E22" s="38">
        <v>464</v>
      </c>
      <c r="F22" s="39">
        <v>13</v>
      </c>
      <c r="G22" s="40">
        <v>156</v>
      </c>
      <c r="H22" s="40">
        <v>82</v>
      </c>
      <c r="I22" s="40">
        <v>9</v>
      </c>
      <c r="J22" s="40">
        <v>2</v>
      </c>
      <c r="K22" s="40">
        <v>2</v>
      </c>
      <c r="L22" s="40">
        <v>0</v>
      </c>
      <c r="M22" s="40">
        <v>0</v>
      </c>
      <c r="N22" s="40">
        <v>0</v>
      </c>
      <c r="O22" s="41">
        <v>0</v>
      </c>
      <c r="P22" s="43">
        <v>158</v>
      </c>
      <c r="Q22" s="43">
        <v>82</v>
      </c>
      <c r="R22" s="39">
        <v>1</v>
      </c>
      <c r="S22" s="40">
        <v>10</v>
      </c>
      <c r="T22" s="44">
        <v>264</v>
      </c>
    </row>
    <row r="23" spans="1:20" ht="15" customHeight="1" x14ac:dyDescent="0.25">
      <c r="A23" s="23">
        <f t="shared" si="0"/>
        <v>22</v>
      </c>
      <c r="B23" s="24" t="s">
        <v>167</v>
      </c>
      <c r="C23" s="25">
        <v>568</v>
      </c>
      <c r="D23" s="26" t="s">
        <v>19</v>
      </c>
      <c r="E23" s="27">
        <v>451</v>
      </c>
      <c r="F23" s="28">
        <v>6</v>
      </c>
      <c r="G23" s="29">
        <v>191</v>
      </c>
      <c r="H23" s="29">
        <v>66</v>
      </c>
      <c r="I23" s="29">
        <v>6</v>
      </c>
      <c r="J23" s="29">
        <v>0</v>
      </c>
      <c r="K23" s="29">
        <v>1</v>
      </c>
      <c r="L23" s="29">
        <v>0</v>
      </c>
      <c r="M23" s="29">
        <v>0</v>
      </c>
      <c r="N23" s="29">
        <v>0</v>
      </c>
      <c r="O23" s="30">
        <v>0</v>
      </c>
      <c r="P23" s="32">
        <v>191</v>
      </c>
      <c r="Q23" s="32">
        <v>66</v>
      </c>
      <c r="R23" s="28">
        <v>0</v>
      </c>
      <c r="S23" s="29">
        <v>9</v>
      </c>
      <c r="T23" s="33">
        <v>270</v>
      </c>
    </row>
    <row r="24" spans="1:20" ht="15" customHeight="1" x14ac:dyDescent="0.25">
      <c r="A24" s="34">
        <f t="shared" si="0"/>
        <v>23</v>
      </c>
      <c r="B24" s="35" t="s">
        <v>167</v>
      </c>
      <c r="C24" s="36">
        <v>568</v>
      </c>
      <c r="D24" s="37" t="s">
        <v>14</v>
      </c>
      <c r="E24" s="38">
        <v>450</v>
      </c>
      <c r="F24" s="39">
        <v>4</v>
      </c>
      <c r="G24" s="40">
        <v>178</v>
      </c>
      <c r="H24" s="40">
        <v>74</v>
      </c>
      <c r="I24" s="40">
        <v>4</v>
      </c>
      <c r="J24" s="40">
        <v>0</v>
      </c>
      <c r="K24" s="40">
        <v>0</v>
      </c>
      <c r="L24" s="40">
        <v>0</v>
      </c>
      <c r="M24" s="40">
        <v>1</v>
      </c>
      <c r="N24" s="40">
        <v>0</v>
      </c>
      <c r="O24" s="41">
        <v>0</v>
      </c>
      <c r="P24" s="43">
        <v>178</v>
      </c>
      <c r="Q24" s="43">
        <v>74</v>
      </c>
      <c r="R24" s="39">
        <v>0</v>
      </c>
      <c r="S24" s="40">
        <v>6</v>
      </c>
      <c r="T24" s="44">
        <v>261</v>
      </c>
    </row>
    <row r="25" spans="1:20" ht="15" customHeight="1" x14ac:dyDescent="0.25">
      <c r="A25" s="23">
        <f t="shared" si="0"/>
        <v>24</v>
      </c>
      <c r="B25" s="24" t="s">
        <v>167</v>
      </c>
      <c r="C25" s="25">
        <v>569</v>
      </c>
      <c r="D25" s="26" t="s">
        <v>19</v>
      </c>
      <c r="E25" s="27">
        <v>285</v>
      </c>
      <c r="F25" s="28">
        <v>4</v>
      </c>
      <c r="G25" s="29">
        <v>120</v>
      </c>
      <c r="H25" s="29">
        <v>28</v>
      </c>
      <c r="I25" s="29">
        <v>20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30">
        <v>0</v>
      </c>
      <c r="P25" s="32">
        <v>122</v>
      </c>
      <c r="Q25" s="32">
        <v>28</v>
      </c>
      <c r="R25" s="28">
        <v>0</v>
      </c>
      <c r="S25" s="29">
        <v>7</v>
      </c>
      <c r="T25" s="33">
        <v>172</v>
      </c>
    </row>
    <row r="26" spans="1:20" ht="15" customHeight="1" x14ac:dyDescent="0.25">
      <c r="A26" s="34">
        <f t="shared" si="0"/>
        <v>25</v>
      </c>
      <c r="B26" s="35" t="s">
        <v>167</v>
      </c>
      <c r="C26" s="36">
        <v>569</v>
      </c>
      <c r="D26" s="37" t="s">
        <v>15</v>
      </c>
      <c r="E26" s="38">
        <v>283</v>
      </c>
      <c r="F26" s="39">
        <v>4</v>
      </c>
      <c r="G26" s="40">
        <v>102</v>
      </c>
      <c r="H26" s="40">
        <v>70</v>
      </c>
      <c r="I26" s="40">
        <v>8</v>
      </c>
      <c r="J26" s="40">
        <v>1</v>
      </c>
      <c r="K26" s="40">
        <v>0</v>
      </c>
      <c r="L26" s="40">
        <v>0</v>
      </c>
      <c r="M26" s="40">
        <v>0</v>
      </c>
      <c r="N26" s="40">
        <v>0</v>
      </c>
      <c r="O26" s="41">
        <v>0</v>
      </c>
      <c r="P26" s="43">
        <v>103</v>
      </c>
      <c r="Q26" s="43">
        <v>70</v>
      </c>
      <c r="R26" s="39">
        <v>0</v>
      </c>
      <c r="S26" s="40">
        <v>5</v>
      </c>
      <c r="T26" s="44">
        <v>185</v>
      </c>
    </row>
    <row r="27" spans="1:20" ht="15" customHeight="1" x14ac:dyDescent="0.25">
      <c r="A27" s="23">
        <f t="shared" si="0"/>
        <v>26</v>
      </c>
      <c r="B27" s="24" t="s">
        <v>167</v>
      </c>
      <c r="C27" s="25">
        <v>570</v>
      </c>
      <c r="D27" s="26" t="s">
        <v>19</v>
      </c>
      <c r="E27" s="27">
        <v>439</v>
      </c>
      <c r="F27" s="28">
        <v>5</v>
      </c>
      <c r="G27" s="29">
        <v>155</v>
      </c>
      <c r="H27" s="29">
        <v>86</v>
      </c>
      <c r="I27" s="29">
        <v>17</v>
      </c>
      <c r="J27" s="29">
        <v>3</v>
      </c>
      <c r="K27" s="29">
        <v>1</v>
      </c>
      <c r="L27" s="29">
        <v>4</v>
      </c>
      <c r="M27" s="29">
        <v>0</v>
      </c>
      <c r="N27" s="29">
        <v>0</v>
      </c>
      <c r="O27" s="30">
        <v>0</v>
      </c>
      <c r="P27" s="32">
        <v>158</v>
      </c>
      <c r="Q27" s="32">
        <v>90</v>
      </c>
      <c r="R27" s="28">
        <v>0</v>
      </c>
      <c r="S27" s="29">
        <v>10</v>
      </c>
      <c r="T27" s="33">
        <v>271</v>
      </c>
    </row>
    <row r="28" spans="1:20" ht="15" customHeight="1" x14ac:dyDescent="0.25">
      <c r="A28" s="34">
        <f t="shared" si="0"/>
        <v>27</v>
      </c>
      <c r="B28" s="35" t="s">
        <v>167</v>
      </c>
      <c r="C28" s="36">
        <v>570</v>
      </c>
      <c r="D28" s="37" t="s">
        <v>14</v>
      </c>
      <c r="E28" s="38">
        <v>438</v>
      </c>
      <c r="F28" s="39">
        <v>5</v>
      </c>
      <c r="G28" s="40">
        <v>149</v>
      </c>
      <c r="H28" s="40">
        <v>77</v>
      </c>
      <c r="I28" s="40">
        <v>27</v>
      </c>
      <c r="J28" s="40">
        <v>1</v>
      </c>
      <c r="K28" s="40">
        <v>1</v>
      </c>
      <c r="L28" s="40">
        <v>0</v>
      </c>
      <c r="M28" s="40">
        <v>0</v>
      </c>
      <c r="N28" s="40">
        <v>0</v>
      </c>
      <c r="O28" s="41">
        <v>0</v>
      </c>
      <c r="P28" s="43">
        <v>150</v>
      </c>
      <c r="Q28" s="43">
        <v>77</v>
      </c>
      <c r="R28" s="39">
        <v>0</v>
      </c>
      <c r="S28" s="40">
        <v>17</v>
      </c>
      <c r="T28" s="44">
        <v>260</v>
      </c>
    </row>
    <row r="29" spans="1:20" ht="15" customHeight="1" x14ac:dyDescent="0.25">
      <c r="A29" s="23">
        <f t="shared" si="0"/>
        <v>28</v>
      </c>
      <c r="B29" s="24" t="s">
        <v>167</v>
      </c>
      <c r="C29" s="25">
        <v>571</v>
      </c>
      <c r="D29" s="26" t="s">
        <v>19</v>
      </c>
      <c r="E29" s="27">
        <v>403</v>
      </c>
      <c r="F29" s="28">
        <v>22</v>
      </c>
      <c r="G29" s="29">
        <v>103</v>
      </c>
      <c r="H29" s="29">
        <v>102</v>
      </c>
      <c r="I29" s="29">
        <v>13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30">
        <v>0</v>
      </c>
      <c r="P29" s="32">
        <v>103</v>
      </c>
      <c r="Q29" s="32">
        <v>102</v>
      </c>
      <c r="R29" s="28">
        <v>0</v>
      </c>
      <c r="S29" s="29">
        <v>10</v>
      </c>
      <c r="T29" s="33">
        <v>240</v>
      </c>
    </row>
    <row r="30" spans="1:20" ht="15" customHeight="1" x14ac:dyDescent="0.25">
      <c r="A30" s="34">
        <f t="shared" si="0"/>
        <v>29</v>
      </c>
      <c r="B30" s="35" t="s">
        <v>167</v>
      </c>
      <c r="C30" s="36">
        <v>571</v>
      </c>
      <c r="D30" s="37" t="s">
        <v>14</v>
      </c>
      <c r="E30" s="38">
        <v>403</v>
      </c>
      <c r="F30" s="39">
        <v>16</v>
      </c>
      <c r="G30" s="40">
        <v>141</v>
      </c>
      <c r="H30" s="40">
        <v>100</v>
      </c>
      <c r="I30" s="40">
        <v>12</v>
      </c>
      <c r="J30" s="40">
        <v>0</v>
      </c>
      <c r="K30" s="40">
        <v>1</v>
      </c>
      <c r="L30" s="40">
        <v>0</v>
      </c>
      <c r="M30" s="40">
        <v>0</v>
      </c>
      <c r="N30" s="40">
        <v>0</v>
      </c>
      <c r="O30" s="41">
        <v>0</v>
      </c>
      <c r="P30" s="43">
        <v>142</v>
      </c>
      <c r="Q30" s="43">
        <v>101</v>
      </c>
      <c r="R30" s="39">
        <v>0</v>
      </c>
      <c r="S30" s="40">
        <v>2</v>
      </c>
      <c r="T30" s="44">
        <v>270</v>
      </c>
    </row>
    <row r="31" spans="1:20" ht="15" customHeight="1" x14ac:dyDescent="0.25">
      <c r="A31" s="23">
        <f t="shared" si="0"/>
        <v>30</v>
      </c>
      <c r="B31" s="24" t="s">
        <v>167</v>
      </c>
      <c r="C31" s="25">
        <v>572</v>
      </c>
      <c r="D31" s="26" t="s">
        <v>19</v>
      </c>
      <c r="E31" s="27">
        <v>641</v>
      </c>
      <c r="F31" s="28">
        <v>0</v>
      </c>
      <c r="G31" s="29">
        <v>135</v>
      </c>
      <c r="H31" s="29">
        <v>235</v>
      </c>
      <c r="I31" s="29">
        <v>5</v>
      </c>
      <c r="J31" s="29">
        <v>1</v>
      </c>
      <c r="K31" s="29">
        <v>0</v>
      </c>
      <c r="L31" s="29">
        <v>0</v>
      </c>
      <c r="M31" s="29">
        <v>2</v>
      </c>
      <c r="N31" s="29">
        <v>0</v>
      </c>
      <c r="O31" s="30">
        <v>0</v>
      </c>
      <c r="P31" s="32">
        <v>137</v>
      </c>
      <c r="Q31" s="32">
        <v>235</v>
      </c>
      <c r="R31" s="28">
        <v>0</v>
      </c>
      <c r="S31" s="29">
        <v>8</v>
      </c>
      <c r="T31" s="33">
        <v>378</v>
      </c>
    </row>
    <row r="32" spans="1:20" ht="15" customHeight="1" x14ac:dyDescent="0.25">
      <c r="A32" s="34">
        <f t="shared" si="0"/>
        <v>31</v>
      </c>
      <c r="B32" s="35" t="s">
        <v>167</v>
      </c>
      <c r="C32" s="36">
        <v>572</v>
      </c>
      <c r="D32" s="37" t="s">
        <v>14</v>
      </c>
      <c r="E32" s="38">
        <v>641</v>
      </c>
      <c r="F32" s="39">
        <v>1</v>
      </c>
      <c r="G32" s="40">
        <v>183</v>
      </c>
      <c r="H32" s="40">
        <v>237</v>
      </c>
      <c r="I32" s="40">
        <v>3</v>
      </c>
      <c r="J32" s="40">
        <v>1</v>
      </c>
      <c r="K32" s="40">
        <v>0</v>
      </c>
      <c r="L32" s="40">
        <v>0</v>
      </c>
      <c r="M32" s="40">
        <v>1</v>
      </c>
      <c r="N32" s="40">
        <v>0</v>
      </c>
      <c r="O32" s="41">
        <v>0</v>
      </c>
      <c r="P32" s="43">
        <v>187</v>
      </c>
      <c r="Q32" s="43">
        <v>241</v>
      </c>
      <c r="R32" s="39">
        <v>0</v>
      </c>
      <c r="S32" s="40">
        <v>8</v>
      </c>
      <c r="T32" s="44">
        <v>426</v>
      </c>
    </row>
    <row r="33" spans="1:20" ht="15" customHeight="1" x14ac:dyDescent="0.25">
      <c r="A33" s="23">
        <f t="shared" si="0"/>
        <v>32</v>
      </c>
      <c r="B33" s="24" t="s">
        <v>167</v>
      </c>
      <c r="C33" s="25">
        <v>572</v>
      </c>
      <c r="D33" s="26" t="s">
        <v>20</v>
      </c>
      <c r="E33" s="27">
        <v>641</v>
      </c>
      <c r="F33" s="28">
        <v>2</v>
      </c>
      <c r="G33" s="29">
        <v>170</v>
      </c>
      <c r="H33" s="29">
        <v>217</v>
      </c>
      <c r="I33" s="29">
        <v>3</v>
      </c>
      <c r="J33" s="29">
        <v>1</v>
      </c>
      <c r="K33" s="29">
        <v>0</v>
      </c>
      <c r="L33" s="29">
        <v>0</v>
      </c>
      <c r="M33" s="29">
        <v>3</v>
      </c>
      <c r="N33" s="29">
        <v>0</v>
      </c>
      <c r="O33" s="30">
        <v>0</v>
      </c>
      <c r="P33" s="32">
        <v>172</v>
      </c>
      <c r="Q33" s="32">
        <v>218</v>
      </c>
      <c r="R33" s="28">
        <v>0</v>
      </c>
      <c r="S33" s="29">
        <v>4</v>
      </c>
      <c r="T33" s="33">
        <v>396</v>
      </c>
    </row>
    <row r="34" spans="1:20" ht="15" customHeight="1" x14ac:dyDescent="0.25">
      <c r="A34" s="34">
        <f t="shared" si="0"/>
        <v>33</v>
      </c>
      <c r="B34" s="35" t="s">
        <v>167</v>
      </c>
      <c r="C34" s="36">
        <v>573</v>
      </c>
      <c r="D34" s="37" t="s">
        <v>19</v>
      </c>
      <c r="E34" s="38">
        <v>719</v>
      </c>
      <c r="F34" s="39">
        <v>2</v>
      </c>
      <c r="G34" s="40">
        <v>355</v>
      </c>
      <c r="H34" s="40">
        <v>64</v>
      </c>
      <c r="I34" s="40">
        <v>4</v>
      </c>
      <c r="J34" s="40">
        <v>1</v>
      </c>
      <c r="K34" s="40">
        <v>0</v>
      </c>
      <c r="L34" s="40">
        <v>0</v>
      </c>
      <c r="M34" s="40">
        <v>3</v>
      </c>
      <c r="N34" s="40">
        <v>0</v>
      </c>
      <c r="O34" s="41">
        <v>0</v>
      </c>
      <c r="P34" s="43">
        <v>357</v>
      </c>
      <c r="Q34" s="43">
        <v>64</v>
      </c>
      <c r="R34" s="39">
        <v>0</v>
      </c>
      <c r="S34" s="40">
        <v>8</v>
      </c>
      <c r="T34" s="44">
        <v>429</v>
      </c>
    </row>
    <row r="35" spans="1:20" ht="15" customHeight="1" x14ac:dyDescent="0.25">
      <c r="A35" s="23">
        <f t="shared" si="0"/>
        <v>34</v>
      </c>
      <c r="B35" s="24" t="s">
        <v>167</v>
      </c>
      <c r="C35" s="25">
        <v>573</v>
      </c>
      <c r="D35" s="26" t="s">
        <v>14</v>
      </c>
      <c r="E35" s="27">
        <v>718</v>
      </c>
      <c r="F35" s="28">
        <v>3</v>
      </c>
      <c r="G35" s="29">
        <v>331</v>
      </c>
      <c r="H35" s="29">
        <v>53</v>
      </c>
      <c r="I35" s="29">
        <v>5</v>
      </c>
      <c r="J35" s="29">
        <v>1</v>
      </c>
      <c r="K35" s="29">
        <v>0</v>
      </c>
      <c r="L35" s="29">
        <v>0</v>
      </c>
      <c r="M35" s="29">
        <v>11</v>
      </c>
      <c r="N35" s="29">
        <v>0</v>
      </c>
      <c r="O35" s="30">
        <v>0</v>
      </c>
      <c r="P35" s="32">
        <v>334</v>
      </c>
      <c r="Q35" s="32">
        <v>53</v>
      </c>
      <c r="R35" s="28">
        <v>0</v>
      </c>
      <c r="S35" s="29">
        <v>11</v>
      </c>
      <c r="T35" s="33">
        <v>404</v>
      </c>
    </row>
    <row r="36" spans="1:20" ht="15" customHeight="1" x14ac:dyDescent="0.25">
      <c r="A36" s="34">
        <f t="shared" si="0"/>
        <v>35</v>
      </c>
      <c r="B36" s="35" t="s">
        <v>167</v>
      </c>
      <c r="C36" s="36">
        <v>574</v>
      </c>
      <c r="D36" s="37" t="s">
        <v>19</v>
      </c>
      <c r="E36" s="38">
        <v>614</v>
      </c>
      <c r="F36" s="39">
        <v>1</v>
      </c>
      <c r="G36" s="40">
        <v>269</v>
      </c>
      <c r="H36" s="40">
        <v>69</v>
      </c>
      <c r="I36" s="40">
        <v>0</v>
      </c>
      <c r="J36" s="40">
        <v>1</v>
      </c>
      <c r="K36" s="40">
        <v>0</v>
      </c>
      <c r="L36" s="40">
        <v>0</v>
      </c>
      <c r="M36" s="40">
        <v>1</v>
      </c>
      <c r="N36" s="40">
        <v>0</v>
      </c>
      <c r="O36" s="41">
        <v>0</v>
      </c>
      <c r="P36" s="43">
        <v>270</v>
      </c>
      <c r="Q36" s="43">
        <v>69</v>
      </c>
      <c r="R36" s="39">
        <v>0</v>
      </c>
      <c r="S36" s="40">
        <v>7</v>
      </c>
      <c r="T36" s="44">
        <v>341</v>
      </c>
    </row>
    <row r="37" spans="1:20" ht="15" customHeight="1" x14ac:dyDescent="0.25">
      <c r="A37" s="23">
        <f t="shared" si="0"/>
        <v>36</v>
      </c>
      <c r="B37" s="24" t="s">
        <v>167</v>
      </c>
      <c r="C37" s="25">
        <v>574</v>
      </c>
      <c r="D37" s="26" t="s">
        <v>14</v>
      </c>
      <c r="E37" s="27">
        <v>613</v>
      </c>
      <c r="F37" s="28">
        <v>5</v>
      </c>
      <c r="G37" s="29">
        <v>261</v>
      </c>
      <c r="H37" s="29">
        <v>71</v>
      </c>
      <c r="I37" s="29">
        <v>2</v>
      </c>
      <c r="J37" s="29">
        <v>0</v>
      </c>
      <c r="K37" s="29">
        <v>0</v>
      </c>
      <c r="L37" s="29">
        <v>1</v>
      </c>
      <c r="M37" s="29">
        <v>1</v>
      </c>
      <c r="N37" s="29">
        <v>0</v>
      </c>
      <c r="O37" s="30">
        <v>0</v>
      </c>
      <c r="P37" s="32">
        <v>261</v>
      </c>
      <c r="Q37" s="32">
        <v>72</v>
      </c>
      <c r="R37" s="28">
        <v>0</v>
      </c>
      <c r="S37" s="29">
        <v>3</v>
      </c>
      <c r="T37" s="33">
        <v>341</v>
      </c>
    </row>
    <row r="38" spans="1:20" ht="15" customHeight="1" x14ac:dyDescent="0.25">
      <c r="A38" s="34">
        <f t="shared" si="0"/>
        <v>37</v>
      </c>
      <c r="B38" s="35" t="s">
        <v>167</v>
      </c>
      <c r="C38" s="36">
        <v>575</v>
      </c>
      <c r="D38" s="37" t="s">
        <v>19</v>
      </c>
      <c r="E38" s="38">
        <v>567</v>
      </c>
      <c r="F38" s="39">
        <v>4</v>
      </c>
      <c r="G38" s="40">
        <v>234</v>
      </c>
      <c r="H38" s="40">
        <v>146</v>
      </c>
      <c r="I38" s="40">
        <v>10</v>
      </c>
      <c r="J38" s="40">
        <v>0</v>
      </c>
      <c r="K38" s="40">
        <v>0</v>
      </c>
      <c r="L38" s="40">
        <v>0</v>
      </c>
      <c r="M38" s="40">
        <v>1</v>
      </c>
      <c r="N38" s="40">
        <v>0</v>
      </c>
      <c r="O38" s="41">
        <v>0</v>
      </c>
      <c r="P38" s="43">
        <v>235</v>
      </c>
      <c r="Q38" s="43">
        <v>146</v>
      </c>
      <c r="R38" s="39">
        <v>0</v>
      </c>
      <c r="S38" s="40">
        <v>14</v>
      </c>
      <c r="T38" s="44">
        <v>395</v>
      </c>
    </row>
    <row r="39" spans="1:20" ht="15" customHeight="1" x14ac:dyDescent="0.25">
      <c r="A39" s="23">
        <f t="shared" si="0"/>
        <v>38</v>
      </c>
      <c r="B39" s="24" t="s">
        <v>167</v>
      </c>
      <c r="C39" s="25">
        <v>576</v>
      </c>
      <c r="D39" s="26" t="s">
        <v>19</v>
      </c>
      <c r="E39" s="27">
        <v>419</v>
      </c>
      <c r="F39" s="28">
        <v>3</v>
      </c>
      <c r="G39" s="29">
        <v>101</v>
      </c>
      <c r="H39" s="29">
        <v>168</v>
      </c>
      <c r="I39" s="29">
        <v>5</v>
      </c>
      <c r="J39" s="29">
        <v>3</v>
      </c>
      <c r="K39" s="29">
        <v>2</v>
      </c>
      <c r="L39" s="29">
        <v>0</v>
      </c>
      <c r="M39" s="29">
        <v>3</v>
      </c>
      <c r="N39" s="29">
        <v>0</v>
      </c>
      <c r="O39" s="30">
        <v>0</v>
      </c>
      <c r="P39" s="32">
        <v>104</v>
      </c>
      <c r="Q39" s="32">
        <v>168</v>
      </c>
      <c r="R39" s="28">
        <v>0</v>
      </c>
      <c r="S39" s="29">
        <v>7</v>
      </c>
      <c r="T39" s="33">
        <v>285</v>
      </c>
    </row>
    <row r="40" spans="1:20" ht="15" customHeight="1" x14ac:dyDescent="0.25">
      <c r="A40" s="34">
        <f t="shared" si="0"/>
        <v>39</v>
      </c>
      <c r="B40" s="35" t="s">
        <v>167</v>
      </c>
      <c r="C40" s="36">
        <v>577</v>
      </c>
      <c r="D40" s="37" t="s">
        <v>19</v>
      </c>
      <c r="E40" s="38">
        <v>500</v>
      </c>
      <c r="F40" s="39">
        <v>3</v>
      </c>
      <c r="G40" s="40">
        <v>100</v>
      </c>
      <c r="H40" s="40">
        <v>153</v>
      </c>
      <c r="I40" s="40">
        <v>6</v>
      </c>
      <c r="J40" s="40">
        <v>1</v>
      </c>
      <c r="K40" s="40">
        <v>5</v>
      </c>
      <c r="L40" s="40">
        <v>1</v>
      </c>
      <c r="M40" s="40">
        <v>42</v>
      </c>
      <c r="N40" s="40">
        <v>0</v>
      </c>
      <c r="O40" s="41">
        <v>0</v>
      </c>
      <c r="P40" s="43">
        <v>101</v>
      </c>
      <c r="Q40" s="43">
        <v>156</v>
      </c>
      <c r="R40" s="39">
        <v>0</v>
      </c>
      <c r="S40" s="40">
        <v>4</v>
      </c>
      <c r="T40" s="44">
        <v>311</v>
      </c>
    </row>
    <row r="41" spans="1:20" ht="15" customHeight="1" x14ac:dyDescent="0.25">
      <c r="A41" s="23">
        <f t="shared" si="0"/>
        <v>40</v>
      </c>
      <c r="B41" s="24" t="s">
        <v>167</v>
      </c>
      <c r="C41" s="25">
        <v>577</v>
      </c>
      <c r="D41" s="26" t="s">
        <v>14</v>
      </c>
      <c r="E41" s="27">
        <v>499</v>
      </c>
      <c r="F41" s="28">
        <v>2</v>
      </c>
      <c r="G41" s="29">
        <v>137</v>
      </c>
      <c r="H41" s="29">
        <v>115</v>
      </c>
      <c r="I41" s="29">
        <v>0</v>
      </c>
      <c r="J41" s="29">
        <v>2</v>
      </c>
      <c r="K41" s="29">
        <v>0</v>
      </c>
      <c r="L41" s="29">
        <v>0</v>
      </c>
      <c r="M41" s="29">
        <v>40</v>
      </c>
      <c r="N41" s="29">
        <v>0</v>
      </c>
      <c r="O41" s="30">
        <v>2</v>
      </c>
      <c r="P41" s="32">
        <v>139</v>
      </c>
      <c r="Q41" s="32">
        <v>117</v>
      </c>
      <c r="R41" s="28">
        <v>0</v>
      </c>
      <c r="S41" s="29">
        <v>11</v>
      </c>
      <c r="T41" s="33">
        <v>298</v>
      </c>
    </row>
    <row r="42" spans="1:20" ht="15" customHeight="1" x14ac:dyDescent="0.25">
      <c r="A42" s="34">
        <f t="shared" si="0"/>
        <v>41</v>
      </c>
      <c r="B42" s="35" t="s">
        <v>167</v>
      </c>
      <c r="C42" s="36">
        <v>578</v>
      </c>
      <c r="D42" s="37" t="s">
        <v>19</v>
      </c>
      <c r="E42" s="38">
        <v>478</v>
      </c>
      <c r="F42" s="39">
        <v>0</v>
      </c>
      <c r="G42" s="40">
        <v>121</v>
      </c>
      <c r="H42" s="40">
        <v>157</v>
      </c>
      <c r="I42" s="40">
        <v>2</v>
      </c>
      <c r="J42" s="40">
        <v>1</v>
      </c>
      <c r="K42" s="40">
        <v>0</v>
      </c>
      <c r="L42" s="40">
        <v>0</v>
      </c>
      <c r="M42" s="40">
        <v>2</v>
      </c>
      <c r="N42" s="40">
        <v>0</v>
      </c>
      <c r="O42" s="41">
        <v>0</v>
      </c>
      <c r="P42" s="43">
        <v>122</v>
      </c>
      <c r="Q42" s="43">
        <v>157</v>
      </c>
      <c r="R42" s="39">
        <v>0</v>
      </c>
      <c r="S42" s="40">
        <v>8</v>
      </c>
      <c r="T42" s="44">
        <v>283</v>
      </c>
    </row>
    <row r="43" spans="1:20" ht="15" customHeight="1" x14ac:dyDescent="0.25">
      <c r="A43" s="23">
        <f t="shared" si="0"/>
        <v>42</v>
      </c>
      <c r="B43" s="24" t="s">
        <v>167</v>
      </c>
      <c r="C43" s="25">
        <v>578</v>
      </c>
      <c r="D43" s="26" t="s">
        <v>14</v>
      </c>
      <c r="E43" s="27">
        <v>477</v>
      </c>
      <c r="F43" s="28">
        <v>1</v>
      </c>
      <c r="G43" s="29">
        <v>125</v>
      </c>
      <c r="H43" s="29">
        <v>150</v>
      </c>
      <c r="I43" s="29">
        <v>4</v>
      </c>
      <c r="J43" s="29">
        <v>1</v>
      </c>
      <c r="K43" s="29">
        <v>0</v>
      </c>
      <c r="L43" s="29">
        <v>0</v>
      </c>
      <c r="M43" s="29">
        <v>1</v>
      </c>
      <c r="N43" s="29">
        <v>0</v>
      </c>
      <c r="O43" s="30">
        <v>0</v>
      </c>
      <c r="P43" s="32">
        <v>126</v>
      </c>
      <c r="Q43" s="32">
        <v>150</v>
      </c>
      <c r="R43" s="28">
        <v>0</v>
      </c>
      <c r="S43" s="29">
        <v>6</v>
      </c>
      <c r="T43" s="33">
        <v>282</v>
      </c>
    </row>
    <row r="44" spans="1:20" ht="15" customHeight="1" x14ac:dyDescent="0.25">
      <c r="A44" s="34">
        <f t="shared" si="0"/>
        <v>43</v>
      </c>
      <c r="B44" s="35" t="s">
        <v>167</v>
      </c>
      <c r="C44" s="36">
        <v>579</v>
      </c>
      <c r="D44" s="37" t="s">
        <v>19</v>
      </c>
      <c r="E44" s="38">
        <v>400</v>
      </c>
      <c r="F44" s="39">
        <v>2</v>
      </c>
      <c r="G44" s="40">
        <v>200</v>
      </c>
      <c r="H44" s="40">
        <v>83</v>
      </c>
      <c r="I44" s="40">
        <v>5</v>
      </c>
      <c r="J44" s="40">
        <v>2</v>
      </c>
      <c r="K44" s="40">
        <v>0</v>
      </c>
      <c r="L44" s="40">
        <v>0</v>
      </c>
      <c r="M44" s="40">
        <v>0</v>
      </c>
      <c r="N44" s="40">
        <v>0</v>
      </c>
      <c r="O44" s="41">
        <v>0</v>
      </c>
      <c r="P44" s="43">
        <v>204</v>
      </c>
      <c r="Q44" s="43">
        <v>84</v>
      </c>
      <c r="R44" s="39">
        <v>0</v>
      </c>
      <c r="S44" s="40">
        <v>0</v>
      </c>
      <c r="T44" s="44">
        <v>292</v>
      </c>
    </row>
    <row r="45" spans="1:20" ht="15" customHeight="1" x14ac:dyDescent="0.25">
      <c r="A45" s="23">
        <f t="shared" si="0"/>
        <v>44</v>
      </c>
      <c r="B45" s="24" t="s">
        <v>167</v>
      </c>
      <c r="C45" s="25">
        <v>579</v>
      </c>
      <c r="D45" s="26" t="s">
        <v>14</v>
      </c>
      <c r="E45" s="27">
        <v>400</v>
      </c>
      <c r="F45" s="28">
        <v>1</v>
      </c>
      <c r="G45" s="29">
        <v>190</v>
      </c>
      <c r="H45" s="29">
        <v>101</v>
      </c>
      <c r="I45" s="29">
        <v>3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30">
        <v>0</v>
      </c>
      <c r="P45" s="32">
        <v>191</v>
      </c>
      <c r="Q45" s="32">
        <v>101</v>
      </c>
      <c r="R45" s="28">
        <v>0</v>
      </c>
      <c r="S45" s="29">
        <v>1</v>
      </c>
      <c r="T45" s="33">
        <v>295</v>
      </c>
    </row>
    <row r="46" spans="1:20" ht="15" customHeight="1" x14ac:dyDescent="0.25">
      <c r="A46" s="34">
        <f t="shared" si="0"/>
        <v>45</v>
      </c>
      <c r="B46" s="35" t="s">
        <v>167</v>
      </c>
      <c r="C46" s="36">
        <v>2666</v>
      </c>
      <c r="D46" s="37" t="s">
        <v>19</v>
      </c>
      <c r="E46" s="38">
        <v>275</v>
      </c>
      <c r="F46" s="39">
        <v>2</v>
      </c>
      <c r="G46" s="40">
        <v>65</v>
      </c>
      <c r="H46" s="40">
        <v>95</v>
      </c>
      <c r="I46" s="40">
        <v>2</v>
      </c>
      <c r="J46" s="40">
        <v>2</v>
      </c>
      <c r="K46" s="40">
        <v>0</v>
      </c>
      <c r="L46" s="40">
        <v>1</v>
      </c>
      <c r="M46" s="40">
        <v>0</v>
      </c>
      <c r="N46" s="40">
        <v>0</v>
      </c>
      <c r="O46" s="41">
        <v>0</v>
      </c>
      <c r="P46" s="43">
        <v>69</v>
      </c>
      <c r="Q46" s="43">
        <v>96</v>
      </c>
      <c r="R46" s="39"/>
      <c r="S46" s="40">
        <v>2</v>
      </c>
      <c r="T46" s="44">
        <v>167</v>
      </c>
    </row>
    <row r="47" spans="1:20" ht="15" customHeight="1" x14ac:dyDescent="0.25">
      <c r="A47" s="23">
        <f t="shared" si="0"/>
        <v>46</v>
      </c>
      <c r="B47" s="24" t="s">
        <v>167</v>
      </c>
      <c r="C47" s="25">
        <v>2667</v>
      </c>
      <c r="D47" s="26" t="s">
        <v>19</v>
      </c>
      <c r="E47" s="27">
        <v>299</v>
      </c>
      <c r="F47" s="28">
        <v>9</v>
      </c>
      <c r="G47" s="29">
        <v>158</v>
      </c>
      <c r="H47" s="29">
        <v>14</v>
      </c>
      <c r="I47" s="29">
        <v>8</v>
      </c>
      <c r="J47" s="29">
        <v>2</v>
      </c>
      <c r="K47" s="29">
        <v>1</v>
      </c>
      <c r="L47" s="29">
        <v>0</v>
      </c>
      <c r="M47" s="29">
        <v>1</v>
      </c>
      <c r="N47" s="29">
        <v>0</v>
      </c>
      <c r="O47" s="30">
        <v>0</v>
      </c>
      <c r="P47" s="32">
        <v>160</v>
      </c>
      <c r="Q47" s="32">
        <v>14</v>
      </c>
      <c r="R47" s="28">
        <v>0</v>
      </c>
      <c r="S47" s="29">
        <v>4</v>
      </c>
      <c r="T47" s="33">
        <v>193</v>
      </c>
    </row>
    <row r="48" spans="1:20" ht="15" customHeight="1" x14ac:dyDescent="0.25">
      <c r="A48" s="34">
        <f t="shared" si="0"/>
        <v>47</v>
      </c>
      <c r="B48" s="35" t="s">
        <v>167</v>
      </c>
      <c r="C48" s="36">
        <v>2668</v>
      </c>
      <c r="D48" s="37" t="s">
        <v>19</v>
      </c>
      <c r="E48" s="38">
        <v>635</v>
      </c>
      <c r="F48" s="39">
        <v>0</v>
      </c>
      <c r="G48" s="40">
        <v>214</v>
      </c>
      <c r="H48" s="40">
        <v>152</v>
      </c>
      <c r="I48" s="40">
        <v>6</v>
      </c>
      <c r="J48" s="40">
        <v>0</v>
      </c>
      <c r="K48" s="40">
        <v>1</v>
      </c>
      <c r="L48" s="40">
        <v>0</v>
      </c>
      <c r="M48" s="40">
        <v>0</v>
      </c>
      <c r="N48" s="40">
        <v>0</v>
      </c>
      <c r="O48" s="41">
        <v>0</v>
      </c>
      <c r="P48" s="43">
        <v>214</v>
      </c>
      <c r="Q48" s="43">
        <v>152</v>
      </c>
      <c r="R48" s="39">
        <v>0</v>
      </c>
      <c r="S48" s="40">
        <v>3</v>
      </c>
      <c r="T48" s="44">
        <v>373</v>
      </c>
    </row>
    <row r="49" spans="1:20" ht="15" customHeight="1" x14ac:dyDescent="0.25">
      <c r="A49" s="23">
        <f t="shared" si="0"/>
        <v>48</v>
      </c>
      <c r="B49" s="24" t="s">
        <v>167</v>
      </c>
      <c r="C49" s="25">
        <v>2669</v>
      </c>
      <c r="D49" s="26" t="s">
        <v>19</v>
      </c>
      <c r="E49" s="27">
        <v>459</v>
      </c>
      <c r="F49" s="28">
        <v>7</v>
      </c>
      <c r="G49" s="29">
        <v>120</v>
      </c>
      <c r="H49" s="29">
        <v>145</v>
      </c>
      <c r="I49" s="29">
        <v>3</v>
      </c>
      <c r="J49" s="29">
        <v>0</v>
      </c>
      <c r="K49" s="29">
        <v>3</v>
      </c>
      <c r="L49" s="29">
        <v>0</v>
      </c>
      <c r="M49" s="29">
        <v>6</v>
      </c>
      <c r="N49" s="29">
        <v>0</v>
      </c>
      <c r="O49" s="30">
        <v>0</v>
      </c>
      <c r="P49" s="32">
        <v>120</v>
      </c>
      <c r="Q49" s="32">
        <v>145</v>
      </c>
      <c r="R49" s="28">
        <v>0</v>
      </c>
      <c r="S49" s="29">
        <v>6</v>
      </c>
      <c r="T49" s="33">
        <v>284</v>
      </c>
    </row>
    <row r="50" spans="1:20" ht="15" customHeight="1" x14ac:dyDescent="0.25">
      <c r="A50" s="34">
        <f t="shared" si="0"/>
        <v>49</v>
      </c>
      <c r="B50" s="35" t="s">
        <v>167</v>
      </c>
      <c r="C50" s="36">
        <v>2669</v>
      </c>
      <c r="D50" s="37" t="s">
        <v>14</v>
      </c>
      <c r="E50" s="38">
        <v>458</v>
      </c>
      <c r="F50" s="39">
        <v>4</v>
      </c>
      <c r="G50" s="40">
        <v>97</v>
      </c>
      <c r="H50" s="40">
        <v>132</v>
      </c>
      <c r="I50" s="40">
        <v>9</v>
      </c>
      <c r="J50" s="40">
        <v>2</v>
      </c>
      <c r="K50" s="40">
        <v>2</v>
      </c>
      <c r="L50" s="40">
        <v>0</v>
      </c>
      <c r="M50" s="40">
        <v>1</v>
      </c>
      <c r="N50" s="40">
        <v>0</v>
      </c>
      <c r="O50" s="41">
        <v>1</v>
      </c>
      <c r="P50" s="43">
        <v>99</v>
      </c>
      <c r="Q50" s="43">
        <v>133</v>
      </c>
      <c r="R50" s="39">
        <v>0</v>
      </c>
      <c r="S50" s="40">
        <v>9</v>
      </c>
      <c r="T50" s="44">
        <v>248</v>
      </c>
    </row>
    <row r="51" spans="1:20" ht="15" customHeight="1" x14ac:dyDescent="0.25">
      <c r="A51" s="23">
        <f t="shared" si="0"/>
        <v>50</v>
      </c>
      <c r="B51" s="24" t="s">
        <v>167</v>
      </c>
      <c r="C51" s="25">
        <v>2670</v>
      </c>
      <c r="D51" s="26" t="s">
        <v>19</v>
      </c>
      <c r="E51" s="27">
        <v>624</v>
      </c>
      <c r="F51" s="28">
        <v>5</v>
      </c>
      <c r="G51" s="29">
        <v>265</v>
      </c>
      <c r="H51" s="29">
        <v>84</v>
      </c>
      <c r="I51" s="29">
        <v>8</v>
      </c>
      <c r="J51" s="29">
        <v>0</v>
      </c>
      <c r="K51" s="29">
        <v>3</v>
      </c>
      <c r="L51" s="29">
        <v>2</v>
      </c>
      <c r="M51" s="29">
        <v>5</v>
      </c>
      <c r="N51" s="29">
        <v>0</v>
      </c>
      <c r="O51" s="30">
        <v>0</v>
      </c>
      <c r="P51" s="32">
        <v>265</v>
      </c>
      <c r="Q51" s="32">
        <v>86</v>
      </c>
      <c r="R51" s="28">
        <v>0</v>
      </c>
      <c r="S51" s="29">
        <v>20</v>
      </c>
      <c r="T51" s="33">
        <v>372</v>
      </c>
    </row>
    <row r="52" spans="1:20" ht="5.0999999999999996" customHeight="1" x14ac:dyDescent="0.25">
      <c r="A52" s="47"/>
      <c r="B52" s="48"/>
      <c r="C52" s="49"/>
      <c r="D52" s="50"/>
      <c r="E52" s="51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</row>
    <row r="53" spans="1:20" ht="0.95" customHeight="1" x14ac:dyDescent="0.25">
      <c r="A53" s="54"/>
      <c r="B53" s="55"/>
      <c r="C53" s="56"/>
      <c r="D53" s="57"/>
      <c r="E53" s="58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</row>
    <row r="54" spans="1:20" ht="0.95" customHeight="1" x14ac:dyDescent="0.25">
      <c r="A54" s="47"/>
      <c r="B54" s="48"/>
      <c r="C54" s="49"/>
      <c r="D54" s="50"/>
      <c r="E54" s="51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1"/>
  </sheetPr>
  <dimension ref="A1:T20"/>
  <sheetViews>
    <sheetView zoomScale="70" zoomScaleNormal="70" workbookViewId="0">
      <pane xSplit="5" ySplit="1" topLeftCell="F2" activePane="bottomRight" state="frozen"/>
      <selection activeCell="L24" sqref="L24"/>
      <selection pane="topRight" activeCell="L24" sqref="L24"/>
      <selection pane="bottomLeft" activeCell="L24" sqref="L24"/>
      <selection pane="bottomRight" activeCell="O1" sqref="F1:O1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8.125" style="1" customWidth="1"/>
    <col min="5" max="5" width="7.875" style="1" customWidth="1"/>
    <col min="6" max="15" width="7.625" style="1" customWidth="1"/>
    <col min="16" max="16" width="13.875" style="1" customWidth="1"/>
    <col min="17" max="19" width="8.5" style="1" customWidth="1"/>
    <col min="20" max="20" width="10" style="1" hidden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187</v>
      </c>
      <c r="Q1" s="5" t="s">
        <v>8</v>
      </c>
      <c r="R1" s="5" t="s">
        <v>9</v>
      </c>
      <c r="S1" s="5" t="s">
        <v>10</v>
      </c>
    </row>
    <row r="2" spans="1:20" ht="15" customHeight="1" x14ac:dyDescent="0.25">
      <c r="A2" s="11">
        <v>1</v>
      </c>
      <c r="B2" s="12" t="s">
        <v>34</v>
      </c>
      <c r="C2" s="13">
        <v>589</v>
      </c>
      <c r="D2" s="14" t="s">
        <v>20</v>
      </c>
      <c r="E2" s="15">
        <v>537</v>
      </c>
      <c r="F2" s="16">
        <v>99</v>
      </c>
      <c r="G2" s="17">
        <v>67</v>
      </c>
      <c r="H2" s="17">
        <v>116</v>
      </c>
      <c r="I2" s="17">
        <v>0</v>
      </c>
      <c r="J2" s="17">
        <v>38</v>
      </c>
      <c r="K2" s="17">
        <v>0</v>
      </c>
      <c r="L2" s="17">
        <v>2</v>
      </c>
      <c r="M2" s="17">
        <v>0</v>
      </c>
      <c r="N2" s="17">
        <v>0</v>
      </c>
      <c r="O2" s="18">
        <v>0</v>
      </c>
      <c r="P2" s="20">
        <v>118</v>
      </c>
      <c r="Q2" s="16">
        <v>0</v>
      </c>
      <c r="R2" s="17">
        <v>11</v>
      </c>
      <c r="S2" s="21">
        <f t="shared" ref="S2:S19" si="0">SUM(F2:O2)</f>
        <v>322</v>
      </c>
      <c r="T2" s="1" t="e">
        <f>COUNTIF(#REF!,0)</f>
        <v>#REF!</v>
      </c>
    </row>
    <row r="3" spans="1:20" ht="15" customHeight="1" x14ac:dyDescent="0.25">
      <c r="A3" s="23">
        <f t="shared" ref="A3:A19" si="1">A2+1</f>
        <v>2</v>
      </c>
      <c r="B3" s="24" t="s">
        <v>34</v>
      </c>
      <c r="C3" s="25">
        <v>589</v>
      </c>
      <c r="D3" s="26" t="s">
        <v>14</v>
      </c>
      <c r="E3" s="27">
        <v>537</v>
      </c>
      <c r="F3" s="28">
        <v>100</v>
      </c>
      <c r="G3" s="29">
        <v>66</v>
      </c>
      <c r="H3" s="29">
        <v>154</v>
      </c>
      <c r="I3" s="29">
        <v>0</v>
      </c>
      <c r="J3" s="29">
        <v>26</v>
      </c>
      <c r="K3" s="29">
        <v>0</v>
      </c>
      <c r="L3" s="29">
        <v>3</v>
      </c>
      <c r="M3" s="29">
        <v>0</v>
      </c>
      <c r="N3" s="29">
        <v>0</v>
      </c>
      <c r="O3" s="30">
        <v>0</v>
      </c>
      <c r="P3" s="31">
        <v>157</v>
      </c>
      <c r="Q3" s="28">
        <v>0</v>
      </c>
      <c r="R3" s="29">
        <v>9</v>
      </c>
      <c r="S3" s="33">
        <f t="shared" si="0"/>
        <v>349</v>
      </c>
      <c r="T3" s="1" t="e">
        <f>#REF!</f>
        <v>#REF!</v>
      </c>
    </row>
    <row r="4" spans="1:20" ht="15" customHeight="1" x14ac:dyDescent="0.25">
      <c r="A4" s="34">
        <f t="shared" si="1"/>
        <v>3</v>
      </c>
      <c r="B4" s="35" t="s">
        <v>34</v>
      </c>
      <c r="C4" s="36">
        <v>589</v>
      </c>
      <c r="D4" s="37" t="s">
        <v>19</v>
      </c>
      <c r="E4" s="38">
        <v>537</v>
      </c>
      <c r="F4" s="39">
        <v>121</v>
      </c>
      <c r="G4" s="40">
        <v>79</v>
      </c>
      <c r="H4" s="40">
        <v>124</v>
      </c>
      <c r="I4" s="40">
        <v>0</v>
      </c>
      <c r="J4" s="40">
        <v>20</v>
      </c>
      <c r="K4" s="40">
        <v>0</v>
      </c>
      <c r="L4" s="40">
        <v>2</v>
      </c>
      <c r="M4" s="40">
        <v>0</v>
      </c>
      <c r="N4" s="40">
        <v>0</v>
      </c>
      <c r="O4" s="41">
        <v>0</v>
      </c>
      <c r="P4" s="42">
        <v>127</v>
      </c>
      <c r="Q4" s="39">
        <v>0</v>
      </c>
      <c r="R4" s="40">
        <v>10</v>
      </c>
      <c r="S4" s="44">
        <f t="shared" si="0"/>
        <v>346</v>
      </c>
      <c r="T4" s="1" t="e">
        <f>T3-T2</f>
        <v>#REF!</v>
      </c>
    </row>
    <row r="5" spans="1:20" ht="15" customHeight="1" x14ac:dyDescent="0.25">
      <c r="A5" s="23">
        <f t="shared" si="1"/>
        <v>4</v>
      </c>
      <c r="B5" s="24" t="s">
        <v>34</v>
      </c>
      <c r="C5" s="25">
        <v>588</v>
      </c>
      <c r="D5" s="26" t="s">
        <v>14</v>
      </c>
      <c r="E5" s="27">
        <v>592</v>
      </c>
      <c r="F5" s="28">
        <v>91</v>
      </c>
      <c r="G5" s="29">
        <v>67</v>
      </c>
      <c r="H5" s="29">
        <v>215</v>
      </c>
      <c r="I5" s="29">
        <v>0</v>
      </c>
      <c r="J5" s="29">
        <v>14</v>
      </c>
      <c r="K5" s="29">
        <v>0</v>
      </c>
      <c r="L5" s="29">
        <v>0</v>
      </c>
      <c r="M5" s="29">
        <v>0</v>
      </c>
      <c r="N5" s="29">
        <v>0</v>
      </c>
      <c r="O5" s="30">
        <v>0</v>
      </c>
      <c r="P5" s="31">
        <v>215</v>
      </c>
      <c r="Q5" s="28">
        <v>0</v>
      </c>
      <c r="R5" s="29">
        <v>21</v>
      </c>
      <c r="S5" s="33">
        <f t="shared" si="0"/>
        <v>387</v>
      </c>
      <c r="T5" s="45" t="e">
        <f>T4*100/T3</f>
        <v>#REF!</v>
      </c>
    </row>
    <row r="6" spans="1:20" ht="15" customHeight="1" x14ac:dyDescent="0.25">
      <c r="A6" s="34">
        <f t="shared" si="1"/>
        <v>5</v>
      </c>
      <c r="B6" s="35" t="s">
        <v>34</v>
      </c>
      <c r="C6" s="36">
        <v>588</v>
      </c>
      <c r="D6" s="37" t="s">
        <v>19</v>
      </c>
      <c r="E6" s="38">
        <v>592</v>
      </c>
      <c r="F6" s="39">
        <v>90</v>
      </c>
      <c r="G6" s="40">
        <v>56</v>
      </c>
      <c r="H6" s="40">
        <v>219</v>
      </c>
      <c r="I6" s="40">
        <v>0</v>
      </c>
      <c r="J6" s="40">
        <v>13</v>
      </c>
      <c r="K6" s="40">
        <v>0</v>
      </c>
      <c r="L6" s="40">
        <v>2</v>
      </c>
      <c r="M6" s="40">
        <v>0</v>
      </c>
      <c r="N6" s="40">
        <v>0</v>
      </c>
      <c r="O6" s="41">
        <v>0</v>
      </c>
      <c r="P6" s="42">
        <v>221</v>
      </c>
      <c r="Q6" s="39">
        <v>0</v>
      </c>
      <c r="R6" s="40">
        <v>10</v>
      </c>
      <c r="S6" s="44">
        <f t="shared" si="0"/>
        <v>380</v>
      </c>
      <c r="T6" s="46" t="e">
        <f>TEXT(T5,"0.00")</f>
        <v>#REF!</v>
      </c>
    </row>
    <row r="7" spans="1:20" ht="15" customHeight="1" x14ac:dyDescent="0.25">
      <c r="A7" s="23">
        <f t="shared" si="1"/>
        <v>6</v>
      </c>
      <c r="B7" s="24" t="s">
        <v>34</v>
      </c>
      <c r="C7" s="25">
        <v>587</v>
      </c>
      <c r="D7" s="26" t="s">
        <v>19</v>
      </c>
      <c r="E7" s="27">
        <v>630</v>
      </c>
      <c r="F7" s="28">
        <v>106</v>
      </c>
      <c r="G7" s="29">
        <v>103</v>
      </c>
      <c r="H7" s="29">
        <v>65</v>
      </c>
      <c r="I7" s="29">
        <v>0</v>
      </c>
      <c r="J7" s="29">
        <v>16</v>
      </c>
      <c r="K7" s="29">
        <v>0</v>
      </c>
      <c r="L7" s="29">
        <v>3</v>
      </c>
      <c r="M7" s="29">
        <v>0</v>
      </c>
      <c r="N7" s="29">
        <v>0</v>
      </c>
      <c r="O7" s="30">
        <v>0</v>
      </c>
      <c r="P7" s="31">
        <v>68</v>
      </c>
      <c r="Q7" s="28">
        <v>0</v>
      </c>
      <c r="R7" s="29">
        <v>10</v>
      </c>
      <c r="S7" s="33">
        <f t="shared" si="0"/>
        <v>293</v>
      </c>
    </row>
    <row r="8" spans="1:20" ht="15" customHeight="1" x14ac:dyDescent="0.25">
      <c r="A8" s="34">
        <f t="shared" si="1"/>
        <v>7</v>
      </c>
      <c r="B8" s="35" t="s">
        <v>34</v>
      </c>
      <c r="C8" s="36">
        <v>586</v>
      </c>
      <c r="D8" s="37" t="s">
        <v>14</v>
      </c>
      <c r="E8" s="38">
        <v>618</v>
      </c>
      <c r="F8" s="39">
        <v>111</v>
      </c>
      <c r="G8" s="40">
        <v>109</v>
      </c>
      <c r="H8" s="40">
        <v>107</v>
      </c>
      <c r="I8" s="40">
        <v>0</v>
      </c>
      <c r="J8" s="40">
        <v>50</v>
      </c>
      <c r="K8" s="40">
        <v>0</v>
      </c>
      <c r="L8" s="40">
        <v>1</v>
      </c>
      <c r="M8" s="40">
        <v>0</v>
      </c>
      <c r="N8" s="40">
        <v>0</v>
      </c>
      <c r="O8" s="41">
        <v>0</v>
      </c>
      <c r="P8" s="42">
        <v>108</v>
      </c>
      <c r="Q8" s="39">
        <v>0</v>
      </c>
      <c r="R8" s="40">
        <v>10</v>
      </c>
      <c r="S8" s="44">
        <f t="shared" si="0"/>
        <v>378</v>
      </c>
    </row>
    <row r="9" spans="1:20" ht="15" customHeight="1" x14ac:dyDescent="0.25">
      <c r="A9" s="23">
        <f t="shared" si="1"/>
        <v>8</v>
      </c>
      <c r="B9" s="24" t="s">
        <v>34</v>
      </c>
      <c r="C9" s="25">
        <v>586</v>
      </c>
      <c r="D9" s="26" t="s">
        <v>19</v>
      </c>
      <c r="E9" s="27">
        <v>618</v>
      </c>
      <c r="F9" s="28">
        <v>123</v>
      </c>
      <c r="G9" s="29">
        <v>88</v>
      </c>
      <c r="H9" s="29">
        <v>104</v>
      </c>
      <c r="I9" s="29">
        <v>0</v>
      </c>
      <c r="J9" s="29">
        <v>33</v>
      </c>
      <c r="K9" s="29">
        <v>0</v>
      </c>
      <c r="L9" s="29">
        <v>1</v>
      </c>
      <c r="M9" s="29">
        <v>0</v>
      </c>
      <c r="N9" s="29">
        <v>0</v>
      </c>
      <c r="O9" s="30">
        <v>0</v>
      </c>
      <c r="P9" s="31">
        <v>105</v>
      </c>
      <c r="Q9" s="28">
        <v>0</v>
      </c>
      <c r="R9" s="29">
        <v>7</v>
      </c>
      <c r="S9" s="33">
        <f t="shared" si="0"/>
        <v>349</v>
      </c>
    </row>
    <row r="10" spans="1:20" ht="15" customHeight="1" x14ac:dyDescent="0.25">
      <c r="A10" s="34">
        <f t="shared" si="1"/>
        <v>9</v>
      </c>
      <c r="B10" s="35" t="s">
        <v>34</v>
      </c>
      <c r="C10" s="36">
        <v>585</v>
      </c>
      <c r="D10" s="37" t="s">
        <v>19</v>
      </c>
      <c r="E10" s="38">
        <v>574</v>
      </c>
      <c r="F10" s="39">
        <v>104</v>
      </c>
      <c r="G10" s="40">
        <v>91</v>
      </c>
      <c r="H10" s="40">
        <v>110</v>
      </c>
      <c r="I10" s="40">
        <v>0</v>
      </c>
      <c r="J10" s="40">
        <v>32</v>
      </c>
      <c r="K10" s="40">
        <v>0</v>
      </c>
      <c r="L10" s="40">
        <v>2</v>
      </c>
      <c r="M10" s="40">
        <v>0</v>
      </c>
      <c r="N10" s="40">
        <v>0</v>
      </c>
      <c r="O10" s="41">
        <v>0</v>
      </c>
      <c r="P10" s="42">
        <v>112</v>
      </c>
      <c r="Q10" s="39">
        <v>0</v>
      </c>
      <c r="R10" s="40">
        <v>4</v>
      </c>
      <c r="S10" s="44">
        <f t="shared" si="0"/>
        <v>339</v>
      </c>
    </row>
    <row r="11" spans="1:20" ht="15" customHeight="1" x14ac:dyDescent="0.25">
      <c r="A11" s="23">
        <f t="shared" si="1"/>
        <v>10</v>
      </c>
      <c r="B11" s="24" t="s">
        <v>34</v>
      </c>
      <c r="C11" s="25">
        <v>584</v>
      </c>
      <c r="D11" s="26" t="s">
        <v>14</v>
      </c>
      <c r="E11" s="27">
        <v>616</v>
      </c>
      <c r="F11" s="28">
        <v>108</v>
      </c>
      <c r="G11" s="29">
        <v>84</v>
      </c>
      <c r="H11" s="29">
        <v>126</v>
      </c>
      <c r="I11" s="29">
        <v>0</v>
      </c>
      <c r="J11" s="29">
        <v>30</v>
      </c>
      <c r="K11" s="29">
        <v>0</v>
      </c>
      <c r="L11" s="29">
        <v>5</v>
      </c>
      <c r="M11" s="29">
        <v>0</v>
      </c>
      <c r="N11" s="29">
        <v>0</v>
      </c>
      <c r="O11" s="30">
        <v>0</v>
      </c>
      <c r="P11" s="31">
        <v>131</v>
      </c>
      <c r="Q11" s="28">
        <v>1</v>
      </c>
      <c r="R11" s="29">
        <v>13</v>
      </c>
      <c r="S11" s="33">
        <f t="shared" si="0"/>
        <v>353</v>
      </c>
    </row>
    <row r="12" spans="1:20" ht="15" customHeight="1" x14ac:dyDescent="0.25">
      <c r="A12" s="34">
        <f t="shared" si="1"/>
        <v>11</v>
      </c>
      <c r="B12" s="35" t="s">
        <v>34</v>
      </c>
      <c r="C12" s="36">
        <v>584</v>
      </c>
      <c r="D12" s="37" t="s">
        <v>19</v>
      </c>
      <c r="E12" s="38">
        <v>617</v>
      </c>
      <c r="F12" s="39">
        <v>114</v>
      </c>
      <c r="G12" s="40">
        <v>88</v>
      </c>
      <c r="H12" s="40">
        <v>151</v>
      </c>
      <c r="I12" s="40">
        <v>0</v>
      </c>
      <c r="J12" s="40">
        <v>23</v>
      </c>
      <c r="K12" s="40">
        <v>0</v>
      </c>
      <c r="L12" s="40">
        <v>3</v>
      </c>
      <c r="M12" s="40">
        <v>0</v>
      </c>
      <c r="N12" s="40">
        <v>0</v>
      </c>
      <c r="O12" s="41">
        <v>0</v>
      </c>
      <c r="P12" s="42">
        <v>154</v>
      </c>
      <c r="Q12" s="39">
        <v>0</v>
      </c>
      <c r="R12" s="40">
        <v>19</v>
      </c>
      <c r="S12" s="44">
        <f t="shared" si="0"/>
        <v>379</v>
      </c>
    </row>
    <row r="13" spans="1:20" ht="15" customHeight="1" x14ac:dyDescent="0.25">
      <c r="A13" s="23">
        <f t="shared" si="1"/>
        <v>12</v>
      </c>
      <c r="B13" s="24" t="s">
        <v>34</v>
      </c>
      <c r="C13" s="25">
        <v>583</v>
      </c>
      <c r="D13" s="26" t="s">
        <v>14</v>
      </c>
      <c r="E13" s="27">
        <v>398</v>
      </c>
      <c r="F13" s="28">
        <v>71</v>
      </c>
      <c r="G13" s="29">
        <v>54</v>
      </c>
      <c r="H13" s="29">
        <v>82</v>
      </c>
      <c r="I13" s="29">
        <v>0</v>
      </c>
      <c r="J13" s="29">
        <v>26</v>
      </c>
      <c r="K13" s="29">
        <v>0</v>
      </c>
      <c r="L13" s="29">
        <v>0</v>
      </c>
      <c r="M13" s="29">
        <v>0</v>
      </c>
      <c r="N13" s="29">
        <v>0</v>
      </c>
      <c r="O13" s="30">
        <v>0</v>
      </c>
      <c r="P13" s="31">
        <v>83</v>
      </c>
      <c r="Q13" s="28">
        <v>0</v>
      </c>
      <c r="R13" s="29">
        <v>7</v>
      </c>
      <c r="S13" s="33">
        <f t="shared" si="0"/>
        <v>233</v>
      </c>
    </row>
    <row r="14" spans="1:20" ht="15" customHeight="1" x14ac:dyDescent="0.25">
      <c r="A14" s="34">
        <f t="shared" si="1"/>
        <v>13</v>
      </c>
      <c r="B14" s="35" t="s">
        <v>34</v>
      </c>
      <c r="C14" s="36">
        <v>583</v>
      </c>
      <c r="D14" s="37" t="s">
        <v>19</v>
      </c>
      <c r="E14" s="38">
        <v>398</v>
      </c>
      <c r="F14" s="39">
        <v>73</v>
      </c>
      <c r="G14" s="40">
        <v>60</v>
      </c>
      <c r="H14" s="40">
        <v>71</v>
      </c>
      <c r="I14" s="40">
        <v>0</v>
      </c>
      <c r="J14" s="40">
        <v>18</v>
      </c>
      <c r="K14" s="40">
        <v>0</v>
      </c>
      <c r="L14" s="40">
        <v>2</v>
      </c>
      <c r="M14" s="40">
        <v>0</v>
      </c>
      <c r="N14" s="40">
        <v>0</v>
      </c>
      <c r="O14" s="41">
        <v>0</v>
      </c>
      <c r="P14" s="42">
        <v>73</v>
      </c>
      <c r="Q14" s="39">
        <v>0</v>
      </c>
      <c r="R14" s="40">
        <v>9</v>
      </c>
      <c r="S14" s="44">
        <f t="shared" si="0"/>
        <v>224</v>
      </c>
    </row>
    <row r="15" spans="1:20" ht="15" customHeight="1" x14ac:dyDescent="0.25">
      <c r="A15" s="23">
        <f t="shared" si="1"/>
        <v>14</v>
      </c>
      <c r="B15" s="24" t="s">
        <v>34</v>
      </c>
      <c r="C15" s="25">
        <v>582</v>
      </c>
      <c r="D15" s="26" t="s">
        <v>19</v>
      </c>
      <c r="E15" s="27">
        <v>535</v>
      </c>
      <c r="F15" s="28">
        <v>73</v>
      </c>
      <c r="G15" s="29">
        <v>93</v>
      </c>
      <c r="H15" s="29">
        <v>95</v>
      </c>
      <c r="I15" s="29">
        <v>0</v>
      </c>
      <c r="J15" s="29">
        <v>38</v>
      </c>
      <c r="K15" s="29">
        <v>0</v>
      </c>
      <c r="L15" s="29">
        <v>3</v>
      </c>
      <c r="M15" s="29">
        <v>0</v>
      </c>
      <c r="N15" s="29">
        <v>0</v>
      </c>
      <c r="O15" s="30">
        <v>0</v>
      </c>
      <c r="P15" s="31">
        <v>98</v>
      </c>
      <c r="Q15" s="28">
        <v>0</v>
      </c>
      <c r="R15" s="29">
        <v>11</v>
      </c>
      <c r="S15" s="33">
        <f t="shared" si="0"/>
        <v>302</v>
      </c>
    </row>
    <row r="16" spans="1:20" ht="15" customHeight="1" x14ac:dyDescent="0.25">
      <c r="A16" s="34">
        <f t="shared" si="1"/>
        <v>15</v>
      </c>
      <c r="B16" s="35" t="s">
        <v>34</v>
      </c>
      <c r="C16" s="36">
        <v>581</v>
      </c>
      <c r="D16" s="37" t="s">
        <v>14</v>
      </c>
      <c r="E16" s="38">
        <v>462</v>
      </c>
      <c r="F16" s="39">
        <v>74</v>
      </c>
      <c r="G16" s="40">
        <v>64</v>
      </c>
      <c r="H16" s="40">
        <v>107</v>
      </c>
      <c r="I16" s="40">
        <v>0</v>
      </c>
      <c r="J16" s="40">
        <v>23</v>
      </c>
      <c r="K16" s="40">
        <v>0</v>
      </c>
      <c r="L16" s="40">
        <v>2</v>
      </c>
      <c r="M16" s="40">
        <v>0</v>
      </c>
      <c r="N16" s="40">
        <v>0</v>
      </c>
      <c r="O16" s="41">
        <v>0</v>
      </c>
      <c r="P16" s="42">
        <v>109</v>
      </c>
      <c r="Q16" s="39">
        <v>0</v>
      </c>
      <c r="R16" s="40">
        <v>13</v>
      </c>
      <c r="S16" s="44">
        <f t="shared" si="0"/>
        <v>270</v>
      </c>
    </row>
    <row r="17" spans="1:20" ht="15" customHeight="1" x14ac:dyDescent="0.25">
      <c r="A17" s="23">
        <f t="shared" si="1"/>
        <v>16</v>
      </c>
      <c r="B17" s="24" t="s">
        <v>34</v>
      </c>
      <c r="C17" s="25">
        <v>581</v>
      </c>
      <c r="D17" s="26" t="s">
        <v>19</v>
      </c>
      <c r="E17" s="27">
        <v>463</v>
      </c>
      <c r="F17" s="28">
        <v>87</v>
      </c>
      <c r="G17" s="29">
        <v>46</v>
      </c>
      <c r="H17" s="29">
        <v>121</v>
      </c>
      <c r="I17" s="29">
        <v>0</v>
      </c>
      <c r="J17" s="29">
        <v>21</v>
      </c>
      <c r="K17" s="29">
        <v>0</v>
      </c>
      <c r="L17" s="29">
        <v>0</v>
      </c>
      <c r="M17" s="29">
        <v>0</v>
      </c>
      <c r="N17" s="29">
        <v>0</v>
      </c>
      <c r="O17" s="30">
        <v>0</v>
      </c>
      <c r="P17" s="31">
        <v>121</v>
      </c>
      <c r="Q17" s="28">
        <v>0</v>
      </c>
      <c r="R17" s="29">
        <v>12</v>
      </c>
      <c r="S17" s="33">
        <f t="shared" si="0"/>
        <v>275</v>
      </c>
      <c r="T17" s="45"/>
    </row>
    <row r="18" spans="1:20" ht="15" customHeight="1" x14ac:dyDescent="0.25">
      <c r="A18" s="34">
        <f t="shared" si="1"/>
        <v>17</v>
      </c>
      <c r="B18" s="35" t="s">
        <v>34</v>
      </c>
      <c r="C18" s="36">
        <v>580</v>
      </c>
      <c r="D18" s="37" t="s">
        <v>14</v>
      </c>
      <c r="E18" s="38">
        <v>565</v>
      </c>
      <c r="F18" s="39">
        <v>106</v>
      </c>
      <c r="G18" s="40">
        <v>55</v>
      </c>
      <c r="H18" s="40">
        <v>137</v>
      </c>
      <c r="I18" s="40">
        <v>0</v>
      </c>
      <c r="J18" s="40">
        <v>23</v>
      </c>
      <c r="K18" s="40">
        <v>0</v>
      </c>
      <c r="L18" s="40">
        <v>1</v>
      </c>
      <c r="M18" s="40">
        <v>0</v>
      </c>
      <c r="N18" s="40">
        <v>0</v>
      </c>
      <c r="O18" s="41">
        <v>0</v>
      </c>
      <c r="P18" s="42">
        <v>138</v>
      </c>
      <c r="Q18" s="39">
        <v>1</v>
      </c>
      <c r="R18" s="40">
        <v>8</v>
      </c>
      <c r="S18" s="44">
        <f t="shared" si="0"/>
        <v>322</v>
      </c>
      <c r="T18" s="46"/>
    </row>
    <row r="19" spans="1:20" ht="15" customHeight="1" x14ac:dyDescent="0.25">
      <c r="A19" s="23">
        <f t="shared" si="1"/>
        <v>18</v>
      </c>
      <c r="B19" s="24" t="s">
        <v>34</v>
      </c>
      <c r="C19" s="25">
        <v>580</v>
      </c>
      <c r="D19" s="26" t="s">
        <v>19</v>
      </c>
      <c r="E19" s="27">
        <v>565</v>
      </c>
      <c r="F19" s="28">
        <v>99</v>
      </c>
      <c r="G19" s="29">
        <v>55</v>
      </c>
      <c r="H19" s="29">
        <v>152</v>
      </c>
      <c r="I19" s="29">
        <v>0</v>
      </c>
      <c r="J19" s="29">
        <v>28</v>
      </c>
      <c r="K19" s="29">
        <v>0</v>
      </c>
      <c r="L19" s="29">
        <v>2</v>
      </c>
      <c r="M19" s="29">
        <v>0</v>
      </c>
      <c r="N19" s="29">
        <v>0</v>
      </c>
      <c r="O19" s="30">
        <v>0</v>
      </c>
      <c r="P19" s="31">
        <v>154</v>
      </c>
      <c r="Q19" s="28">
        <v>0</v>
      </c>
      <c r="R19" s="29">
        <v>15</v>
      </c>
      <c r="S19" s="33">
        <f t="shared" si="0"/>
        <v>336</v>
      </c>
    </row>
    <row r="20" spans="1:20" x14ac:dyDescent="0.25">
      <c r="A20" s="47"/>
      <c r="B20" s="48"/>
      <c r="C20" s="49"/>
      <c r="D20" s="50"/>
      <c r="E20" s="51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1"/>
  </sheetPr>
  <dimension ref="A1:T135"/>
  <sheetViews>
    <sheetView zoomScale="55" zoomScaleNormal="55" workbookViewId="0">
      <pane xSplit="5" ySplit="1" topLeftCell="F106" activePane="bottomRight" state="frozen"/>
      <selection activeCell="L24" sqref="L24"/>
      <selection pane="topRight" activeCell="L24" sqref="L24"/>
      <selection pane="bottomLeft" activeCell="L24" sqref="L24"/>
      <selection pane="bottomRight" activeCell="A132" sqref="A132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208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26</v>
      </c>
      <c r="C2" s="13">
        <v>1529</v>
      </c>
      <c r="D2" s="14" t="s">
        <v>19</v>
      </c>
      <c r="E2" s="15">
        <v>603</v>
      </c>
      <c r="F2" s="16">
        <v>100</v>
      </c>
      <c r="G2" s="17">
        <v>117</v>
      </c>
      <c r="H2" s="17">
        <v>18</v>
      </c>
      <c r="I2" s="17">
        <v>3</v>
      </c>
      <c r="J2" s="17">
        <v>3</v>
      </c>
      <c r="K2" s="17">
        <v>0</v>
      </c>
      <c r="L2" s="17">
        <v>8</v>
      </c>
      <c r="M2" s="17">
        <v>11</v>
      </c>
      <c r="N2" s="17">
        <v>5</v>
      </c>
      <c r="O2" s="18">
        <v>0</v>
      </c>
      <c r="P2" s="19">
        <v>122</v>
      </c>
      <c r="Q2" s="19">
        <v>16</v>
      </c>
      <c r="R2" s="16">
        <v>1</v>
      </c>
      <c r="S2" s="17">
        <v>14</v>
      </c>
      <c r="T2" s="21">
        <v>265</v>
      </c>
    </row>
    <row r="3" spans="1:20" ht="15" customHeight="1" x14ac:dyDescent="0.25">
      <c r="A3" s="23">
        <v>2</v>
      </c>
      <c r="B3" s="24" t="s">
        <v>26</v>
      </c>
      <c r="C3" s="25">
        <v>1529</v>
      </c>
      <c r="D3" s="26" t="s">
        <v>14</v>
      </c>
      <c r="E3" s="27">
        <v>603</v>
      </c>
      <c r="F3" s="28">
        <v>102</v>
      </c>
      <c r="G3" s="29">
        <v>114</v>
      </c>
      <c r="H3" s="29">
        <v>17</v>
      </c>
      <c r="I3" s="29">
        <v>1</v>
      </c>
      <c r="J3" s="29">
        <v>6</v>
      </c>
      <c r="K3" s="29">
        <v>0</v>
      </c>
      <c r="L3" s="29">
        <v>11</v>
      </c>
      <c r="M3" s="29">
        <v>13</v>
      </c>
      <c r="N3" s="29">
        <v>2</v>
      </c>
      <c r="O3" s="30">
        <v>0</v>
      </c>
      <c r="P3" s="32">
        <v>121</v>
      </c>
      <c r="Q3" s="32">
        <v>14</v>
      </c>
      <c r="R3" s="28">
        <v>0</v>
      </c>
      <c r="S3" s="29">
        <v>11</v>
      </c>
      <c r="T3" s="33">
        <v>266</v>
      </c>
    </row>
    <row r="4" spans="1:20" ht="15" customHeight="1" x14ac:dyDescent="0.25">
      <c r="A4" s="34">
        <v>3</v>
      </c>
      <c r="B4" s="35" t="s">
        <v>26</v>
      </c>
      <c r="C4" s="36">
        <v>1529</v>
      </c>
      <c r="D4" s="37" t="s">
        <v>20</v>
      </c>
      <c r="E4" s="38">
        <v>602</v>
      </c>
      <c r="F4" s="39">
        <v>127</v>
      </c>
      <c r="G4" s="40">
        <v>100</v>
      </c>
      <c r="H4" s="40">
        <v>15</v>
      </c>
      <c r="I4" s="40">
        <v>7</v>
      </c>
      <c r="J4" s="40">
        <v>3</v>
      </c>
      <c r="K4" s="40">
        <v>0</v>
      </c>
      <c r="L4" s="40">
        <v>15</v>
      </c>
      <c r="M4" s="40">
        <v>16</v>
      </c>
      <c r="N4" s="40">
        <v>6</v>
      </c>
      <c r="O4" s="41">
        <v>0</v>
      </c>
      <c r="P4" s="43">
        <v>103</v>
      </c>
      <c r="Q4" s="43">
        <v>28</v>
      </c>
      <c r="R4" s="39">
        <v>0</v>
      </c>
      <c r="S4" s="40">
        <v>0</v>
      </c>
      <c r="T4" s="44">
        <v>289</v>
      </c>
    </row>
    <row r="5" spans="1:20" ht="15" customHeight="1" x14ac:dyDescent="0.25">
      <c r="A5" s="23">
        <v>4</v>
      </c>
      <c r="B5" s="24" t="s">
        <v>26</v>
      </c>
      <c r="C5" s="25">
        <v>1529</v>
      </c>
      <c r="D5" s="26" t="s">
        <v>23</v>
      </c>
      <c r="E5" s="27">
        <v>602</v>
      </c>
      <c r="F5" s="28">
        <v>100</v>
      </c>
      <c r="G5" s="29">
        <v>125</v>
      </c>
      <c r="H5" s="29">
        <v>17</v>
      </c>
      <c r="I5" s="29">
        <v>3</v>
      </c>
      <c r="J5" s="29">
        <v>4</v>
      </c>
      <c r="K5" s="29">
        <v>0</v>
      </c>
      <c r="L5" s="29">
        <v>11</v>
      </c>
      <c r="M5" s="29">
        <v>10</v>
      </c>
      <c r="N5" s="29">
        <v>0</v>
      </c>
      <c r="O5" s="30">
        <v>0</v>
      </c>
      <c r="P5" s="32">
        <v>129</v>
      </c>
      <c r="Q5" s="32">
        <v>14</v>
      </c>
      <c r="R5" s="28">
        <v>0</v>
      </c>
      <c r="S5" s="29">
        <v>19</v>
      </c>
      <c r="T5" s="33">
        <v>270</v>
      </c>
    </row>
    <row r="6" spans="1:20" ht="15" customHeight="1" x14ac:dyDescent="0.25">
      <c r="A6" s="34">
        <v>5</v>
      </c>
      <c r="B6" s="35" t="s">
        <v>26</v>
      </c>
      <c r="C6" s="36">
        <v>1530</v>
      </c>
      <c r="D6" s="37" t="s">
        <v>19</v>
      </c>
      <c r="E6" s="38">
        <v>670</v>
      </c>
      <c r="F6" s="39">
        <v>108</v>
      </c>
      <c r="G6" s="40">
        <v>105</v>
      </c>
      <c r="H6" s="40">
        <v>21</v>
      </c>
      <c r="I6" s="40">
        <v>7</v>
      </c>
      <c r="J6" s="40">
        <v>1</v>
      </c>
      <c r="K6" s="40">
        <v>0</v>
      </c>
      <c r="L6" s="40">
        <v>18</v>
      </c>
      <c r="M6" s="40">
        <v>15</v>
      </c>
      <c r="N6" s="40">
        <v>6</v>
      </c>
      <c r="O6" s="41">
        <v>0</v>
      </c>
      <c r="P6" s="43">
        <v>107</v>
      </c>
      <c r="Q6" s="43">
        <v>31</v>
      </c>
      <c r="R6" s="39">
        <v>1</v>
      </c>
      <c r="S6" s="40">
        <v>13</v>
      </c>
      <c r="T6" s="44">
        <v>281</v>
      </c>
    </row>
    <row r="7" spans="1:20" ht="15" customHeight="1" x14ac:dyDescent="0.25">
      <c r="A7" s="23">
        <v>6</v>
      </c>
      <c r="B7" s="24" t="s">
        <v>26</v>
      </c>
      <c r="C7" s="25">
        <v>1530</v>
      </c>
      <c r="D7" s="26" t="s">
        <v>14</v>
      </c>
      <c r="E7" s="27">
        <v>670</v>
      </c>
      <c r="F7" s="28">
        <v>101</v>
      </c>
      <c r="G7" s="29">
        <v>130</v>
      </c>
      <c r="H7" s="29">
        <v>21</v>
      </c>
      <c r="I7" s="29">
        <v>7</v>
      </c>
      <c r="J7" s="29">
        <v>8</v>
      </c>
      <c r="K7" s="29">
        <v>0</v>
      </c>
      <c r="L7" s="29">
        <v>10</v>
      </c>
      <c r="M7" s="29">
        <v>13</v>
      </c>
      <c r="N7" s="29">
        <v>5</v>
      </c>
      <c r="O7" s="30">
        <v>0</v>
      </c>
      <c r="P7" s="32">
        <v>138</v>
      </c>
      <c r="Q7" s="32">
        <v>22</v>
      </c>
      <c r="R7" s="28">
        <v>0</v>
      </c>
      <c r="S7" s="29">
        <v>4</v>
      </c>
      <c r="T7" s="33">
        <v>295</v>
      </c>
    </row>
    <row r="8" spans="1:20" ht="15" customHeight="1" x14ac:dyDescent="0.25">
      <c r="A8" s="34">
        <v>7</v>
      </c>
      <c r="B8" s="35" t="s">
        <v>26</v>
      </c>
      <c r="C8" s="36">
        <v>1530</v>
      </c>
      <c r="D8" s="37" t="s">
        <v>20</v>
      </c>
      <c r="E8" s="38">
        <v>670</v>
      </c>
      <c r="F8" s="39">
        <v>78</v>
      </c>
      <c r="G8" s="40">
        <v>113</v>
      </c>
      <c r="H8" s="40">
        <v>13</v>
      </c>
      <c r="I8" s="40">
        <v>6</v>
      </c>
      <c r="J8" s="40">
        <v>13</v>
      </c>
      <c r="K8" s="40">
        <v>0</v>
      </c>
      <c r="L8" s="40">
        <v>6</v>
      </c>
      <c r="M8" s="40">
        <v>13</v>
      </c>
      <c r="N8" s="40">
        <v>4</v>
      </c>
      <c r="O8" s="41">
        <v>0</v>
      </c>
      <c r="P8" s="43">
        <v>127</v>
      </c>
      <c r="Q8" s="43">
        <v>16</v>
      </c>
      <c r="R8" s="39">
        <v>0</v>
      </c>
      <c r="S8" s="40">
        <v>11</v>
      </c>
      <c r="T8" s="44">
        <v>246</v>
      </c>
    </row>
    <row r="9" spans="1:20" ht="15" customHeight="1" x14ac:dyDescent="0.25">
      <c r="A9" s="23">
        <v>8</v>
      </c>
      <c r="B9" s="24" t="s">
        <v>26</v>
      </c>
      <c r="C9" s="25">
        <v>1530</v>
      </c>
      <c r="D9" s="26" t="s">
        <v>23</v>
      </c>
      <c r="E9" s="27">
        <v>670</v>
      </c>
      <c r="F9" s="28">
        <v>90</v>
      </c>
      <c r="G9" s="29">
        <v>90</v>
      </c>
      <c r="H9" s="29">
        <v>31</v>
      </c>
      <c r="I9" s="29">
        <v>8</v>
      </c>
      <c r="J9" s="29">
        <v>7</v>
      </c>
      <c r="K9" s="29">
        <v>0</v>
      </c>
      <c r="L9" s="29">
        <v>18</v>
      </c>
      <c r="M9" s="29">
        <v>17</v>
      </c>
      <c r="N9" s="29">
        <v>2</v>
      </c>
      <c r="O9" s="30">
        <v>0</v>
      </c>
      <c r="P9" s="32">
        <v>98</v>
      </c>
      <c r="Q9" s="32">
        <v>28</v>
      </c>
      <c r="R9" s="28">
        <v>0</v>
      </c>
      <c r="S9" s="29">
        <v>13</v>
      </c>
      <c r="T9" s="33">
        <v>263</v>
      </c>
    </row>
    <row r="10" spans="1:20" ht="15" customHeight="1" x14ac:dyDescent="0.25">
      <c r="A10" s="34">
        <v>9</v>
      </c>
      <c r="B10" s="35" t="s">
        <v>26</v>
      </c>
      <c r="C10" s="36">
        <v>1530</v>
      </c>
      <c r="D10" s="37" t="s">
        <v>27</v>
      </c>
      <c r="E10" s="38">
        <v>670</v>
      </c>
      <c r="F10" s="39">
        <v>97</v>
      </c>
      <c r="G10" s="40">
        <v>104</v>
      </c>
      <c r="H10" s="40">
        <v>21</v>
      </c>
      <c r="I10" s="40">
        <v>13</v>
      </c>
      <c r="J10" s="40">
        <v>9</v>
      </c>
      <c r="K10" s="40">
        <v>0</v>
      </c>
      <c r="L10" s="40">
        <v>12</v>
      </c>
      <c r="M10" s="40">
        <v>12</v>
      </c>
      <c r="N10" s="40">
        <v>2</v>
      </c>
      <c r="O10" s="41">
        <v>0</v>
      </c>
      <c r="P10" s="43">
        <v>113</v>
      </c>
      <c r="Q10" s="43">
        <v>27</v>
      </c>
      <c r="R10" s="39">
        <v>0</v>
      </c>
      <c r="S10" s="40">
        <v>13</v>
      </c>
      <c r="T10" s="44">
        <v>270</v>
      </c>
    </row>
    <row r="11" spans="1:20" ht="15" customHeight="1" x14ac:dyDescent="0.25">
      <c r="A11" s="23">
        <v>10</v>
      </c>
      <c r="B11" s="24" t="s">
        <v>26</v>
      </c>
      <c r="C11" s="25">
        <v>1530</v>
      </c>
      <c r="D11" s="26" t="s">
        <v>28</v>
      </c>
      <c r="E11" s="27">
        <v>669</v>
      </c>
      <c r="F11" s="28">
        <v>103</v>
      </c>
      <c r="G11" s="29">
        <v>114</v>
      </c>
      <c r="H11" s="29">
        <v>9</v>
      </c>
      <c r="I11" s="29">
        <v>3</v>
      </c>
      <c r="J11" s="29">
        <v>6</v>
      </c>
      <c r="K11" s="29">
        <v>0</v>
      </c>
      <c r="L11" s="29">
        <v>16</v>
      </c>
      <c r="M11" s="29">
        <v>21</v>
      </c>
      <c r="N11" s="29">
        <v>5</v>
      </c>
      <c r="O11" s="30">
        <v>0</v>
      </c>
      <c r="P11" s="32">
        <v>121</v>
      </c>
      <c r="Q11" s="32">
        <v>24</v>
      </c>
      <c r="R11" s="28">
        <v>2</v>
      </c>
      <c r="S11" s="29">
        <v>11</v>
      </c>
      <c r="T11" s="33">
        <v>277</v>
      </c>
    </row>
    <row r="12" spans="1:20" ht="15" customHeight="1" x14ac:dyDescent="0.25">
      <c r="A12" s="34">
        <v>11</v>
      </c>
      <c r="B12" s="35" t="s">
        <v>26</v>
      </c>
      <c r="C12" s="36">
        <v>1531</v>
      </c>
      <c r="D12" s="37" t="s">
        <v>19</v>
      </c>
      <c r="E12" s="38">
        <v>685</v>
      </c>
      <c r="F12" s="39">
        <v>110</v>
      </c>
      <c r="G12" s="40">
        <v>120</v>
      </c>
      <c r="H12" s="40">
        <v>26</v>
      </c>
      <c r="I12" s="40">
        <v>10</v>
      </c>
      <c r="J12" s="40">
        <v>9</v>
      </c>
      <c r="K12" s="40">
        <v>0</v>
      </c>
      <c r="L12" s="40">
        <v>23</v>
      </c>
      <c r="M12" s="40">
        <v>11</v>
      </c>
      <c r="N12" s="40">
        <v>6</v>
      </c>
      <c r="O12" s="41">
        <v>0</v>
      </c>
      <c r="P12" s="43">
        <v>129</v>
      </c>
      <c r="Q12" s="43">
        <v>39</v>
      </c>
      <c r="R12" s="39">
        <v>2</v>
      </c>
      <c r="S12" s="40">
        <v>11</v>
      </c>
      <c r="T12" s="44">
        <v>315</v>
      </c>
    </row>
    <row r="13" spans="1:20" ht="15" customHeight="1" x14ac:dyDescent="0.25">
      <c r="A13" s="23">
        <v>12</v>
      </c>
      <c r="B13" s="24" t="s">
        <v>26</v>
      </c>
      <c r="C13" s="25">
        <v>1531</v>
      </c>
      <c r="D13" s="26" t="s">
        <v>14</v>
      </c>
      <c r="E13" s="27">
        <v>685</v>
      </c>
      <c r="F13" s="28">
        <v>111</v>
      </c>
      <c r="G13" s="29">
        <v>117</v>
      </c>
      <c r="H13" s="29">
        <v>32</v>
      </c>
      <c r="I13" s="29">
        <v>8</v>
      </c>
      <c r="J13" s="29">
        <v>4</v>
      </c>
      <c r="K13" s="29">
        <v>0</v>
      </c>
      <c r="L13" s="29">
        <v>28</v>
      </c>
      <c r="M13" s="29">
        <v>13</v>
      </c>
      <c r="N13" s="29">
        <v>2</v>
      </c>
      <c r="O13" s="30">
        <v>0</v>
      </c>
      <c r="P13" s="32">
        <v>123</v>
      </c>
      <c r="Q13" s="32">
        <v>38</v>
      </c>
      <c r="R13" s="28">
        <v>0</v>
      </c>
      <c r="S13" s="29">
        <v>12</v>
      </c>
      <c r="T13" s="33">
        <v>315</v>
      </c>
    </row>
    <row r="14" spans="1:20" ht="15" customHeight="1" x14ac:dyDescent="0.25">
      <c r="A14" s="34">
        <v>13</v>
      </c>
      <c r="B14" s="35" t="s">
        <v>26</v>
      </c>
      <c r="C14" s="36">
        <v>1531</v>
      </c>
      <c r="D14" s="37" t="s">
        <v>20</v>
      </c>
      <c r="E14" s="38">
        <v>685</v>
      </c>
      <c r="F14" s="39">
        <v>95</v>
      </c>
      <c r="G14" s="40">
        <v>145</v>
      </c>
      <c r="H14" s="40">
        <v>19</v>
      </c>
      <c r="I14" s="40">
        <v>10</v>
      </c>
      <c r="J14" s="40">
        <v>9</v>
      </c>
      <c r="K14" s="40">
        <v>0</v>
      </c>
      <c r="L14" s="40">
        <v>15</v>
      </c>
      <c r="M14" s="40">
        <v>10</v>
      </c>
      <c r="N14" s="40">
        <v>5</v>
      </c>
      <c r="O14" s="41">
        <v>0</v>
      </c>
      <c r="P14" s="43">
        <v>154</v>
      </c>
      <c r="Q14" s="43">
        <v>30</v>
      </c>
      <c r="R14" s="39">
        <v>2</v>
      </c>
      <c r="S14" s="40">
        <v>12</v>
      </c>
      <c r="T14" s="44">
        <v>308</v>
      </c>
    </row>
    <row r="15" spans="1:20" ht="15" customHeight="1" x14ac:dyDescent="0.25">
      <c r="A15" s="23">
        <v>14</v>
      </c>
      <c r="B15" s="24" t="s">
        <v>26</v>
      </c>
      <c r="C15" s="25">
        <v>1531</v>
      </c>
      <c r="D15" s="26" t="s">
        <v>23</v>
      </c>
      <c r="E15" s="27">
        <v>685</v>
      </c>
      <c r="F15" s="28">
        <v>112</v>
      </c>
      <c r="G15" s="29">
        <v>119</v>
      </c>
      <c r="H15" s="29">
        <v>23</v>
      </c>
      <c r="I15" s="29">
        <v>0</v>
      </c>
      <c r="J15" s="29">
        <v>0</v>
      </c>
      <c r="K15" s="29">
        <v>0</v>
      </c>
      <c r="L15" s="29">
        <v>36</v>
      </c>
      <c r="M15" s="29">
        <v>25</v>
      </c>
      <c r="N15" s="29">
        <v>0</v>
      </c>
      <c r="O15" s="30">
        <v>0</v>
      </c>
      <c r="P15" s="32">
        <v>119</v>
      </c>
      <c r="Q15" s="32">
        <v>36</v>
      </c>
      <c r="R15" s="28">
        <v>0</v>
      </c>
      <c r="S15" s="29">
        <v>10</v>
      </c>
      <c r="T15" s="33">
        <v>315</v>
      </c>
    </row>
    <row r="16" spans="1:20" ht="15" customHeight="1" x14ac:dyDescent="0.25">
      <c r="A16" s="34">
        <v>15</v>
      </c>
      <c r="B16" s="35" t="s">
        <v>26</v>
      </c>
      <c r="C16" s="36">
        <v>1531</v>
      </c>
      <c r="D16" s="37" t="s">
        <v>27</v>
      </c>
      <c r="E16" s="38">
        <v>685</v>
      </c>
      <c r="F16" s="39">
        <v>97</v>
      </c>
      <c r="G16" s="40">
        <v>145</v>
      </c>
      <c r="H16" s="40">
        <v>15</v>
      </c>
      <c r="I16" s="40">
        <v>10</v>
      </c>
      <c r="J16" s="40">
        <v>6</v>
      </c>
      <c r="K16" s="40">
        <v>0</v>
      </c>
      <c r="L16" s="40">
        <v>15</v>
      </c>
      <c r="M16" s="40">
        <v>20</v>
      </c>
      <c r="N16" s="40">
        <v>1</v>
      </c>
      <c r="O16" s="41">
        <v>0</v>
      </c>
      <c r="P16" s="43">
        <v>151</v>
      </c>
      <c r="Q16" s="43">
        <v>26</v>
      </c>
      <c r="R16" s="39">
        <v>1</v>
      </c>
      <c r="S16" s="40">
        <v>9</v>
      </c>
      <c r="T16" s="44">
        <v>309</v>
      </c>
    </row>
    <row r="17" spans="1:20" ht="15" customHeight="1" x14ac:dyDescent="0.25">
      <c r="A17" s="23">
        <v>16</v>
      </c>
      <c r="B17" s="24" t="s">
        <v>26</v>
      </c>
      <c r="C17" s="25">
        <v>1532</v>
      </c>
      <c r="D17" s="26" t="s">
        <v>19</v>
      </c>
      <c r="E17" s="27">
        <v>623</v>
      </c>
      <c r="F17" s="28">
        <v>131</v>
      </c>
      <c r="G17" s="29">
        <v>85</v>
      </c>
      <c r="H17" s="29">
        <v>30</v>
      </c>
      <c r="I17" s="29">
        <v>5</v>
      </c>
      <c r="J17" s="29">
        <v>13</v>
      </c>
      <c r="K17" s="29">
        <v>0</v>
      </c>
      <c r="L17" s="29">
        <v>5</v>
      </c>
      <c r="M17" s="29">
        <v>13</v>
      </c>
      <c r="N17" s="29">
        <v>0</v>
      </c>
      <c r="O17" s="30">
        <v>0</v>
      </c>
      <c r="P17" s="32">
        <v>99</v>
      </c>
      <c r="Q17" s="32">
        <v>10</v>
      </c>
      <c r="R17" s="28">
        <v>1</v>
      </c>
      <c r="S17" s="29">
        <v>13</v>
      </c>
      <c r="T17" s="33">
        <v>282</v>
      </c>
    </row>
    <row r="18" spans="1:20" ht="15" customHeight="1" x14ac:dyDescent="0.25">
      <c r="A18" s="34">
        <v>17</v>
      </c>
      <c r="B18" s="35" t="s">
        <v>26</v>
      </c>
      <c r="C18" s="36">
        <v>1532</v>
      </c>
      <c r="D18" s="37" t="s">
        <v>14</v>
      </c>
      <c r="E18" s="38">
        <v>622</v>
      </c>
      <c r="F18" s="39">
        <v>131</v>
      </c>
      <c r="G18" s="40">
        <v>85</v>
      </c>
      <c r="H18" s="40">
        <v>30</v>
      </c>
      <c r="I18" s="40">
        <v>5</v>
      </c>
      <c r="J18" s="40">
        <v>13</v>
      </c>
      <c r="K18" s="40">
        <v>0</v>
      </c>
      <c r="L18" s="40">
        <v>5</v>
      </c>
      <c r="M18" s="40">
        <v>13</v>
      </c>
      <c r="N18" s="40">
        <v>0</v>
      </c>
      <c r="O18" s="41">
        <v>0</v>
      </c>
      <c r="P18" s="43">
        <v>99</v>
      </c>
      <c r="Q18" s="43">
        <v>10</v>
      </c>
      <c r="R18" s="39">
        <v>1</v>
      </c>
      <c r="S18" s="40">
        <v>13</v>
      </c>
      <c r="T18" s="44">
        <v>282</v>
      </c>
    </row>
    <row r="19" spans="1:20" ht="15" customHeight="1" x14ac:dyDescent="0.25">
      <c r="A19" s="23">
        <v>18</v>
      </c>
      <c r="B19" s="24" t="s">
        <v>26</v>
      </c>
      <c r="C19" s="25">
        <v>1532</v>
      </c>
      <c r="D19" s="26" t="s">
        <v>20</v>
      </c>
      <c r="E19" s="27">
        <v>622</v>
      </c>
      <c r="F19" s="28">
        <v>105</v>
      </c>
      <c r="G19" s="29">
        <v>93</v>
      </c>
      <c r="H19" s="29">
        <v>19</v>
      </c>
      <c r="I19" s="29">
        <v>3</v>
      </c>
      <c r="J19" s="29">
        <v>9</v>
      </c>
      <c r="K19" s="29">
        <v>0</v>
      </c>
      <c r="L19" s="29">
        <v>7</v>
      </c>
      <c r="M19" s="29">
        <v>5</v>
      </c>
      <c r="N19" s="29">
        <v>1</v>
      </c>
      <c r="O19" s="30">
        <v>3</v>
      </c>
      <c r="P19" s="32">
        <v>102</v>
      </c>
      <c r="Q19" s="32">
        <v>11</v>
      </c>
      <c r="R19" s="28">
        <v>0</v>
      </c>
      <c r="S19" s="29">
        <v>10</v>
      </c>
      <c r="T19" s="33">
        <v>245</v>
      </c>
    </row>
    <row r="20" spans="1:20" ht="15" customHeight="1" x14ac:dyDescent="0.25">
      <c r="A20" s="34">
        <v>19</v>
      </c>
      <c r="B20" s="35" t="s">
        <v>26</v>
      </c>
      <c r="C20" s="36">
        <v>1533</v>
      </c>
      <c r="D20" s="37" t="s">
        <v>19</v>
      </c>
      <c r="E20" s="38">
        <v>712</v>
      </c>
      <c r="F20" s="39">
        <v>118</v>
      </c>
      <c r="G20" s="40">
        <v>133</v>
      </c>
      <c r="H20" s="40">
        <v>14</v>
      </c>
      <c r="I20" s="40">
        <v>3</v>
      </c>
      <c r="J20" s="40">
        <v>5</v>
      </c>
      <c r="K20" s="40">
        <v>0</v>
      </c>
      <c r="L20" s="40">
        <v>11</v>
      </c>
      <c r="M20" s="40">
        <v>10</v>
      </c>
      <c r="N20" s="40">
        <v>5</v>
      </c>
      <c r="O20" s="41">
        <v>0</v>
      </c>
      <c r="P20" s="43">
        <v>138</v>
      </c>
      <c r="Q20" s="43">
        <v>19</v>
      </c>
      <c r="R20" s="39">
        <v>2</v>
      </c>
      <c r="S20" s="40">
        <v>6</v>
      </c>
      <c r="T20" s="44">
        <v>299</v>
      </c>
    </row>
    <row r="21" spans="1:20" ht="15" customHeight="1" x14ac:dyDescent="0.25">
      <c r="A21" s="23">
        <v>20</v>
      </c>
      <c r="B21" s="24" t="s">
        <v>26</v>
      </c>
      <c r="C21" s="25">
        <v>1533</v>
      </c>
      <c r="D21" s="26" t="s">
        <v>14</v>
      </c>
      <c r="E21" s="27">
        <v>711</v>
      </c>
      <c r="F21" s="28">
        <v>100</v>
      </c>
      <c r="G21" s="29">
        <v>112</v>
      </c>
      <c r="H21" s="29">
        <v>29</v>
      </c>
      <c r="I21" s="29">
        <v>1</v>
      </c>
      <c r="J21" s="29">
        <v>5</v>
      </c>
      <c r="K21" s="29">
        <v>0</v>
      </c>
      <c r="L21" s="29">
        <v>13</v>
      </c>
      <c r="M21" s="29">
        <v>9</v>
      </c>
      <c r="N21" s="29">
        <v>3</v>
      </c>
      <c r="O21" s="30">
        <v>0</v>
      </c>
      <c r="P21" s="32">
        <v>119</v>
      </c>
      <c r="Q21" s="32">
        <v>17</v>
      </c>
      <c r="R21" s="28">
        <v>1</v>
      </c>
      <c r="S21" s="29">
        <v>10</v>
      </c>
      <c r="T21" s="33">
        <v>272</v>
      </c>
    </row>
    <row r="22" spans="1:20" ht="15" customHeight="1" x14ac:dyDescent="0.25">
      <c r="A22" s="34">
        <v>21</v>
      </c>
      <c r="B22" s="35" t="s">
        <v>26</v>
      </c>
      <c r="C22" s="36">
        <v>1533</v>
      </c>
      <c r="D22" s="37" t="s">
        <v>20</v>
      </c>
      <c r="E22" s="38">
        <v>711</v>
      </c>
      <c r="F22" s="39">
        <v>90</v>
      </c>
      <c r="G22" s="40">
        <v>113</v>
      </c>
      <c r="H22" s="40">
        <v>19</v>
      </c>
      <c r="I22" s="40">
        <v>1</v>
      </c>
      <c r="J22" s="40">
        <v>4</v>
      </c>
      <c r="K22" s="40">
        <v>0</v>
      </c>
      <c r="L22" s="40">
        <v>8</v>
      </c>
      <c r="M22" s="40">
        <v>7</v>
      </c>
      <c r="N22" s="40">
        <v>5</v>
      </c>
      <c r="O22" s="41">
        <v>0</v>
      </c>
      <c r="P22" s="43">
        <v>119</v>
      </c>
      <c r="Q22" s="43">
        <v>14</v>
      </c>
      <c r="R22" s="39">
        <v>0</v>
      </c>
      <c r="S22" s="40">
        <v>12</v>
      </c>
      <c r="T22" s="44">
        <v>247</v>
      </c>
    </row>
    <row r="23" spans="1:20" ht="15" customHeight="1" x14ac:dyDescent="0.25">
      <c r="A23" s="23">
        <v>22</v>
      </c>
      <c r="B23" s="24" t="s">
        <v>26</v>
      </c>
      <c r="C23" s="25">
        <v>1534</v>
      </c>
      <c r="D23" s="26" t="s">
        <v>19</v>
      </c>
      <c r="E23" s="27">
        <v>678</v>
      </c>
      <c r="F23" s="28">
        <v>116</v>
      </c>
      <c r="G23" s="29">
        <v>141</v>
      </c>
      <c r="H23" s="29">
        <v>25</v>
      </c>
      <c r="I23" s="29">
        <v>2</v>
      </c>
      <c r="J23" s="29">
        <v>7</v>
      </c>
      <c r="K23" s="29">
        <v>0</v>
      </c>
      <c r="L23" s="29">
        <v>16</v>
      </c>
      <c r="M23" s="29">
        <v>13</v>
      </c>
      <c r="N23" s="29">
        <v>2</v>
      </c>
      <c r="O23" s="30">
        <v>0</v>
      </c>
      <c r="P23" s="32">
        <v>148</v>
      </c>
      <c r="Q23" s="32">
        <v>21</v>
      </c>
      <c r="R23" s="28">
        <v>5</v>
      </c>
      <c r="S23" s="29">
        <v>15</v>
      </c>
      <c r="T23" s="33">
        <v>322</v>
      </c>
    </row>
    <row r="24" spans="1:20" ht="15" customHeight="1" x14ac:dyDescent="0.25">
      <c r="A24" s="34">
        <v>23</v>
      </c>
      <c r="B24" s="35" t="s">
        <v>26</v>
      </c>
      <c r="C24" s="36">
        <v>1534</v>
      </c>
      <c r="D24" s="37" t="s">
        <v>14</v>
      </c>
      <c r="E24" s="38">
        <v>677</v>
      </c>
      <c r="F24" s="39">
        <v>84</v>
      </c>
      <c r="G24" s="40">
        <v>121</v>
      </c>
      <c r="H24" s="40">
        <v>31</v>
      </c>
      <c r="I24" s="40">
        <v>4</v>
      </c>
      <c r="J24" s="40">
        <v>12</v>
      </c>
      <c r="K24" s="40">
        <v>0</v>
      </c>
      <c r="L24" s="40">
        <v>21</v>
      </c>
      <c r="M24" s="40">
        <v>11</v>
      </c>
      <c r="N24" s="40">
        <v>4</v>
      </c>
      <c r="O24" s="41">
        <v>0</v>
      </c>
      <c r="P24" s="43">
        <v>134</v>
      </c>
      <c r="Q24" s="43">
        <v>29</v>
      </c>
      <c r="R24" s="39">
        <v>0</v>
      </c>
      <c r="S24" s="40">
        <v>9</v>
      </c>
      <c r="T24" s="44">
        <v>288</v>
      </c>
    </row>
    <row r="25" spans="1:20" ht="15" customHeight="1" x14ac:dyDescent="0.25">
      <c r="A25" s="23">
        <v>24</v>
      </c>
      <c r="B25" s="24" t="s">
        <v>26</v>
      </c>
      <c r="C25" s="25">
        <v>1535</v>
      </c>
      <c r="D25" s="26" t="s">
        <v>19</v>
      </c>
      <c r="E25" s="27">
        <v>604</v>
      </c>
      <c r="F25" s="28">
        <v>81</v>
      </c>
      <c r="G25" s="29">
        <v>64</v>
      </c>
      <c r="H25" s="29">
        <v>25</v>
      </c>
      <c r="I25" s="29">
        <v>5</v>
      </c>
      <c r="J25" s="29">
        <v>5</v>
      </c>
      <c r="K25" s="29">
        <v>0</v>
      </c>
      <c r="L25" s="29">
        <v>18</v>
      </c>
      <c r="M25" s="29">
        <v>6</v>
      </c>
      <c r="N25" s="29">
        <v>6</v>
      </c>
      <c r="O25" s="30">
        <v>0</v>
      </c>
      <c r="P25" s="32">
        <v>69</v>
      </c>
      <c r="Q25" s="32">
        <v>29</v>
      </c>
      <c r="R25" s="28">
        <v>0</v>
      </c>
      <c r="S25" s="29">
        <v>11</v>
      </c>
      <c r="T25" s="33">
        <v>210</v>
      </c>
    </row>
    <row r="26" spans="1:20" ht="15" customHeight="1" x14ac:dyDescent="0.25">
      <c r="A26" s="34">
        <v>25</v>
      </c>
      <c r="B26" s="35" t="s">
        <v>26</v>
      </c>
      <c r="C26" s="36">
        <v>1535</v>
      </c>
      <c r="D26" s="37" t="s">
        <v>14</v>
      </c>
      <c r="E26" s="38">
        <v>604</v>
      </c>
      <c r="F26" s="39">
        <v>84</v>
      </c>
      <c r="G26" s="40">
        <v>77</v>
      </c>
      <c r="H26" s="40">
        <v>28</v>
      </c>
      <c r="I26" s="40">
        <v>3</v>
      </c>
      <c r="J26" s="40">
        <v>8</v>
      </c>
      <c r="K26" s="40">
        <v>0</v>
      </c>
      <c r="L26" s="40">
        <v>8</v>
      </c>
      <c r="M26" s="40">
        <v>10</v>
      </c>
      <c r="N26" s="40">
        <v>2</v>
      </c>
      <c r="O26" s="41">
        <v>0</v>
      </c>
      <c r="P26" s="43">
        <v>86</v>
      </c>
      <c r="Q26" s="43">
        <v>13</v>
      </c>
      <c r="R26" s="39">
        <v>0</v>
      </c>
      <c r="S26" s="40">
        <v>8</v>
      </c>
      <c r="T26" s="44">
        <v>220</v>
      </c>
    </row>
    <row r="27" spans="1:20" ht="15" customHeight="1" x14ac:dyDescent="0.25">
      <c r="A27" s="23">
        <v>26</v>
      </c>
      <c r="B27" s="24" t="s">
        <v>26</v>
      </c>
      <c r="C27" s="25">
        <v>1535</v>
      </c>
      <c r="D27" s="26" t="s">
        <v>20</v>
      </c>
      <c r="E27" s="27">
        <v>604</v>
      </c>
      <c r="F27" s="28">
        <v>97</v>
      </c>
      <c r="G27" s="29">
        <v>93</v>
      </c>
      <c r="H27" s="29">
        <v>15</v>
      </c>
      <c r="I27" s="29">
        <v>3</v>
      </c>
      <c r="J27" s="29">
        <v>8</v>
      </c>
      <c r="K27" s="29">
        <v>0</v>
      </c>
      <c r="L27" s="29">
        <v>18</v>
      </c>
      <c r="M27" s="29">
        <v>8</v>
      </c>
      <c r="N27" s="29">
        <v>5</v>
      </c>
      <c r="O27" s="30">
        <v>0</v>
      </c>
      <c r="P27" s="32">
        <v>101</v>
      </c>
      <c r="Q27" s="32">
        <v>26</v>
      </c>
      <c r="R27" s="28">
        <v>0</v>
      </c>
      <c r="S27" s="29">
        <v>6</v>
      </c>
      <c r="T27" s="33">
        <v>247</v>
      </c>
    </row>
    <row r="28" spans="1:20" ht="15" customHeight="1" x14ac:dyDescent="0.25">
      <c r="A28" s="34">
        <v>27</v>
      </c>
      <c r="B28" s="35" t="s">
        <v>26</v>
      </c>
      <c r="C28" s="36">
        <v>1536</v>
      </c>
      <c r="D28" s="37" t="s">
        <v>19</v>
      </c>
      <c r="E28" s="38">
        <v>506</v>
      </c>
      <c r="F28" s="39">
        <v>88</v>
      </c>
      <c r="G28" s="40">
        <v>80</v>
      </c>
      <c r="H28" s="40">
        <v>18</v>
      </c>
      <c r="I28" s="40">
        <v>3</v>
      </c>
      <c r="J28" s="40">
        <v>4</v>
      </c>
      <c r="K28" s="40">
        <v>0</v>
      </c>
      <c r="L28" s="40">
        <v>8</v>
      </c>
      <c r="M28" s="40">
        <v>8</v>
      </c>
      <c r="N28" s="40">
        <v>3</v>
      </c>
      <c r="O28" s="41">
        <v>0</v>
      </c>
      <c r="P28" s="43">
        <v>86</v>
      </c>
      <c r="Q28" s="43">
        <v>14</v>
      </c>
      <c r="R28" s="39">
        <v>0</v>
      </c>
      <c r="S28" s="40">
        <v>10</v>
      </c>
      <c r="T28" s="44">
        <v>212</v>
      </c>
    </row>
    <row r="29" spans="1:20" ht="15" customHeight="1" x14ac:dyDescent="0.25">
      <c r="A29" s="23">
        <v>28</v>
      </c>
      <c r="B29" s="24" t="s">
        <v>26</v>
      </c>
      <c r="C29" s="25">
        <v>1536</v>
      </c>
      <c r="D29" s="26" t="s">
        <v>14</v>
      </c>
      <c r="E29" s="27">
        <v>505</v>
      </c>
      <c r="F29" s="28">
        <v>72</v>
      </c>
      <c r="G29" s="29">
        <v>97</v>
      </c>
      <c r="H29" s="29">
        <v>20</v>
      </c>
      <c r="I29" s="29">
        <v>6</v>
      </c>
      <c r="J29" s="29">
        <v>6</v>
      </c>
      <c r="K29" s="29">
        <v>0</v>
      </c>
      <c r="L29" s="29">
        <v>13</v>
      </c>
      <c r="M29" s="29">
        <v>9</v>
      </c>
      <c r="N29" s="29">
        <v>2</v>
      </c>
      <c r="O29" s="30">
        <v>0</v>
      </c>
      <c r="P29" s="32">
        <v>103</v>
      </c>
      <c r="Q29" s="32">
        <v>21</v>
      </c>
      <c r="R29" s="28">
        <v>0</v>
      </c>
      <c r="S29" s="29">
        <v>8</v>
      </c>
      <c r="T29" s="33">
        <v>225</v>
      </c>
    </row>
    <row r="30" spans="1:20" ht="15" customHeight="1" x14ac:dyDescent="0.25">
      <c r="A30" s="34">
        <v>29</v>
      </c>
      <c r="B30" s="35" t="s">
        <v>26</v>
      </c>
      <c r="C30" s="36">
        <v>1537</v>
      </c>
      <c r="D30" s="37" t="s">
        <v>19</v>
      </c>
      <c r="E30" s="38">
        <v>716</v>
      </c>
      <c r="F30" s="39">
        <v>110</v>
      </c>
      <c r="G30" s="40">
        <v>121</v>
      </c>
      <c r="H30" s="40">
        <v>33</v>
      </c>
      <c r="I30" s="40">
        <v>0</v>
      </c>
      <c r="J30" s="40">
        <v>8</v>
      </c>
      <c r="K30" s="40">
        <v>0</v>
      </c>
      <c r="L30" s="40">
        <v>10</v>
      </c>
      <c r="M30" s="40">
        <v>9</v>
      </c>
      <c r="N30" s="40">
        <v>4</v>
      </c>
      <c r="O30" s="41">
        <v>0</v>
      </c>
      <c r="P30" s="43">
        <v>129</v>
      </c>
      <c r="Q30" s="43">
        <v>14</v>
      </c>
      <c r="R30" s="39">
        <v>0</v>
      </c>
      <c r="S30" s="40">
        <v>15</v>
      </c>
      <c r="T30" s="44">
        <v>295</v>
      </c>
    </row>
    <row r="31" spans="1:20" ht="15" customHeight="1" x14ac:dyDescent="0.25">
      <c r="A31" s="23">
        <v>30</v>
      </c>
      <c r="B31" s="24" t="s">
        <v>26</v>
      </c>
      <c r="C31" s="25">
        <v>1537</v>
      </c>
      <c r="D31" s="26" t="s">
        <v>14</v>
      </c>
      <c r="E31" s="27">
        <v>715</v>
      </c>
      <c r="F31" s="28">
        <v>116</v>
      </c>
      <c r="G31" s="29">
        <v>131</v>
      </c>
      <c r="H31" s="29">
        <v>24</v>
      </c>
      <c r="I31" s="29">
        <v>8</v>
      </c>
      <c r="J31" s="29">
        <v>9</v>
      </c>
      <c r="K31" s="29">
        <v>0</v>
      </c>
      <c r="L31" s="29">
        <v>22</v>
      </c>
      <c r="M31" s="29">
        <v>12</v>
      </c>
      <c r="N31" s="29">
        <v>2</v>
      </c>
      <c r="O31" s="30">
        <v>0</v>
      </c>
      <c r="P31" s="32">
        <v>145</v>
      </c>
      <c r="Q31" s="32">
        <v>32</v>
      </c>
      <c r="R31" s="28">
        <v>0</v>
      </c>
      <c r="S31" s="29">
        <v>6</v>
      </c>
      <c r="T31" s="33">
        <v>324</v>
      </c>
    </row>
    <row r="32" spans="1:20" ht="15" customHeight="1" x14ac:dyDescent="0.25">
      <c r="A32" s="34">
        <v>31</v>
      </c>
      <c r="B32" s="35" t="s">
        <v>26</v>
      </c>
      <c r="C32" s="36">
        <v>1538</v>
      </c>
      <c r="D32" s="37" t="s">
        <v>19</v>
      </c>
      <c r="E32" s="38">
        <v>452</v>
      </c>
      <c r="F32" s="39">
        <v>85</v>
      </c>
      <c r="G32" s="40">
        <v>71</v>
      </c>
      <c r="H32" s="40">
        <v>26</v>
      </c>
      <c r="I32" s="40">
        <v>3</v>
      </c>
      <c r="J32" s="40">
        <v>2</v>
      </c>
      <c r="K32" s="40">
        <v>0</v>
      </c>
      <c r="L32" s="40">
        <v>10</v>
      </c>
      <c r="M32" s="40">
        <v>9</v>
      </c>
      <c r="N32" s="40">
        <v>0</v>
      </c>
      <c r="O32" s="41">
        <v>0</v>
      </c>
      <c r="P32" s="43">
        <v>73</v>
      </c>
      <c r="Q32" s="43">
        <v>13</v>
      </c>
      <c r="R32" s="39"/>
      <c r="S32" s="40">
        <v>5</v>
      </c>
      <c r="T32" s="44">
        <v>206</v>
      </c>
    </row>
    <row r="33" spans="1:20" ht="15" customHeight="1" x14ac:dyDescent="0.25">
      <c r="A33" s="23">
        <v>32</v>
      </c>
      <c r="B33" s="24" t="s">
        <v>26</v>
      </c>
      <c r="C33" s="25">
        <v>1538</v>
      </c>
      <c r="D33" s="26" t="s">
        <v>14</v>
      </c>
      <c r="E33" s="27">
        <v>451</v>
      </c>
      <c r="F33" s="28">
        <v>59</v>
      </c>
      <c r="G33" s="29">
        <v>93</v>
      </c>
      <c r="H33" s="29">
        <v>25</v>
      </c>
      <c r="I33" s="29">
        <v>5</v>
      </c>
      <c r="J33" s="29">
        <v>4</v>
      </c>
      <c r="K33" s="29">
        <v>0</v>
      </c>
      <c r="L33" s="29">
        <v>11</v>
      </c>
      <c r="M33" s="29">
        <v>7</v>
      </c>
      <c r="N33" s="29">
        <v>2</v>
      </c>
      <c r="O33" s="30">
        <v>0</v>
      </c>
      <c r="P33" s="32">
        <v>98</v>
      </c>
      <c r="Q33" s="32">
        <v>18</v>
      </c>
      <c r="R33" s="28">
        <v>0</v>
      </c>
      <c r="S33" s="29">
        <v>5</v>
      </c>
      <c r="T33" s="33">
        <v>206</v>
      </c>
    </row>
    <row r="34" spans="1:20" ht="15" customHeight="1" x14ac:dyDescent="0.25">
      <c r="A34" s="34">
        <v>33</v>
      </c>
      <c r="B34" s="35" t="s">
        <v>26</v>
      </c>
      <c r="C34" s="36">
        <v>1539</v>
      </c>
      <c r="D34" s="37" t="s">
        <v>19</v>
      </c>
      <c r="E34" s="38">
        <v>471</v>
      </c>
      <c r="F34" s="39">
        <v>67</v>
      </c>
      <c r="G34" s="40">
        <v>70</v>
      </c>
      <c r="H34" s="40">
        <v>13</v>
      </c>
      <c r="I34" s="40">
        <v>2</v>
      </c>
      <c r="J34" s="40">
        <v>10</v>
      </c>
      <c r="K34" s="40">
        <v>0</v>
      </c>
      <c r="L34" s="40">
        <v>7</v>
      </c>
      <c r="M34" s="40">
        <v>6</v>
      </c>
      <c r="N34" s="40">
        <v>3</v>
      </c>
      <c r="O34" s="41">
        <v>0</v>
      </c>
      <c r="P34" s="43">
        <v>80</v>
      </c>
      <c r="Q34" s="43">
        <v>12</v>
      </c>
      <c r="R34" s="39"/>
      <c r="S34" s="40">
        <v>5</v>
      </c>
      <c r="T34" s="44">
        <v>178</v>
      </c>
    </row>
    <row r="35" spans="1:20" ht="15" customHeight="1" x14ac:dyDescent="0.25">
      <c r="A35" s="23">
        <v>34</v>
      </c>
      <c r="B35" s="24" t="s">
        <v>26</v>
      </c>
      <c r="C35" s="25">
        <v>1539</v>
      </c>
      <c r="D35" s="26" t="s">
        <v>14</v>
      </c>
      <c r="E35" s="27">
        <v>470</v>
      </c>
      <c r="F35" s="28">
        <v>59</v>
      </c>
      <c r="G35" s="29">
        <v>66</v>
      </c>
      <c r="H35" s="29">
        <v>17</v>
      </c>
      <c r="I35" s="29">
        <v>9</v>
      </c>
      <c r="J35" s="29">
        <v>2</v>
      </c>
      <c r="K35" s="29">
        <v>0</v>
      </c>
      <c r="L35" s="29">
        <v>9</v>
      </c>
      <c r="M35" s="29">
        <v>7</v>
      </c>
      <c r="N35" s="29">
        <v>0</v>
      </c>
      <c r="O35" s="30">
        <v>0</v>
      </c>
      <c r="P35" s="32">
        <v>68</v>
      </c>
      <c r="Q35" s="32">
        <v>18</v>
      </c>
      <c r="R35" s="28">
        <v>1</v>
      </c>
      <c r="S35" s="29">
        <v>7</v>
      </c>
      <c r="T35" s="33">
        <v>169</v>
      </c>
    </row>
    <row r="36" spans="1:20" ht="15" customHeight="1" x14ac:dyDescent="0.25">
      <c r="A36" s="34">
        <v>35</v>
      </c>
      <c r="B36" s="35" t="s">
        <v>26</v>
      </c>
      <c r="C36" s="36">
        <v>1540</v>
      </c>
      <c r="D36" s="37" t="s">
        <v>19</v>
      </c>
      <c r="E36" s="38">
        <v>516</v>
      </c>
      <c r="F36" s="39">
        <v>107</v>
      </c>
      <c r="G36" s="40">
        <v>105</v>
      </c>
      <c r="H36" s="40">
        <v>19</v>
      </c>
      <c r="I36" s="40">
        <v>3</v>
      </c>
      <c r="J36" s="40">
        <v>4</v>
      </c>
      <c r="K36" s="40">
        <v>0</v>
      </c>
      <c r="L36" s="40">
        <v>9</v>
      </c>
      <c r="M36" s="40">
        <v>8</v>
      </c>
      <c r="N36" s="40">
        <v>4</v>
      </c>
      <c r="O36" s="41">
        <v>0</v>
      </c>
      <c r="P36" s="43">
        <v>109</v>
      </c>
      <c r="Q36" s="43">
        <v>16</v>
      </c>
      <c r="R36" s="39">
        <v>0</v>
      </c>
      <c r="S36" s="40">
        <v>15</v>
      </c>
      <c r="T36" s="44">
        <v>259</v>
      </c>
    </row>
    <row r="37" spans="1:20" ht="15" customHeight="1" x14ac:dyDescent="0.25">
      <c r="A37" s="23">
        <v>36</v>
      </c>
      <c r="B37" s="24" t="s">
        <v>26</v>
      </c>
      <c r="C37" s="25">
        <v>1540</v>
      </c>
      <c r="D37" s="26" t="s">
        <v>14</v>
      </c>
      <c r="E37" s="27">
        <v>516</v>
      </c>
      <c r="F37" s="28">
        <v>88</v>
      </c>
      <c r="G37" s="29">
        <v>97</v>
      </c>
      <c r="H37" s="29">
        <v>20</v>
      </c>
      <c r="I37" s="29">
        <v>2</v>
      </c>
      <c r="J37" s="29">
        <v>3</v>
      </c>
      <c r="K37" s="29">
        <v>0</v>
      </c>
      <c r="L37" s="29">
        <v>12</v>
      </c>
      <c r="M37" s="29">
        <v>11</v>
      </c>
      <c r="N37" s="29">
        <v>4</v>
      </c>
      <c r="O37" s="30">
        <v>0</v>
      </c>
      <c r="P37" s="32">
        <v>102</v>
      </c>
      <c r="Q37" s="32">
        <v>18</v>
      </c>
      <c r="R37" s="28">
        <v>2</v>
      </c>
      <c r="S37" s="29">
        <v>7</v>
      </c>
      <c r="T37" s="33">
        <v>237</v>
      </c>
    </row>
    <row r="38" spans="1:20" ht="15" customHeight="1" x14ac:dyDescent="0.25">
      <c r="A38" s="34">
        <v>37</v>
      </c>
      <c r="B38" s="35" t="s">
        <v>26</v>
      </c>
      <c r="C38" s="36">
        <v>1541</v>
      </c>
      <c r="D38" s="37" t="s">
        <v>19</v>
      </c>
      <c r="E38" s="38">
        <v>607</v>
      </c>
      <c r="F38" s="39">
        <v>98</v>
      </c>
      <c r="G38" s="40">
        <v>134</v>
      </c>
      <c r="H38" s="40">
        <v>23</v>
      </c>
      <c r="I38" s="40">
        <v>3</v>
      </c>
      <c r="J38" s="40">
        <v>6</v>
      </c>
      <c r="K38" s="40">
        <v>0</v>
      </c>
      <c r="L38" s="40">
        <v>16</v>
      </c>
      <c r="M38" s="40">
        <v>22</v>
      </c>
      <c r="N38" s="40">
        <v>6</v>
      </c>
      <c r="O38" s="41">
        <v>0</v>
      </c>
      <c r="P38" s="43">
        <v>140</v>
      </c>
      <c r="Q38" s="43">
        <v>25</v>
      </c>
      <c r="R38" s="39">
        <v>0</v>
      </c>
      <c r="S38" s="40">
        <v>12</v>
      </c>
      <c r="T38" s="44">
        <v>308</v>
      </c>
    </row>
    <row r="39" spans="1:20" ht="15" customHeight="1" x14ac:dyDescent="0.25">
      <c r="A39" s="23">
        <v>38</v>
      </c>
      <c r="B39" s="24" t="s">
        <v>26</v>
      </c>
      <c r="C39" s="25">
        <v>1541</v>
      </c>
      <c r="D39" s="26" t="s">
        <v>14</v>
      </c>
      <c r="E39" s="27">
        <v>606</v>
      </c>
      <c r="F39" s="28">
        <v>110</v>
      </c>
      <c r="G39" s="29">
        <v>148</v>
      </c>
      <c r="H39" s="29">
        <v>24</v>
      </c>
      <c r="I39" s="29">
        <v>5</v>
      </c>
      <c r="J39" s="29">
        <v>6</v>
      </c>
      <c r="K39" s="29">
        <v>0</v>
      </c>
      <c r="L39" s="29">
        <v>20</v>
      </c>
      <c r="M39" s="29">
        <v>20</v>
      </c>
      <c r="N39" s="29">
        <v>5</v>
      </c>
      <c r="O39" s="30">
        <v>0</v>
      </c>
      <c r="P39" s="32">
        <v>158</v>
      </c>
      <c r="Q39" s="32">
        <v>30</v>
      </c>
      <c r="R39" s="28">
        <v>0</v>
      </c>
      <c r="S39" s="29">
        <v>18</v>
      </c>
      <c r="T39" s="33">
        <v>338</v>
      </c>
    </row>
    <row r="40" spans="1:20" ht="15" customHeight="1" x14ac:dyDescent="0.25">
      <c r="A40" s="34">
        <v>39</v>
      </c>
      <c r="B40" s="35" t="s">
        <v>26</v>
      </c>
      <c r="C40" s="36">
        <v>1541</v>
      </c>
      <c r="D40" s="37" t="s">
        <v>20</v>
      </c>
      <c r="E40" s="38">
        <v>606</v>
      </c>
      <c r="F40" s="39">
        <v>122</v>
      </c>
      <c r="G40" s="40">
        <v>119</v>
      </c>
      <c r="H40" s="40">
        <v>32</v>
      </c>
      <c r="I40" s="40">
        <v>3</v>
      </c>
      <c r="J40" s="40">
        <v>4</v>
      </c>
      <c r="K40" s="40">
        <v>0</v>
      </c>
      <c r="L40" s="40">
        <v>23</v>
      </c>
      <c r="M40" s="40">
        <v>23</v>
      </c>
      <c r="N40" s="40">
        <v>2</v>
      </c>
      <c r="O40" s="41">
        <v>0</v>
      </c>
      <c r="P40" s="43">
        <v>124</v>
      </c>
      <c r="Q40" s="43">
        <v>28</v>
      </c>
      <c r="R40" s="39">
        <v>0</v>
      </c>
      <c r="S40" s="40">
        <v>11</v>
      </c>
      <c r="T40" s="44">
        <v>328</v>
      </c>
    </row>
    <row r="41" spans="1:20" ht="15" customHeight="1" x14ac:dyDescent="0.25">
      <c r="A41" s="23">
        <v>40</v>
      </c>
      <c r="B41" s="24" t="s">
        <v>26</v>
      </c>
      <c r="C41" s="25">
        <v>1542</v>
      </c>
      <c r="D41" s="26" t="s">
        <v>19</v>
      </c>
      <c r="E41" s="27">
        <v>605</v>
      </c>
      <c r="F41" s="28">
        <v>69</v>
      </c>
      <c r="G41" s="29">
        <v>91</v>
      </c>
      <c r="H41" s="29">
        <v>32</v>
      </c>
      <c r="I41" s="29">
        <v>3</v>
      </c>
      <c r="J41" s="29">
        <v>3</v>
      </c>
      <c r="K41" s="29">
        <v>0</v>
      </c>
      <c r="L41" s="29">
        <v>4</v>
      </c>
      <c r="M41" s="29">
        <v>17</v>
      </c>
      <c r="N41" s="29">
        <v>3</v>
      </c>
      <c r="O41" s="30">
        <v>0</v>
      </c>
      <c r="P41" s="32">
        <v>94</v>
      </c>
      <c r="Q41" s="32">
        <v>10</v>
      </c>
      <c r="R41" s="28">
        <v>0</v>
      </c>
      <c r="S41" s="29">
        <v>5</v>
      </c>
      <c r="T41" s="33">
        <v>222</v>
      </c>
    </row>
    <row r="42" spans="1:20" ht="15" customHeight="1" x14ac:dyDescent="0.25">
      <c r="A42" s="34">
        <v>41</v>
      </c>
      <c r="B42" s="35" t="s">
        <v>26</v>
      </c>
      <c r="C42" s="36">
        <v>1542</v>
      </c>
      <c r="D42" s="37" t="s">
        <v>14</v>
      </c>
      <c r="E42" s="38">
        <v>605</v>
      </c>
      <c r="F42" s="39">
        <v>63</v>
      </c>
      <c r="G42" s="40">
        <v>97</v>
      </c>
      <c r="H42" s="40">
        <v>23</v>
      </c>
      <c r="I42" s="40">
        <v>1</v>
      </c>
      <c r="J42" s="40">
        <v>6</v>
      </c>
      <c r="K42" s="40">
        <v>0</v>
      </c>
      <c r="L42" s="40">
        <v>12</v>
      </c>
      <c r="M42" s="40">
        <v>8</v>
      </c>
      <c r="N42" s="40">
        <v>2</v>
      </c>
      <c r="O42" s="41">
        <v>0</v>
      </c>
      <c r="P42" s="43">
        <v>104</v>
      </c>
      <c r="Q42" s="43">
        <v>15</v>
      </c>
      <c r="R42" s="39">
        <v>0</v>
      </c>
      <c r="S42" s="40">
        <v>3</v>
      </c>
      <c r="T42" s="44">
        <v>212</v>
      </c>
    </row>
    <row r="43" spans="1:20" ht="15" customHeight="1" x14ac:dyDescent="0.25">
      <c r="A43" s="23">
        <v>42</v>
      </c>
      <c r="B43" s="24" t="s">
        <v>26</v>
      </c>
      <c r="C43" s="25">
        <v>1542</v>
      </c>
      <c r="D43" s="26" t="s">
        <v>20</v>
      </c>
      <c r="E43" s="27">
        <v>604</v>
      </c>
      <c r="F43" s="28">
        <v>62</v>
      </c>
      <c r="G43" s="29">
        <v>93</v>
      </c>
      <c r="H43" s="29">
        <v>18</v>
      </c>
      <c r="I43" s="29">
        <v>1</v>
      </c>
      <c r="J43" s="29">
        <v>10</v>
      </c>
      <c r="K43" s="29">
        <v>0</v>
      </c>
      <c r="L43" s="29">
        <v>13</v>
      </c>
      <c r="M43" s="29">
        <v>7</v>
      </c>
      <c r="N43" s="29">
        <v>1</v>
      </c>
      <c r="O43" s="30">
        <v>0</v>
      </c>
      <c r="P43" s="32">
        <v>103</v>
      </c>
      <c r="Q43" s="32">
        <v>15</v>
      </c>
      <c r="R43" s="28">
        <v>0</v>
      </c>
      <c r="S43" s="29">
        <v>9</v>
      </c>
      <c r="T43" s="33">
        <v>205</v>
      </c>
    </row>
    <row r="44" spans="1:20" ht="15" customHeight="1" x14ac:dyDescent="0.25">
      <c r="A44" s="34">
        <v>43</v>
      </c>
      <c r="B44" s="35" t="s">
        <v>26</v>
      </c>
      <c r="C44" s="36">
        <v>1543</v>
      </c>
      <c r="D44" s="37" t="s">
        <v>19</v>
      </c>
      <c r="E44" s="38">
        <v>767</v>
      </c>
      <c r="F44" s="39">
        <v>116</v>
      </c>
      <c r="G44" s="40">
        <v>182</v>
      </c>
      <c r="H44" s="40">
        <v>34</v>
      </c>
      <c r="I44" s="40">
        <v>5</v>
      </c>
      <c r="J44" s="40">
        <v>12</v>
      </c>
      <c r="K44" s="40">
        <v>0</v>
      </c>
      <c r="L44" s="40">
        <v>15</v>
      </c>
      <c r="M44" s="40">
        <v>22</v>
      </c>
      <c r="N44" s="40">
        <v>5</v>
      </c>
      <c r="O44" s="41">
        <v>0</v>
      </c>
      <c r="P44" s="43">
        <v>196</v>
      </c>
      <c r="Q44" s="43">
        <v>25</v>
      </c>
      <c r="R44" s="39">
        <v>0</v>
      </c>
      <c r="S44" s="40">
        <v>10</v>
      </c>
      <c r="T44" s="44">
        <v>391</v>
      </c>
    </row>
    <row r="45" spans="1:20" ht="15" customHeight="1" x14ac:dyDescent="0.25">
      <c r="A45" s="23">
        <v>44</v>
      </c>
      <c r="B45" s="24" t="s">
        <v>26</v>
      </c>
      <c r="C45" s="25">
        <v>1543</v>
      </c>
      <c r="D45" s="26" t="s">
        <v>14</v>
      </c>
      <c r="E45" s="27">
        <v>767</v>
      </c>
      <c r="F45" s="28">
        <v>147</v>
      </c>
      <c r="G45" s="29">
        <v>159</v>
      </c>
      <c r="H45" s="29">
        <v>22</v>
      </c>
      <c r="I45" s="29">
        <v>1</v>
      </c>
      <c r="J45" s="29">
        <v>12</v>
      </c>
      <c r="K45" s="29">
        <v>0</v>
      </c>
      <c r="L45" s="29">
        <v>19</v>
      </c>
      <c r="M45" s="29">
        <v>19</v>
      </c>
      <c r="N45" s="29">
        <v>4</v>
      </c>
      <c r="O45" s="30">
        <v>0</v>
      </c>
      <c r="P45" s="32">
        <v>174</v>
      </c>
      <c r="Q45" s="32">
        <v>24</v>
      </c>
      <c r="R45" s="28">
        <v>1</v>
      </c>
      <c r="S45" s="29">
        <v>1</v>
      </c>
      <c r="T45" s="33">
        <v>383</v>
      </c>
    </row>
    <row r="46" spans="1:20" ht="15" customHeight="1" x14ac:dyDescent="0.25">
      <c r="A46" s="34">
        <v>45</v>
      </c>
      <c r="B46" s="35" t="s">
        <v>26</v>
      </c>
      <c r="C46" s="36">
        <v>1543</v>
      </c>
      <c r="D46" s="37" t="s">
        <v>20</v>
      </c>
      <c r="E46" s="38">
        <v>766</v>
      </c>
      <c r="F46" s="39">
        <v>127</v>
      </c>
      <c r="G46" s="40">
        <v>172</v>
      </c>
      <c r="H46" s="40">
        <v>26</v>
      </c>
      <c r="I46" s="40">
        <v>3</v>
      </c>
      <c r="J46" s="40">
        <v>9</v>
      </c>
      <c r="K46" s="40">
        <v>0</v>
      </c>
      <c r="L46" s="40">
        <v>27</v>
      </c>
      <c r="M46" s="40">
        <v>4</v>
      </c>
      <c r="N46" s="40">
        <v>4</v>
      </c>
      <c r="O46" s="41">
        <v>0</v>
      </c>
      <c r="P46" s="43">
        <v>183</v>
      </c>
      <c r="Q46" s="43">
        <v>34</v>
      </c>
      <c r="R46" s="39">
        <v>0</v>
      </c>
      <c r="S46" s="40">
        <v>11</v>
      </c>
      <c r="T46" s="44">
        <v>372</v>
      </c>
    </row>
    <row r="47" spans="1:20" ht="15" customHeight="1" x14ac:dyDescent="0.25">
      <c r="A47" s="23">
        <v>46</v>
      </c>
      <c r="B47" s="24" t="s">
        <v>26</v>
      </c>
      <c r="C47" s="25">
        <v>1543</v>
      </c>
      <c r="D47" s="26" t="s">
        <v>23</v>
      </c>
      <c r="E47" s="27">
        <v>766</v>
      </c>
      <c r="F47" s="28">
        <v>118</v>
      </c>
      <c r="G47" s="29">
        <v>167</v>
      </c>
      <c r="H47" s="29">
        <v>24</v>
      </c>
      <c r="I47" s="29">
        <v>4</v>
      </c>
      <c r="J47" s="29">
        <v>5</v>
      </c>
      <c r="K47" s="29">
        <v>0</v>
      </c>
      <c r="L47" s="29">
        <v>22</v>
      </c>
      <c r="M47" s="29">
        <v>11</v>
      </c>
      <c r="N47" s="29">
        <v>3</v>
      </c>
      <c r="O47" s="30">
        <v>0</v>
      </c>
      <c r="P47" s="32">
        <v>172</v>
      </c>
      <c r="Q47" s="32">
        <v>29</v>
      </c>
      <c r="R47" s="28">
        <v>1</v>
      </c>
      <c r="S47" s="29">
        <v>6</v>
      </c>
      <c r="T47" s="33">
        <v>354</v>
      </c>
    </row>
    <row r="48" spans="1:20" ht="15" customHeight="1" x14ac:dyDescent="0.25">
      <c r="A48" s="34">
        <v>47</v>
      </c>
      <c r="B48" s="35" t="s">
        <v>26</v>
      </c>
      <c r="C48" s="36">
        <v>1544</v>
      </c>
      <c r="D48" s="37" t="s">
        <v>19</v>
      </c>
      <c r="E48" s="38">
        <v>680</v>
      </c>
      <c r="F48" s="39">
        <v>133</v>
      </c>
      <c r="G48" s="40">
        <v>142</v>
      </c>
      <c r="H48" s="40">
        <v>25</v>
      </c>
      <c r="I48" s="40">
        <v>5</v>
      </c>
      <c r="J48" s="40">
        <v>3</v>
      </c>
      <c r="K48" s="40">
        <v>0</v>
      </c>
      <c r="L48" s="40">
        <v>20</v>
      </c>
      <c r="M48" s="40">
        <v>11</v>
      </c>
      <c r="N48" s="40">
        <v>5</v>
      </c>
      <c r="O48" s="41">
        <v>0</v>
      </c>
      <c r="P48" s="43">
        <v>145</v>
      </c>
      <c r="Q48" s="43">
        <v>30</v>
      </c>
      <c r="R48" s="39">
        <v>1</v>
      </c>
      <c r="S48" s="40">
        <v>15</v>
      </c>
      <c r="T48" s="44">
        <v>344</v>
      </c>
    </row>
    <row r="49" spans="1:20" ht="15" customHeight="1" x14ac:dyDescent="0.25">
      <c r="A49" s="23">
        <v>48</v>
      </c>
      <c r="B49" s="24" t="s">
        <v>26</v>
      </c>
      <c r="C49" s="25">
        <v>1544</v>
      </c>
      <c r="D49" s="26" t="s">
        <v>14</v>
      </c>
      <c r="E49" s="27">
        <v>679</v>
      </c>
      <c r="F49" s="28">
        <v>45</v>
      </c>
      <c r="G49" s="29">
        <v>72</v>
      </c>
      <c r="H49" s="29">
        <v>11</v>
      </c>
      <c r="I49" s="29">
        <v>2</v>
      </c>
      <c r="J49" s="29">
        <v>6</v>
      </c>
      <c r="K49" s="29">
        <v>0</v>
      </c>
      <c r="L49" s="29">
        <v>10</v>
      </c>
      <c r="M49" s="29">
        <v>9</v>
      </c>
      <c r="N49" s="29">
        <v>0</v>
      </c>
      <c r="O49" s="30">
        <v>0</v>
      </c>
      <c r="P49" s="32">
        <v>79</v>
      </c>
      <c r="Q49" s="32">
        <v>13</v>
      </c>
      <c r="R49" s="28">
        <v>0</v>
      </c>
      <c r="S49" s="29">
        <v>3</v>
      </c>
      <c r="T49" s="33">
        <v>155</v>
      </c>
    </row>
    <row r="50" spans="1:20" ht="15" customHeight="1" x14ac:dyDescent="0.25">
      <c r="A50" s="34">
        <v>49</v>
      </c>
      <c r="B50" s="35" t="s">
        <v>26</v>
      </c>
      <c r="C50" s="36">
        <v>1545</v>
      </c>
      <c r="D50" s="37" t="s">
        <v>19</v>
      </c>
      <c r="E50" s="38">
        <v>663</v>
      </c>
      <c r="F50" s="39">
        <v>176</v>
      </c>
      <c r="G50" s="40">
        <v>121</v>
      </c>
      <c r="H50" s="40">
        <v>21</v>
      </c>
      <c r="I50" s="40">
        <v>4</v>
      </c>
      <c r="J50" s="40">
        <v>2</v>
      </c>
      <c r="K50" s="40">
        <v>0</v>
      </c>
      <c r="L50" s="40">
        <v>18</v>
      </c>
      <c r="M50" s="40">
        <v>13</v>
      </c>
      <c r="N50" s="40">
        <v>3</v>
      </c>
      <c r="O50" s="41">
        <v>0</v>
      </c>
      <c r="P50" s="43">
        <v>123</v>
      </c>
      <c r="Q50" s="43">
        <v>25</v>
      </c>
      <c r="R50" s="39">
        <v>0</v>
      </c>
      <c r="S50" s="40">
        <v>10</v>
      </c>
      <c r="T50" s="44">
        <v>358</v>
      </c>
    </row>
    <row r="51" spans="1:20" ht="15" customHeight="1" x14ac:dyDescent="0.25">
      <c r="A51" s="23">
        <v>50</v>
      </c>
      <c r="B51" s="24" t="s">
        <v>26</v>
      </c>
      <c r="C51" s="25">
        <v>1545</v>
      </c>
      <c r="D51" s="26" t="s">
        <v>14</v>
      </c>
      <c r="E51" s="27">
        <v>663</v>
      </c>
      <c r="F51" s="28">
        <v>167</v>
      </c>
      <c r="G51" s="29">
        <v>126</v>
      </c>
      <c r="H51" s="29">
        <v>20</v>
      </c>
      <c r="I51" s="29">
        <v>7</v>
      </c>
      <c r="J51" s="29">
        <v>2</v>
      </c>
      <c r="K51" s="29">
        <v>0</v>
      </c>
      <c r="L51" s="29">
        <v>8</v>
      </c>
      <c r="M51" s="29">
        <v>9</v>
      </c>
      <c r="N51" s="29">
        <v>3</v>
      </c>
      <c r="O51" s="30">
        <v>0</v>
      </c>
      <c r="P51" s="32">
        <v>128</v>
      </c>
      <c r="Q51" s="32">
        <v>18</v>
      </c>
      <c r="R51" s="28">
        <v>2</v>
      </c>
      <c r="S51" s="29">
        <v>8</v>
      </c>
      <c r="T51" s="33">
        <v>342</v>
      </c>
    </row>
    <row r="52" spans="1:20" ht="15" customHeight="1" x14ac:dyDescent="0.25">
      <c r="A52" s="23">
        <v>51</v>
      </c>
      <c r="B52" s="24" t="s">
        <v>26</v>
      </c>
      <c r="C52" s="25">
        <v>1546</v>
      </c>
      <c r="D52" s="26" t="s">
        <v>19</v>
      </c>
      <c r="E52" s="27">
        <v>462</v>
      </c>
      <c r="F52" s="28">
        <v>82</v>
      </c>
      <c r="G52" s="29">
        <v>98</v>
      </c>
      <c r="H52" s="29">
        <v>9</v>
      </c>
      <c r="I52" s="29">
        <v>2</v>
      </c>
      <c r="J52" s="29">
        <v>8</v>
      </c>
      <c r="K52" s="29">
        <v>0</v>
      </c>
      <c r="L52" s="29">
        <v>16</v>
      </c>
      <c r="M52" s="29">
        <v>12</v>
      </c>
      <c r="N52" s="29">
        <v>6</v>
      </c>
      <c r="O52" s="30">
        <v>0</v>
      </c>
      <c r="P52" s="32">
        <v>108</v>
      </c>
      <c r="Q52" s="32">
        <v>25</v>
      </c>
      <c r="R52" s="28">
        <v>0</v>
      </c>
      <c r="S52" s="29">
        <v>4</v>
      </c>
      <c r="T52" s="33">
        <v>233</v>
      </c>
    </row>
    <row r="53" spans="1:20" ht="15" customHeight="1" x14ac:dyDescent="0.25">
      <c r="A53" s="23">
        <v>52</v>
      </c>
      <c r="B53" s="35" t="s">
        <v>26</v>
      </c>
      <c r="C53" s="36">
        <v>1546</v>
      </c>
      <c r="D53" s="37" t="s">
        <v>14</v>
      </c>
      <c r="E53" s="38">
        <v>462</v>
      </c>
      <c r="F53" s="39">
        <v>76</v>
      </c>
      <c r="G53" s="40">
        <v>103</v>
      </c>
      <c r="H53" s="40">
        <v>11</v>
      </c>
      <c r="I53" s="40">
        <v>3</v>
      </c>
      <c r="J53" s="40">
        <v>4</v>
      </c>
      <c r="K53" s="40">
        <v>0</v>
      </c>
      <c r="L53" s="40">
        <v>6</v>
      </c>
      <c r="M53" s="40">
        <v>7</v>
      </c>
      <c r="N53" s="40">
        <v>0</v>
      </c>
      <c r="O53" s="41">
        <v>0</v>
      </c>
      <c r="P53" s="43">
        <v>107</v>
      </c>
      <c r="Q53" s="43">
        <v>9</v>
      </c>
      <c r="R53" s="39">
        <v>0</v>
      </c>
      <c r="S53" s="40">
        <v>0</v>
      </c>
      <c r="T53" s="44">
        <v>210</v>
      </c>
    </row>
    <row r="54" spans="1:20" ht="15" customHeight="1" x14ac:dyDescent="0.25">
      <c r="A54" s="23">
        <v>53</v>
      </c>
      <c r="B54" s="24" t="s">
        <v>26</v>
      </c>
      <c r="C54" s="25">
        <v>1547</v>
      </c>
      <c r="D54" s="26" t="s">
        <v>19</v>
      </c>
      <c r="E54" s="27">
        <v>733</v>
      </c>
      <c r="F54" s="28">
        <v>137</v>
      </c>
      <c r="G54" s="29">
        <v>170</v>
      </c>
      <c r="H54" s="29">
        <v>19</v>
      </c>
      <c r="I54" s="29">
        <v>5</v>
      </c>
      <c r="J54" s="29">
        <v>6</v>
      </c>
      <c r="K54" s="29">
        <v>0</v>
      </c>
      <c r="L54" s="29">
        <v>28</v>
      </c>
      <c r="M54" s="29">
        <v>16</v>
      </c>
      <c r="N54" s="29">
        <v>1</v>
      </c>
      <c r="O54" s="30">
        <v>0</v>
      </c>
      <c r="P54" s="32">
        <v>176</v>
      </c>
      <c r="Q54" s="32">
        <v>34</v>
      </c>
      <c r="R54" s="28">
        <v>0</v>
      </c>
      <c r="S54" s="29">
        <v>12</v>
      </c>
      <c r="T54" s="33">
        <v>382</v>
      </c>
    </row>
    <row r="55" spans="1:20" ht="15" customHeight="1" x14ac:dyDescent="0.25">
      <c r="A55" s="23">
        <v>54</v>
      </c>
      <c r="B55" s="35" t="s">
        <v>26</v>
      </c>
      <c r="C55" s="36">
        <v>1548</v>
      </c>
      <c r="D55" s="37" t="s">
        <v>19</v>
      </c>
      <c r="E55" s="38">
        <v>675</v>
      </c>
      <c r="F55" s="39">
        <v>129</v>
      </c>
      <c r="G55" s="40">
        <v>154</v>
      </c>
      <c r="H55" s="40">
        <v>12</v>
      </c>
      <c r="I55" s="40">
        <v>5</v>
      </c>
      <c r="J55" s="40">
        <v>4</v>
      </c>
      <c r="K55" s="40">
        <v>0</v>
      </c>
      <c r="L55" s="40">
        <v>22</v>
      </c>
      <c r="M55" s="40">
        <v>8</v>
      </c>
      <c r="N55" s="40">
        <v>2</v>
      </c>
      <c r="O55" s="41">
        <v>0</v>
      </c>
      <c r="P55" s="43">
        <v>158</v>
      </c>
      <c r="Q55" s="43">
        <v>29</v>
      </c>
      <c r="R55" s="39">
        <v>6</v>
      </c>
      <c r="S55" s="40">
        <v>7</v>
      </c>
      <c r="T55" s="44">
        <v>336</v>
      </c>
    </row>
    <row r="56" spans="1:20" ht="15" customHeight="1" x14ac:dyDescent="0.25">
      <c r="A56" s="23">
        <v>55</v>
      </c>
      <c r="B56" s="24" t="s">
        <v>26</v>
      </c>
      <c r="C56" s="25">
        <v>1549</v>
      </c>
      <c r="D56" s="26" t="s">
        <v>19</v>
      </c>
      <c r="E56" s="27">
        <v>413</v>
      </c>
      <c r="F56" s="28">
        <v>104</v>
      </c>
      <c r="G56" s="29">
        <v>127</v>
      </c>
      <c r="H56" s="29">
        <v>3</v>
      </c>
      <c r="I56" s="29">
        <v>0</v>
      </c>
      <c r="J56" s="29">
        <v>1</v>
      </c>
      <c r="K56" s="29">
        <v>0</v>
      </c>
      <c r="L56" s="29">
        <v>8</v>
      </c>
      <c r="M56" s="29">
        <v>2</v>
      </c>
      <c r="N56" s="29">
        <v>1</v>
      </c>
      <c r="O56" s="30">
        <v>0</v>
      </c>
      <c r="P56" s="32">
        <v>129</v>
      </c>
      <c r="Q56" s="32">
        <v>9</v>
      </c>
      <c r="R56" s="28">
        <v>1</v>
      </c>
      <c r="S56" s="29">
        <v>9</v>
      </c>
      <c r="T56" s="33">
        <v>246</v>
      </c>
    </row>
    <row r="57" spans="1:20" ht="15" customHeight="1" x14ac:dyDescent="0.25">
      <c r="A57" s="23">
        <v>56</v>
      </c>
      <c r="B57" s="35" t="s">
        <v>26</v>
      </c>
      <c r="C57" s="36">
        <v>1550</v>
      </c>
      <c r="D57" s="37" t="s">
        <v>19</v>
      </c>
      <c r="E57" s="38">
        <v>525</v>
      </c>
      <c r="F57" s="39">
        <v>124</v>
      </c>
      <c r="G57" s="40">
        <v>119</v>
      </c>
      <c r="H57" s="40">
        <v>14</v>
      </c>
      <c r="I57" s="40">
        <v>2</v>
      </c>
      <c r="J57" s="40">
        <v>0</v>
      </c>
      <c r="K57" s="40">
        <v>0</v>
      </c>
      <c r="L57" s="40">
        <v>14</v>
      </c>
      <c r="M57" s="40">
        <v>1</v>
      </c>
      <c r="N57" s="40">
        <v>5</v>
      </c>
      <c r="O57" s="41">
        <v>0</v>
      </c>
      <c r="P57" s="43">
        <v>122</v>
      </c>
      <c r="Q57" s="43">
        <v>21</v>
      </c>
      <c r="R57" s="39">
        <v>0</v>
      </c>
      <c r="S57" s="40">
        <v>11</v>
      </c>
      <c r="T57" s="44">
        <v>279</v>
      </c>
    </row>
    <row r="58" spans="1:20" ht="15" customHeight="1" x14ac:dyDescent="0.25">
      <c r="A58" s="23">
        <v>57</v>
      </c>
      <c r="B58" s="24" t="s">
        <v>26</v>
      </c>
      <c r="C58" s="25">
        <v>1551</v>
      </c>
      <c r="D58" s="26" t="s">
        <v>19</v>
      </c>
      <c r="E58" s="27">
        <v>513</v>
      </c>
      <c r="F58" s="28">
        <v>94</v>
      </c>
      <c r="G58" s="29">
        <v>141</v>
      </c>
      <c r="H58" s="29">
        <v>12</v>
      </c>
      <c r="I58" s="29">
        <v>6</v>
      </c>
      <c r="J58" s="29">
        <v>1</v>
      </c>
      <c r="K58" s="29">
        <v>0</v>
      </c>
      <c r="L58" s="29">
        <v>11</v>
      </c>
      <c r="M58" s="29">
        <v>3</v>
      </c>
      <c r="N58" s="29">
        <v>5</v>
      </c>
      <c r="O58" s="30">
        <v>0</v>
      </c>
      <c r="P58" s="32">
        <v>143</v>
      </c>
      <c r="Q58" s="32">
        <v>22</v>
      </c>
      <c r="R58" s="28">
        <v>0</v>
      </c>
      <c r="S58" s="29">
        <v>15</v>
      </c>
      <c r="T58" s="33">
        <v>273</v>
      </c>
    </row>
    <row r="59" spans="1:20" ht="15" customHeight="1" x14ac:dyDescent="0.25">
      <c r="A59" s="23">
        <v>58</v>
      </c>
      <c r="B59" s="35" t="s">
        <v>26</v>
      </c>
      <c r="C59" s="36">
        <v>1552</v>
      </c>
      <c r="D59" s="37" t="s">
        <v>19</v>
      </c>
      <c r="E59" s="38">
        <v>500</v>
      </c>
      <c r="F59" s="39">
        <v>108</v>
      </c>
      <c r="G59" s="40">
        <v>85</v>
      </c>
      <c r="H59" s="40">
        <v>20</v>
      </c>
      <c r="I59" s="40">
        <v>3</v>
      </c>
      <c r="J59" s="40">
        <v>0</v>
      </c>
      <c r="K59" s="40">
        <v>0</v>
      </c>
      <c r="L59" s="40">
        <v>10</v>
      </c>
      <c r="M59" s="40">
        <v>7</v>
      </c>
      <c r="N59" s="40">
        <v>2</v>
      </c>
      <c r="O59" s="41">
        <v>0</v>
      </c>
      <c r="P59" s="43">
        <v>85</v>
      </c>
      <c r="Q59" s="43">
        <v>15</v>
      </c>
      <c r="R59" s="39"/>
      <c r="S59" s="40">
        <v>7</v>
      </c>
      <c r="T59" s="44">
        <v>235</v>
      </c>
    </row>
    <row r="60" spans="1:20" ht="15" customHeight="1" x14ac:dyDescent="0.25">
      <c r="A60" s="23">
        <v>59</v>
      </c>
      <c r="B60" s="24" t="s">
        <v>26</v>
      </c>
      <c r="C60" s="25">
        <v>1552</v>
      </c>
      <c r="D60" s="26" t="s">
        <v>14</v>
      </c>
      <c r="E60" s="27">
        <v>499</v>
      </c>
      <c r="F60" s="28">
        <v>85</v>
      </c>
      <c r="G60" s="29">
        <v>107</v>
      </c>
      <c r="H60" s="29">
        <v>19</v>
      </c>
      <c r="I60" s="29">
        <v>1</v>
      </c>
      <c r="J60" s="29">
        <v>4</v>
      </c>
      <c r="K60" s="29">
        <v>0</v>
      </c>
      <c r="L60" s="29">
        <v>7</v>
      </c>
      <c r="M60" s="29">
        <v>3</v>
      </c>
      <c r="N60" s="29">
        <v>3</v>
      </c>
      <c r="O60" s="30"/>
      <c r="P60" s="32">
        <v>111</v>
      </c>
      <c r="Q60" s="32">
        <v>11</v>
      </c>
      <c r="R60" s="28"/>
      <c r="S60" s="29">
        <v>17</v>
      </c>
      <c r="T60" s="33">
        <v>229</v>
      </c>
    </row>
    <row r="61" spans="1:20" ht="15" customHeight="1" x14ac:dyDescent="0.25">
      <c r="A61" s="23">
        <v>60</v>
      </c>
      <c r="B61" s="35" t="s">
        <v>26</v>
      </c>
      <c r="C61" s="36">
        <v>1553</v>
      </c>
      <c r="D61" s="37" t="s">
        <v>19</v>
      </c>
      <c r="E61" s="38">
        <v>432</v>
      </c>
      <c r="F61" s="39">
        <v>82</v>
      </c>
      <c r="G61" s="40">
        <v>73</v>
      </c>
      <c r="H61" s="40">
        <v>6</v>
      </c>
      <c r="I61" s="40">
        <v>1</v>
      </c>
      <c r="J61" s="40">
        <v>12</v>
      </c>
      <c r="K61" s="40">
        <v>0</v>
      </c>
      <c r="L61" s="40">
        <v>13</v>
      </c>
      <c r="M61" s="40">
        <v>13</v>
      </c>
      <c r="N61" s="40">
        <v>0</v>
      </c>
      <c r="O61" s="41">
        <v>0</v>
      </c>
      <c r="P61" s="43">
        <v>85</v>
      </c>
      <c r="Q61" s="43">
        <v>14</v>
      </c>
      <c r="R61" s="39">
        <v>0</v>
      </c>
      <c r="S61" s="40">
        <v>10</v>
      </c>
      <c r="T61" s="44">
        <v>200</v>
      </c>
    </row>
    <row r="62" spans="1:20" ht="15" customHeight="1" x14ac:dyDescent="0.25">
      <c r="A62" s="23">
        <v>61</v>
      </c>
      <c r="B62" s="24" t="s">
        <v>26</v>
      </c>
      <c r="C62" s="25">
        <v>1553</v>
      </c>
      <c r="D62" s="26" t="s">
        <v>14</v>
      </c>
      <c r="E62" s="27">
        <v>431</v>
      </c>
      <c r="F62" s="28">
        <v>63</v>
      </c>
      <c r="G62" s="29">
        <v>73</v>
      </c>
      <c r="H62" s="29">
        <v>11</v>
      </c>
      <c r="I62" s="29">
        <v>2</v>
      </c>
      <c r="J62" s="29">
        <v>4</v>
      </c>
      <c r="K62" s="29">
        <v>0</v>
      </c>
      <c r="L62" s="29">
        <v>18</v>
      </c>
      <c r="M62" s="29">
        <v>8</v>
      </c>
      <c r="N62" s="29"/>
      <c r="O62" s="30">
        <v>3</v>
      </c>
      <c r="P62" s="32">
        <v>77</v>
      </c>
      <c r="Q62" s="32">
        <v>20</v>
      </c>
      <c r="R62" s="28"/>
      <c r="S62" s="29">
        <v>7</v>
      </c>
      <c r="T62" s="33">
        <v>182</v>
      </c>
    </row>
    <row r="63" spans="1:20" ht="15" customHeight="1" x14ac:dyDescent="0.25">
      <c r="A63" s="23">
        <v>62</v>
      </c>
      <c r="B63" s="35" t="s">
        <v>26</v>
      </c>
      <c r="C63" s="36">
        <v>1554</v>
      </c>
      <c r="D63" s="37" t="s">
        <v>19</v>
      </c>
      <c r="E63" s="38">
        <v>408</v>
      </c>
      <c r="F63" s="39">
        <v>59</v>
      </c>
      <c r="G63" s="40">
        <v>67</v>
      </c>
      <c r="H63" s="40">
        <v>5</v>
      </c>
      <c r="I63" s="40">
        <v>3</v>
      </c>
      <c r="J63" s="40">
        <v>10</v>
      </c>
      <c r="K63" s="40">
        <v>0</v>
      </c>
      <c r="L63" s="40">
        <v>20</v>
      </c>
      <c r="M63" s="40">
        <v>7</v>
      </c>
      <c r="N63" s="40"/>
      <c r="O63" s="41"/>
      <c r="P63" s="43">
        <v>77</v>
      </c>
      <c r="Q63" s="43">
        <v>23</v>
      </c>
      <c r="R63" s="39"/>
      <c r="S63" s="40">
        <v>3</v>
      </c>
      <c r="T63" s="44">
        <v>171</v>
      </c>
    </row>
    <row r="64" spans="1:20" ht="15" customHeight="1" x14ac:dyDescent="0.25">
      <c r="A64" s="23">
        <v>63</v>
      </c>
      <c r="B64" s="24" t="s">
        <v>26</v>
      </c>
      <c r="C64" s="25">
        <v>1554</v>
      </c>
      <c r="D64" s="26" t="s">
        <v>14</v>
      </c>
      <c r="E64" s="27">
        <v>408</v>
      </c>
      <c r="F64" s="28">
        <v>45</v>
      </c>
      <c r="G64" s="29">
        <v>72</v>
      </c>
      <c r="H64" s="29">
        <v>11</v>
      </c>
      <c r="I64" s="29">
        <v>2</v>
      </c>
      <c r="J64" s="29">
        <v>6</v>
      </c>
      <c r="K64" s="29">
        <v>0</v>
      </c>
      <c r="L64" s="29">
        <v>10</v>
      </c>
      <c r="M64" s="29">
        <v>9</v>
      </c>
      <c r="N64" s="29"/>
      <c r="O64" s="30"/>
      <c r="P64" s="32">
        <v>79</v>
      </c>
      <c r="Q64" s="32">
        <v>12</v>
      </c>
      <c r="R64" s="28"/>
      <c r="S64" s="29">
        <v>3</v>
      </c>
      <c r="T64" s="33">
        <v>155</v>
      </c>
    </row>
    <row r="65" spans="1:20" ht="15" customHeight="1" x14ac:dyDescent="0.25">
      <c r="A65" s="23">
        <v>64</v>
      </c>
      <c r="B65" s="35" t="s">
        <v>26</v>
      </c>
      <c r="C65" s="36">
        <v>1555</v>
      </c>
      <c r="D65" s="37" t="s">
        <v>19</v>
      </c>
      <c r="E65" s="38">
        <v>426</v>
      </c>
      <c r="F65" s="39">
        <v>92</v>
      </c>
      <c r="G65" s="40">
        <v>90</v>
      </c>
      <c r="H65" s="40">
        <v>11</v>
      </c>
      <c r="I65" s="40">
        <v>2</v>
      </c>
      <c r="J65" s="40">
        <v>9</v>
      </c>
      <c r="K65" s="40">
        <v>0</v>
      </c>
      <c r="L65" s="40">
        <v>12</v>
      </c>
      <c r="M65" s="40">
        <v>3</v>
      </c>
      <c r="N65" s="40">
        <v>2</v>
      </c>
      <c r="O65" s="41">
        <v>0</v>
      </c>
      <c r="P65" s="43">
        <v>99</v>
      </c>
      <c r="Q65" s="43">
        <v>16</v>
      </c>
      <c r="R65" s="39">
        <v>2</v>
      </c>
      <c r="S65" s="40">
        <v>10</v>
      </c>
      <c r="T65" s="44">
        <v>221</v>
      </c>
    </row>
    <row r="66" spans="1:20" ht="15" customHeight="1" x14ac:dyDescent="0.25">
      <c r="A66" s="23">
        <v>65</v>
      </c>
      <c r="B66" s="24" t="s">
        <v>26</v>
      </c>
      <c r="C66" s="25">
        <v>1555</v>
      </c>
      <c r="D66" s="26" t="s">
        <v>14</v>
      </c>
      <c r="E66" s="27">
        <v>426</v>
      </c>
      <c r="F66" s="28">
        <v>83</v>
      </c>
      <c r="G66" s="29">
        <v>96</v>
      </c>
      <c r="H66" s="29">
        <v>8</v>
      </c>
      <c r="I66" s="29">
        <v>1</v>
      </c>
      <c r="J66" s="29">
        <v>5</v>
      </c>
      <c r="K66" s="29">
        <v>0</v>
      </c>
      <c r="L66" s="29">
        <v>7</v>
      </c>
      <c r="M66" s="29">
        <v>8</v>
      </c>
      <c r="N66" s="29">
        <v>1</v>
      </c>
      <c r="O66" s="30">
        <v>0</v>
      </c>
      <c r="P66" s="32">
        <v>101</v>
      </c>
      <c r="Q66" s="32">
        <v>9</v>
      </c>
      <c r="R66" s="28">
        <v>0</v>
      </c>
      <c r="S66" s="29">
        <v>4</v>
      </c>
      <c r="T66" s="33">
        <v>209</v>
      </c>
    </row>
    <row r="67" spans="1:20" ht="15" customHeight="1" x14ac:dyDescent="0.25">
      <c r="A67" s="23">
        <v>66</v>
      </c>
      <c r="B67" s="35" t="s">
        <v>26</v>
      </c>
      <c r="C67" s="36">
        <v>1556</v>
      </c>
      <c r="D67" s="37" t="s">
        <v>19</v>
      </c>
      <c r="E67" s="38">
        <v>458</v>
      </c>
      <c r="F67" s="39">
        <v>67</v>
      </c>
      <c r="G67" s="40">
        <v>81</v>
      </c>
      <c r="H67" s="40">
        <v>24</v>
      </c>
      <c r="I67" s="40">
        <v>6</v>
      </c>
      <c r="J67" s="40">
        <v>7</v>
      </c>
      <c r="K67" s="40">
        <v>0</v>
      </c>
      <c r="L67" s="40">
        <v>12</v>
      </c>
      <c r="M67" s="40">
        <v>12</v>
      </c>
      <c r="N67" s="40">
        <v>4</v>
      </c>
      <c r="O67" s="41"/>
      <c r="P67" s="43">
        <v>89</v>
      </c>
      <c r="Q67" s="43">
        <v>22</v>
      </c>
      <c r="R67" s="39"/>
      <c r="S67" s="40">
        <v>7</v>
      </c>
      <c r="T67" s="44">
        <v>213</v>
      </c>
    </row>
    <row r="68" spans="1:20" ht="15" customHeight="1" x14ac:dyDescent="0.25">
      <c r="A68" s="23">
        <v>67</v>
      </c>
      <c r="B68" s="24" t="s">
        <v>26</v>
      </c>
      <c r="C68" s="25">
        <v>1556</v>
      </c>
      <c r="D68" s="26" t="s">
        <v>14</v>
      </c>
      <c r="E68" s="27">
        <v>458</v>
      </c>
      <c r="F68" s="28">
        <v>97</v>
      </c>
      <c r="G68" s="29">
        <v>87</v>
      </c>
      <c r="H68" s="29">
        <v>28</v>
      </c>
      <c r="I68" s="29">
        <v>1</v>
      </c>
      <c r="J68" s="29">
        <v>5</v>
      </c>
      <c r="K68" s="29">
        <v>0</v>
      </c>
      <c r="L68" s="29">
        <v>14</v>
      </c>
      <c r="M68" s="29">
        <v>4</v>
      </c>
      <c r="N68" s="29">
        <v>2</v>
      </c>
      <c r="O68" s="30">
        <v>0</v>
      </c>
      <c r="P68" s="32">
        <v>92</v>
      </c>
      <c r="Q68" s="32">
        <v>17</v>
      </c>
      <c r="R68" s="28">
        <v>0</v>
      </c>
      <c r="S68" s="29">
        <v>4</v>
      </c>
      <c r="T68" s="33">
        <v>238</v>
      </c>
    </row>
    <row r="69" spans="1:20" ht="15" customHeight="1" x14ac:dyDescent="0.25">
      <c r="A69" s="23">
        <v>68</v>
      </c>
      <c r="B69" s="35" t="s">
        <v>26</v>
      </c>
      <c r="C69" s="36">
        <v>1557</v>
      </c>
      <c r="D69" s="37" t="s">
        <v>19</v>
      </c>
      <c r="E69" s="38">
        <v>422</v>
      </c>
      <c r="F69" s="39">
        <v>56</v>
      </c>
      <c r="G69" s="40">
        <v>68</v>
      </c>
      <c r="H69" s="40">
        <v>29</v>
      </c>
      <c r="I69" s="40">
        <v>1</v>
      </c>
      <c r="J69" s="40">
        <v>4</v>
      </c>
      <c r="K69" s="40">
        <v>0</v>
      </c>
      <c r="L69" s="40">
        <v>6</v>
      </c>
      <c r="M69" s="40">
        <v>13</v>
      </c>
      <c r="N69" s="40"/>
      <c r="O69" s="41"/>
      <c r="P69" s="43">
        <v>72</v>
      </c>
      <c r="Q69" s="43">
        <v>7</v>
      </c>
      <c r="R69" s="39"/>
      <c r="S69" s="40">
        <v>7</v>
      </c>
      <c r="T69" s="44">
        <v>177</v>
      </c>
    </row>
    <row r="70" spans="1:20" ht="15" customHeight="1" x14ac:dyDescent="0.25">
      <c r="A70" s="23">
        <v>69</v>
      </c>
      <c r="B70" s="24" t="s">
        <v>26</v>
      </c>
      <c r="C70" s="25">
        <v>1557</v>
      </c>
      <c r="D70" s="26" t="s">
        <v>14</v>
      </c>
      <c r="E70" s="27">
        <v>422</v>
      </c>
      <c r="F70" s="28">
        <v>46</v>
      </c>
      <c r="G70" s="29">
        <v>66</v>
      </c>
      <c r="H70" s="29">
        <v>33</v>
      </c>
      <c r="I70" s="29">
        <v>6</v>
      </c>
      <c r="J70" s="29">
        <v>4</v>
      </c>
      <c r="K70" s="29">
        <v>0</v>
      </c>
      <c r="L70" s="29">
        <v>7</v>
      </c>
      <c r="M70" s="29">
        <v>8</v>
      </c>
      <c r="N70" s="29">
        <v>2</v>
      </c>
      <c r="O70" s="30"/>
      <c r="P70" s="32">
        <v>70</v>
      </c>
      <c r="Q70" s="32">
        <v>15</v>
      </c>
      <c r="R70" s="28"/>
      <c r="S70" s="29"/>
      <c r="T70" s="33">
        <v>172</v>
      </c>
    </row>
    <row r="71" spans="1:20" ht="15" customHeight="1" x14ac:dyDescent="0.25">
      <c r="A71" s="23">
        <v>70</v>
      </c>
      <c r="B71" s="35" t="s">
        <v>26</v>
      </c>
      <c r="C71" s="36">
        <v>1558</v>
      </c>
      <c r="D71" s="37" t="s">
        <v>19</v>
      </c>
      <c r="E71" s="38">
        <v>589</v>
      </c>
      <c r="F71" s="39">
        <v>59</v>
      </c>
      <c r="G71" s="40">
        <v>117</v>
      </c>
      <c r="H71" s="40">
        <v>15</v>
      </c>
      <c r="I71" s="40">
        <v>3</v>
      </c>
      <c r="J71" s="40">
        <v>2</v>
      </c>
      <c r="K71" s="40">
        <v>0</v>
      </c>
      <c r="L71" s="40">
        <v>115</v>
      </c>
      <c r="M71" s="40">
        <v>14</v>
      </c>
      <c r="N71" s="40">
        <v>4</v>
      </c>
      <c r="O71" s="41">
        <v>0</v>
      </c>
      <c r="P71" s="43">
        <v>119</v>
      </c>
      <c r="Q71" s="43">
        <v>122</v>
      </c>
      <c r="R71" s="39">
        <v>0</v>
      </c>
      <c r="S71" s="40">
        <v>5</v>
      </c>
      <c r="T71" s="44">
        <v>329</v>
      </c>
    </row>
    <row r="72" spans="1:20" ht="15" customHeight="1" x14ac:dyDescent="0.25">
      <c r="A72" s="23">
        <v>71</v>
      </c>
      <c r="B72" s="24" t="s">
        <v>26</v>
      </c>
      <c r="C72" s="25">
        <v>1559</v>
      </c>
      <c r="D72" s="26" t="s">
        <v>19</v>
      </c>
      <c r="E72" s="27">
        <v>718</v>
      </c>
      <c r="F72" s="28">
        <v>105</v>
      </c>
      <c r="G72" s="29">
        <v>117</v>
      </c>
      <c r="H72" s="29">
        <v>30</v>
      </c>
      <c r="I72" s="29">
        <v>4</v>
      </c>
      <c r="J72" s="29">
        <v>9</v>
      </c>
      <c r="K72" s="29">
        <v>0</v>
      </c>
      <c r="L72" s="29">
        <v>14</v>
      </c>
      <c r="M72" s="29">
        <v>7</v>
      </c>
      <c r="N72" s="29">
        <v>7</v>
      </c>
      <c r="O72" s="30">
        <v>0</v>
      </c>
      <c r="P72" s="32">
        <v>129</v>
      </c>
      <c r="Q72" s="32">
        <v>25</v>
      </c>
      <c r="R72" s="28">
        <v>0</v>
      </c>
      <c r="S72" s="29">
        <v>8</v>
      </c>
      <c r="T72" s="33">
        <v>293</v>
      </c>
    </row>
    <row r="73" spans="1:20" ht="15" customHeight="1" x14ac:dyDescent="0.25">
      <c r="A73" s="23">
        <v>72</v>
      </c>
      <c r="B73" s="35" t="s">
        <v>26</v>
      </c>
      <c r="C73" s="36">
        <v>1560</v>
      </c>
      <c r="D73" s="37" t="s">
        <v>19</v>
      </c>
      <c r="E73" s="38">
        <v>689</v>
      </c>
      <c r="F73" s="39">
        <v>124</v>
      </c>
      <c r="G73" s="40">
        <v>146</v>
      </c>
      <c r="H73" s="40">
        <v>30</v>
      </c>
      <c r="I73" s="40">
        <v>2</v>
      </c>
      <c r="J73" s="40">
        <v>9</v>
      </c>
      <c r="K73" s="40">
        <v>0</v>
      </c>
      <c r="L73" s="40">
        <v>10</v>
      </c>
      <c r="M73" s="40">
        <v>14</v>
      </c>
      <c r="N73" s="40">
        <v>1</v>
      </c>
      <c r="O73" s="41">
        <v>0</v>
      </c>
      <c r="P73" s="43">
        <v>155</v>
      </c>
      <c r="Q73" s="43">
        <v>13</v>
      </c>
      <c r="R73" s="39">
        <v>0</v>
      </c>
      <c r="S73" s="40">
        <v>15</v>
      </c>
      <c r="T73" s="44">
        <v>336</v>
      </c>
    </row>
    <row r="74" spans="1:20" ht="15" customHeight="1" x14ac:dyDescent="0.25">
      <c r="A74" s="23">
        <v>73</v>
      </c>
      <c r="B74" s="24" t="s">
        <v>26</v>
      </c>
      <c r="C74" s="25">
        <v>1561</v>
      </c>
      <c r="D74" s="26" t="s">
        <v>19</v>
      </c>
      <c r="E74" s="27">
        <v>401</v>
      </c>
      <c r="F74" s="28">
        <v>72</v>
      </c>
      <c r="G74" s="29">
        <v>64</v>
      </c>
      <c r="H74" s="29">
        <v>8</v>
      </c>
      <c r="I74" s="29">
        <v>4</v>
      </c>
      <c r="J74" s="29">
        <v>2</v>
      </c>
      <c r="K74" s="29">
        <v>0</v>
      </c>
      <c r="L74" s="29">
        <v>16</v>
      </c>
      <c r="M74" s="29">
        <v>5</v>
      </c>
      <c r="N74" s="29">
        <v>2</v>
      </c>
      <c r="O74" s="30"/>
      <c r="P74" s="32">
        <v>66</v>
      </c>
      <c r="Q74" s="32">
        <v>22</v>
      </c>
      <c r="R74" s="28">
        <v>1</v>
      </c>
      <c r="S74" s="29">
        <v>7</v>
      </c>
      <c r="T74" s="33">
        <v>173</v>
      </c>
    </row>
    <row r="75" spans="1:20" ht="15" customHeight="1" x14ac:dyDescent="0.25">
      <c r="A75" s="23">
        <v>74</v>
      </c>
      <c r="B75" s="35" t="s">
        <v>26</v>
      </c>
      <c r="C75" s="36">
        <v>1561</v>
      </c>
      <c r="D75" s="37" t="s">
        <v>14</v>
      </c>
      <c r="E75" s="38">
        <v>400</v>
      </c>
      <c r="F75" s="39">
        <v>67</v>
      </c>
      <c r="G75" s="40">
        <v>90</v>
      </c>
      <c r="H75" s="40">
        <v>19</v>
      </c>
      <c r="I75" s="40">
        <v>1</v>
      </c>
      <c r="J75" s="40">
        <v>2</v>
      </c>
      <c r="K75" s="40">
        <v>0</v>
      </c>
      <c r="L75" s="40">
        <v>15</v>
      </c>
      <c r="M75" s="40">
        <v>2</v>
      </c>
      <c r="N75" s="40">
        <v>1</v>
      </c>
      <c r="O75" s="41">
        <v>0</v>
      </c>
      <c r="P75" s="43">
        <v>92</v>
      </c>
      <c r="Q75" s="43">
        <v>17</v>
      </c>
      <c r="R75" s="39">
        <v>0</v>
      </c>
      <c r="S75" s="40">
        <v>5</v>
      </c>
      <c r="T75" s="44">
        <v>197</v>
      </c>
    </row>
    <row r="76" spans="1:20" ht="15" customHeight="1" x14ac:dyDescent="0.25">
      <c r="A76" s="23">
        <v>75</v>
      </c>
      <c r="B76" s="24" t="s">
        <v>26</v>
      </c>
      <c r="C76" s="25">
        <v>1562</v>
      </c>
      <c r="D76" s="26" t="s">
        <v>19</v>
      </c>
      <c r="E76" s="27">
        <v>689</v>
      </c>
      <c r="F76" s="28">
        <v>170</v>
      </c>
      <c r="G76" s="29">
        <v>131</v>
      </c>
      <c r="H76" s="29">
        <v>18</v>
      </c>
      <c r="I76" s="29">
        <v>5</v>
      </c>
      <c r="J76" s="29">
        <v>4</v>
      </c>
      <c r="K76" s="29">
        <v>0</v>
      </c>
      <c r="L76" s="29">
        <v>18</v>
      </c>
      <c r="M76" s="29">
        <v>8</v>
      </c>
      <c r="N76" s="29">
        <v>6</v>
      </c>
      <c r="O76" s="30">
        <v>0</v>
      </c>
      <c r="P76" s="32">
        <v>135</v>
      </c>
      <c r="Q76" s="32">
        <v>29</v>
      </c>
      <c r="R76" s="28">
        <v>0</v>
      </c>
      <c r="S76" s="29">
        <v>15</v>
      </c>
      <c r="T76" s="33">
        <v>360</v>
      </c>
    </row>
    <row r="77" spans="1:20" ht="15" customHeight="1" x14ac:dyDescent="0.25">
      <c r="A77" s="23">
        <v>76</v>
      </c>
      <c r="B77" s="35" t="s">
        <v>26</v>
      </c>
      <c r="C77" s="36">
        <v>1563</v>
      </c>
      <c r="D77" s="37" t="s">
        <v>19</v>
      </c>
      <c r="E77" s="38">
        <v>494</v>
      </c>
      <c r="F77" s="39">
        <v>108</v>
      </c>
      <c r="G77" s="40">
        <v>104</v>
      </c>
      <c r="H77" s="40">
        <v>18</v>
      </c>
      <c r="I77" s="40">
        <v>2</v>
      </c>
      <c r="J77" s="40">
        <v>4</v>
      </c>
      <c r="K77" s="40">
        <v>0</v>
      </c>
      <c r="L77" s="40">
        <v>8</v>
      </c>
      <c r="M77" s="40">
        <v>3</v>
      </c>
      <c r="N77" s="40">
        <v>1</v>
      </c>
      <c r="O77" s="41">
        <v>0</v>
      </c>
      <c r="P77" s="43">
        <v>109</v>
      </c>
      <c r="Q77" s="43">
        <v>11</v>
      </c>
      <c r="R77" s="39">
        <v>0</v>
      </c>
      <c r="S77" s="40">
        <v>0</v>
      </c>
      <c r="T77" s="44">
        <v>248</v>
      </c>
    </row>
    <row r="78" spans="1:20" ht="15" customHeight="1" x14ac:dyDescent="0.25">
      <c r="A78" s="23">
        <v>77</v>
      </c>
      <c r="B78" s="24" t="s">
        <v>26</v>
      </c>
      <c r="C78" s="25">
        <v>1563</v>
      </c>
      <c r="D78" s="26" t="s">
        <v>14</v>
      </c>
      <c r="E78" s="27">
        <v>493</v>
      </c>
      <c r="F78" s="28">
        <v>99</v>
      </c>
      <c r="G78" s="29">
        <v>119</v>
      </c>
      <c r="H78" s="29">
        <v>11</v>
      </c>
      <c r="I78" s="29">
        <v>3</v>
      </c>
      <c r="J78" s="29">
        <v>5</v>
      </c>
      <c r="K78" s="29">
        <v>0</v>
      </c>
      <c r="L78" s="29">
        <v>12</v>
      </c>
      <c r="M78" s="29">
        <v>9</v>
      </c>
      <c r="N78" s="29">
        <v>6</v>
      </c>
      <c r="O78" s="30">
        <v>0</v>
      </c>
      <c r="P78" s="32">
        <v>124</v>
      </c>
      <c r="Q78" s="32">
        <v>21</v>
      </c>
      <c r="R78" s="28">
        <v>0</v>
      </c>
      <c r="S78" s="29">
        <v>1</v>
      </c>
      <c r="T78" s="33">
        <v>264</v>
      </c>
    </row>
    <row r="79" spans="1:20" ht="15" customHeight="1" x14ac:dyDescent="0.25">
      <c r="A79" s="23">
        <v>78</v>
      </c>
      <c r="B79" s="35" t="s">
        <v>26</v>
      </c>
      <c r="C79" s="36">
        <v>1564</v>
      </c>
      <c r="D79" s="37" t="s">
        <v>19</v>
      </c>
      <c r="E79" s="38">
        <v>679</v>
      </c>
      <c r="F79" s="39">
        <v>102</v>
      </c>
      <c r="G79" s="40">
        <v>172</v>
      </c>
      <c r="H79" s="40">
        <v>39</v>
      </c>
      <c r="I79" s="40">
        <v>3</v>
      </c>
      <c r="J79" s="40">
        <v>2</v>
      </c>
      <c r="K79" s="40">
        <v>0</v>
      </c>
      <c r="L79" s="40">
        <v>12</v>
      </c>
      <c r="M79" s="40">
        <v>10</v>
      </c>
      <c r="N79" s="40">
        <v>2</v>
      </c>
      <c r="O79" s="41">
        <v>0</v>
      </c>
      <c r="P79" s="43">
        <v>174</v>
      </c>
      <c r="Q79" s="43">
        <v>17</v>
      </c>
      <c r="R79" s="39">
        <v>1</v>
      </c>
      <c r="S79" s="40">
        <v>12</v>
      </c>
      <c r="T79" s="44">
        <v>342</v>
      </c>
    </row>
    <row r="80" spans="1:20" ht="15" customHeight="1" x14ac:dyDescent="0.25">
      <c r="A80" s="23">
        <v>79</v>
      </c>
      <c r="B80" s="24" t="s">
        <v>26</v>
      </c>
      <c r="C80" s="25">
        <v>1565</v>
      </c>
      <c r="D80" s="26" t="s">
        <v>19</v>
      </c>
      <c r="E80" s="27">
        <v>419</v>
      </c>
      <c r="F80" s="28">
        <v>56</v>
      </c>
      <c r="G80" s="29">
        <v>142</v>
      </c>
      <c r="H80" s="29">
        <v>17</v>
      </c>
      <c r="I80" s="29">
        <v>3</v>
      </c>
      <c r="J80" s="29">
        <v>4</v>
      </c>
      <c r="K80" s="29">
        <v>0</v>
      </c>
      <c r="L80" s="29">
        <v>6</v>
      </c>
      <c r="M80" s="29">
        <v>5</v>
      </c>
      <c r="N80" s="29">
        <v>2</v>
      </c>
      <c r="O80" s="30">
        <v>0</v>
      </c>
      <c r="P80" s="32">
        <v>146</v>
      </c>
      <c r="Q80" s="32">
        <v>11</v>
      </c>
      <c r="R80" s="28">
        <v>0</v>
      </c>
      <c r="S80" s="29">
        <v>12</v>
      </c>
      <c r="T80" s="33">
        <v>235</v>
      </c>
    </row>
    <row r="81" spans="1:20" ht="15" customHeight="1" x14ac:dyDescent="0.25">
      <c r="A81" s="23">
        <v>80</v>
      </c>
      <c r="B81" s="35" t="s">
        <v>26</v>
      </c>
      <c r="C81" s="36">
        <v>1565</v>
      </c>
      <c r="D81" s="37" t="s">
        <v>14</v>
      </c>
      <c r="E81" s="38">
        <v>418</v>
      </c>
      <c r="F81" s="39">
        <v>56</v>
      </c>
      <c r="G81" s="40">
        <v>124</v>
      </c>
      <c r="H81" s="40">
        <v>17</v>
      </c>
      <c r="I81" s="40">
        <v>1</v>
      </c>
      <c r="J81" s="40">
        <v>1</v>
      </c>
      <c r="K81" s="40">
        <v>0</v>
      </c>
      <c r="L81" s="40">
        <v>13</v>
      </c>
      <c r="M81" s="40">
        <v>0</v>
      </c>
      <c r="N81" s="40">
        <v>3</v>
      </c>
      <c r="O81" s="41">
        <v>0</v>
      </c>
      <c r="P81" s="43">
        <v>126</v>
      </c>
      <c r="Q81" s="43">
        <v>17</v>
      </c>
      <c r="R81" s="39">
        <v>1</v>
      </c>
      <c r="S81" s="40">
        <v>8</v>
      </c>
      <c r="T81" s="44">
        <v>215</v>
      </c>
    </row>
    <row r="82" spans="1:20" ht="15" customHeight="1" x14ac:dyDescent="0.25">
      <c r="A82" s="23">
        <v>81</v>
      </c>
      <c r="B82" s="24" t="s">
        <v>26</v>
      </c>
      <c r="C82" s="25">
        <v>1566</v>
      </c>
      <c r="D82" s="26" t="s">
        <v>19</v>
      </c>
      <c r="E82" s="27">
        <v>705</v>
      </c>
      <c r="F82" s="28">
        <v>106</v>
      </c>
      <c r="G82" s="29">
        <v>149</v>
      </c>
      <c r="H82" s="29">
        <v>16</v>
      </c>
      <c r="I82" s="29">
        <v>4</v>
      </c>
      <c r="J82" s="29">
        <v>6</v>
      </c>
      <c r="K82" s="29">
        <v>0</v>
      </c>
      <c r="L82" s="29">
        <v>9</v>
      </c>
      <c r="M82" s="29">
        <v>12</v>
      </c>
      <c r="N82" s="29">
        <v>4</v>
      </c>
      <c r="O82" s="30"/>
      <c r="P82" s="32">
        <v>156</v>
      </c>
      <c r="Q82" s="32">
        <v>17</v>
      </c>
      <c r="R82" s="28"/>
      <c r="S82" s="29">
        <v>20</v>
      </c>
      <c r="T82" s="33">
        <v>306</v>
      </c>
    </row>
    <row r="83" spans="1:20" ht="15" customHeight="1" x14ac:dyDescent="0.25">
      <c r="A83" s="23">
        <v>82</v>
      </c>
      <c r="B83" s="35" t="s">
        <v>26</v>
      </c>
      <c r="C83" s="36">
        <v>1566</v>
      </c>
      <c r="D83" s="37" t="s">
        <v>14</v>
      </c>
      <c r="E83" s="38">
        <v>705</v>
      </c>
      <c r="F83" s="39">
        <v>122</v>
      </c>
      <c r="G83" s="40">
        <v>120</v>
      </c>
      <c r="H83" s="40">
        <v>25</v>
      </c>
      <c r="I83" s="40">
        <v>5</v>
      </c>
      <c r="J83" s="40">
        <v>5</v>
      </c>
      <c r="K83" s="40">
        <v>0</v>
      </c>
      <c r="L83" s="40">
        <v>11</v>
      </c>
      <c r="M83" s="40">
        <v>8</v>
      </c>
      <c r="N83" s="40">
        <v>8</v>
      </c>
      <c r="O83" s="41">
        <v>0</v>
      </c>
      <c r="P83" s="43">
        <v>128</v>
      </c>
      <c r="Q83" s="43">
        <v>24</v>
      </c>
      <c r="R83" s="39">
        <v>0</v>
      </c>
      <c r="S83" s="40">
        <v>16</v>
      </c>
      <c r="T83" s="44">
        <v>304</v>
      </c>
    </row>
    <row r="84" spans="1:20" ht="15" customHeight="1" x14ac:dyDescent="0.25">
      <c r="A84" s="23">
        <v>83</v>
      </c>
      <c r="B84" s="24" t="s">
        <v>26</v>
      </c>
      <c r="C84" s="25">
        <v>1567</v>
      </c>
      <c r="D84" s="26" t="s">
        <v>19</v>
      </c>
      <c r="E84" s="27">
        <v>748</v>
      </c>
      <c r="F84" s="28">
        <v>103</v>
      </c>
      <c r="G84" s="29">
        <v>158</v>
      </c>
      <c r="H84" s="29">
        <v>30</v>
      </c>
      <c r="I84" s="29">
        <v>4</v>
      </c>
      <c r="J84" s="29">
        <v>6</v>
      </c>
      <c r="K84" s="29">
        <v>0</v>
      </c>
      <c r="L84" s="29">
        <v>6</v>
      </c>
      <c r="M84" s="29">
        <v>28</v>
      </c>
      <c r="N84" s="29">
        <v>4</v>
      </c>
      <c r="O84" s="30">
        <v>0</v>
      </c>
      <c r="P84" s="32">
        <v>164</v>
      </c>
      <c r="Q84" s="32">
        <v>14</v>
      </c>
      <c r="R84" s="28">
        <v>0</v>
      </c>
      <c r="S84" s="29">
        <v>18</v>
      </c>
      <c r="T84" s="33">
        <v>339</v>
      </c>
    </row>
    <row r="85" spans="1:20" ht="15" customHeight="1" x14ac:dyDescent="0.25">
      <c r="A85" s="23">
        <v>84</v>
      </c>
      <c r="B85" s="35" t="s">
        <v>26</v>
      </c>
      <c r="C85" s="36">
        <v>1567</v>
      </c>
      <c r="D85" s="37" t="s">
        <v>14</v>
      </c>
      <c r="E85" s="38">
        <v>748</v>
      </c>
      <c r="F85" s="39">
        <v>84</v>
      </c>
      <c r="G85" s="40">
        <v>182</v>
      </c>
      <c r="H85" s="40">
        <v>26</v>
      </c>
      <c r="I85" s="40">
        <v>2</v>
      </c>
      <c r="J85" s="40">
        <v>7</v>
      </c>
      <c r="K85" s="40">
        <v>0</v>
      </c>
      <c r="L85" s="40">
        <v>12</v>
      </c>
      <c r="M85" s="40">
        <v>18</v>
      </c>
      <c r="N85" s="40">
        <v>4</v>
      </c>
      <c r="O85" s="41">
        <v>0</v>
      </c>
      <c r="P85" s="43">
        <v>189</v>
      </c>
      <c r="Q85" s="43">
        <v>18</v>
      </c>
      <c r="R85" s="39">
        <v>2</v>
      </c>
      <c r="S85" s="40">
        <v>14</v>
      </c>
      <c r="T85" s="44">
        <v>335</v>
      </c>
    </row>
    <row r="86" spans="1:20" ht="15" customHeight="1" x14ac:dyDescent="0.25">
      <c r="A86" s="23">
        <v>85</v>
      </c>
      <c r="B86" s="24" t="s">
        <v>26</v>
      </c>
      <c r="C86" s="25">
        <v>1568</v>
      </c>
      <c r="D86" s="26" t="s">
        <v>19</v>
      </c>
      <c r="E86" s="27">
        <v>652</v>
      </c>
      <c r="F86" s="28">
        <v>76</v>
      </c>
      <c r="G86" s="29">
        <v>22</v>
      </c>
      <c r="H86" s="29">
        <v>21</v>
      </c>
      <c r="I86" s="29">
        <v>1</v>
      </c>
      <c r="J86" s="29">
        <v>8</v>
      </c>
      <c r="K86" s="29">
        <v>0</v>
      </c>
      <c r="L86" s="29">
        <v>12</v>
      </c>
      <c r="M86" s="29">
        <v>6</v>
      </c>
      <c r="N86" s="29">
        <v>1</v>
      </c>
      <c r="O86" s="30">
        <v>0</v>
      </c>
      <c r="P86" s="32">
        <v>30</v>
      </c>
      <c r="Q86" s="32">
        <v>14</v>
      </c>
      <c r="R86" s="28">
        <v>0</v>
      </c>
      <c r="S86" s="29">
        <v>0</v>
      </c>
      <c r="T86" s="33">
        <v>147</v>
      </c>
    </row>
    <row r="87" spans="1:20" ht="15" customHeight="1" x14ac:dyDescent="0.25">
      <c r="A87" s="23">
        <v>86</v>
      </c>
      <c r="B87" s="35" t="s">
        <v>26</v>
      </c>
      <c r="C87" s="36">
        <v>1568</v>
      </c>
      <c r="D87" s="37" t="s">
        <v>14</v>
      </c>
      <c r="E87" s="38">
        <v>651</v>
      </c>
      <c r="F87" s="39">
        <v>86</v>
      </c>
      <c r="G87" s="40">
        <v>92</v>
      </c>
      <c r="H87" s="40">
        <v>29</v>
      </c>
      <c r="I87" s="40">
        <v>5</v>
      </c>
      <c r="J87" s="40">
        <v>6</v>
      </c>
      <c r="K87" s="40">
        <v>0</v>
      </c>
      <c r="L87" s="40">
        <v>9</v>
      </c>
      <c r="M87" s="40">
        <v>3</v>
      </c>
      <c r="N87" s="40">
        <v>3</v>
      </c>
      <c r="O87" s="41"/>
      <c r="P87" s="43">
        <v>98</v>
      </c>
      <c r="Q87" s="43">
        <v>17</v>
      </c>
      <c r="R87" s="39"/>
      <c r="S87" s="40">
        <v>7</v>
      </c>
      <c r="T87" s="44">
        <v>233</v>
      </c>
    </row>
    <row r="88" spans="1:20" ht="15" customHeight="1" x14ac:dyDescent="0.25">
      <c r="A88" s="23">
        <v>87</v>
      </c>
      <c r="B88" s="24" t="s">
        <v>26</v>
      </c>
      <c r="C88" s="25">
        <v>1568</v>
      </c>
      <c r="D88" s="26" t="s">
        <v>20</v>
      </c>
      <c r="E88" s="27">
        <v>651</v>
      </c>
      <c r="F88" s="28">
        <v>83</v>
      </c>
      <c r="G88" s="29">
        <v>116</v>
      </c>
      <c r="H88" s="29">
        <v>26</v>
      </c>
      <c r="I88" s="29">
        <v>2</v>
      </c>
      <c r="J88" s="29">
        <v>0</v>
      </c>
      <c r="K88" s="29">
        <v>0</v>
      </c>
      <c r="L88" s="29">
        <v>15</v>
      </c>
      <c r="M88" s="29">
        <v>11</v>
      </c>
      <c r="N88" s="29">
        <v>1</v>
      </c>
      <c r="O88" s="30">
        <v>0</v>
      </c>
      <c r="P88" s="32">
        <v>116</v>
      </c>
      <c r="Q88" s="32">
        <v>18</v>
      </c>
      <c r="R88" s="28">
        <v>0</v>
      </c>
      <c r="S88" s="29">
        <v>0</v>
      </c>
      <c r="T88" s="33">
        <v>254</v>
      </c>
    </row>
    <row r="89" spans="1:20" ht="15" customHeight="1" x14ac:dyDescent="0.25">
      <c r="A89" s="23">
        <v>88</v>
      </c>
      <c r="B89" s="35" t="s">
        <v>26</v>
      </c>
      <c r="C89" s="36">
        <v>1568</v>
      </c>
      <c r="D89" s="37" t="s">
        <v>23</v>
      </c>
      <c r="E89" s="38">
        <v>651</v>
      </c>
      <c r="F89" s="39">
        <v>85</v>
      </c>
      <c r="G89" s="40">
        <v>109</v>
      </c>
      <c r="H89" s="40">
        <v>28</v>
      </c>
      <c r="I89" s="40">
        <v>4</v>
      </c>
      <c r="J89" s="40">
        <v>9</v>
      </c>
      <c r="K89" s="40">
        <v>0</v>
      </c>
      <c r="L89" s="40">
        <v>17</v>
      </c>
      <c r="M89" s="40">
        <v>3</v>
      </c>
      <c r="N89" s="40">
        <v>3</v>
      </c>
      <c r="O89" s="41">
        <v>0</v>
      </c>
      <c r="P89" s="43">
        <v>119</v>
      </c>
      <c r="Q89" s="43">
        <v>24</v>
      </c>
      <c r="R89" s="39">
        <v>0</v>
      </c>
      <c r="S89" s="40">
        <v>10</v>
      </c>
      <c r="T89" s="44">
        <v>258</v>
      </c>
    </row>
    <row r="90" spans="1:20" ht="15" customHeight="1" x14ac:dyDescent="0.25">
      <c r="A90" s="23">
        <v>89</v>
      </c>
      <c r="B90" s="24" t="s">
        <v>26</v>
      </c>
      <c r="C90" s="25">
        <v>1569</v>
      </c>
      <c r="D90" s="26" t="s">
        <v>19</v>
      </c>
      <c r="E90" s="27">
        <v>460</v>
      </c>
      <c r="F90" s="28">
        <v>46</v>
      </c>
      <c r="G90" s="29">
        <v>73</v>
      </c>
      <c r="H90" s="29">
        <v>14</v>
      </c>
      <c r="I90" s="29">
        <v>3</v>
      </c>
      <c r="J90" s="29">
        <v>5</v>
      </c>
      <c r="K90" s="29">
        <v>0</v>
      </c>
      <c r="L90" s="29">
        <v>9</v>
      </c>
      <c r="M90" s="29">
        <v>6</v>
      </c>
      <c r="N90" s="29">
        <v>1</v>
      </c>
      <c r="O90" s="30">
        <v>0</v>
      </c>
      <c r="P90" s="32">
        <v>79</v>
      </c>
      <c r="Q90" s="32">
        <v>13</v>
      </c>
      <c r="R90" s="28">
        <v>0</v>
      </c>
      <c r="S90" s="29">
        <v>5</v>
      </c>
      <c r="T90" s="33">
        <v>157</v>
      </c>
    </row>
    <row r="91" spans="1:20" ht="15" customHeight="1" x14ac:dyDescent="0.25">
      <c r="A91" s="23">
        <v>90</v>
      </c>
      <c r="B91" s="35" t="s">
        <v>26</v>
      </c>
      <c r="C91" s="36">
        <v>1569</v>
      </c>
      <c r="D91" s="37" t="s">
        <v>14</v>
      </c>
      <c r="E91" s="38">
        <v>459</v>
      </c>
      <c r="F91" s="39">
        <v>64</v>
      </c>
      <c r="G91" s="40">
        <v>80</v>
      </c>
      <c r="H91" s="40">
        <v>12</v>
      </c>
      <c r="I91" s="40">
        <v>2</v>
      </c>
      <c r="J91" s="40">
        <v>6</v>
      </c>
      <c r="K91" s="40">
        <v>0</v>
      </c>
      <c r="L91" s="40">
        <v>8</v>
      </c>
      <c r="M91" s="40">
        <v>8</v>
      </c>
      <c r="N91" s="40">
        <v>1</v>
      </c>
      <c r="O91" s="41"/>
      <c r="P91" s="43">
        <v>86</v>
      </c>
      <c r="Q91" s="43">
        <v>11</v>
      </c>
      <c r="R91" s="39"/>
      <c r="S91" s="40">
        <v>11</v>
      </c>
      <c r="T91" s="44">
        <v>181</v>
      </c>
    </row>
    <row r="92" spans="1:20" ht="15" customHeight="1" x14ac:dyDescent="0.25">
      <c r="A92" s="23">
        <v>91</v>
      </c>
      <c r="B92" s="24" t="s">
        <v>26</v>
      </c>
      <c r="C92" s="25">
        <v>1570</v>
      </c>
      <c r="D92" s="26" t="s">
        <v>19</v>
      </c>
      <c r="E92" s="27">
        <v>500</v>
      </c>
      <c r="F92" s="28">
        <v>67</v>
      </c>
      <c r="G92" s="29">
        <v>94</v>
      </c>
      <c r="H92" s="29">
        <v>15</v>
      </c>
      <c r="I92" s="29">
        <v>3</v>
      </c>
      <c r="J92" s="29">
        <v>4</v>
      </c>
      <c r="K92" s="29">
        <v>0</v>
      </c>
      <c r="L92" s="29">
        <v>7</v>
      </c>
      <c r="M92" s="29">
        <v>9</v>
      </c>
      <c r="N92" s="29">
        <v>3</v>
      </c>
      <c r="O92" s="30">
        <v>0</v>
      </c>
      <c r="P92" s="32">
        <v>99</v>
      </c>
      <c r="Q92" s="32">
        <v>13</v>
      </c>
      <c r="R92" s="28">
        <v>0</v>
      </c>
      <c r="S92" s="29">
        <v>5</v>
      </c>
      <c r="T92" s="33">
        <v>202</v>
      </c>
    </row>
    <row r="93" spans="1:20" ht="15" customHeight="1" x14ac:dyDescent="0.25">
      <c r="A93" s="23">
        <v>92</v>
      </c>
      <c r="B93" s="35" t="s">
        <v>26</v>
      </c>
      <c r="C93" s="36">
        <v>1570</v>
      </c>
      <c r="D93" s="37" t="s">
        <v>14</v>
      </c>
      <c r="E93" s="38">
        <v>500</v>
      </c>
      <c r="F93" s="39">
        <v>51</v>
      </c>
      <c r="G93" s="40">
        <v>103</v>
      </c>
      <c r="H93" s="40">
        <v>25</v>
      </c>
      <c r="I93" s="40">
        <v>4</v>
      </c>
      <c r="J93" s="40">
        <v>3</v>
      </c>
      <c r="K93" s="40">
        <v>0</v>
      </c>
      <c r="L93" s="40">
        <v>10</v>
      </c>
      <c r="M93" s="40">
        <v>4</v>
      </c>
      <c r="N93" s="40">
        <v>0</v>
      </c>
      <c r="O93" s="41">
        <v>0</v>
      </c>
      <c r="P93" s="43">
        <v>106</v>
      </c>
      <c r="Q93" s="43">
        <v>14</v>
      </c>
      <c r="R93" s="39">
        <v>0</v>
      </c>
      <c r="S93" s="40">
        <v>0</v>
      </c>
      <c r="T93" s="44">
        <v>200</v>
      </c>
    </row>
    <row r="94" spans="1:20" ht="15" customHeight="1" x14ac:dyDescent="0.25">
      <c r="A94" s="23">
        <v>93</v>
      </c>
      <c r="B94" s="24" t="s">
        <v>26</v>
      </c>
      <c r="C94" s="25">
        <v>1571</v>
      </c>
      <c r="D94" s="26" t="s">
        <v>19</v>
      </c>
      <c r="E94" s="27">
        <v>743</v>
      </c>
      <c r="F94" s="28">
        <v>68</v>
      </c>
      <c r="G94" s="29">
        <v>116</v>
      </c>
      <c r="H94" s="29">
        <v>39</v>
      </c>
      <c r="I94" s="29">
        <v>3</v>
      </c>
      <c r="J94" s="29">
        <v>5</v>
      </c>
      <c r="K94" s="29">
        <v>0</v>
      </c>
      <c r="L94" s="29">
        <v>12</v>
      </c>
      <c r="M94" s="29">
        <v>17</v>
      </c>
      <c r="N94" s="29">
        <v>5</v>
      </c>
      <c r="O94" s="30">
        <v>0</v>
      </c>
      <c r="P94" s="32">
        <v>123</v>
      </c>
      <c r="Q94" s="32">
        <v>20</v>
      </c>
      <c r="R94" s="28">
        <v>0</v>
      </c>
      <c r="S94" s="29">
        <v>13</v>
      </c>
      <c r="T94" s="33">
        <v>265</v>
      </c>
    </row>
    <row r="95" spans="1:20" ht="15" customHeight="1" x14ac:dyDescent="0.25">
      <c r="A95" s="23">
        <v>94</v>
      </c>
      <c r="B95" s="35" t="s">
        <v>26</v>
      </c>
      <c r="C95" s="36">
        <v>1571</v>
      </c>
      <c r="D95" s="37" t="s">
        <v>14</v>
      </c>
      <c r="E95" s="38">
        <v>743</v>
      </c>
      <c r="F95" s="39">
        <v>107</v>
      </c>
      <c r="G95" s="40">
        <v>92</v>
      </c>
      <c r="H95" s="40">
        <v>37</v>
      </c>
      <c r="I95" s="40">
        <v>3</v>
      </c>
      <c r="J95" s="40">
        <v>6</v>
      </c>
      <c r="K95" s="40">
        <v>0</v>
      </c>
      <c r="L95" s="40">
        <v>9</v>
      </c>
      <c r="M95" s="40">
        <v>13</v>
      </c>
      <c r="N95" s="40">
        <v>1</v>
      </c>
      <c r="O95" s="41">
        <v>0</v>
      </c>
      <c r="P95" s="43">
        <v>99</v>
      </c>
      <c r="Q95" s="43">
        <v>13</v>
      </c>
      <c r="R95" s="39">
        <v>0</v>
      </c>
      <c r="S95" s="40">
        <v>7</v>
      </c>
      <c r="T95" s="44">
        <v>268</v>
      </c>
    </row>
    <row r="96" spans="1:20" ht="15" customHeight="1" x14ac:dyDescent="0.25">
      <c r="A96" s="23">
        <v>95</v>
      </c>
      <c r="B96" s="24" t="s">
        <v>26</v>
      </c>
      <c r="C96" s="25">
        <v>1571</v>
      </c>
      <c r="D96" s="26" t="s">
        <v>20</v>
      </c>
      <c r="E96" s="27">
        <v>743</v>
      </c>
      <c r="F96" s="28">
        <v>74</v>
      </c>
      <c r="G96" s="29">
        <v>133</v>
      </c>
      <c r="H96" s="29">
        <v>28</v>
      </c>
      <c r="I96" s="29">
        <v>1</v>
      </c>
      <c r="J96" s="29">
        <v>9</v>
      </c>
      <c r="K96" s="29">
        <v>0</v>
      </c>
      <c r="L96" s="29">
        <v>19</v>
      </c>
      <c r="M96" s="29">
        <v>23</v>
      </c>
      <c r="N96" s="29">
        <v>2</v>
      </c>
      <c r="O96" s="30"/>
      <c r="P96" s="32">
        <v>144</v>
      </c>
      <c r="Q96" s="32">
        <v>22</v>
      </c>
      <c r="R96" s="28"/>
      <c r="S96" s="29">
        <v>12</v>
      </c>
      <c r="T96" s="33">
        <v>289</v>
      </c>
    </row>
    <row r="97" spans="1:20" ht="15" customHeight="1" x14ac:dyDescent="0.25">
      <c r="A97" s="23">
        <v>96</v>
      </c>
      <c r="B97" s="35" t="s">
        <v>26</v>
      </c>
      <c r="C97" s="36">
        <v>1571</v>
      </c>
      <c r="D97" s="37" t="s">
        <v>23</v>
      </c>
      <c r="E97" s="38">
        <v>743</v>
      </c>
      <c r="F97" s="39">
        <v>91</v>
      </c>
      <c r="G97" s="40">
        <v>102</v>
      </c>
      <c r="H97" s="40">
        <v>25</v>
      </c>
      <c r="I97" s="40">
        <v>7</v>
      </c>
      <c r="J97" s="40">
        <v>7</v>
      </c>
      <c r="K97" s="40">
        <v>0</v>
      </c>
      <c r="L97" s="40">
        <v>15</v>
      </c>
      <c r="M97" s="40">
        <v>12</v>
      </c>
      <c r="N97" s="40">
        <v>2</v>
      </c>
      <c r="O97" s="41"/>
      <c r="P97" s="43">
        <v>109</v>
      </c>
      <c r="Q97" s="43">
        <v>24</v>
      </c>
      <c r="R97" s="39"/>
      <c r="S97" s="40">
        <v>10</v>
      </c>
      <c r="T97" s="44">
        <v>261</v>
      </c>
    </row>
    <row r="98" spans="1:20" ht="15" customHeight="1" x14ac:dyDescent="0.25">
      <c r="A98" s="23">
        <v>97</v>
      </c>
      <c r="B98" s="24" t="s">
        <v>26</v>
      </c>
      <c r="C98" s="25">
        <v>1571</v>
      </c>
      <c r="D98" s="26" t="s">
        <v>27</v>
      </c>
      <c r="E98" s="27">
        <v>743</v>
      </c>
      <c r="F98" s="28">
        <v>82</v>
      </c>
      <c r="G98" s="29">
        <v>141</v>
      </c>
      <c r="H98" s="29">
        <v>28</v>
      </c>
      <c r="I98" s="29">
        <v>5</v>
      </c>
      <c r="J98" s="29">
        <v>0</v>
      </c>
      <c r="K98" s="29">
        <v>0</v>
      </c>
      <c r="L98" s="29">
        <v>8</v>
      </c>
      <c r="M98" s="29">
        <v>15</v>
      </c>
      <c r="N98" s="29">
        <v>6</v>
      </c>
      <c r="O98" s="30">
        <v>0</v>
      </c>
      <c r="P98" s="32">
        <v>141</v>
      </c>
      <c r="Q98" s="32">
        <v>19</v>
      </c>
      <c r="R98" s="28"/>
      <c r="S98" s="29">
        <v>0</v>
      </c>
      <c r="T98" s="33">
        <v>285</v>
      </c>
    </row>
    <row r="99" spans="1:20" ht="15" customHeight="1" x14ac:dyDescent="0.25">
      <c r="A99" s="23">
        <v>98</v>
      </c>
      <c r="B99" s="35" t="s">
        <v>26</v>
      </c>
      <c r="C99" s="36">
        <v>1572</v>
      </c>
      <c r="D99" s="37" t="s">
        <v>19</v>
      </c>
      <c r="E99" s="38">
        <v>666</v>
      </c>
      <c r="F99" s="39">
        <v>107</v>
      </c>
      <c r="G99" s="40">
        <v>132</v>
      </c>
      <c r="H99" s="40">
        <v>49</v>
      </c>
      <c r="I99" s="40">
        <v>3</v>
      </c>
      <c r="J99" s="40">
        <v>2</v>
      </c>
      <c r="K99" s="40">
        <v>0</v>
      </c>
      <c r="L99" s="40">
        <v>6</v>
      </c>
      <c r="M99" s="40">
        <v>5</v>
      </c>
      <c r="N99" s="40">
        <v>2</v>
      </c>
      <c r="O99" s="41">
        <v>1</v>
      </c>
      <c r="P99" s="43">
        <v>134</v>
      </c>
      <c r="Q99" s="43">
        <v>11</v>
      </c>
      <c r="R99" s="39">
        <v>0</v>
      </c>
      <c r="S99" s="40">
        <v>15</v>
      </c>
      <c r="T99" s="44">
        <v>307</v>
      </c>
    </row>
    <row r="100" spans="1:20" ht="15" customHeight="1" x14ac:dyDescent="0.25">
      <c r="A100" s="23">
        <v>99</v>
      </c>
      <c r="B100" s="24" t="s">
        <v>26</v>
      </c>
      <c r="C100" s="25">
        <v>1572</v>
      </c>
      <c r="D100" s="26" t="s">
        <v>14</v>
      </c>
      <c r="E100" s="27">
        <v>666</v>
      </c>
      <c r="F100" s="28">
        <v>82</v>
      </c>
      <c r="G100" s="29">
        <v>92</v>
      </c>
      <c r="H100" s="29">
        <v>50</v>
      </c>
      <c r="I100" s="29">
        <v>0</v>
      </c>
      <c r="J100" s="29">
        <v>4</v>
      </c>
      <c r="K100" s="29">
        <v>0</v>
      </c>
      <c r="L100" s="29">
        <v>23</v>
      </c>
      <c r="M100" s="29">
        <v>10</v>
      </c>
      <c r="N100" s="29">
        <v>1</v>
      </c>
      <c r="O100" s="30">
        <v>0</v>
      </c>
      <c r="P100" s="32">
        <v>97</v>
      </c>
      <c r="Q100" s="32">
        <v>24</v>
      </c>
      <c r="R100" s="28">
        <v>0</v>
      </c>
      <c r="S100" s="29">
        <v>7</v>
      </c>
      <c r="T100" s="33">
        <v>262</v>
      </c>
    </row>
    <row r="101" spans="1:20" ht="15" customHeight="1" x14ac:dyDescent="0.25">
      <c r="A101" s="23">
        <v>100</v>
      </c>
      <c r="B101" s="35" t="s">
        <v>26</v>
      </c>
      <c r="C101" s="36">
        <v>1572</v>
      </c>
      <c r="D101" s="37" t="s">
        <v>20</v>
      </c>
      <c r="E101" s="38">
        <v>666</v>
      </c>
      <c r="F101" s="39">
        <v>75</v>
      </c>
      <c r="G101" s="40">
        <v>88</v>
      </c>
      <c r="H101" s="40">
        <v>34</v>
      </c>
      <c r="I101" s="40">
        <v>3</v>
      </c>
      <c r="J101" s="40">
        <v>5</v>
      </c>
      <c r="K101" s="40">
        <v>0</v>
      </c>
      <c r="L101" s="40">
        <v>16</v>
      </c>
      <c r="M101" s="40">
        <v>8</v>
      </c>
      <c r="N101" s="40">
        <v>1</v>
      </c>
      <c r="O101" s="41">
        <v>0</v>
      </c>
      <c r="P101" s="43">
        <v>93</v>
      </c>
      <c r="Q101" s="43">
        <v>20</v>
      </c>
      <c r="R101" s="39">
        <v>0</v>
      </c>
      <c r="S101" s="40">
        <v>9</v>
      </c>
      <c r="T101" s="44">
        <v>230</v>
      </c>
    </row>
    <row r="102" spans="1:20" ht="15" customHeight="1" x14ac:dyDescent="0.25">
      <c r="A102" s="23">
        <v>101</v>
      </c>
      <c r="B102" s="24" t="s">
        <v>26</v>
      </c>
      <c r="C102" s="25">
        <v>1572</v>
      </c>
      <c r="D102" s="26" t="s">
        <v>23</v>
      </c>
      <c r="E102" s="27">
        <v>666</v>
      </c>
      <c r="F102" s="28">
        <v>83</v>
      </c>
      <c r="G102" s="29">
        <v>118</v>
      </c>
      <c r="H102" s="29">
        <v>41</v>
      </c>
      <c r="I102" s="29">
        <v>3</v>
      </c>
      <c r="J102" s="29">
        <v>2</v>
      </c>
      <c r="K102" s="29">
        <v>0</v>
      </c>
      <c r="L102" s="29">
        <v>16</v>
      </c>
      <c r="M102" s="29">
        <v>4</v>
      </c>
      <c r="N102" s="29">
        <v>1</v>
      </c>
      <c r="O102" s="30">
        <v>0</v>
      </c>
      <c r="P102" s="32">
        <v>120</v>
      </c>
      <c r="Q102" s="32">
        <v>20</v>
      </c>
      <c r="R102" s="28">
        <v>0</v>
      </c>
      <c r="S102" s="29">
        <v>4</v>
      </c>
      <c r="T102" s="33">
        <v>268</v>
      </c>
    </row>
    <row r="103" spans="1:20" ht="15" customHeight="1" x14ac:dyDescent="0.25">
      <c r="A103" s="23">
        <v>102</v>
      </c>
      <c r="B103" s="35" t="s">
        <v>26</v>
      </c>
      <c r="C103" s="36">
        <v>1572</v>
      </c>
      <c r="D103" s="37" t="s">
        <v>27</v>
      </c>
      <c r="E103" s="38">
        <v>665</v>
      </c>
      <c r="F103" s="39">
        <v>103</v>
      </c>
      <c r="G103" s="40">
        <v>105</v>
      </c>
      <c r="H103" s="40">
        <v>33</v>
      </c>
      <c r="I103" s="40">
        <v>4</v>
      </c>
      <c r="J103" s="40">
        <v>5</v>
      </c>
      <c r="K103" s="40">
        <v>0</v>
      </c>
      <c r="L103" s="40">
        <v>15</v>
      </c>
      <c r="M103" s="40">
        <v>6</v>
      </c>
      <c r="N103" s="40">
        <v>2</v>
      </c>
      <c r="O103" s="41">
        <v>0</v>
      </c>
      <c r="P103" s="43">
        <v>111</v>
      </c>
      <c r="Q103" s="43">
        <v>21</v>
      </c>
      <c r="R103" s="39">
        <v>0</v>
      </c>
      <c r="S103" s="40">
        <v>6</v>
      </c>
      <c r="T103" s="44">
        <v>273</v>
      </c>
    </row>
    <row r="104" spans="1:20" ht="15" customHeight="1" x14ac:dyDescent="0.25">
      <c r="A104" s="23">
        <v>103</v>
      </c>
      <c r="B104" s="24" t="s">
        <v>26</v>
      </c>
      <c r="C104" s="25">
        <v>1573</v>
      </c>
      <c r="D104" s="26" t="s">
        <v>19</v>
      </c>
      <c r="E104" s="27">
        <v>617</v>
      </c>
      <c r="F104" s="28">
        <v>104</v>
      </c>
      <c r="G104" s="29">
        <v>79</v>
      </c>
      <c r="H104" s="29">
        <v>20</v>
      </c>
      <c r="I104" s="29">
        <v>3</v>
      </c>
      <c r="J104" s="29">
        <v>3</v>
      </c>
      <c r="K104" s="29">
        <v>0</v>
      </c>
      <c r="L104" s="29">
        <v>13</v>
      </c>
      <c r="M104" s="29">
        <v>1</v>
      </c>
      <c r="N104" s="29">
        <v>2</v>
      </c>
      <c r="O104" s="30">
        <v>0</v>
      </c>
      <c r="P104" s="32">
        <v>82</v>
      </c>
      <c r="Q104" s="32">
        <v>18</v>
      </c>
      <c r="R104" s="28">
        <v>0</v>
      </c>
      <c r="S104" s="29">
        <v>18</v>
      </c>
      <c r="T104" s="33">
        <v>225</v>
      </c>
    </row>
    <row r="105" spans="1:20" ht="15" customHeight="1" x14ac:dyDescent="0.25">
      <c r="A105" s="23">
        <v>104</v>
      </c>
      <c r="B105" s="35" t="s">
        <v>26</v>
      </c>
      <c r="C105" s="36">
        <v>1573</v>
      </c>
      <c r="D105" s="37" t="s">
        <v>14</v>
      </c>
      <c r="E105" s="38">
        <v>617</v>
      </c>
      <c r="F105" s="39">
        <v>107</v>
      </c>
      <c r="G105" s="40">
        <v>117</v>
      </c>
      <c r="H105" s="40">
        <v>20</v>
      </c>
      <c r="I105" s="40">
        <v>1</v>
      </c>
      <c r="J105" s="40">
        <v>3</v>
      </c>
      <c r="K105" s="40">
        <v>0</v>
      </c>
      <c r="L105" s="40">
        <v>15</v>
      </c>
      <c r="M105" s="40">
        <v>4</v>
      </c>
      <c r="N105" s="40">
        <v>3</v>
      </c>
      <c r="O105" s="41">
        <v>0</v>
      </c>
      <c r="P105" s="43">
        <v>120</v>
      </c>
      <c r="Q105" s="43">
        <v>19</v>
      </c>
      <c r="R105" s="39">
        <v>0</v>
      </c>
      <c r="S105" s="40">
        <v>0</v>
      </c>
      <c r="T105" s="44">
        <v>270</v>
      </c>
    </row>
    <row r="106" spans="1:20" ht="15" customHeight="1" x14ac:dyDescent="0.25">
      <c r="A106" s="23">
        <v>105</v>
      </c>
      <c r="B106" s="24" t="s">
        <v>26</v>
      </c>
      <c r="C106" s="25">
        <v>1573</v>
      </c>
      <c r="D106" s="26" t="s">
        <v>20</v>
      </c>
      <c r="E106" s="27">
        <v>617</v>
      </c>
      <c r="F106" s="28">
        <v>132</v>
      </c>
      <c r="G106" s="29">
        <v>104</v>
      </c>
      <c r="H106" s="29">
        <v>18</v>
      </c>
      <c r="I106" s="29">
        <v>4</v>
      </c>
      <c r="J106" s="29">
        <v>7</v>
      </c>
      <c r="K106" s="29">
        <v>0</v>
      </c>
      <c r="L106" s="29">
        <v>16</v>
      </c>
      <c r="M106" s="29">
        <v>4</v>
      </c>
      <c r="N106" s="29">
        <v>1</v>
      </c>
      <c r="O106" s="30">
        <v>0</v>
      </c>
      <c r="P106" s="32">
        <v>112</v>
      </c>
      <c r="Q106" s="32">
        <v>22</v>
      </c>
      <c r="R106" s="28">
        <v>0</v>
      </c>
      <c r="S106" s="29">
        <v>10</v>
      </c>
      <c r="T106" s="33">
        <v>286</v>
      </c>
    </row>
    <row r="107" spans="1:20" ht="15" customHeight="1" x14ac:dyDescent="0.25">
      <c r="A107" s="23">
        <v>106</v>
      </c>
      <c r="B107" s="35" t="s">
        <v>26</v>
      </c>
      <c r="C107" s="36">
        <v>1574</v>
      </c>
      <c r="D107" s="37" t="s">
        <v>19</v>
      </c>
      <c r="E107" s="38">
        <v>376</v>
      </c>
      <c r="F107" s="39">
        <v>64</v>
      </c>
      <c r="G107" s="40">
        <v>100</v>
      </c>
      <c r="H107" s="40">
        <v>11</v>
      </c>
      <c r="I107" s="40">
        <v>2</v>
      </c>
      <c r="J107" s="40">
        <v>3</v>
      </c>
      <c r="K107" s="40">
        <v>0</v>
      </c>
      <c r="L107" s="40">
        <v>4</v>
      </c>
      <c r="M107" s="40">
        <v>9</v>
      </c>
      <c r="N107" s="40">
        <v>0</v>
      </c>
      <c r="O107" s="41">
        <v>0</v>
      </c>
      <c r="P107" s="43">
        <v>103</v>
      </c>
      <c r="Q107" s="43">
        <v>6</v>
      </c>
      <c r="R107" s="39">
        <v>0</v>
      </c>
      <c r="S107" s="40">
        <v>9</v>
      </c>
      <c r="T107" s="44">
        <v>193</v>
      </c>
    </row>
    <row r="108" spans="1:20" ht="15" customHeight="1" x14ac:dyDescent="0.25">
      <c r="A108" s="23">
        <v>107</v>
      </c>
      <c r="B108" s="24" t="s">
        <v>26</v>
      </c>
      <c r="C108" s="25">
        <v>1575</v>
      </c>
      <c r="D108" s="26" t="s">
        <v>19</v>
      </c>
      <c r="E108" s="27">
        <v>406</v>
      </c>
      <c r="F108" s="28">
        <v>30</v>
      </c>
      <c r="G108" s="29">
        <v>48</v>
      </c>
      <c r="H108" s="29">
        <v>37</v>
      </c>
      <c r="I108" s="29">
        <v>3</v>
      </c>
      <c r="J108" s="29">
        <v>6</v>
      </c>
      <c r="K108" s="29">
        <v>0</v>
      </c>
      <c r="L108" s="29">
        <v>2</v>
      </c>
      <c r="M108" s="29">
        <v>6</v>
      </c>
      <c r="N108" s="29">
        <v>1</v>
      </c>
      <c r="O108" s="30">
        <v>0</v>
      </c>
      <c r="P108" s="32">
        <v>54</v>
      </c>
      <c r="Q108" s="32">
        <v>6</v>
      </c>
      <c r="R108" s="28">
        <v>0</v>
      </c>
      <c r="S108" s="29">
        <v>3</v>
      </c>
      <c r="T108" s="33">
        <v>133</v>
      </c>
    </row>
    <row r="109" spans="1:20" ht="15" customHeight="1" x14ac:dyDescent="0.25">
      <c r="A109" s="23">
        <v>108</v>
      </c>
      <c r="B109" s="35" t="s">
        <v>26</v>
      </c>
      <c r="C109" s="36">
        <v>1576</v>
      </c>
      <c r="D109" s="37" t="s">
        <v>19</v>
      </c>
      <c r="E109" s="38">
        <v>748</v>
      </c>
      <c r="F109" s="39">
        <v>163</v>
      </c>
      <c r="G109" s="40">
        <v>88</v>
      </c>
      <c r="H109" s="40">
        <v>52</v>
      </c>
      <c r="I109" s="40">
        <v>1</v>
      </c>
      <c r="J109" s="40">
        <v>12</v>
      </c>
      <c r="K109" s="40">
        <v>0</v>
      </c>
      <c r="L109" s="40">
        <v>23</v>
      </c>
      <c r="M109" s="40">
        <v>0</v>
      </c>
      <c r="N109" s="40">
        <v>1</v>
      </c>
      <c r="O109" s="41">
        <v>0</v>
      </c>
      <c r="P109" s="43">
        <v>100</v>
      </c>
      <c r="Q109" s="43">
        <v>25</v>
      </c>
      <c r="R109" s="39">
        <v>0</v>
      </c>
      <c r="S109" s="40">
        <v>15</v>
      </c>
      <c r="T109" s="44">
        <v>340</v>
      </c>
    </row>
    <row r="110" spans="1:20" ht="15" customHeight="1" x14ac:dyDescent="0.25">
      <c r="A110" s="23">
        <v>109</v>
      </c>
      <c r="B110" s="24" t="s">
        <v>26</v>
      </c>
      <c r="C110" s="25">
        <v>1577</v>
      </c>
      <c r="D110" s="26" t="s">
        <v>19</v>
      </c>
      <c r="E110" s="27">
        <v>564</v>
      </c>
      <c r="F110" s="28">
        <v>59</v>
      </c>
      <c r="G110" s="29">
        <v>159</v>
      </c>
      <c r="H110" s="29">
        <v>39</v>
      </c>
      <c r="I110" s="29">
        <v>4</v>
      </c>
      <c r="J110" s="29">
        <v>5</v>
      </c>
      <c r="K110" s="29">
        <v>0</v>
      </c>
      <c r="L110" s="29">
        <v>3</v>
      </c>
      <c r="M110" s="29">
        <v>3</v>
      </c>
      <c r="N110" s="29">
        <v>2</v>
      </c>
      <c r="O110" s="30">
        <v>1</v>
      </c>
      <c r="P110" s="32">
        <v>164</v>
      </c>
      <c r="Q110" s="32">
        <v>9</v>
      </c>
      <c r="R110" s="28">
        <v>0</v>
      </c>
      <c r="S110" s="29">
        <v>10</v>
      </c>
      <c r="T110" s="33">
        <v>275</v>
      </c>
    </row>
    <row r="111" spans="1:20" ht="15" customHeight="1" x14ac:dyDescent="0.25">
      <c r="A111" s="23">
        <v>110</v>
      </c>
      <c r="B111" s="35" t="s">
        <v>26</v>
      </c>
      <c r="C111" s="36">
        <v>1577</v>
      </c>
      <c r="D111" s="37" t="s">
        <v>14</v>
      </c>
      <c r="E111" s="38">
        <v>563</v>
      </c>
      <c r="F111" s="39">
        <v>44</v>
      </c>
      <c r="G111" s="40">
        <v>173</v>
      </c>
      <c r="H111" s="40">
        <v>49</v>
      </c>
      <c r="I111" s="40">
        <v>4</v>
      </c>
      <c r="J111" s="40">
        <v>11</v>
      </c>
      <c r="K111" s="40">
        <v>0</v>
      </c>
      <c r="L111" s="40">
        <v>5</v>
      </c>
      <c r="M111" s="40">
        <v>4</v>
      </c>
      <c r="N111" s="40">
        <v>3</v>
      </c>
      <c r="O111" s="41">
        <v>0</v>
      </c>
      <c r="P111" s="43">
        <v>184</v>
      </c>
      <c r="Q111" s="43">
        <v>12</v>
      </c>
      <c r="R111" s="39"/>
      <c r="S111" s="40">
        <v>5</v>
      </c>
      <c r="T111" s="44">
        <v>293</v>
      </c>
    </row>
    <row r="112" spans="1:20" ht="15" customHeight="1" x14ac:dyDescent="0.25">
      <c r="A112" s="23">
        <v>111</v>
      </c>
      <c r="B112" s="24" t="s">
        <v>26</v>
      </c>
      <c r="C112" s="25">
        <v>1578</v>
      </c>
      <c r="D112" s="26" t="s">
        <v>19</v>
      </c>
      <c r="E112" s="27">
        <v>533</v>
      </c>
      <c r="F112" s="28">
        <v>87</v>
      </c>
      <c r="G112" s="29">
        <v>60</v>
      </c>
      <c r="H112" s="29">
        <v>73</v>
      </c>
      <c r="I112" s="29">
        <v>2</v>
      </c>
      <c r="J112" s="29">
        <v>6</v>
      </c>
      <c r="K112" s="29">
        <v>0</v>
      </c>
      <c r="L112" s="29">
        <v>4</v>
      </c>
      <c r="M112" s="29">
        <v>1</v>
      </c>
      <c r="N112" s="29">
        <v>0</v>
      </c>
      <c r="O112" s="30">
        <v>0</v>
      </c>
      <c r="P112" s="32">
        <v>66</v>
      </c>
      <c r="Q112" s="32">
        <v>6</v>
      </c>
      <c r="R112" s="28"/>
      <c r="S112" s="29">
        <v>21</v>
      </c>
      <c r="T112" s="33">
        <v>233</v>
      </c>
    </row>
    <row r="113" spans="1:20" ht="15" customHeight="1" x14ac:dyDescent="0.25">
      <c r="A113" s="23">
        <v>112</v>
      </c>
      <c r="B113" s="35" t="s">
        <v>26</v>
      </c>
      <c r="C113" s="36">
        <v>1579</v>
      </c>
      <c r="D113" s="37" t="s">
        <v>19</v>
      </c>
      <c r="E113" s="38">
        <v>594</v>
      </c>
      <c r="F113" s="39">
        <v>91</v>
      </c>
      <c r="G113" s="40">
        <v>76</v>
      </c>
      <c r="H113" s="40">
        <v>65</v>
      </c>
      <c r="I113" s="40">
        <v>0</v>
      </c>
      <c r="J113" s="40">
        <v>0</v>
      </c>
      <c r="K113" s="40">
        <v>0</v>
      </c>
      <c r="L113" s="40">
        <v>13</v>
      </c>
      <c r="M113" s="40">
        <v>3</v>
      </c>
      <c r="N113" s="40">
        <v>0</v>
      </c>
      <c r="O113" s="41">
        <v>0</v>
      </c>
      <c r="P113" s="43">
        <v>76</v>
      </c>
      <c r="Q113" s="43">
        <v>13</v>
      </c>
      <c r="R113" s="39"/>
      <c r="S113" s="40">
        <v>10</v>
      </c>
      <c r="T113" s="44">
        <v>248</v>
      </c>
    </row>
    <row r="114" spans="1:20" ht="15" customHeight="1" x14ac:dyDescent="0.25">
      <c r="A114" s="23">
        <v>113</v>
      </c>
      <c r="B114" s="24" t="s">
        <v>26</v>
      </c>
      <c r="C114" s="25">
        <v>1580</v>
      </c>
      <c r="D114" s="26" t="s">
        <v>19</v>
      </c>
      <c r="E114" s="27">
        <v>414</v>
      </c>
      <c r="F114" s="28">
        <v>70</v>
      </c>
      <c r="G114" s="29">
        <v>54</v>
      </c>
      <c r="H114" s="29">
        <v>30</v>
      </c>
      <c r="I114" s="29">
        <v>0</v>
      </c>
      <c r="J114" s="29">
        <v>2</v>
      </c>
      <c r="K114" s="29">
        <v>0</v>
      </c>
      <c r="L114" s="29">
        <v>18</v>
      </c>
      <c r="M114" s="29">
        <v>2</v>
      </c>
      <c r="N114" s="29">
        <v>1</v>
      </c>
      <c r="O114" s="30">
        <v>0</v>
      </c>
      <c r="P114" s="32">
        <v>56</v>
      </c>
      <c r="Q114" s="32">
        <v>19</v>
      </c>
      <c r="R114" s="28"/>
      <c r="S114" s="29">
        <v>10</v>
      </c>
      <c r="T114" s="33">
        <v>177</v>
      </c>
    </row>
    <row r="115" spans="1:20" ht="15" customHeight="1" x14ac:dyDescent="0.25">
      <c r="A115" s="23">
        <v>114</v>
      </c>
      <c r="B115" s="35" t="s">
        <v>26</v>
      </c>
      <c r="C115" s="36">
        <v>1580</v>
      </c>
      <c r="D115" s="37" t="s">
        <v>14</v>
      </c>
      <c r="E115" s="38">
        <v>413</v>
      </c>
      <c r="F115" s="39">
        <v>71</v>
      </c>
      <c r="G115" s="40">
        <v>72</v>
      </c>
      <c r="H115" s="40">
        <v>34</v>
      </c>
      <c r="I115" s="40">
        <v>1</v>
      </c>
      <c r="J115" s="40">
        <v>6</v>
      </c>
      <c r="K115" s="40">
        <v>0</v>
      </c>
      <c r="L115" s="40">
        <v>19</v>
      </c>
      <c r="M115" s="40">
        <v>9</v>
      </c>
      <c r="N115" s="40">
        <v>0</v>
      </c>
      <c r="O115" s="41">
        <v>0</v>
      </c>
      <c r="P115" s="43">
        <v>78</v>
      </c>
      <c r="Q115" s="43">
        <v>20</v>
      </c>
      <c r="R115" s="39"/>
      <c r="S115" s="40">
        <v>4</v>
      </c>
      <c r="T115" s="44">
        <v>212</v>
      </c>
    </row>
    <row r="116" spans="1:20" ht="15" customHeight="1" x14ac:dyDescent="0.25">
      <c r="A116" s="23">
        <v>115</v>
      </c>
      <c r="B116" s="24" t="s">
        <v>26</v>
      </c>
      <c r="C116" s="25">
        <v>1581</v>
      </c>
      <c r="D116" s="26" t="s">
        <v>19</v>
      </c>
      <c r="E116" s="27">
        <v>294</v>
      </c>
      <c r="F116" s="28">
        <v>53</v>
      </c>
      <c r="G116" s="29">
        <v>80</v>
      </c>
      <c r="H116" s="29">
        <v>23</v>
      </c>
      <c r="I116" s="29">
        <v>2</v>
      </c>
      <c r="J116" s="29">
        <v>1</v>
      </c>
      <c r="K116" s="29">
        <v>0</v>
      </c>
      <c r="L116" s="29">
        <v>1</v>
      </c>
      <c r="M116" s="29">
        <v>0</v>
      </c>
      <c r="N116" s="29">
        <v>0</v>
      </c>
      <c r="O116" s="30">
        <v>0</v>
      </c>
      <c r="P116" s="32">
        <v>82</v>
      </c>
      <c r="Q116" s="32">
        <v>3</v>
      </c>
      <c r="R116" s="28">
        <v>0</v>
      </c>
      <c r="S116" s="29">
        <v>6</v>
      </c>
      <c r="T116" s="33">
        <v>160</v>
      </c>
    </row>
    <row r="117" spans="1:20" ht="15" customHeight="1" x14ac:dyDescent="0.25">
      <c r="A117" s="23">
        <v>116</v>
      </c>
      <c r="B117" s="35" t="s">
        <v>26</v>
      </c>
      <c r="C117" s="36">
        <v>1582</v>
      </c>
      <c r="D117" s="37" t="s">
        <v>19</v>
      </c>
      <c r="E117" s="38">
        <v>313</v>
      </c>
      <c r="F117" s="39">
        <v>41</v>
      </c>
      <c r="G117" s="40">
        <v>114</v>
      </c>
      <c r="H117" s="40">
        <v>10</v>
      </c>
      <c r="I117" s="40">
        <v>0</v>
      </c>
      <c r="J117" s="40">
        <v>3</v>
      </c>
      <c r="K117" s="40">
        <v>0</v>
      </c>
      <c r="L117" s="40">
        <v>5</v>
      </c>
      <c r="M117" s="40">
        <v>2</v>
      </c>
      <c r="N117" s="40">
        <v>2</v>
      </c>
      <c r="O117" s="41">
        <v>0</v>
      </c>
      <c r="P117" s="43">
        <v>117</v>
      </c>
      <c r="Q117" s="43">
        <v>7</v>
      </c>
      <c r="R117" s="39"/>
      <c r="S117" s="40">
        <v>2</v>
      </c>
      <c r="T117" s="44">
        <v>177</v>
      </c>
    </row>
    <row r="118" spans="1:20" ht="15" customHeight="1" x14ac:dyDescent="0.25">
      <c r="A118" s="23">
        <v>117</v>
      </c>
      <c r="B118" s="24" t="s">
        <v>26</v>
      </c>
      <c r="C118" s="25">
        <v>1583</v>
      </c>
      <c r="D118" s="26" t="s">
        <v>19</v>
      </c>
      <c r="E118" s="27">
        <v>732</v>
      </c>
      <c r="F118" s="28">
        <v>108</v>
      </c>
      <c r="G118" s="29">
        <v>126</v>
      </c>
      <c r="H118" s="29">
        <v>32</v>
      </c>
      <c r="I118" s="29">
        <v>4</v>
      </c>
      <c r="J118" s="29">
        <v>6</v>
      </c>
      <c r="K118" s="29">
        <v>0</v>
      </c>
      <c r="L118" s="29">
        <v>13</v>
      </c>
      <c r="M118" s="29">
        <v>10</v>
      </c>
      <c r="N118" s="29">
        <v>2</v>
      </c>
      <c r="O118" s="30">
        <v>2</v>
      </c>
      <c r="P118" s="32">
        <v>134</v>
      </c>
      <c r="Q118" s="32">
        <v>19</v>
      </c>
      <c r="R118" s="28">
        <v>0</v>
      </c>
      <c r="S118" s="29">
        <v>0</v>
      </c>
      <c r="T118" s="33">
        <v>303</v>
      </c>
    </row>
    <row r="119" spans="1:20" ht="15" customHeight="1" x14ac:dyDescent="0.25">
      <c r="A119" s="23">
        <v>118</v>
      </c>
      <c r="B119" s="35" t="s">
        <v>26</v>
      </c>
      <c r="C119" s="36">
        <v>1583</v>
      </c>
      <c r="D119" s="37" t="s">
        <v>14</v>
      </c>
      <c r="E119" s="38">
        <v>731</v>
      </c>
      <c r="F119" s="39">
        <v>109</v>
      </c>
      <c r="G119" s="40">
        <v>133</v>
      </c>
      <c r="H119" s="40">
        <v>32</v>
      </c>
      <c r="I119" s="40">
        <v>6</v>
      </c>
      <c r="J119" s="40">
        <v>7</v>
      </c>
      <c r="K119" s="40">
        <v>0</v>
      </c>
      <c r="L119" s="40">
        <v>13</v>
      </c>
      <c r="M119" s="40">
        <v>7</v>
      </c>
      <c r="N119" s="40">
        <v>1</v>
      </c>
      <c r="O119" s="41">
        <v>0</v>
      </c>
      <c r="P119" s="43">
        <v>143</v>
      </c>
      <c r="Q119" s="43">
        <v>20</v>
      </c>
      <c r="R119" s="39"/>
      <c r="S119" s="40">
        <v>19</v>
      </c>
      <c r="T119" s="44">
        <v>308</v>
      </c>
    </row>
    <row r="120" spans="1:20" ht="15" customHeight="1" x14ac:dyDescent="0.25">
      <c r="A120" s="23">
        <v>119</v>
      </c>
      <c r="B120" s="24" t="s">
        <v>26</v>
      </c>
      <c r="C120" s="25">
        <v>1583</v>
      </c>
      <c r="D120" s="26" t="s">
        <v>20</v>
      </c>
      <c r="E120" s="27">
        <v>731</v>
      </c>
      <c r="F120" s="28">
        <v>119</v>
      </c>
      <c r="G120" s="29">
        <v>126</v>
      </c>
      <c r="H120" s="29">
        <v>26</v>
      </c>
      <c r="I120" s="29">
        <v>6</v>
      </c>
      <c r="J120" s="29">
        <v>13</v>
      </c>
      <c r="K120" s="29">
        <v>0</v>
      </c>
      <c r="L120" s="29">
        <v>9</v>
      </c>
      <c r="M120" s="29">
        <v>7</v>
      </c>
      <c r="N120" s="29">
        <v>3</v>
      </c>
      <c r="O120" s="30">
        <v>0</v>
      </c>
      <c r="P120" s="32">
        <v>140</v>
      </c>
      <c r="Q120" s="32">
        <v>18</v>
      </c>
      <c r="R120" s="28">
        <v>0</v>
      </c>
      <c r="S120" s="29">
        <v>19</v>
      </c>
      <c r="T120" s="33">
        <v>309</v>
      </c>
    </row>
    <row r="121" spans="1:20" ht="15" customHeight="1" x14ac:dyDescent="0.25">
      <c r="A121" s="23">
        <v>120</v>
      </c>
      <c r="B121" s="35" t="s">
        <v>26</v>
      </c>
      <c r="C121" s="36">
        <v>1584</v>
      </c>
      <c r="D121" s="37" t="s">
        <v>19</v>
      </c>
      <c r="E121" s="38">
        <v>578</v>
      </c>
      <c r="F121" s="39">
        <v>59</v>
      </c>
      <c r="G121" s="40">
        <v>57</v>
      </c>
      <c r="H121" s="40">
        <v>19</v>
      </c>
      <c r="I121" s="40">
        <v>5</v>
      </c>
      <c r="J121" s="40">
        <v>8</v>
      </c>
      <c r="K121" s="40">
        <v>0</v>
      </c>
      <c r="L121" s="40">
        <v>5</v>
      </c>
      <c r="M121" s="40">
        <v>1</v>
      </c>
      <c r="N121" s="40">
        <v>1</v>
      </c>
      <c r="O121" s="41">
        <v>0</v>
      </c>
      <c r="P121" s="43">
        <v>66</v>
      </c>
      <c r="Q121" s="43">
        <v>11</v>
      </c>
      <c r="R121" s="39">
        <v>0</v>
      </c>
      <c r="S121" s="40">
        <v>3</v>
      </c>
      <c r="T121" s="44">
        <v>155</v>
      </c>
    </row>
    <row r="122" spans="1:20" ht="15" customHeight="1" x14ac:dyDescent="0.25">
      <c r="A122" s="23">
        <v>121</v>
      </c>
      <c r="B122" s="24" t="s">
        <v>26</v>
      </c>
      <c r="C122" s="25">
        <v>1584</v>
      </c>
      <c r="D122" s="26" t="s">
        <v>14</v>
      </c>
      <c r="E122" s="27">
        <v>577</v>
      </c>
      <c r="F122" s="28">
        <v>44</v>
      </c>
      <c r="G122" s="29">
        <v>61</v>
      </c>
      <c r="H122" s="29">
        <v>8</v>
      </c>
      <c r="I122" s="29">
        <v>2</v>
      </c>
      <c r="J122" s="29">
        <v>5</v>
      </c>
      <c r="K122" s="29">
        <v>0</v>
      </c>
      <c r="L122" s="29">
        <v>8</v>
      </c>
      <c r="M122" s="29">
        <v>3</v>
      </c>
      <c r="N122" s="29">
        <v>2</v>
      </c>
      <c r="O122" s="30">
        <v>0</v>
      </c>
      <c r="P122" s="32">
        <v>67</v>
      </c>
      <c r="Q122" s="32">
        <v>12</v>
      </c>
      <c r="R122" s="28">
        <v>0</v>
      </c>
      <c r="S122" s="29">
        <v>5</v>
      </c>
      <c r="T122" s="33">
        <v>133</v>
      </c>
    </row>
    <row r="123" spans="1:20" ht="15" customHeight="1" x14ac:dyDescent="0.25">
      <c r="A123" s="23">
        <v>122</v>
      </c>
      <c r="B123" s="35" t="s">
        <v>26</v>
      </c>
      <c r="C123" s="36">
        <v>1584</v>
      </c>
      <c r="D123" s="37" t="s">
        <v>20</v>
      </c>
      <c r="E123" s="38">
        <v>577</v>
      </c>
      <c r="F123" s="39">
        <v>43</v>
      </c>
      <c r="G123" s="40">
        <v>37</v>
      </c>
      <c r="H123" s="40">
        <v>21</v>
      </c>
      <c r="I123" s="40">
        <v>1</v>
      </c>
      <c r="J123" s="40">
        <v>3</v>
      </c>
      <c r="K123" s="40">
        <v>0</v>
      </c>
      <c r="L123" s="40">
        <v>10</v>
      </c>
      <c r="M123" s="40">
        <v>2</v>
      </c>
      <c r="N123" s="40">
        <v>1</v>
      </c>
      <c r="O123" s="41">
        <v>0</v>
      </c>
      <c r="P123" s="43">
        <v>40</v>
      </c>
      <c r="Q123" s="43">
        <v>12</v>
      </c>
      <c r="R123" s="39">
        <v>0</v>
      </c>
      <c r="S123" s="40">
        <v>7</v>
      </c>
      <c r="T123" s="44">
        <v>118</v>
      </c>
    </row>
    <row r="124" spans="1:20" ht="15" customHeight="1" x14ac:dyDescent="0.25">
      <c r="A124" s="23">
        <v>123</v>
      </c>
      <c r="B124" s="24" t="s">
        <v>26</v>
      </c>
      <c r="C124" s="25">
        <v>1585</v>
      </c>
      <c r="D124" s="26" t="s">
        <v>19</v>
      </c>
      <c r="E124" s="27">
        <v>377</v>
      </c>
      <c r="F124" s="28">
        <v>19</v>
      </c>
      <c r="G124" s="29">
        <v>73</v>
      </c>
      <c r="H124" s="29">
        <v>48</v>
      </c>
      <c r="I124" s="29">
        <v>1</v>
      </c>
      <c r="J124" s="29">
        <v>1</v>
      </c>
      <c r="K124" s="29">
        <v>0</v>
      </c>
      <c r="L124" s="29">
        <v>3</v>
      </c>
      <c r="M124" s="29">
        <v>10</v>
      </c>
      <c r="N124" s="29">
        <v>0</v>
      </c>
      <c r="O124" s="30">
        <v>0</v>
      </c>
      <c r="P124" s="32">
        <v>74</v>
      </c>
      <c r="Q124" s="32">
        <v>4</v>
      </c>
      <c r="R124" s="28">
        <v>0</v>
      </c>
      <c r="S124" s="29">
        <v>14</v>
      </c>
      <c r="T124" s="33">
        <v>155</v>
      </c>
    </row>
    <row r="125" spans="1:20" ht="15" customHeight="1" x14ac:dyDescent="0.25">
      <c r="A125" s="23">
        <v>124</v>
      </c>
      <c r="B125" s="35" t="s">
        <v>26</v>
      </c>
      <c r="C125" s="36">
        <v>1586</v>
      </c>
      <c r="D125" s="37" t="s">
        <v>19</v>
      </c>
      <c r="E125" s="38">
        <v>425</v>
      </c>
      <c r="F125" s="39">
        <v>23</v>
      </c>
      <c r="G125" s="40">
        <v>32</v>
      </c>
      <c r="H125" s="40">
        <v>62</v>
      </c>
      <c r="I125" s="40">
        <v>4</v>
      </c>
      <c r="J125" s="40">
        <v>4</v>
      </c>
      <c r="K125" s="40">
        <v>0</v>
      </c>
      <c r="L125" s="40">
        <v>8</v>
      </c>
      <c r="M125" s="40">
        <v>11</v>
      </c>
      <c r="N125" s="40">
        <v>0</v>
      </c>
      <c r="O125" s="41">
        <v>0</v>
      </c>
      <c r="P125" s="43">
        <v>36</v>
      </c>
      <c r="Q125" s="43">
        <v>12</v>
      </c>
      <c r="R125" s="39">
        <v>0</v>
      </c>
      <c r="S125" s="40">
        <v>8</v>
      </c>
      <c r="T125" s="44">
        <v>144</v>
      </c>
    </row>
    <row r="126" spans="1:20" ht="15" customHeight="1" x14ac:dyDescent="0.25">
      <c r="A126" s="23">
        <v>125</v>
      </c>
      <c r="B126" s="24" t="s">
        <v>26</v>
      </c>
      <c r="C126" s="25">
        <v>1586</v>
      </c>
      <c r="D126" s="26" t="s">
        <v>14</v>
      </c>
      <c r="E126" s="27">
        <v>424</v>
      </c>
      <c r="F126" s="28">
        <v>19</v>
      </c>
      <c r="G126" s="29">
        <v>39</v>
      </c>
      <c r="H126" s="29">
        <v>65</v>
      </c>
      <c r="I126" s="29">
        <v>2</v>
      </c>
      <c r="J126" s="29">
        <v>6</v>
      </c>
      <c r="K126" s="29">
        <v>0</v>
      </c>
      <c r="L126" s="29">
        <v>11</v>
      </c>
      <c r="M126" s="29">
        <v>4</v>
      </c>
      <c r="N126" s="29">
        <v>1</v>
      </c>
      <c r="O126" s="30">
        <v>0</v>
      </c>
      <c r="P126" s="32">
        <v>45</v>
      </c>
      <c r="Q126" s="32">
        <v>14</v>
      </c>
      <c r="R126" s="28">
        <v>0</v>
      </c>
      <c r="S126" s="29">
        <v>0</v>
      </c>
      <c r="T126" s="33">
        <v>147</v>
      </c>
    </row>
    <row r="127" spans="1:20" ht="15" customHeight="1" x14ac:dyDescent="0.25">
      <c r="A127" s="23">
        <v>126</v>
      </c>
      <c r="B127" s="35" t="s">
        <v>26</v>
      </c>
      <c r="C127" s="36">
        <v>1587</v>
      </c>
      <c r="D127" s="37" t="s">
        <v>19</v>
      </c>
      <c r="E127" s="38">
        <v>546</v>
      </c>
      <c r="F127" s="39">
        <v>58</v>
      </c>
      <c r="G127" s="40">
        <v>48</v>
      </c>
      <c r="H127" s="40">
        <v>51</v>
      </c>
      <c r="I127" s="40">
        <v>4</v>
      </c>
      <c r="J127" s="40">
        <v>3</v>
      </c>
      <c r="K127" s="40">
        <v>0</v>
      </c>
      <c r="L127" s="40">
        <v>5</v>
      </c>
      <c r="M127" s="40">
        <v>3</v>
      </c>
      <c r="N127" s="40">
        <v>1</v>
      </c>
      <c r="O127" s="41">
        <v>0</v>
      </c>
      <c r="P127" s="43">
        <v>51</v>
      </c>
      <c r="Q127" s="43">
        <v>10</v>
      </c>
      <c r="R127" s="39">
        <v>0</v>
      </c>
      <c r="S127" s="40">
        <v>7</v>
      </c>
      <c r="T127" s="44">
        <v>173</v>
      </c>
    </row>
    <row r="128" spans="1:20" ht="15" customHeight="1" x14ac:dyDescent="0.25">
      <c r="A128" s="23">
        <v>127</v>
      </c>
      <c r="B128" s="24" t="s">
        <v>26</v>
      </c>
      <c r="C128" s="25">
        <v>1587</v>
      </c>
      <c r="D128" s="26" t="s">
        <v>14</v>
      </c>
      <c r="E128" s="27">
        <v>546</v>
      </c>
      <c r="F128" s="28">
        <v>40</v>
      </c>
      <c r="G128" s="29">
        <v>76</v>
      </c>
      <c r="H128" s="29">
        <v>46</v>
      </c>
      <c r="I128" s="29">
        <v>1</v>
      </c>
      <c r="J128" s="29">
        <v>4</v>
      </c>
      <c r="K128" s="29">
        <v>0</v>
      </c>
      <c r="L128" s="29">
        <v>8</v>
      </c>
      <c r="M128" s="29">
        <v>11</v>
      </c>
      <c r="N128" s="29">
        <v>3</v>
      </c>
      <c r="O128" s="30">
        <v>0</v>
      </c>
      <c r="P128" s="32">
        <v>80</v>
      </c>
      <c r="Q128" s="32">
        <v>12</v>
      </c>
      <c r="R128" s="28"/>
      <c r="S128" s="29">
        <v>7</v>
      </c>
      <c r="T128" s="33">
        <v>189</v>
      </c>
    </row>
    <row r="129" spans="1:20" ht="15" customHeight="1" x14ac:dyDescent="0.25">
      <c r="A129" s="23">
        <v>128</v>
      </c>
      <c r="B129" s="35" t="s">
        <v>26</v>
      </c>
      <c r="C129" s="36">
        <v>1587</v>
      </c>
      <c r="D129" s="37" t="s">
        <v>20</v>
      </c>
      <c r="E129" s="38">
        <v>545</v>
      </c>
      <c r="F129" s="39">
        <v>45</v>
      </c>
      <c r="G129" s="40">
        <v>37</v>
      </c>
      <c r="H129" s="40">
        <v>44</v>
      </c>
      <c r="I129" s="40">
        <v>5</v>
      </c>
      <c r="J129" s="40">
        <v>1</v>
      </c>
      <c r="K129" s="40">
        <v>0</v>
      </c>
      <c r="L129" s="40">
        <v>6</v>
      </c>
      <c r="M129" s="40">
        <v>8</v>
      </c>
      <c r="N129" s="40">
        <v>3</v>
      </c>
      <c r="O129" s="41">
        <v>0</v>
      </c>
      <c r="P129" s="43">
        <v>38</v>
      </c>
      <c r="Q129" s="43">
        <v>14</v>
      </c>
      <c r="R129" s="39">
        <v>0</v>
      </c>
      <c r="S129" s="40">
        <v>11</v>
      </c>
      <c r="T129" s="44">
        <v>149</v>
      </c>
    </row>
    <row r="130" spans="1:20" ht="15" customHeight="1" x14ac:dyDescent="0.25">
      <c r="A130" s="23">
        <v>129</v>
      </c>
      <c r="B130" s="24" t="s">
        <v>26</v>
      </c>
      <c r="C130" s="25">
        <v>1588</v>
      </c>
      <c r="D130" s="26" t="s">
        <v>19</v>
      </c>
      <c r="E130" s="27">
        <v>296</v>
      </c>
      <c r="F130" s="28">
        <v>25</v>
      </c>
      <c r="G130" s="29">
        <v>69</v>
      </c>
      <c r="H130" s="29">
        <v>21</v>
      </c>
      <c r="I130" s="29">
        <v>3</v>
      </c>
      <c r="J130" s="29">
        <v>4</v>
      </c>
      <c r="K130" s="29">
        <v>0</v>
      </c>
      <c r="L130" s="29">
        <v>0</v>
      </c>
      <c r="M130" s="29">
        <v>9</v>
      </c>
      <c r="N130" s="29">
        <v>0</v>
      </c>
      <c r="O130" s="30">
        <v>0</v>
      </c>
      <c r="P130" s="32">
        <v>73</v>
      </c>
      <c r="Q130" s="32">
        <v>3</v>
      </c>
      <c r="R130" s="28">
        <v>0</v>
      </c>
      <c r="S130" s="29">
        <v>5</v>
      </c>
      <c r="T130" s="33">
        <v>131</v>
      </c>
    </row>
    <row r="131" spans="1:20" ht="15" customHeight="1" x14ac:dyDescent="0.25">
      <c r="A131" s="23">
        <v>130</v>
      </c>
      <c r="B131" s="35" t="s">
        <v>26</v>
      </c>
      <c r="C131" s="36">
        <v>1589</v>
      </c>
      <c r="D131" s="37" t="s">
        <v>19</v>
      </c>
      <c r="E131" s="38">
        <v>692</v>
      </c>
      <c r="F131" s="39">
        <v>30</v>
      </c>
      <c r="G131" s="40">
        <v>86</v>
      </c>
      <c r="H131" s="40">
        <v>56</v>
      </c>
      <c r="I131" s="40">
        <v>2</v>
      </c>
      <c r="J131" s="40">
        <v>9</v>
      </c>
      <c r="K131" s="40">
        <v>0</v>
      </c>
      <c r="L131" s="40">
        <v>13</v>
      </c>
      <c r="M131" s="40">
        <v>35</v>
      </c>
      <c r="N131" s="40">
        <v>6</v>
      </c>
      <c r="O131" s="41">
        <v>0</v>
      </c>
      <c r="P131" s="43">
        <v>96</v>
      </c>
      <c r="Q131" s="43">
        <v>21</v>
      </c>
      <c r="R131" s="39">
        <v>0</v>
      </c>
      <c r="S131" s="40">
        <v>6</v>
      </c>
      <c r="T131" s="44">
        <v>237</v>
      </c>
    </row>
    <row r="132" spans="1:20" ht="15" customHeight="1" x14ac:dyDescent="0.25">
      <c r="A132" s="23">
        <v>131</v>
      </c>
      <c r="B132" s="24" t="s">
        <v>26</v>
      </c>
      <c r="C132" s="25">
        <v>1589</v>
      </c>
      <c r="D132" s="26" t="s">
        <v>14</v>
      </c>
      <c r="E132" s="27">
        <v>691</v>
      </c>
      <c r="F132" s="28">
        <v>54</v>
      </c>
      <c r="G132" s="29">
        <v>86</v>
      </c>
      <c r="H132" s="29">
        <v>55</v>
      </c>
      <c r="I132" s="29">
        <v>4</v>
      </c>
      <c r="J132" s="29">
        <v>10</v>
      </c>
      <c r="K132" s="29">
        <v>0</v>
      </c>
      <c r="L132" s="29">
        <v>13</v>
      </c>
      <c r="M132" s="29">
        <v>37</v>
      </c>
      <c r="N132" s="29">
        <v>1</v>
      </c>
      <c r="O132" s="30">
        <v>0</v>
      </c>
      <c r="P132" s="32">
        <v>96</v>
      </c>
      <c r="Q132" s="32">
        <v>18</v>
      </c>
      <c r="R132" s="28">
        <v>0</v>
      </c>
      <c r="S132" s="29">
        <v>12</v>
      </c>
      <c r="T132" s="33">
        <v>260</v>
      </c>
    </row>
    <row r="133" spans="1:20" ht="5.0999999999999996" customHeight="1" x14ac:dyDescent="0.25">
      <c r="A133" s="47"/>
      <c r="B133" s="48"/>
      <c r="C133" s="49"/>
      <c r="D133" s="50"/>
      <c r="E133" s="51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</row>
    <row r="134" spans="1:20" ht="0.95" customHeight="1" x14ac:dyDescent="0.25">
      <c r="A134" s="54"/>
      <c r="B134" s="55"/>
      <c r="C134" s="56"/>
      <c r="D134" s="57"/>
      <c r="E134" s="58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</row>
    <row r="135" spans="1:20" ht="0.95" customHeight="1" x14ac:dyDescent="0.25">
      <c r="A135" s="47"/>
      <c r="B135" s="48"/>
      <c r="C135" s="49"/>
      <c r="D135" s="50"/>
      <c r="E135" s="51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</row>
  </sheetData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U85"/>
  <sheetViews>
    <sheetView topLeftCell="K1" zoomScale="85" zoomScaleNormal="85" workbookViewId="0">
      <selection activeCell="R10" sqref="R10"/>
    </sheetView>
  </sheetViews>
  <sheetFormatPr defaultRowHeight="14.25" x14ac:dyDescent="0.2"/>
  <sheetData>
    <row r="1" spans="1:2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207</v>
      </c>
      <c r="Q1" s="6" t="s">
        <v>185</v>
      </c>
      <c r="R1" s="6" t="s">
        <v>188</v>
      </c>
      <c r="S1" s="5" t="s">
        <v>8</v>
      </c>
      <c r="T1" s="5" t="s">
        <v>9</v>
      </c>
      <c r="U1" s="5" t="s">
        <v>10</v>
      </c>
    </row>
    <row r="2" spans="1:21" x14ac:dyDescent="0.2">
      <c r="A2" s="11">
        <v>1</v>
      </c>
      <c r="B2" s="12" t="s">
        <v>94</v>
      </c>
      <c r="C2" s="13">
        <v>1718</v>
      </c>
      <c r="D2" s="14" t="s">
        <v>19</v>
      </c>
      <c r="E2" s="15">
        <v>651</v>
      </c>
      <c r="F2" s="16">
        <v>145</v>
      </c>
      <c r="G2" s="17">
        <v>121</v>
      </c>
      <c r="H2" s="17">
        <v>78</v>
      </c>
      <c r="I2" s="17">
        <v>3</v>
      </c>
      <c r="J2" s="17">
        <v>5</v>
      </c>
      <c r="K2" s="17">
        <v>12</v>
      </c>
      <c r="L2" s="17">
        <v>1</v>
      </c>
      <c r="M2" s="17">
        <v>5</v>
      </c>
      <c r="N2" s="17">
        <v>0</v>
      </c>
      <c r="O2" s="18">
        <v>0</v>
      </c>
      <c r="P2" s="19">
        <v>145</v>
      </c>
      <c r="Q2" s="19">
        <v>129</v>
      </c>
      <c r="R2" s="19">
        <v>83</v>
      </c>
      <c r="S2" s="16">
        <v>0</v>
      </c>
      <c r="T2" s="17">
        <v>11</v>
      </c>
      <c r="U2" s="21">
        <v>370</v>
      </c>
    </row>
    <row r="3" spans="1:21" x14ac:dyDescent="0.2">
      <c r="A3" s="23">
        <f t="shared" ref="A3:A66" si="0">A2+1</f>
        <v>2</v>
      </c>
      <c r="B3" s="24" t="s">
        <v>94</v>
      </c>
      <c r="C3" s="25">
        <v>1717</v>
      </c>
      <c r="D3" s="26" t="s">
        <v>20</v>
      </c>
      <c r="E3" s="27">
        <v>565</v>
      </c>
      <c r="F3" s="28">
        <v>133</v>
      </c>
      <c r="G3" s="29">
        <v>128</v>
      </c>
      <c r="H3" s="29">
        <v>83</v>
      </c>
      <c r="I3" s="29">
        <v>3</v>
      </c>
      <c r="J3" s="29">
        <v>2</v>
      </c>
      <c r="K3" s="29">
        <v>23</v>
      </c>
      <c r="L3" s="29">
        <v>1</v>
      </c>
      <c r="M3" s="29">
        <v>2</v>
      </c>
      <c r="N3" s="29">
        <v>0</v>
      </c>
      <c r="O3" s="30">
        <v>0</v>
      </c>
      <c r="P3" s="32">
        <v>133</v>
      </c>
      <c r="Q3" s="32">
        <v>131</v>
      </c>
      <c r="R3" s="32">
        <v>89</v>
      </c>
      <c r="S3" s="28">
        <v>0</v>
      </c>
      <c r="T3" s="29">
        <v>10</v>
      </c>
      <c r="U3" s="33">
        <v>375</v>
      </c>
    </row>
    <row r="4" spans="1:21" ht="22.5" x14ac:dyDescent="0.2">
      <c r="A4" s="34">
        <f t="shared" si="0"/>
        <v>3</v>
      </c>
      <c r="B4" s="35" t="s">
        <v>94</v>
      </c>
      <c r="C4" s="36">
        <v>1717</v>
      </c>
      <c r="D4" s="37" t="s">
        <v>15</v>
      </c>
      <c r="E4" s="38">
        <v>567</v>
      </c>
      <c r="F4" s="39">
        <v>133</v>
      </c>
      <c r="G4" s="40">
        <v>136</v>
      </c>
      <c r="H4" s="40">
        <v>81</v>
      </c>
      <c r="I4" s="40">
        <v>10</v>
      </c>
      <c r="J4" s="40">
        <v>4</v>
      </c>
      <c r="K4" s="40">
        <v>13</v>
      </c>
      <c r="L4" s="40">
        <v>0</v>
      </c>
      <c r="M4" s="40">
        <v>5</v>
      </c>
      <c r="N4" s="40">
        <v>1</v>
      </c>
      <c r="O4" s="41">
        <v>0</v>
      </c>
      <c r="P4" s="43">
        <v>134</v>
      </c>
      <c r="Q4" s="43">
        <v>142</v>
      </c>
      <c r="R4" s="43">
        <v>92</v>
      </c>
      <c r="S4" s="39">
        <v>0</v>
      </c>
      <c r="T4" s="40">
        <v>5</v>
      </c>
      <c r="U4" s="44">
        <v>383</v>
      </c>
    </row>
    <row r="5" spans="1:21" x14ac:dyDescent="0.2">
      <c r="A5" s="23">
        <f t="shared" si="0"/>
        <v>4</v>
      </c>
      <c r="B5" s="24" t="s">
        <v>94</v>
      </c>
      <c r="C5" s="25">
        <v>1717</v>
      </c>
      <c r="D5" s="26" t="s">
        <v>14</v>
      </c>
      <c r="E5" s="27">
        <v>565</v>
      </c>
      <c r="F5" s="28">
        <v>109</v>
      </c>
      <c r="G5" s="29">
        <v>109</v>
      </c>
      <c r="H5" s="29">
        <v>119</v>
      </c>
      <c r="I5" s="29">
        <v>5</v>
      </c>
      <c r="J5" s="29">
        <v>2</v>
      </c>
      <c r="K5" s="29">
        <v>4</v>
      </c>
      <c r="L5" s="29">
        <v>2</v>
      </c>
      <c r="M5" s="29">
        <v>2</v>
      </c>
      <c r="N5" s="29">
        <v>1</v>
      </c>
      <c r="O5" s="30">
        <v>0</v>
      </c>
      <c r="P5" s="32">
        <v>110</v>
      </c>
      <c r="Q5" s="32">
        <v>113</v>
      </c>
      <c r="R5" s="32">
        <v>132</v>
      </c>
      <c r="S5" s="28">
        <v>0</v>
      </c>
      <c r="T5" s="29">
        <v>15</v>
      </c>
      <c r="U5" s="33">
        <v>353</v>
      </c>
    </row>
    <row r="6" spans="1:21" x14ac:dyDescent="0.2">
      <c r="A6" s="34">
        <f t="shared" si="0"/>
        <v>5</v>
      </c>
      <c r="B6" s="35" t="s">
        <v>94</v>
      </c>
      <c r="C6" s="36">
        <v>1717</v>
      </c>
      <c r="D6" s="37" t="s">
        <v>19</v>
      </c>
      <c r="E6" s="38">
        <v>566</v>
      </c>
      <c r="F6" s="39">
        <v>128</v>
      </c>
      <c r="G6" s="40">
        <v>125</v>
      </c>
      <c r="H6" s="40">
        <v>111</v>
      </c>
      <c r="I6" s="40">
        <v>6</v>
      </c>
      <c r="J6" s="40">
        <v>4</v>
      </c>
      <c r="K6" s="40">
        <v>3</v>
      </c>
      <c r="L6" s="40">
        <v>0</v>
      </c>
      <c r="M6" s="40">
        <v>2</v>
      </c>
      <c r="N6" s="40">
        <v>1</v>
      </c>
      <c r="O6" s="41">
        <v>0</v>
      </c>
      <c r="P6" s="43">
        <v>130</v>
      </c>
      <c r="Q6" s="43">
        <v>129</v>
      </c>
      <c r="R6" s="43">
        <v>120</v>
      </c>
      <c r="S6" s="39">
        <v>0</v>
      </c>
      <c r="T6" s="40">
        <v>12</v>
      </c>
      <c r="U6" s="44">
        <v>380</v>
      </c>
    </row>
    <row r="7" spans="1:21" x14ac:dyDescent="0.2">
      <c r="A7" s="23">
        <f t="shared" si="0"/>
        <v>6</v>
      </c>
      <c r="B7" s="24" t="s">
        <v>94</v>
      </c>
      <c r="C7" s="25">
        <v>1716</v>
      </c>
      <c r="D7" s="26" t="s">
        <v>14</v>
      </c>
      <c r="E7" s="27">
        <v>571</v>
      </c>
      <c r="F7" s="28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30">
        <v>0</v>
      </c>
      <c r="P7" s="32">
        <v>0</v>
      </c>
      <c r="Q7" s="32">
        <v>0</v>
      </c>
      <c r="R7" s="32">
        <v>0</v>
      </c>
      <c r="S7" s="28">
        <v>0</v>
      </c>
      <c r="T7" s="29">
        <v>0</v>
      </c>
      <c r="U7" s="33">
        <v>0</v>
      </c>
    </row>
    <row r="8" spans="1:21" x14ac:dyDescent="0.2">
      <c r="A8" s="34">
        <f t="shared" si="0"/>
        <v>7</v>
      </c>
      <c r="B8" s="35" t="s">
        <v>94</v>
      </c>
      <c r="C8" s="36">
        <v>1716</v>
      </c>
      <c r="D8" s="37" t="s">
        <v>19</v>
      </c>
      <c r="E8" s="38">
        <v>571</v>
      </c>
      <c r="F8" s="39">
        <v>84</v>
      </c>
      <c r="G8" s="40">
        <v>113</v>
      </c>
      <c r="H8" s="40">
        <v>118</v>
      </c>
      <c r="I8" s="40">
        <v>5</v>
      </c>
      <c r="J8" s="40">
        <v>4</v>
      </c>
      <c r="K8" s="40">
        <v>10</v>
      </c>
      <c r="L8" s="40">
        <v>3</v>
      </c>
      <c r="M8" s="40">
        <v>3</v>
      </c>
      <c r="N8" s="40">
        <v>0</v>
      </c>
      <c r="O8" s="41">
        <v>0</v>
      </c>
      <c r="P8" s="43">
        <v>84</v>
      </c>
      <c r="Q8" s="43">
        <v>119</v>
      </c>
      <c r="R8" s="43">
        <v>134</v>
      </c>
      <c r="S8" s="39">
        <v>0</v>
      </c>
      <c r="T8" s="40">
        <v>14</v>
      </c>
      <c r="U8" s="44">
        <v>340</v>
      </c>
    </row>
    <row r="9" spans="1:21" x14ac:dyDescent="0.2">
      <c r="A9" s="23">
        <f t="shared" si="0"/>
        <v>8</v>
      </c>
      <c r="B9" s="24" t="s">
        <v>94</v>
      </c>
      <c r="C9" s="25">
        <v>1715</v>
      </c>
      <c r="D9" s="26" t="s">
        <v>14</v>
      </c>
      <c r="E9" s="27">
        <v>490</v>
      </c>
      <c r="F9" s="28">
        <v>91</v>
      </c>
      <c r="G9" s="29">
        <v>96</v>
      </c>
      <c r="H9" s="29">
        <v>135</v>
      </c>
      <c r="I9" s="29">
        <v>5</v>
      </c>
      <c r="J9" s="29">
        <v>6</v>
      </c>
      <c r="K9" s="29">
        <v>3</v>
      </c>
      <c r="L9" s="29">
        <v>1</v>
      </c>
      <c r="M9" s="29">
        <v>0</v>
      </c>
      <c r="N9" s="29">
        <v>1</v>
      </c>
      <c r="O9" s="30">
        <v>0</v>
      </c>
      <c r="P9" s="32">
        <v>92</v>
      </c>
      <c r="Q9" s="32">
        <v>104</v>
      </c>
      <c r="R9" s="32">
        <v>155</v>
      </c>
      <c r="S9" s="28">
        <v>0</v>
      </c>
      <c r="T9" s="29">
        <v>21</v>
      </c>
      <c r="U9" s="33">
        <v>338</v>
      </c>
    </row>
    <row r="10" spans="1:21" x14ac:dyDescent="0.2">
      <c r="A10" s="34">
        <f t="shared" si="0"/>
        <v>9</v>
      </c>
      <c r="B10" s="35" t="s">
        <v>94</v>
      </c>
      <c r="C10" s="36">
        <v>1715</v>
      </c>
      <c r="D10" s="37" t="s">
        <v>19</v>
      </c>
      <c r="E10" s="38">
        <v>490</v>
      </c>
      <c r="F10" s="39">
        <v>95</v>
      </c>
      <c r="G10" s="40">
        <v>113</v>
      </c>
      <c r="H10" s="40">
        <v>112</v>
      </c>
      <c r="I10" s="40">
        <v>17</v>
      </c>
      <c r="J10" s="40">
        <v>5</v>
      </c>
      <c r="K10" s="40">
        <v>5</v>
      </c>
      <c r="L10" s="40">
        <v>2</v>
      </c>
      <c r="M10" s="40">
        <v>0</v>
      </c>
      <c r="N10" s="40">
        <v>0</v>
      </c>
      <c r="O10" s="41">
        <v>0</v>
      </c>
      <c r="P10" s="43">
        <v>95</v>
      </c>
      <c r="Q10" s="43">
        <v>122</v>
      </c>
      <c r="R10" s="43">
        <v>141</v>
      </c>
      <c r="S10" s="39">
        <v>0</v>
      </c>
      <c r="T10" s="40">
        <v>8</v>
      </c>
      <c r="U10" s="44">
        <v>349</v>
      </c>
    </row>
    <row r="11" spans="1:21" ht="22.5" x14ac:dyDescent="0.2">
      <c r="A11" s="23">
        <f t="shared" si="0"/>
        <v>10</v>
      </c>
      <c r="B11" s="24" t="s">
        <v>94</v>
      </c>
      <c r="C11" s="25">
        <v>1714</v>
      </c>
      <c r="D11" s="26" t="s">
        <v>44</v>
      </c>
      <c r="E11" s="27">
        <v>222</v>
      </c>
      <c r="F11" s="28">
        <v>92</v>
      </c>
      <c r="G11" s="29">
        <v>90</v>
      </c>
      <c r="H11" s="29">
        <v>178</v>
      </c>
      <c r="I11" s="29">
        <v>15</v>
      </c>
      <c r="J11" s="29">
        <v>2</v>
      </c>
      <c r="K11" s="29">
        <v>13</v>
      </c>
      <c r="L11" s="29">
        <v>0</v>
      </c>
      <c r="M11" s="29">
        <v>5</v>
      </c>
      <c r="N11" s="29">
        <v>0</v>
      </c>
      <c r="O11" s="30">
        <v>0</v>
      </c>
      <c r="P11" s="32">
        <v>93</v>
      </c>
      <c r="Q11" s="32">
        <v>95</v>
      </c>
      <c r="R11" s="32">
        <v>198</v>
      </c>
      <c r="S11" s="28">
        <v>0</v>
      </c>
      <c r="T11" s="29">
        <v>12</v>
      </c>
      <c r="U11" s="33">
        <v>395</v>
      </c>
    </row>
    <row r="12" spans="1:21" ht="22.5" x14ac:dyDescent="0.2">
      <c r="A12" s="34">
        <f t="shared" si="0"/>
        <v>11</v>
      </c>
      <c r="B12" s="35" t="s">
        <v>94</v>
      </c>
      <c r="C12" s="36">
        <v>1714</v>
      </c>
      <c r="D12" s="37" t="s">
        <v>15</v>
      </c>
      <c r="E12" s="38">
        <v>486</v>
      </c>
      <c r="F12" s="39">
        <v>102</v>
      </c>
      <c r="G12" s="40">
        <v>102</v>
      </c>
      <c r="H12" s="40">
        <v>141</v>
      </c>
      <c r="I12" s="40">
        <v>5</v>
      </c>
      <c r="J12" s="40">
        <v>1</v>
      </c>
      <c r="K12" s="40">
        <v>3</v>
      </c>
      <c r="L12" s="40">
        <v>3</v>
      </c>
      <c r="M12" s="40">
        <v>3</v>
      </c>
      <c r="N12" s="40">
        <v>0</v>
      </c>
      <c r="O12" s="41">
        <v>0</v>
      </c>
      <c r="P12" s="43">
        <v>103</v>
      </c>
      <c r="Q12" s="43">
        <v>105</v>
      </c>
      <c r="R12" s="43">
        <v>159</v>
      </c>
      <c r="S12" s="39">
        <v>0</v>
      </c>
      <c r="T12" s="40">
        <v>12</v>
      </c>
      <c r="U12" s="44">
        <v>360</v>
      </c>
    </row>
    <row r="13" spans="1:21" x14ac:dyDescent="0.2">
      <c r="A13" s="23">
        <f t="shared" si="0"/>
        <v>12</v>
      </c>
      <c r="B13" s="24" t="s">
        <v>94</v>
      </c>
      <c r="C13" s="25">
        <v>1714</v>
      </c>
      <c r="D13" s="26" t="s">
        <v>19</v>
      </c>
      <c r="E13" s="27">
        <v>524</v>
      </c>
      <c r="F13" s="28">
        <v>113</v>
      </c>
      <c r="G13" s="29">
        <v>66</v>
      </c>
      <c r="H13" s="29">
        <v>98</v>
      </c>
      <c r="I13" s="29">
        <v>3</v>
      </c>
      <c r="J13" s="29">
        <v>4</v>
      </c>
      <c r="K13" s="29">
        <v>3</v>
      </c>
      <c r="L13" s="29">
        <v>1</v>
      </c>
      <c r="M13" s="29">
        <v>3</v>
      </c>
      <c r="N13" s="29">
        <v>0</v>
      </c>
      <c r="O13" s="30">
        <v>0</v>
      </c>
      <c r="P13" s="32">
        <v>113</v>
      </c>
      <c r="Q13" s="32">
        <v>73</v>
      </c>
      <c r="R13" s="32">
        <v>109</v>
      </c>
      <c r="S13" s="28">
        <v>0</v>
      </c>
      <c r="T13" s="29">
        <v>7</v>
      </c>
      <c r="U13" s="33">
        <v>291</v>
      </c>
    </row>
    <row r="14" spans="1:21" x14ac:dyDescent="0.2">
      <c r="A14" s="34">
        <f t="shared" si="0"/>
        <v>13</v>
      </c>
      <c r="B14" s="35" t="s">
        <v>94</v>
      </c>
      <c r="C14" s="36">
        <v>1713</v>
      </c>
      <c r="D14" s="37" t="s">
        <v>14</v>
      </c>
      <c r="E14" s="38">
        <v>630</v>
      </c>
      <c r="F14" s="39">
        <v>97</v>
      </c>
      <c r="G14" s="40">
        <v>120</v>
      </c>
      <c r="H14" s="40">
        <v>68</v>
      </c>
      <c r="I14" s="40">
        <v>9</v>
      </c>
      <c r="J14" s="40">
        <v>3</v>
      </c>
      <c r="K14" s="40">
        <v>8</v>
      </c>
      <c r="L14" s="40">
        <v>3</v>
      </c>
      <c r="M14" s="40">
        <v>0</v>
      </c>
      <c r="N14" s="40">
        <v>1</v>
      </c>
      <c r="O14" s="41">
        <v>0</v>
      </c>
      <c r="P14" s="43">
        <v>98</v>
      </c>
      <c r="Q14" s="43">
        <v>127</v>
      </c>
      <c r="R14" s="43">
        <v>85</v>
      </c>
      <c r="S14" s="39">
        <v>0</v>
      </c>
      <c r="T14" s="40">
        <v>14</v>
      </c>
      <c r="U14" s="44">
        <v>309</v>
      </c>
    </row>
    <row r="15" spans="1:21" x14ac:dyDescent="0.2">
      <c r="A15" s="23">
        <f t="shared" si="0"/>
        <v>14</v>
      </c>
      <c r="B15" s="24" t="s">
        <v>94</v>
      </c>
      <c r="C15" s="25">
        <v>1713</v>
      </c>
      <c r="D15" s="26" t="s">
        <v>19</v>
      </c>
      <c r="E15" s="27">
        <v>630</v>
      </c>
      <c r="F15" s="28">
        <v>74</v>
      </c>
      <c r="G15" s="29">
        <v>66</v>
      </c>
      <c r="H15" s="29">
        <v>74</v>
      </c>
      <c r="I15" s="29">
        <v>7</v>
      </c>
      <c r="J15" s="29">
        <v>0</v>
      </c>
      <c r="K15" s="29">
        <v>2</v>
      </c>
      <c r="L15" s="29">
        <v>0</v>
      </c>
      <c r="M15" s="29">
        <v>4</v>
      </c>
      <c r="N15" s="29">
        <v>1</v>
      </c>
      <c r="O15" s="30">
        <v>0</v>
      </c>
      <c r="P15" s="32">
        <v>76</v>
      </c>
      <c r="Q15" s="32">
        <v>66</v>
      </c>
      <c r="R15" s="32">
        <v>83</v>
      </c>
      <c r="S15" s="28">
        <v>0</v>
      </c>
      <c r="T15" s="29">
        <v>7</v>
      </c>
      <c r="U15" s="33">
        <v>228</v>
      </c>
    </row>
    <row r="16" spans="1:21" x14ac:dyDescent="0.2">
      <c r="A16" s="34">
        <f t="shared" si="0"/>
        <v>15</v>
      </c>
      <c r="B16" s="35" t="s">
        <v>94</v>
      </c>
      <c r="C16" s="36">
        <v>1712</v>
      </c>
      <c r="D16" s="37" t="s">
        <v>20</v>
      </c>
      <c r="E16" s="38">
        <v>703</v>
      </c>
      <c r="F16" s="39">
        <v>78</v>
      </c>
      <c r="G16" s="40">
        <v>77</v>
      </c>
      <c r="H16" s="40">
        <v>77</v>
      </c>
      <c r="I16" s="40">
        <v>3</v>
      </c>
      <c r="J16" s="40">
        <v>6</v>
      </c>
      <c r="K16" s="40">
        <v>3</v>
      </c>
      <c r="L16" s="40">
        <v>1</v>
      </c>
      <c r="M16" s="40">
        <v>4</v>
      </c>
      <c r="N16" s="40">
        <v>0</v>
      </c>
      <c r="O16" s="41">
        <v>0</v>
      </c>
      <c r="P16" s="43">
        <v>78</v>
      </c>
      <c r="Q16" s="43">
        <v>85</v>
      </c>
      <c r="R16" s="43">
        <v>87</v>
      </c>
      <c r="S16" s="39">
        <v>0</v>
      </c>
      <c r="T16" s="40">
        <v>2</v>
      </c>
      <c r="U16" s="44">
        <v>249</v>
      </c>
    </row>
    <row r="17" spans="1:21" x14ac:dyDescent="0.2">
      <c r="A17" s="23">
        <f t="shared" si="0"/>
        <v>16</v>
      </c>
      <c r="B17" s="24" t="s">
        <v>94</v>
      </c>
      <c r="C17" s="25">
        <v>1712</v>
      </c>
      <c r="D17" s="26" t="s">
        <v>14</v>
      </c>
      <c r="E17" s="27">
        <v>704</v>
      </c>
      <c r="F17" s="28">
        <v>85</v>
      </c>
      <c r="G17" s="29">
        <v>71</v>
      </c>
      <c r="H17" s="29">
        <v>69</v>
      </c>
      <c r="I17" s="29">
        <v>4</v>
      </c>
      <c r="J17" s="29">
        <v>0</v>
      </c>
      <c r="K17" s="29">
        <v>4</v>
      </c>
      <c r="L17" s="29">
        <v>1</v>
      </c>
      <c r="M17" s="29">
        <v>3</v>
      </c>
      <c r="N17" s="29">
        <v>0</v>
      </c>
      <c r="O17" s="30">
        <v>0</v>
      </c>
      <c r="P17" s="32">
        <v>85</v>
      </c>
      <c r="Q17" s="32">
        <v>74</v>
      </c>
      <c r="R17" s="32">
        <v>81</v>
      </c>
      <c r="S17" s="28">
        <v>0</v>
      </c>
      <c r="T17" s="29">
        <v>6</v>
      </c>
      <c r="U17" s="33">
        <v>237</v>
      </c>
    </row>
    <row r="18" spans="1:21" x14ac:dyDescent="0.2">
      <c r="A18" s="34">
        <f t="shared" si="0"/>
        <v>17</v>
      </c>
      <c r="B18" s="35" t="s">
        <v>94</v>
      </c>
      <c r="C18" s="36">
        <v>1712</v>
      </c>
      <c r="D18" s="37" t="s">
        <v>19</v>
      </c>
      <c r="E18" s="38">
        <v>704</v>
      </c>
      <c r="F18" s="39">
        <v>83</v>
      </c>
      <c r="G18" s="40">
        <v>64</v>
      </c>
      <c r="H18" s="40">
        <v>69</v>
      </c>
      <c r="I18" s="40">
        <v>8</v>
      </c>
      <c r="J18" s="40">
        <v>0</v>
      </c>
      <c r="K18" s="40">
        <v>6</v>
      </c>
      <c r="L18" s="40">
        <v>0</v>
      </c>
      <c r="M18" s="40">
        <v>5</v>
      </c>
      <c r="N18" s="40">
        <v>2</v>
      </c>
      <c r="O18" s="41">
        <v>0</v>
      </c>
      <c r="P18" s="43">
        <v>85</v>
      </c>
      <c r="Q18" s="43">
        <v>66</v>
      </c>
      <c r="R18" s="43">
        <v>83</v>
      </c>
      <c r="S18" s="39">
        <v>0</v>
      </c>
      <c r="T18" s="40">
        <v>4</v>
      </c>
      <c r="U18" s="44">
        <v>237</v>
      </c>
    </row>
    <row r="19" spans="1:21" ht="22.5" x14ac:dyDescent="0.2">
      <c r="A19" s="23">
        <f t="shared" si="0"/>
        <v>18</v>
      </c>
      <c r="B19" s="24" t="s">
        <v>94</v>
      </c>
      <c r="C19" s="25">
        <v>1711</v>
      </c>
      <c r="D19" s="26" t="s">
        <v>15</v>
      </c>
      <c r="E19" s="27">
        <v>753</v>
      </c>
      <c r="F19" s="28">
        <v>89</v>
      </c>
      <c r="G19" s="29">
        <v>87</v>
      </c>
      <c r="H19" s="29">
        <v>92</v>
      </c>
      <c r="I19" s="29">
        <v>2</v>
      </c>
      <c r="J19" s="29">
        <v>1</v>
      </c>
      <c r="K19" s="29">
        <v>11</v>
      </c>
      <c r="L19" s="29">
        <v>1</v>
      </c>
      <c r="M19" s="29">
        <v>4</v>
      </c>
      <c r="N19" s="29">
        <v>2</v>
      </c>
      <c r="O19" s="30">
        <v>0</v>
      </c>
      <c r="P19" s="32">
        <v>91</v>
      </c>
      <c r="Q19" s="32">
        <v>89</v>
      </c>
      <c r="R19" s="32">
        <v>98</v>
      </c>
      <c r="S19" s="28">
        <v>0</v>
      </c>
      <c r="T19" s="29">
        <v>5</v>
      </c>
      <c r="U19" s="33">
        <v>289</v>
      </c>
    </row>
    <row r="20" spans="1:21" x14ac:dyDescent="0.2">
      <c r="A20" s="34">
        <f t="shared" si="0"/>
        <v>19</v>
      </c>
      <c r="B20" s="35" t="s">
        <v>94</v>
      </c>
      <c r="C20" s="36">
        <v>1711</v>
      </c>
      <c r="D20" s="37" t="s">
        <v>14</v>
      </c>
      <c r="E20" s="38">
        <v>417</v>
      </c>
      <c r="F20" s="39">
        <v>104</v>
      </c>
      <c r="G20" s="40">
        <v>94</v>
      </c>
      <c r="H20" s="40">
        <v>81</v>
      </c>
      <c r="I20" s="40">
        <v>3</v>
      </c>
      <c r="J20" s="40">
        <v>2</v>
      </c>
      <c r="K20" s="40">
        <v>13</v>
      </c>
      <c r="L20" s="40">
        <v>5</v>
      </c>
      <c r="M20" s="40">
        <v>3</v>
      </c>
      <c r="N20" s="40">
        <v>1</v>
      </c>
      <c r="O20" s="41">
        <v>0</v>
      </c>
      <c r="P20" s="43">
        <v>105</v>
      </c>
      <c r="Q20" s="43">
        <v>96</v>
      </c>
      <c r="R20" s="43">
        <v>90</v>
      </c>
      <c r="S20" s="39">
        <v>0</v>
      </c>
      <c r="T20" s="40">
        <v>4</v>
      </c>
      <c r="U20" s="44">
        <v>306</v>
      </c>
    </row>
    <row r="21" spans="1:21" x14ac:dyDescent="0.2">
      <c r="A21" s="23">
        <f t="shared" si="0"/>
        <v>20</v>
      </c>
      <c r="B21" s="24" t="s">
        <v>94</v>
      </c>
      <c r="C21" s="25">
        <v>1711</v>
      </c>
      <c r="D21" s="26" t="s">
        <v>19</v>
      </c>
      <c r="E21" s="27">
        <v>418</v>
      </c>
      <c r="F21" s="28">
        <v>75</v>
      </c>
      <c r="G21" s="29">
        <v>77</v>
      </c>
      <c r="H21" s="29">
        <v>97</v>
      </c>
      <c r="I21" s="29">
        <v>7</v>
      </c>
      <c r="J21" s="29">
        <v>5</v>
      </c>
      <c r="K21" s="29">
        <v>15</v>
      </c>
      <c r="L21" s="29">
        <v>0</v>
      </c>
      <c r="M21" s="29">
        <v>7</v>
      </c>
      <c r="N21" s="29">
        <v>0</v>
      </c>
      <c r="O21" s="30">
        <v>0</v>
      </c>
      <c r="P21" s="32">
        <v>76</v>
      </c>
      <c r="Q21" s="32">
        <v>82</v>
      </c>
      <c r="R21" s="32">
        <v>110</v>
      </c>
      <c r="S21" s="28">
        <v>0</v>
      </c>
      <c r="T21" s="29">
        <v>4</v>
      </c>
      <c r="U21" s="33">
        <v>283</v>
      </c>
    </row>
    <row r="22" spans="1:21" ht="22.5" x14ac:dyDescent="0.2">
      <c r="A22" s="34">
        <f t="shared" si="0"/>
        <v>21</v>
      </c>
      <c r="B22" s="35" t="s">
        <v>94</v>
      </c>
      <c r="C22" s="36">
        <v>1710</v>
      </c>
      <c r="D22" s="37" t="s">
        <v>15</v>
      </c>
      <c r="E22" s="38">
        <v>524</v>
      </c>
      <c r="F22" s="39">
        <v>112</v>
      </c>
      <c r="G22" s="40">
        <v>126</v>
      </c>
      <c r="H22" s="40">
        <v>104</v>
      </c>
      <c r="I22" s="40">
        <v>3</v>
      </c>
      <c r="J22" s="40">
        <v>6</v>
      </c>
      <c r="K22" s="40">
        <v>17</v>
      </c>
      <c r="L22" s="40">
        <v>0</v>
      </c>
      <c r="M22" s="40">
        <v>4</v>
      </c>
      <c r="N22" s="40">
        <v>2</v>
      </c>
      <c r="O22" s="41">
        <v>0</v>
      </c>
      <c r="P22" s="43">
        <v>114</v>
      </c>
      <c r="Q22" s="43">
        <v>133</v>
      </c>
      <c r="R22" s="43">
        <v>113</v>
      </c>
      <c r="S22" s="39">
        <v>0</v>
      </c>
      <c r="T22" s="40">
        <v>12</v>
      </c>
      <c r="U22" s="44">
        <v>374</v>
      </c>
    </row>
    <row r="23" spans="1:21" x14ac:dyDescent="0.2">
      <c r="A23" s="23">
        <f t="shared" si="0"/>
        <v>22</v>
      </c>
      <c r="B23" s="24" t="s">
        <v>94</v>
      </c>
      <c r="C23" s="25">
        <v>1710</v>
      </c>
      <c r="D23" s="26" t="s">
        <v>14</v>
      </c>
      <c r="E23" s="27">
        <v>739</v>
      </c>
      <c r="F23" s="28">
        <v>96</v>
      </c>
      <c r="G23" s="29">
        <v>108</v>
      </c>
      <c r="H23" s="29">
        <v>116</v>
      </c>
      <c r="I23" s="29">
        <v>4</v>
      </c>
      <c r="J23" s="29">
        <v>2</v>
      </c>
      <c r="K23" s="29">
        <v>10</v>
      </c>
      <c r="L23" s="29">
        <v>3</v>
      </c>
      <c r="M23" s="29">
        <v>2</v>
      </c>
      <c r="N23" s="29">
        <v>0</v>
      </c>
      <c r="O23" s="30">
        <v>0</v>
      </c>
      <c r="P23" s="32">
        <v>96</v>
      </c>
      <c r="Q23" s="32">
        <v>111</v>
      </c>
      <c r="R23" s="32">
        <v>130</v>
      </c>
      <c r="S23" s="28">
        <v>0</v>
      </c>
      <c r="T23" s="29">
        <v>8</v>
      </c>
      <c r="U23" s="33">
        <v>341</v>
      </c>
    </row>
    <row r="24" spans="1:21" x14ac:dyDescent="0.2">
      <c r="A24" s="34">
        <f t="shared" si="0"/>
        <v>23</v>
      </c>
      <c r="B24" s="35" t="s">
        <v>94</v>
      </c>
      <c r="C24" s="36">
        <v>1710</v>
      </c>
      <c r="D24" s="37" t="s">
        <v>19</v>
      </c>
      <c r="E24" s="38">
        <v>739</v>
      </c>
      <c r="F24" s="39">
        <v>76</v>
      </c>
      <c r="G24" s="40">
        <v>87</v>
      </c>
      <c r="H24" s="40">
        <v>68</v>
      </c>
      <c r="I24" s="40">
        <v>2</v>
      </c>
      <c r="J24" s="40">
        <v>1</v>
      </c>
      <c r="K24" s="40">
        <v>6</v>
      </c>
      <c r="L24" s="40">
        <v>0</v>
      </c>
      <c r="M24" s="40">
        <v>5</v>
      </c>
      <c r="N24" s="40">
        <v>0</v>
      </c>
      <c r="O24" s="41">
        <v>0</v>
      </c>
      <c r="P24" s="43">
        <v>76</v>
      </c>
      <c r="Q24" s="43">
        <v>89</v>
      </c>
      <c r="R24" s="43">
        <v>73</v>
      </c>
      <c r="S24" s="39">
        <v>0</v>
      </c>
      <c r="T24" s="40">
        <v>5</v>
      </c>
      <c r="U24" s="44">
        <v>245</v>
      </c>
    </row>
    <row r="25" spans="1:21" x14ac:dyDescent="0.2">
      <c r="A25" s="23">
        <f t="shared" si="0"/>
        <v>24</v>
      </c>
      <c r="B25" s="24" t="s">
        <v>94</v>
      </c>
      <c r="C25" s="25">
        <v>1709</v>
      </c>
      <c r="D25" s="26" t="s">
        <v>20</v>
      </c>
      <c r="E25" s="27">
        <v>521</v>
      </c>
      <c r="F25" s="28">
        <v>68</v>
      </c>
      <c r="G25" s="29">
        <v>69</v>
      </c>
      <c r="H25" s="29">
        <v>74</v>
      </c>
      <c r="I25" s="29">
        <v>11</v>
      </c>
      <c r="J25" s="29">
        <v>1</v>
      </c>
      <c r="K25" s="29">
        <v>6</v>
      </c>
      <c r="L25" s="29">
        <v>2</v>
      </c>
      <c r="M25" s="29">
        <v>2</v>
      </c>
      <c r="N25" s="29">
        <v>0</v>
      </c>
      <c r="O25" s="30">
        <v>0</v>
      </c>
      <c r="P25" s="32">
        <v>69</v>
      </c>
      <c r="Q25" s="32">
        <v>73</v>
      </c>
      <c r="R25" s="32">
        <v>96</v>
      </c>
      <c r="S25" s="28">
        <v>0</v>
      </c>
      <c r="T25" s="29">
        <v>4</v>
      </c>
      <c r="U25" s="33">
        <v>233</v>
      </c>
    </row>
    <row r="26" spans="1:21" x14ac:dyDescent="0.2">
      <c r="A26" s="34">
        <f t="shared" si="0"/>
        <v>25</v>
      </c>
      <c r="B26" s="35" t="s">
        <v>94</v>
      </c>
      <c r="C26" s="36">
        <v>1709</v>
      </c>
      <c r="D26" s="37" t="s">
        <v>14</v>
      </c>
      <c r="E26" s="38">
        <v>521</v>
      </c>
      <c r="F26" s="39">
        <v>68</v>
      </c>
      <c r="G26" s="40">
        <v>114</v>
      </c>
      <c r="H26" s="40">
        <v>62</v>
      </c>
      <c r="I26" s="40">
        <v>1</v>
      </c>
      <c r="J26" s="40">
        <v>1</v>
      </c>
      <c r="K26" s="40">
        <v>10</v>
      </c>
      <c r="L26" s="40">
        <v>0</v>
      </c>
      <c r="M26" s="40">
        <v>0</v>
      </c>
      <c r="N26" s="40">
        <v>0</v>
      </c>
      <c r="O26" s="41">
        <v>0</v>
      </c>
      <c r="P26" s="43">
        <v>68</v>
      </c>
      <c r="Q26" s="43">
        <v>115</v>
      </c>
      <c r="R26" s="43">
        <v>64</v>
      </c>
      <c r="S26" s="39">
        <v>0</v>
      </c>
      <c r="T26" s="40">
        <v>9</v>
      </c>
      <c r="U26" s="44">
        <v>256</v>
      </c>
    </row>
    <row r="27" spans="1:21" x14ac:dyDescent="0.2">
      <c r="A27" s="23">
        <f t="shared" si="0"/>
        <v>26</v>
      </c>
      <c r="B27" s="24" t="s">
        <v>94</v>
      </c>
      <c r="C27" s="25">
        <v>1709</v>
      </c>
      <c r="D27" s="26" t="s">
        <v>19</v>
      </c>
      <c r="E27" s="27">
        <v>522</v>
      </c>
      <c r="F27" s="28">
        <v>83</v>
      </c>
      <c r="G27" s="29">
        <v>103</v>
      </c>
      <c r="H27" s="29">
        <v>77</v>
      </c>
      <c r="I27" s="29">
        <v>2</v>
      </c>
      <c r="J27" s="29">
        <v>4</v>
      </c>
      <c r="K27" s="29">
        <v>6</v>
      </c>
      <c r="L27" s="29">
        <v>1</v>
      </c>
      <c r="M27" s="29">
        <v>1</v>
      </c>
      <c r="N27" s="29">
        <v>0</v>
      </c>
      <c r="O27" s="30">
        <v>0</v>
      </c>
      <c r="P27" s="32">
        <v>83</v>
      </c>
      <c r="Q27" s="32">
        <v>107</v>
      </c>
      <c r="R27" s="32">
        <v>84</v>
      </c>
      <c r="S27" s="28">
        <v>0</v>
      </c>
      <c r="T27" s="29">
        <v>6</v>
      </c>
      <c r="U27" s="33">
        <v>277</v>
      </c>
    </row>
    <row r="28" spans="1:21" x14ac:dyDescent="0.2">
      <c r="A28" s="23">
        <f t="shared" si="0"/>
        <v>27</v>
      </c>
      <c r="B28" s="24" t="s">
        <v>94</v>
      </c>
      <c r="C28" s="25">
        <v>1708</v>
      </c>
      <c r="D28" s="26" t="s">
        <v>14</v>
      </c>
      <c r="E28" s="27">
        <v>580</v>
      </c>
      <c r="F28" s="28">
        <v>98</v>
      </c>
      <c r="G28" s="29">
        <v>106</v>
      </c>
      <c r="H28" s="29">
        <v>48</v>
      </c>
      <c r="I28" s="29">
        <v>1</v>
      </c>
      <c r="J28" s="29">
        <v>1</v>
      </c>
      <c r="K28" s="29">
        <v>17</v>
      </c>
      <c r="L28" s="29">
        <v>2</v>
      </c>
      <c r="M28" s="29">
        <v>2</v>
      </c>
      <c r="N28" s="29">
        <v>0</v>
      </c>
      <c r="O28" s="30">
        <v>0</v>
      </c>
      <c r="P28" s="32">
        <v>98</v>
      </c>
      <c r="Q28" s="32">
        <v>111</v>
      </c>
      <c r="R28" s="32">
        <v>53</v>
      </c>
      <c r="S28" s="28">
        <v>0</v>
      </c>
      <c r="T28" s="29">
        <v>7</v>
      </c>
      <c r="U28" s="33">
        <v>275</v>
      </c>
    </row>
    <row r="29" spans="1:21" x14ac:dyDescent="0.2">
      <c r="A29" s="34">
        <f t="shared" si="0"/>
        <v>28</v>
      </c>
      <c r="B29" s="35" t="s">
        <v>94</v>
      </c>
      <c r="C29" s="36">
        <v>1708</v>
      </c>
      <c r="D29" s="37" t="s">
        <v>19</v>
      </c>
      <c r="E29" s="38">
        <v>581</v>
      </c>
      <c r="F29" s="39">
        <v>91</v>
      </c>
      <c r="G29" s="40">
        <v>92</v>
      </c>
      <c r="H29" s="40">
        <v>69</v>
      </c>
      <c r="I29" s="40">
        <v>1</v>
      </c>
      <c r="J29" s="40">
        <v>1</v>
      </c>
      <c r="K29" s="40">
        <v>11</v>
      </c>
      <c r="L29" s="40">
        <v>2</v>
      </c>
      <c r="M29" s="40">
        <v>1</v>
      </c>
      <c r="N29" s="40">
        <v>0</v>
      </c>
      <c r="O29" s="41">
        <v>0</v>
      </c>
      <c r="P29" s="43">
        <v>91</v>
      </c>
      <c r="Q29" s="43">
        <v>93</v>
      </c>
      <c r="R29" s="43">
        <v>76</v>
      </c>
      <c r="S29" s="39">
        <v>0</v>
      </c>
      <c r="T29" s="40">
        <v>9</v>
      </c>
      <c r="U29" s="44">
        <v>268</v>
      </c>
    </row>
    <row r="30" spans="1:21" x14ac:dyDescent="0.2">
      <c r="A30" s="23">
        <f t="shared" si="0"/>
        <v>29</v>
      </c>
      <c r="B30" s="24" t="s">
        <v>94</v>
      </c>
      <c r="C30" s="25">
        <v>1707</v>
      </c>
      <c r="D30" s="26" t="s">
        <v>14</v>
      </c>
      <c r="E30" s="27">
        <v>463</v>
      </c>
      <c r="F30" s="28">
        <v>63</v>
      </c>
      <c r="G30" s="29">
        <v>95</v>
      </c>
      <c r="H30" s="29">
        <v>36</v>
      </c>
      <c r="I30" s="29">
        <v>3</v>
      </c>
      <c r="J30" s="29">
        <v>2</v>
      </c>
      <c r="K30" s="29">
        <v>10</v>
      </c>
      <c r="L30" s="29">
        <v>1</v>
      </c>
      <c r="M30" s="29">
        <v>0</v>
      </c>
      <c r="N30" s="29">
        <v>0</v>
      </c>
      <c r="O30" s="30">
        <v>0</v>
      </c>
      <c r="P30" s="32">
        <v>63</v>
      </c>
      <c r="Q30" s="32">
        <v>97</v>
      </c>
      <c r="R30" s="32">
        <v>41</v>
      </c>
      <c r="S30" s="28">
        <v>0</v>
      </c>
      <c r="T30" s="29">
        <v>4</v>
      </c>
      <c r="U30" s="33">
        <v>210</v>
      </c>
    </row>
    <row r="31" spans="1:21" x14ac:dyDescent="0.2">
      <c r="A31" s="34">
        <f t="shared" si="0"/>
        <v>30</v>
      </c>
      <c r="B31" s="35" t="s">
        <v>94</v>
      </c>
      <c r="C31" s="36">
        <v>1707</v>
      </c>
      <c r="D31" s="37" t="s">
        <v>19</v>
      </c>
      <c r="E31" s="38">
        <v>463</v>
      </c>
      <c r="F31" s="39">
        <v>86</v>
      </c>
      <c r="G31" s="40">
        <v>83</v>
      </c>
      <c r="H31" s="40">
        <v>52</v>
      </c>
      <c r="I31" s="40">
        <v>3</v>
      </c>
      <c r="J31" s="40">
        <v>2</v>
      </c>
      <c r="K31" s="40">
        <v>9</v>
      </c>
      <c r="L31" s="40">
        <v>1</v>
      </c>
      <c r="M31" s="40">
        <v>2</v>
      </c>
      <c r="N31" s="40">
        <v>0</v>
      </c>
      <c r="O31" s="41">
        <v>0</v>
      </c>
      <c r="P31" s="43">
        <v>86</v>
      </c>
      <c r="Q31" s="43">
        <v>87</v>
      </c>
      <c r="R31" s="43">
        <v>56</v>
      </c>
      <c r="S31" s="39">
        <v>0</v>
      </c>
      <c r="T31" s="40">
        <v>5</v>
      </c>
      <c r="U31" s="44">
        <v>238</v>
      </c>
    </row>
    <row r="32" spans="1:21" x14ac:dyDescent="0.2">
      <c r="A32" s="23">
        <f t="shared" si="0"/>
        <v>31</v>
      </c>
      <c r="B32" s="24" t="s">
        <v>94</v>
      </c>
      <c r="C32" s="25">
        <v>1706</v>
      </c>
      <c r="D32" s="26" t="s">
        <v>14</v>
      </c>
      <c r="E32" s="27">
        <v>760</v>
      </c>
      <c r="F32" s="28">
        <v>120</v>
      </c>
      <c r="G32" s="29">
        <v>114</v>
      </c>
      <c r="H32" s="29">
        <v>49</v>
      </c>
      <c r="I32" s="29">
        <v>6</v>
      </c>
      <c r="J32" s="29">
        <v>1</v>
      </c>
      <c r="K32" s="29">
        <v>18</v>
      </c>
      <c r="L32" s="29">
        <v>1</v>
      </c>
      <c r="M32" s="29">
        <v>1</v>
      </c>
      <c r="N32" s="29">
        <v>0</v>
      </c>
      <c r="O32" s="30">
        <v>0</v>
      </c>
      <c r="P32" s="32">
        <v>120</v>
      </c>
      <c r="Q32" s="32">
        <v>117</v>
      </c>
      <c r="R32" s="32">
        <v>59</v>
      </c>
      <c r="S32" s="28">
        <v>0</v>
      </c>
      <c r="T32" s="29">
        <v>9</v>
      </c>
      <c r="U32" s="33">
        <v>310</v>
      </c>
    </row>
    <row r="33" spans="1:21" x14ac:dyDescent="0.2">
      <c r="A33" s="34">
        <f t="shared" si="0"/>
        <v>32</v>
      </c>
      <c r="B33" s="35" t="s">
        <v>94</v>
      </c>
      <c r="C33" s="36">
        <v>1706</v>
      </c>
      <c r="D33" s="37" t="s">
        <v>19</v>
      </c>
      <c r="E33" s="38">
        <v>761</v>
      </c>
      <c r="F33" s="39">
        <v>121</v>
      </c>
      <c r="G33" s="40">
        <v>103</v>
      </c>
      <c r="H33" s="40">
        <v>49</v>
      </c>
      <c r="I33" s="40">
        <v>8</v>
      </c>
      <c r="J33" s="40">
        <v>2</v>
      </c>
      <c r="K33" s="40">
        <v>3</v>
      </c>
      <c r="L33" s="40">
        <v>2</v>
      </c>
      <c r="M33" s="40">
        <v>2</v>
      </c>
      <c r="N33" s="40">
        <v>1</v>
      </c>
      <c r="O33" s="41">
        <v>0</v>
      </c>
      <c r="P33" s="43">
        <v>122</v>
      </c>
      <c r="Q33" s="43">
        <v>106</v>
      </c>
      <c r="R33" s="43">
        <v>64</v>
      </c>
      <c r="S33" s="39">
        <v>0</v>
      </c>
      <c r="T33" s="40">
        <v>5</v>
      </c>
      <c r="U33" s="44">
        <v>291</v>
      </c>
    </row>
    <row r="34" spans="1:21" x14ac:dyDescent="0.2">
      <c r="A34" s="23">
        <f t="shared" si="0"/>
        <v>33</v>
      </c>
      <c r="B34" s="24" t="s">
        <v>94</v>
      </c>
      <c r="C34" s="25">
        <v>1705</v>
      </c>
      <c r="D34" s="26" t="s">
        <v>27</v>
      </c>
      <c r="E34" s="27">
        <v>703</v>
      </c>
      <c r="F34" s="28">
        <v>136</v>
      </c>
      <c r="G34" s="29">
        <v>124</v>
      </c>
      <c r="H34" s="29">
        <v>113</v>
      </c>
      <c r="I34" s="29">
        <v>7</v>
      </c>
      <c r="J34" s="29">
        <v>3</v>
      </c>
      <c r="K34" s="29">
        <v>13</v>
      </c>
      <c r="L34" s="29">
        <v>1</v>
      </c>
      <c r="M34" s="29">
        <v>4</v>
      </c>
      <c r="N34" s="29">
        <v>1</v>
      </c>
      <c r="O34" s="30">
        <v>0</v>
      </c>
      <c r="P34" s="32">
        <v>137</v>
      </c>
      <c r="Q34" s="32">
        <v>130</v>
      </c>
      <c r="R34" s="32">
        <v>125</v>
      </c>
      <c r="S34" s="28">
        <v>0</v>
      </c>
      <c r="T34" s="29">
        <v>6</v>
      </c>
      <c r="U34" s="33">
        <v>402</v>
      </c>
    </row>
    <row r="35" spans="1:21" x14ac:dyDescent="0.2">
      <c r="A35" s="34">
        <f t="shared" si="0"/>
        <v>34</v>
      </c>
      <c r="B35" s="35" t="s">
        <v>94</v>
      </c>
      <c r="C35" s="36">
        <v>1705</v>
      </c>
      <c r="D35" s="37" t="s">
        <v>23</v>
      </c>
      <c r="E35" s="38">
        <v>703</v>
      </c>
      <c r="F35" s="39">
        <v>129</v>
      </c>
      <c r="G35" s="40">
        <v>147</v>
      </c>
      <c r="H35" s="40">
        <v>108</v>
      </c>
      <c r="I35" s="40">
        <v>7</v>
      </c>
      <c r="J35" s="40">
        <v>4</v>
      </c>
      <c r="K35" s="40">
        <v>15</v>
      </c>
      <c r="L35" s="40">
        <v>2</v>
      </c>
      <c r="M35" s="40">
        <v>3</v>
      </c>
      <c r="N35" s="40">
        <v>0</v>
      </c>
      <c r="O35" s="41">
        <v>0</v>
      </c>
      <c r="P35" s="43">
        <v>129</v>
      </c>
      <c r="Q35" s="43">
        <v>153</v>
      </c>
      <c r="R35" s="43">
        <v>121</v>
      </c>
      <c r="S35" s="39">
        <v>0</v>
      </c>
      <c r="T35" s="40">
        <v>8</v>
      </c>
      <c r="U35" s="44">
        <v>415</v>
      </c>
    </row>
    <row r="36" spans="1:21" x14ac:dyDescent="0.2">
      <c r="A36" s="23">
        <f t="shared" si="0"/>
        <v>35</v>
      </c>
      <c r="B36" s="24" t="s">
        <v>94</v>
      </c>
      <c r="C36" s="25">
        <v>1705</v>
      </c>
      <c r="D36" s="26" t="s">
        <v>20</v>
      </c>
      <c r="E36" s="27">
        <v>703</v>
      </c>
      <c r="F36" s="28">
        <v>147</v>
      </c>
      <c r="G36" s="29">
        <v>125</v>
      </c>
      <c r="H36" s="29">
        <v>86</v>
      </c>
      <c r="I36" s="29">
        <v>8</v>
      </c>
      <c r="J36" s="29">
        <v>2</v>
      </c>
      <c r="K36" s="29">
        <v>7</v>
      </c>
      <c r="L36" s="29">
        <v>4</v>
      </c>
      <c r="M36" s="29">
        <v>6</v>
      </c>
      <c r="N36" s="29">
        <v>0</v>
      </c>
      <c r="O36" s="30">
        <v>0</v>
      </c>
      <c r="P36" s="32">
        <v>147</v>
      </c>
      <c r="Q36" s="32">
        <v>130</v>
      </c>
      <c r="R36" s="32">
        <v>106</v>
      </c>
      <c r="S36" s="28">
        <v>0</v>
      </c>
      <c r="T36" s="29">
        <v>11</v>
      </c>
      <c r="U36" s="33">
        <v>385</v>
      </c>
    </row>
    <row r="37" spans="1:21" x14ac:dyDescent="0.2">
      <c r="A37" s="23">
        <f t="shared" si="0"/>
        <v>36</v>
      </c>
      <c r="B37" s="24" t="s">
        <v>94</v>
      </c>
      <c r="C37" s="25">
        <v>1705</v>
      </c>
      <c r="D37" s="26" t="s">
        <v>14</v>
      </c>
      <c r="E37" s="27">
        <v>703</v>
      </c>
      <c r="F37" s="28">
        <v>88</v>
      </c>
      <c r="G37" s="29">
        <v>95</v>
      </c>
      <c r="H37" s="29">
        <v>106</v>
      </c>
      <c r="I37" s="29">
        <v>8</v>
      </c>
      <c r="J37" s="29">
        <v>5</v>
      </c>
      <c r="K37" s="29">
        <v>13</v>
      </c>
      <c r="L37" s="29">
        <v>2</v>
      </c>
      <c r="M37" s="29">
        <v>2</v>
      </c>
      <c r="N37" s="29">
        <v>3</v>
      </c>
      <c r="O37" s="30">
        <v>0</v>
      </c>
      <c r="P37" s="32">
        <v>91</v>
      </c>
      <c r="Q37" s="32">
        <v>102</v>
      </c>
      <c r="R37" s="32">
        <v>125</v>
      </c>
      <c r="S37" s="28">
        <v>0</v>
      </c>
      <c r="T37" s="29">
        <v>10</v>
      </c>
      <c r="U37" s="33">
        <v>322</v>
      </c>
    </row>
    <row r="38" spans="1:21" x14ac:dyDescent="0.2">
      <c r="A38" s="34">
        <f t="shared" si="0"/>
        <v>37</v>
      </c>
      <c r="B38" s="35" t="s">
        <v>94</v>
      </c>
      <c r="C38" s="36">
        <v>1705</v>
      </c>
      <c r="D38" s="37" t="s">
        <v>19</v>
      </c>
      <c r="E38" s="38">
        <v>703</v>
      </c>
      <c r="F38" s="39">
        <v>98</v>
      </c>
      <c r="G38" s="40">
        <v>101</v>
      </c>
      <c r="H38" s="40">
        <v>118</v>
      </c>
      <c r="I38" s="40">
        <v>8</v>
      </c>
      <c r="J38" s="40">
        <v>5</v>
      </c>
      <c r="K38" s="40">
        <v>13</v>
      </c>
      <c r="L38" s="40">
        <v>3</v>
      </c>
      <c r="M38" s="40">
        <v>1</v>
      </c>
      <c r="N38" s="40">
        <v>0</v>
      </c>
      <c r="O38" s="41">
        <v>0</v>
      </c>
      <c r="P38" s="43">
        <v>98</v>
      </c>
      <c r="Q38" s="43">
        <v>110</v>
      </c>
      <c r="R38" s="43">
        <v>137</v>
      </c>
      <c r="S38" s="39">
        <v>0</v>
      </c>
      <c r="T38" s="40">
        <v>13</v>
      </c>
      <c r="U38" s="44">
        <v>347</v>
      </c>
    </row>
    <row r="39" spans="1:21" x14ac:dyDescent="0.2">
      <c r="A39" s="23">
        <f t="shared" si="0"/>
        <v>38</v>
      </c>
      <c r="B39" s="24" t="s">
        <v>94</v>
      </c>
      <c r="C39" s="25">
        <v>1704</v>
      </c>
      <c r="D39" s="26" t="s">
        <v>14</v>
      </c>
      <c r="E39" s="27">
        <v>721</v>
      </c>
      <c r="F39" s="28">
        <v>148</v>
      </c>
      <c r="G39" s="29">
        <v>121</v>
      </c>
      <c r="H39" s="29">
        <v>86</v>
      </c>
      <c r="I39" s="29">
        <v>9</v>
      </c>
      <c r="J39" s="29">
        <v>1</v>
      </c>
      <c r="K39" s="29">
        <v>15</v>
      </c>
      <c r="L39" s="29">
        <v>1</v>
      </c>
      <c r="M39" s="29">
        <v>2</v>
      </c>
      <c r="N39" s="29">
        <v>3</v>
      </c>
      <c r="O39" s="30">
        <v>0</v>
      </c>
      <c r="P39" s="32">
        <v>151</v>
      </c>
      <c r="Q39" s="32">
        <v>125</v>
      </c>
      <c r="R39" s="32">
        <v>99</v>
      </c>
      <c r="S39" s="28">
        <v>1</v>
      </c>
      <c r="T39" s="29">
        <v>9</v>
      </c>
      <c r="U39" s="33">
        <v>386</v>
      </c>
    </row>
    <row r="40" spans="1:21" x14ac:dyDescent="0.2">
      <c r="A40" s="34">
        <f t="shared" si="0"/>
        <v>39</v>
      </c>
      <c r="B40" s="35" t="s">
        <v>94</v>
      </c>
      <c r="C40" s="36">
        <v>1704</v>
      </c>
      <c r="D40" s="37" t="s">
        <v>19</v>
      </c>
      <c r="E40" s="38">
        <v>722</v>
      </c>
      <c r="F40" s="39">
        <v>178</v>
      </c>
      <c r="G40" s="40">
        <v>100</v>
      </c>
      <c r="H40" s="40">
        <v>73</v>
      </c>
      <c r="I40" s="40">
        <v>7</v>
      </c>
      <c r="J40" s="40">
        <v>6</v>
      </c>
      <c r="K40" s="40">
        <v>17</v>
      </c>
      <c r="L40" s="40">
        <v>2</v>
      </c>
      <c r="M40" s="40">
        <v>2</v>
      </c>
      <c r="N40" s="40">
        <v>0</v>
      </c>
      <c r="O40" s="41">
        <v>0</v>
      </c>
      <c r="P40" s="43">
        <v>180</v>
      </c>
      <c r="Q40" s="43">
        <v>107</v>
      </c>
      <c r="R40" s="43">
        <v>86</v>
      </c>
      <c r="S40" s="39">
        <v>0</v>
      </c>
      <c r="T40" s="40">
        <v>11</v>
      </c>
      <c r="U40" s="44">
        <v>385</v>
      </c>
    </row>
    <row r="41" spans="1:21" x14ac:dyDescent="0.2">
      <c r="A41" s="23">
        <f t="shared" si="0"/>
        <v>40</v>
      </c>
      <c r="B41" s="24" t="s">
        <v>94</v>
      </c>
      <c r="C41" s="25">
        <v>1703</v>
      </c>
      <c r="D41" s="26" t="s">
        <v>14</v>
      </c>
      <c r="E41" s="27">
        <v>611</v>
      </c>
      <c r="F41" s="28">
        <v>120</v>
      </c>
      <c r="G41" s="29">
        <v>116</v>
      </c>
      <c r="H41" s="29">
        <v>75</v>
      </c>
      <c r="I41" s="29">
        <v>5</v>
      </c>
      <c r="J41" s="29">
        <v>3</v>
      </c>
      <c r="K41" s="29">
        <v>14</v>
      </c>
      <c r="L41" s="29">
        <v>3</v>
      </c>
      <c r="M41" s="29">
        <v>3</v>
      </c>
      <c r="N41" s="29">
        <v>0</v>
      </c>
      <c r="O41" s="30">
        <v>0</v>
      </c>
      <c r="P41" s="32">
        <v>120</v>
      </c>
      <c r="Q41" s="32">
        <v>121</v>
      </c>
      <c r="R41" s="32">
        <v>85</v>
      </c>
      <c r="S41" s="28">
        <v>1</v>
      </c>
      <c r="T41" s="29">
        <v>10</v>
      </c>
      <c r="U41" s="33">
        <v>339</v>
      </c>
    </row>
    <row r="42" spans="1:21" x14ac:dyDescent="0.2">
      <c r="A42" s="34">
        <f t="shared" si="0"/>
        <v>41</v>
      </c>
      <c r="B42" s="35" t="s">
        <v>94</v>
      </c>
      <c r="C42" s="36">
        <v>1703</v>
      </c>
      <c r="D42" s="37" t="s">
        <v>19</v>
      </c>
      <c r="E42" s="38">
        <v>612</v>
      </c>
      <c r="F42" s="39">
        <v>109</v>
      </c>
      <c r="G42" s="40">
        <v>117</v>
      </c>
      <c r="H42" s="40">
        <v>91</v>
      </c>
      <c r="I42" s="40">
        <v>4</v>
      </c>
      <c r="J42" s="40">
        <v>2</v>
      </c>
      <c r="K42" s="40">
        <v>4</v>
      </c>
      <c r="L42" s="40">
        <v>1</v>
      </c>
      <c r="M42" s="40">
        <v>2</v>
      </c>
      <c r="N42" s="40">
        <v>0</v>
      </c>
      <c r="O42" s="41">
        <v>0</v>
      </c>
      <c r="P42" s="43">
        <v>110</v>
      </c>
      <c r="Q42" s="43">
        <v>120</v>
      </c>
      <c r="R42" s="43">
        <v>98</v>
      </c>
      <c r="S42" s="39">
        <v>0</v>
      </c>
      <c r="T42" s="40">
        <v>12</v>
      </c>
      <c r="U42" s="44">
        <v>330</v>
      </c>
    </row>
    <row r="43" spans="1:21" x14ac:dyDescent="0.2">
      <c r="A43" s="23">
        <f t="shared" si="0"/>
        <v>42</v>
      </c>
      <c r="B43" s="24" t="s">
        <v>94</v>
      </c>
      <c r="C43" s="25">
        <v>1702</v>
      </c>
      <c r="D43" s="26" t="s">
        <v>14</v>
      </c>
      <c r="E43" s="27">
        <v>485</v>
      </c>
      <c r="F43" s="28">
        <v>92</v>
      </c>
      <c r="G43" s="29">
        <v>105</v>
      </c>
      <c r="H43" s="29">
        <v>55</v>
      </c>
      <c r="I43" s="29">
        <v>3</v>
      </c>
      <c r="J43" s="29">
        <v>4</v>
      </c>
      <c r="K43" s="29">
        <v>2</v>
      </c>
      <c r="L43" s="29">
        <v>1</v>
      </c>
      <c r="M43" s="29">
        <v>4</v>
      </c>
      <c r="N43" s="29">
        <v>0</v>
      </c>
      <c r="O43" s="30">
        <v>0</v>
      </c>
      <c r="P43" s="32">
        <v>92</v>
      </c>
      <c r="Q43" s="32">
        <v>110</v>
      </c>
      <c r="R43" s="32">
        <v>61</v>
      </c>
      <c r="S43" s="28">
        <v>0</v>
      </c>
      <c r="T43" s="29">
        <v>5</v>
      </c>
      <c r="U43" s="33">
        <v>266</v>
      </c>
    </row>
    <row r="44" spans="1:21" x14ac:dyDescent="0.2">
      <c r="A44" s="34">
        <f t="shared" si="0"/>
        <v>43</v>
      </c>
      <c r="B44" s="35" t="s">
        <v>94</v>
      </c>
      <c r="C44" s="36">
        <v>1702</v>
      </c>
      <c r="D44" s="37" t="s">
        <v>19</v>
      </c>
      <c r="E44" s="38">
        <v>485</v>
      </c>
      <c r="F44" s="39">
        <v>105</v>
      </c>
      <c r="G44" s="40">
        <v>84</v>
      </c>
      <c r="H44" s="40">
        <v>55</v>
      </c>
      <c r="I44" s="40">
        <v>4</v>
      </c>
      <c r="J44" s="40">
        <v>1</v>
      </c>
      <c r="K44" s="40">
        <v>12</v>
      </c>
      <c r="L44" s="40">
        <v>5</v>
      </c>
      <c r="M44" s="40">
        <v>2</v>
      </c>
      <c r="N44" s="40">
        <v>0</v>
      </c>
      <c r="O44" s="41">
        <v>0</v>
      </c>
      <c r="P44" s="43">
        <v>106</v>
      </c>
      <c r="Q44" s="43">
        <v>85</v>
      </c>
      <c r="R44" s="43">
        <v>65</v>
      </c>
      <c r="S44" s="39">
        <v>0</v>
      </c>
      <c r="T44" s="40">
        <v>5</v>
      </c>
      <c r="U44" s="44">
        <v>268</v>
      </c>
    </row>
    <row r="45" spans="1:21" x14ac:dyDescent="0.2">
      <c r="A45" s="23">
        <f t="shared" si="0"/>
        <v>44</v>
      </c>
      <c r="B45" s="24" t="s">
        <v>94</v>
      </c>
      <c r="C45" s="25">
        <v>1701</v>
      </c>
      <c r="D45" s="26" t="s">
        <v>14</v>
      </c>
      <c r="E45" s="27">
        <v>645</v>
      </c>
      <c r="F45" s="28">
        <v>126</v>
      </c>
      <c r="G45" s="29">
        <v>112</v>
      </c>
      <c r="H45" s="29">
        <v>80</v>
      </c>
      <c r="I45" s="29">
        <v>4</v>
      </c>
      <c r="J45" s="29">
        <v>5</v>
      </c>
      <c r="K45" s="29">
        <v>11</v>
      </c>
      <c r="L45" s="29">
        <v>2</v>
      </c>
      <c r="M45" s="29">
        <v>3</v>
      </c>
      <c r="N45" s="29">
        <v>0</v>
      </c>
      <c r="O45" s="30">
        <v>0</v>
      </c>
      <c r="P45" s="32">
        <v>126</v>
      </c>
      <c r="Q45" s="32">
        <v>120</v>
      </c>
      <c r="R45" s="32">
        <v>87</v>
      </c>
      <c r="S45" s="28">
        <v>0</v>
      </c>
      <c r="T45" s="29">
        <v>9</v>
      </c>
      <c r="U45" s="33">
        <v>343</v>
      </c>
    </row>
    <row r="46" spans="1:21" x14ac:dyDescent="0.2">
      <c r="A46" s="34">
        <f t="shared" si="0"/>
        <v>45</v>
      </c>
      <c r="B46" s="35" t="s">
        <v>94</v>
      </c>
      <c r="C46" s="36">
        <v>1701</v>
      </c>
      <c r="D46" s="37" t="s">
        <v>19</v>
      </c>
      <c r="E46" s="38">
        <v>646</v>
      </c>
      <c r="F46" s="39">
        <v>104</v>
      </c>
      <c r="G46" s="40">
        <v>116</v>
      </c>
      <c r="H46" s="40">
        <v>103</v>
      </c>
      <c r="I46" s="40">
        <v>5</v>
      </c>
      <c r="J46" s="40">
        <v>3</v>
      </c>
      <c r="K46" s="40">
        <v>7</v>
      </c>
      <c r="L46" s="40">
        <v>1</v>
      </c>
      <c r="M46" s="40">
        <v>2</v>
      </c>
      <c r="N46" s="40">
        <v>0</v>
      </c>
      <c r="O46" s="41">
        <v>0</v>
      </c>
      <c r="P46" s="43">
        <v>104</v>
      </c>
      <c r="Q46" s="43">
        <v>120</v>
      </c>
      <c r="R46" s="43">
        <v>115</v>
      </c>
      <c r="S46" s="39">
        <v>0</v>
      </c>
      <c r="T46" s="40">
        <v>16</v>
      </c>
      <c r="U46" s="44">
        <v>341</v>
      </c>
    </row>
    <row r="47" spans="1:21" x14ac:dyDescent="0.2">
      <c r="A47" s="23">
        <f t="shared" si="0"/>
        <v>46</v>
      </c>
      <c r="B47" s="24" t="s">
        <v>94</v>
      </c>
      <c r="C47" s="25">
        <v>1700</v>
      </c>
      <c r="D47" s="26" t="s">
        <v>14</v>
      </c>
      <c r="E47" s="27">
        <v>696</v>
      </c>
      <c r="F47" s="28">
        <v>112</v>
      </c>
      <c r="G47" s="29">
        <v>128</v>
      </c>
      <c r="H47" s="29">
        <v>123</v>
      </c>
      <c r="I47" s="29">
        <v>16</v>
      </c>
      <c r="J47" s="29">
        <v>4</v>
      </c>
      <c r="K47" s="29">
        <v>6</v>
      </c>
      <c r="L47" s="29">
        <v>1</v>
      </c>
      <c r="M47" s="29">
        <v>0</v>
      </c>
      <c r="N47" s="29">
        <v>2</v>
      </c>
      <c r="O47" s="30">
        <v>0</v>
      </c>
      <c r="P47" s="32">
        <v>115</v>
      </c>
      <c r="Q47" s="32">
        <v>137</v>
      </c>
      <c r="R47" s="32">
        <v>146</v>
      </c>
      <c r="S47" s="28">
        <v>0</v>
      </c>
      <c r="T47" s="29">
        <v>18</v>
      </c>
      <c r="U47" s="33">
        <v>392</v>
      </c>
    </row>
    <row r="48" spans="1:21" x14ac:dyDescent="0.2">
      <c r="A48" s="34">
        <f t="shared" si="0"/>
        <v>47</v>
      </c>
      <c r="B48" s="35" t="s">
        <v>94</v>
      </c>
      <c r="C48" s="36">
        <v>1700</v>
      </c>
      <c r="D48" s="37" t="s">
        <v>19</v>
      </c>
      <c r="E48" s="38">
        <v>696</v>
      </c>
      <c r="F48" s="39">
        <v>136</v>
      </c>
      <c r="G48" s="40">
        <v>159</v>
      </c>
      <c r="H48" s="40">
        <v>91</v>
      </c>
      <c r="I48" s="40">
        <v>5</v>
      </c>
      <c r="J48" s="40">
        <v>10</v>
      </c>
      <c r="K48" s="40">
        <v>12</v>
      </c>
      <c r="L48" s="40">
        <v>0</v>
      </c>
      <c r="M48" s="40">
        <v>5</v>
      </c>
      <c r="N48" s="40">
        <v>0</v>
      </c>
      <c r="O48" s="41">
        <v>0</v>
      </c>
      <c r="P48" s="43">
        <v>136</v>
      </c>
      <c r="Q48" s="43">
        <v>170</v>
      </c>
      <c r="R48" s="43">
        <v>99</v>
      </c>
      <c r="S48" s="39">
        <v>0</v>
      </c>
      <c r="T48" s="40">
        <v>19</v>
      </c>
      <c r="U48" s="44">
        <v>418</v>
      </c>
    </row>
    <row r="49" spans="1:21" x14ac:dyDescent="0.2">
      <c r="A49" s="23">
        <f t="shared" si="0"/>
        <v>48</v>
      </c>
      <c r="B49" s="24" t="s">
        <v>94</v>
      </c>
      <c r="C49" s="25">
        <v>1699</v>
      </c>
      <c r="D49" s="26" t="s">
        <v>14</v>
      </c>
      <c r="E49" s="27">
        <v>682</v>
      </c>
      <c r="F49" s="28">
        <v>109</v>
      </c>
      <c r="G49" s="29">
        <v>106</v>
      </c>
      <c r="H49" s="29">
        <v>88</v>
      </c>
      <c r="I49" s="29">
        <v>8</v>
      </c>
      <c r="J49" s="29">
        <v>7</v>
      </c>
      <c r="K49" s="29">
        <v>9</v>
      </c>
      <c r="L49" s="29">
        <v>1</v>
      </c>
      <c r="M49" s="29">
        <v>3</v>
      </c>
      <c r="N49" s="29">
        <v>3</v>
      </c>
      <c r="O49" s="30">
        <v>0</v>
      </c>
      <c r="P49" s="32">
        <v>112</v>
      </c>
      <c r="Q49" s="32">
        <v>117</v>
      </c>
      <c r="R49" s="32">
        <v>101</v>
      </c>
      <c r="S49" s="28">
        <v>0</v>
      </c>
      <c r="T49" s="29">
        <v>8</v>
      </c>
      <c r="U49" s="33">
        <v>334</v>
      </c>
    </row>
    <row r="50" spans="1:21" x14ac:dyDescent="0.2">
      <c r="A50" s="34">
        <f t="shared" si="0"/>
        <v>49</v>
      </c>
      <c r="B50" s="35" t="s">
        <v>94</v>
      </c>
      <c r="C50" s="36">
        <v>1699</v>
      </c>
      <c r="D50" s="37" t="s">
        <v>19</v>
      </c>
      <c r="E50" s="38">
        <v>682</v>
      </c>
      <c r="F50" s="39">
        <v>90</v>
      </c>
      <c r="G50" s="40">
        <v>122</v>
      </c>
      <c r="H50" s="40">
        <v>105</v>
      </c>
      <c r="I50" s="40">
        <v>6</v>
      </c>
      <c r="J50" s="40">
        <v>3</v>
      </c>
      <c r="K50" s="40">
        <v>14</v>
      </c>
      <c r="L50" s="40">
        <v>0</v>
      </c>
      <c r="M50" s="40">
        <v>1</v>
      </c>
      <c r="N50" s="40">
        <v>0</v>
      </c>
      <c r="O50" s="41">
        <v>0</v>
      </c>
      <c r="P50" s="43">
        <v>91</v>
      </c>
      <c r="Q50" s="43">
        <v>127</v>
      </c>
      <c r="R50" s="43">
        <v>114</v>
      </c>
      <c r="S50" s="39">
        <v>0</v>
      </c>
      <c r="T50" s="40">
        <v>9</v>
      </c>
      <c r="U50" s="44">
        <v>341</v>
      </c>
    </row>
    <row r="51" spans="1:21" x14ac:dyDescent="0.2">
      <c r="A51" s="23">
        <f t="shared" si="0"/>
        <v>50</v>
      </c>
      <c r="B51" s="24" t="s">
        <v>94</v>
      </c>
      <c r="C51" s="25">
        <v>1698</v>
      </c>
      <c r="D51" s="26" t="s">
        <v>20</v>
      </c>
      <c r="E51" s="27">
        <v>704</v>
      </c>
      <c r="F51" s="28">
        <v>116</v>
      </c>
      <c r="G51" s="29">
        <v>105</v>
      </c>
      <c r="H51" s="29">
        <v>87</v>
      </c>
      <c r="I51" s="29">
        <v>6</v>
      </c>
      <c r="J51" s="29">
        <v>5</v>
      </c>
      <c r="K51" s="29">
        <v>10</v>
      </c>
      <c r="L51" s="29">
        <v>0</v>
      </c>
      <c r="M51" s="29">
        <v>1</v>
      </c>
      <c r="N51" s="29">
        <v>1</v>
      </c>
      <c r="O51" s="30">
        <v>0</v>
      </c>
      <c r="P51" s="32">
        <v>117</v>
      </c>
      <c r="Q51" s="32">
        <v>112</v>
      </c>
      <c r="R51" s="32">
        <v>95</v>
      </c>
      <c r="S51" s="28">
        <v>0</v>
      </c>
      <c r="T51" s="29">
        <v>7</v>
      </c>
      <c r="U51" s="33">
        <v>331</v>
      </c>
    </row>
    <row r="52" spans="1:21" x14ac:dyDescent="0.2">
      <c r="A52" s="34">
        <f t="shared" si="0"/>
        <v>51</v>
      </c>
      <c r="B52" s="35" t="s">
        <v>94</v>
      </c>
      <c r="C52" s="36">
        <v>1698</v>
      </c>
      <c r="D52" s="37" t="s">
        <v>14</v>
      </c>
      <c r="E52" s="38">
        <v>705</v>
      </c>
      <c r="F52" s="39">
        <v>106</v>
      </c>
      <c r="G52" s="40">
        <v>91</v>
      </c>
      <c r="H52" s="40">
        <v>116</v>
      </c>
      <c r="I52" s="40">
        <v>4</v>
      </c>
      <c r="J52" s="40">
        <v>5</v>
      </c>
      <c r="K52" s="40">
        <v>8</v>
      </c>
      <c r="L52" s="40">
        <v>0</v>
      </c>
      <c r="M52" s="40">
        <v>1</v>
      </c>
      <c r="N52" s="40">
        <v>0</v>
      </c>
      <c r="O52" s="41">
        <v>0</v>
      </c>
      <c r="P52" s="43">
        <v>106</v>
      </c>
      <c r="Q52" s="43">
        <v>99</v>
      </c>
      <c r="R52" s="43">
        <v>121</v>
      </c>
      <c r="S52" s="39">
        <v>1</v>
      </c>
      <c r="T52" s="40">
        <v>11</v>
      </c>
      <c r="U52" s="44">
        <v>331</v>
      </c>
    </row>
    <row r="53" spans="1:21" x14ac:dyDescent="0.2">
      <c r="A53" s="23">
        <f t="shared" si="0"/>
        <v>52</v>
      </c>
      <c r="B53" s="24" t="s">
        <v>94</v>
      </c>
      <c r="C53" s="25">
        <v>1698</v>
      </c>
      <c r="D53" s="26" t="s">
        <v>19</v>
      </c>
      <c r="E53" s="27">
        <v>705</v>
      </c>
      <c r="F53" s="28">
        <v>102</v>
      </c>
      <c r="G53" s="29">
        <v>89</v>
      </c>
      <c r="H53" s="29">
        <v>98</v>
      </c>
      <c r="I53" s="29">
        <v>4</v>
      </c>
      <c r="J53" s="29">
        <v>3</v>
      </c>
      <c r="K53" s="29">
        <v>17</v>
      </c>
      <c r="L53" s="29">
        <v>2</v>
      </c>
      <c r="M53" s="29">
        <v>1</v>
      </c>
      <c r="N53" s="29">
        <v>1</v>
      </c>
      <c r="O53" s="30">
        <v>0</v>
      </c>
      <c r="P53" s="32">
        <v>103</v>
      </c>
      <c r="Q53" s="32">
        <v>93</v>
      </c>
      <c r="R53" s="32">
        <v>108</v>
      </c>
      <c r="S53" s="28">
        <v>0</v>
      </c>
      <c r="T53" s="29">
        <v>17</v>
      </c>
      <c r="U53" s="33">
        <v>317</v>
      </c>
    </row>
    <row r="54" spans="1:21" x14ac:dyDescent="0.2">
      <c r="A54" s="34">
        <f t="shared" si="0"/>
        <v>53</v>
      </c>
      <c r="B54" s="35" t="s">
        <v>94</v>
      </c>
      <c r="C54" s="36">
        <v>1697</v>
      </c>
      <c r="D54" s="37" t="s">
        <v>14</v>
      </c>
      <c r="E54" s="38">
        <v>513</v>
      </c>
      <c r="F54" s="39">
        <v>118</v>
      </c>
      <c r="G54" s="40">
        <v>89</v>
      </c>
      <c r="H54" s="40">
        <v>122</v>
      </c>
      <c r="I54" s="40">
        <v>9</v>
      </c>
      <c r="J54" s="40">
        <v>5</v>
      </c>
      <c r="K54" s="40">
        <v>21</v>
      </c>
      <c r="L54" s="40">
        <v>1</v>
      </c>
      <c r="M54" s="40">
        <v>6</v>
      </c>
      <c r="N54" s="40">
        <v>1</v>
      </c>
      <c r="O54" s="41">
        <v>0</v>
      </c>
      <c r="P54" s="43">
        <v>119</v>
      </c>
      <c r="Q54" s="43">
        <v>95</v>
      </c>
      <c r="R54" s="43">
        <v>137</v>
      </c>
      <c r="S54" s="39">
        <v>0</v>
      </c>
      <c r="T54" s="40">
        <v>18</v>
      </c>
      <c r="U54" s="44">
        <v>372</v>
      </c>
    </row>
    <row r="55" spans="1:21" x14ac:dyDescent="0.2">
      <c r="A55" s="23">
        <f t="shared" si="0"/>
        <v>54</v>
      </c>
      <c r="B55" s="24" t="s">
        <v>94</v>
      </c>
      <c r="C55" s="25">
        <v>1697</v>
      </c>
      <c r="D55" s="26" t="s">
        <v>19</v>
      </c>
      <c r="E55" s="27">
        <v>513</v>
      </c>
      <c r="F55" s="28">
        <v>130</v>
      </c>
      <c r="G55" s="29">
        <v>86</v>
      </c>
      <c r="H55" s="29">
        <v>113</v>
      </c>
      <c r="I55" s="29">
        <v>9</v>
      </c>
      <c r="J55" s="29">
        <v>6</v>
      </c>
      <c r="K55" s="29">
        <v>14</v>
      </c>
      <c r="L55" s="29">
        <v>5</v>
      </c>
      <c r="M55" s="29">
        <v>3</v>
      </c>
      <c r="N55" s="29">
        <v>1</v>
      </c>
      <c r="O55" s="30">
        <v>0</v>
      </c>
      <c r="P55" s="32">
        <v>131</v>
      </c>
      <c r="Q55" s="32">
        <v>94</v>
      </c>
      <c r="R55" s="32">
        <v>133</v>
      </c>
      <c r="S55" s="28">
        <v>0</v>
      </c>
      <c r="T55" s="29">
        <v>16</v>
      </c>
      <c r="U55" s="33">
        <v>367</v>
      </c>
    </row>
    <row r="56" spans="1:21" x14ac:dyDescent="0.2">
      <c r="A56" s="34">
        <f t="shared" si="0"/>
        <v>55</v>
      </c>
      <c r="B56" s="35" t="s">
        <v>94</v>
      </c>
      <c r="C56" s="36">
        <v>1696</v>
      </c>
      <c r="D56" s="37" t="s">
        <v>14</v>
      </c>
      <c r="E56" s="38">
        <v>400</v>
      </c>
      <c r="F56" s="39">
        <v>25</v>
      </c>
      <c r="G56" s="40">
        <v>89</v>
      </c>
      <c r="H56" s="40">
        <v>104</v>
      </c>
      <c r="I56" s="40">
        <v>2</v>
      </c>
      <c r="J56" s="40">
        <v>19</v>
      </c>
      <c r="K56" s="40">
        <v>4</v>
      </c>
      <c r="L56" s="40">
        <v>2</v>
      </c>
      <c r="M56" s="40">
        <v>5</v>
      </c>
      <c r="N56" s="40">
        <v>2</v>
      </c>
      <c r="O56" s="41">
        <v>0</v>
      </c>
      <c r="P56" s="43">
        <v>27</v>
      </c>
      <c r="Q56" s="43">
        <v>111</v>
      </c>
      <c r="R56" s="43">
        <v>110</v>
      </c>
      <c r="S56" s="39">
        <v>0</v>
      </c>
      <c r="T56" s="40">
        <v>26</v>
      </c>
      <c r="U56" s="44">
        <v>252</v>
      </c>
    </row>
    <row r="57" spans="1:21" x14ac:dyDescent="0.2">
      <c r="A57" s="23">
        <f t="shared" si="0"/>
        <v>56</v>
      </c>
      <c r="B57" s="24" t="s">
        <v>94</v>
      </c>
      <c r="C57" s="25">
        <v>1696</v>
      </c>
      <c r="D57" s="26" t="s">
        <v>19</v>
      </c>
      <c r="E57" s="27">
        <v>400</v>
      </c>
      <c r="F57" s="28">
        <v>12</v>
      </c>
      <c r="G57" s="29">
        <v>61</v>
      </c>
      <c r="H57" s="29">
        <v>108</v>
      </c>
      <c r="I57" s="29">
        <v>2</v>
      </c>
      <c r="J57" s="29">
        <v>29</v>
      </c>
      <c r="K57" s="29">
        <v>6</v>
      </c>
      <c r="L57" s="29">
        <v>1</v>
      </c>
      <c r="M57" s="29">
        <v>3</v>
      </c>
      <c r="N57" s="29">
        <v>0</v>
      </c>
      <c r="O57" s="30">
        <v>0</v>
      </c>
      <c r="P57" s="32">
        <v>12</v>
      </c>
      <c r="Q57" s="32">
        <v>94</v>
      </c>
      <c r="R57" s="32">
        <v>115</v>
      </c>
      <c r="S57" s="28">
        <v>0</v>
      </c>
      <c r="T57" s="29">
        <v>22</v>
      </c>
      <c r="U57" s="33">
        <v>222</v>
      </c>
    </row>
    <row r="58" spans="1:21" x14ac:dyDescent="0.2">
      <c r="A58" s="23">
        <f t="shared" si="0"/>
        <v>57</v>
      </c>
      <c r="B58" s="24" t="s">
        <v>94</v>
      </c>
      <c r="C58" s="25">
        <v>1695</v>
      </c>
      <c r="D58" s="26" t="s">
        <v>14</v>
      </c>
      <c r="E58" s="27">
        <v>466</v>
      </c>
      <c r="F58" s="28">
        <v>18</v>
      </c>
      <c r="G58" s="29">
        <v>111</v>
      </c>
      <c r="H58" s="29">
        <v>125</v>
      </c>
      <c r="I58" s="29">
        <v>7</v>
      </c>
      <c r="J58" s="29">
        <v>22</v>
      </c>
      <c r="K58" s="29">
        <v>8</v>
      </c>
      <c r="L58" s="29">
        <v>1</v>
      </c>
      <c r="M58" s="29">
        <v>1</v>
      </c>
      <c r="N58" s="29">
        <v>3</v>
      </c>
      <c r="O58" s="30">
        <v>0</v>
      </c>
      <c r="P58" s="32">
        <v>21</v>
      </c>
      <c r="Q58" s="32">
        <v>135</v>
      </c>
      <c r="R58" s="32">
        <v>136</v>
      </c>
      <c r="S58" s="28">
        <v>0</v>
      </c>
      <c r="T58" s="29">
        <v>14</v>
      </c>
      <c r="U58" s="33">
        <v>296</v>
      </c>
    </row>
    <row r="59" spans="1:21" x14ac:dyDescent="0.2">
      <c r="A59" s="23">
        <f t="shared" si="0"/>
        <v>58</v>
      </c>
      <c r="B59" s="35" t="s">
        <v>94</v>
      </c>
      <c r="C59" s="36">
        <v>1695</v>
      </c>
      <c r="D59" s="37" t="s">
        <v>19</v>
      </c>
      <c r="E59" s="38">
        <v>467</v>
      </c>
      <c r="F59" s="39">
        <v>16</v>
      </c>
      <c r="G59" s="40">
        <v>121</v>
      </c>
      <c r="H59" s="40">
        <v>121</v>
      </c>
      <c r="I59" s="40">
        <v>5</v>
      </c>
      <c r="J59" s="40">
        <v>15</v>
      </c>
      <c r="K59" s="40">
        <v>17</v>
      </c>
      <c r="L59" s="40">
        <v>1</v>
      </c>
      <c r="M59" s="40">
        <v>4</v>
      </c>
      <c r="N59" s="40">
        <v>3</v>
      </c>
      <c r="O59" s="41">
        <v>0</v>
      </c>
      <c r="P59" s="43">
        <v>19</v>
      </c>
      <c r="Q59" s="43">
        <v>138</v>
      </c>
      <c r="R59" s="43">
        <v>129</v>
      </c>
      <c r="S59" s="39">
        <v>0</v>
      </c>
      <c r="T59" s="40">
        <v>13</v>
      </c>
      <c r="U59" s="44">
        <v>303</v>
      </c>
    </row>
    <row r="60" spans="1:21" x14ac:dyDescent="0.2">
      <c r="A60" s="23">
        <f t="shared" si="0"/>
        <v>59</v>
      </c>
      <c r="B60" s="24" t="s">
        <v>94</v>
      </c>
      <c r="C60" s="25">
        <v>1694</v>
      </c>
      <c r="D60" s="26" t="s">
        <v>14</v>
      </c>
      <c r="E60" s="27">
        <v>506</v>
      </c>
      <c r="F60" s="28">
        <v>50</v>
      </c>
      <c r="G60" s="29">
        <v>103</v>
      </c>
      <c r="H60" s="29">
        <v>115</v>
      </c>
      <c r="I60" s="29">
        <v>2</v>
      </c>
      <c r="J60" s="29">
        <v>6</v>
      </c>
      <c r="K60" s="29">
        <v>2</v>
      </c>
      <c r="L60" s="29">
        <v>1</v>
      </c>
      <c r="M60" s="29">
        <v>2</v>
      </c>
      <c r="N60" s="29">
        <v>0</v>
      </c>
      <c r="O60" s="30">
        <v>0</v>
      </c>
      <c r="P60" s="32">
        <v>50</v>
      </c>
      <c r="Q60" s="32">
        <v>113</v>
      </c>
      <c r="R60" s="32">
        <v>129</v>
      </c>
      <c r="S60" s="28">
        <v>0</v>
      </c>
      <c r="T60" s="29">
        <v>9</v>
      </c>
      <c r="U60" s="33">
        <v>281</v>
      </c>
    </row>
    <row r="61" spans="1:21" x14ac:dyDescent="0.2">
      <c r="A61" s="23">
        <f t="shared" si="0"/>
        <v>60</v>
      </c>
      <c r="B61" s="24" t="s">
        <v>94</v>
      </c>
      <c r="C61" s="25">
        <v>1694</v>
      </c>
      <c r="D61" s="26" t="s">
        <v>19</v>
      </c>
      <c r="E61" s="27">
        <v>506</v>
      </c>
      <c r="F61" s="28">
        <v>51</v>
      </c>
      <c r="G61" s="29">
        <v>105</v>
      </c>
      <c r="H61" s="29">
        <v>107</v>
      </c>
      <c r="I61" s="29">
        <v>9</v>
      </c>
      <c r="J61" s="29">
        <v>5</v>
      </c>
      <c r="K61" s="29">
        <v>2</v>
      </c>
      <c r="L61" s="29">
        <v>0</v>
      </c>
      <c r="M61" s="29">
        <v>4</v>
      </c>
      <c r="N61" s="29">
        <v>0</v>
      </c>
      <c r="O61" s="30">
        <v>0</v>
      </c>
      <c r="P61" s="32">
        <v>51</v>
      </c>
      <c r="Q61" s="32">
        <v>116</v>
      </c>
      <c r="R61" s="32">
        <v>123</v>
      </c>
      <c r="S61" s="28">
        <v>0</v>
      </c>
      <c r="T61" s="29">
        <v>1</v>
      </c>
      <c r="U61" s="33">
        <v>283</v>
      </c>
    </row>
    <row r="62" spans="1:21" x14ac:dyDescent="0.2">
      <c r="A62" s="23">
        <f t="shared" si="0"/>
        <v>61</v>
      </c>
      <c r="B62" s="35" t="s">
        <v>94</v>
      </c>
      <c r="C62" s="36">
        <v>1693</v>
      </c>
      <c r="D62" s="37" t="s">
        <v>14</v>
      </c>
      <c r="E62" s="38">
        <v>426</v>
      </c>
      <c r="F62" s="39">
        <v>55</v>
      </c>
      <c r="G62" s="40">
        <v>74</v>
      </c>
      <c r="H62" s="40">
        <v>112</v>
      </c>
      <c r="I62" s="40">
        <v>2</v>
      </c>
      <c r="J62" s="40">
        <v>4</v>
      </c>
      <c r="K62" s="40">
        <v>3</v>
      </c>
      <c r="L62" s="40">
        <v>4</v>
      </c>
      <c r="M62" s="40">
        <v>2</v>
      </c>
      <c r="N62" s="40">
        <v>1</v>
      </c>
      <c r="O62" s="41">
        <v>0</v>
      </c>
      <c r="P62" s="43">
        <v>56</v>
      </c>
      <c r="Q62" s="43">
        <v>82</v>
      </c>
      <c r="R62" s="43">
        <v>127</v>
      </c>
      <c r="S62" s="39">
        <v>0</v>
      </c>
      <c r="T62" s="40">
        <v>8</v>
      </c>
      <c r="U62" s="44">
        <v>257</v>
      </c>
    </row>
    <row r="63" spans="1:21" x14ac:dyDescent="0.2">
      <c r="A63" s="23">
        <f t="shared" si="0"/>
        <v>62</v>
      </c>
      <c r="B63" s="24" t="s">
        <v>94</v>
      </c>
      <c r="C63" s="25">
        <v>1693</v>
      </c>
      <c r="D63" s="26" t="s">
        <v>19</v>
      </c>
      <c r="E63" s="27">
        <v>426</v>
      </c>
      <c r="F63" s="28">
        <v>30</v>
      </c>
      <c r="G63" s="29">
        <v>198</v>
      </c>
      <c r="H63" s="29">
        <v>164</v>
      </c>
      <c r="I63" s="29">
        <v>9</v>
      </c>
      <c r="J63" s="29">
        <v>3</v>
      </c>
      <c r="K63" s="29">
        <v>10</v>
      </c>
      <c r="L63" s="29">
        <v>0</v>
      </c>
      <c r="M63" s="29">
        <v>16</v>
      </c>
      <c r="N63" s="29">
        <v>1</v>
      </c>
      <c r="O63" s="30">
        <v>0</v>
      </c>
      <c r="P63" s="32">
        <v>31</v>
      </c>
      <c r="Q63" s="32">
        <v>204</v>
      </c>
      <c r="R63" s="32">
        <v>176</v>
      </c>
      <c r="S63" s="28">
        <v>2</v>
      </c>
      <c r="T63" s="29">
        <v>8</v>
      </c>
      <c r="U63" s="33">
        <v>431</v>
      </c>
    </row>
    <row r="64" spans="1:21" x14ac:dyDescent="0.2">
      <c r="A64" s="23">
        <f t="shared" si="0"/>
        <v>63</v>
      </c>
      <c r="B64" s="35" t="s">
        <v>94</v>
      </c>
      <c r="C64" s="36">
        <v>1692</v>
      </c>
      <c r="D64" s="37" t="s">
        <v>14</v>
      </c>
      <c r="E64" s="38">
        <v>713</v>
      </c>
      <c r="F64" s="39">
        <v>15</v>
      </c>
      <c r="G64" s="40">
        <v>208</v>
      </c>
      <c r="H64" s="40">
        <v>162</v>
      </c>
      <c r="I64" s="40">
        <v>4</v>
      </c>
      <c r="J64" s="40">
        <v>4</v>
      </c>
      <c r="K64" s="40">
        <v>3</v>
      </c>
      <c r="L64" s="40">
        <v>2</v>
      </c>
      <c r="M64" s="40">
        <v>4</v>
      </c>
      <c r="N64" s="40">
        <v>0</v>
      </c>
      <c r="O64" s="41">
        <v>0</v>
      </c>
      <c r="P64" s="43">
        <v>15</v>
      </c>
      <c r="Q64" s="43">
        <v>213</v>
      </c>
      <c r="R64" s="43">
        <v>170</v>
      </c>
      <c r="S64" s="39">
        <v>0</v>
      </c>
      <c r="T64" s="40">
        <v>7</v>
      </c>
      <c r="U64" s="44">
        <v>402</v>
      </c>
    </row>
    <row r="65" spans="1:21" x14ac:dyDescent="0.2">
      <c r="A65" s="23">
        <f t="shared" si="0"/>
        <v>64</v>
      </c>
      <c r="B65" s="24" t="s">
        <v>94</v>
      </c>
      <c r="C65" s="25">
        <v>1692</v>
      </c>
      <c r="D65" s="26" t="s">
        <v>19</v>
      </c>
      <c r="E65" s="27">
        <v>714</v>
      </c>
      <c r="F65" s="28">
        <v>8</v>
      </c>
      <c r="G65" s="29">
        <v>174</v>
      </c>
      <c r="H65" s="29">
        <v>32</v>
      </c>
      <c r="I65" s="29">
        <v>3</v>
      </c>
      <c r="J65" s="29">
        <v>6</v>
      </c>
      <c r="K65" s="29">
        <v>0</v>
      </c>
      <c r="L65" s="29">
        <v>1</v>
      </c>
      <c r="M65" s="29">
        <v>0</v>
      </c>
      <c r="N65" s="29">
        <v>0</v>
      </c>
      <c r="O65" s="30">
        <v>0</v>
      </c>
      <c r="P65" s="32">
        <v>8</v>
      </c>
      <c r="Q65" s="32">
        <v>184</v>
      </c>
      <c r="R65" s="32">
        <v>37</v>
      </c>
      <c r="S65" s="28">
        <v>0</v>
      </c>
      <c r="T65" s="29">
        <v>6</v>
      </c>
      <c r="U65" s="33">
        <v>224</v>
      </c>
    </row>
    <row r="66" spans="1:21" x14ac:dyDescent="0.2">
      <c r="A66" s="23">
        <f t="shared" si="0"/>
        <v>65</v>
      </c>
      <c r="B66" s="35" t="s">
        <v>94</v>
      </c>
      <c r="C66" s="36">
        <v>1691</v>
      </c>
      <c r="D66" s="37" t="s">
        <v>20</v>
      </c>
      <c r="E66" s="38">
        <v>529</v>
      </c>
      <c r="F66" s="39">
        <v>34</v>
      </c>
      <c r="G66" s="40">
        <v>62</v>
      </c>
      <c r="H66" s="40">
        <v>132</v>
      </c>
      <c r="I66" s="40">
        <v>0</v>
      </c>
      <c r="J66" s="40">
        <v>9</v>
      </c>
      <c r="K66" s="40">
        <v>1</v>
      </c>
      <c r="L66" s="40">
        <v>1</v>
      </c>
      <c r="M66" s="40">
        <v>2</v>
      </c>
      <c r="N66" s="40">
        <v>1</v>
      </c>
      <c r="O66" s="41">
        <v>0</v>
      </c>
      <c r="P66" s="43">
        <v>35</v>
      </c>
      <c r="Q66" s="43">
        <v>71</v>
      </c>
      <c r="R66" s="43">
        <v>134</v>
      </c>
      <c r="S66" s="39">
        <v>1</v>
      </c>
      <c r="T66" s="40">
        <v>8</v>
      </c>
      <c r="U66" s="44">
        <v>242</v>
      </c>
    </row>
    <row r="67" spans="1:21" x14ac:dyDescent="0.2">
      <c r="A67" s="23">
        <f t="shared" ref="A67:A85" si="1">A66+1</f>
        <v>66</v>
      </c>
      <c r="B67" s="24" t="s">
        <v>94</v>
      </c>
      <c r="C67" s="25">
        <v>1691</v>
      </c>
      <c r="D67" s="26" t="s">
        <v>14</v>
      </c>
      <c r="E67" s="27">
        <v>530</v>
      </c>
      <c r="F67" s="28">
        <v>27</v>
      </c>
      <c r="G67" s="29">
        <v>37</v>
      </c>
      <c r="H67" s="29">
        <v>134</v>
      </c>
      <c r="I67" s="29">
        <v>2</v>
      </c>
      <c r="J67" s="29">
        <v>9</v>
      </c>
      <c r="K67" s="29">
        <v>0</v>
      </c>
      <c r="L67" s="29">
        <v>1</v>
      </c>
      <c r="M67" s="29">
        <v>6</v>
      </c>
      <c r="N67" s="29">
        <v>0</v>
      </c>
      <c r="O67" s="30">
        <v>0</v>
      </c>
      <c r="P67" s="32">
        <v>27</v>
      </c>
      <c r="Q67" s="32">
        <v>49</v>
      </c>
      <c r="R67" s="32">
        <v>140</v>
      </c>
      <c r="S67" s="28">
        <v>1</v>
      </c>
      <c r="T67" s="29">
        <v>9</v>
      </c>
      <c r="U67" s="33">
        <v>216</v>
      </c>
    </row>
    <row r="68" spans="1:21" x14ac:dyDescent="0.2">
      <c r="A68" s="23">
        <f t="shared" si="1"/>
        <v>67</v>
      </c>
      <c r="B68" s="35" t="s">
        <v>94</v>
      </c>
      <c r="C68" s="36">
        <v>1691</v>
      </c>
      <c r="D68" s="37" t="s">
        <v>19</v>
      </c>
      <c r="E68" s="38">
        <v>530</v>
      </c>
      <c r="F68" s="39">
        <v>25</v>
      </c>
      <c r="G68" s="40">
        <v>184</v>
      </c>
      <c r="H68" s="40">
        <v>195</v>
      </c>
      <c r="I68" s="40">
        <v>6</v>
      </c>
      <c r="J68" s="40">
        <v>4</v>
      </c>
      <c r="K68" s="40">
        <v>31</v>
      </c>
      <c r="L68" s="40">
        <v>2</v>
      </c>
      <c r="M68" s="40">
        <v>1</v>
      </c>
      <c r="N68" s="40">
        <v>0</v>
      </c>
      <c r="O68" s="41">
        <v>0</v>
      </c>
      <c r="P68" s="43">
        <v>25</v>
      </c>
      <c r="Q68" s="43">
        <v>204</v>
      </c>
      <c r="R68" s="43">
        <v>211</v>
      </c>
      <c r="S68" s="39">
        <v>1</v>
      </c>
      <c r="T68" s="40">
        <v>16</v>
      </c>
      <c r="U68" s="44">
        <v>448</v>
      </c>
    </row>
    <row r="69" spans="1:21" x14ac:dyDescent="0.2">
      <c r="A69" s="23">
        <f t="shared" si="1"/>
        <v>68</v>
      </c>
      <c r="B69" s="24" t="s">
        <v>94</v>
      </c>
      <c r="C69" s="25">
        <v>1690</v>
      </c>
      <c r="D69" s="26" t="s">
        <v>14</v>
      </c>
      <c r="E69" s="27">
        <v>438</v>
      </c>
      <c r="F69" s="28">
        <v>82</v>
      </c>
      <c r="G69" s="29">
        <v>59</v>
      </c>
      <c r="H69" s="29">
        <v>186</v>
      </c>
      <c r="I69" s="29">
        <v>8</v>
      </c>
      <c r="J69" s="29">
        <v>5</v>
      </c>
      <c r="K69" s="29">
        <v>10</v>
      </c>
      <c r="L69" s="29">
        <v>1</v>
      </c>
      <c r="M69" s="29">
        <v>11</v>
      </c>
      <c r="N69" s="29">
        <v>0</v>
      </c>
      <c r="O69" s="30">
        <v>0</v>
      </c>
      <c r="P69" s="32">
        <v>82</v>
      </c>
      <c r="Q69" s="32">
        <v>65</v>
      </c>
      <c r="R69" s="32">
        <v>199</v>
      </c>
      <c r="S69" s="28">
        <v>0</v>
      </c>
      <c r="T69" s="29">
        <v>11</v>
      </c>
      <c r="U69" s="33">
        <v>362</v>
      </c>
    </row>
    <row r="70" spans="1:21" x14ac:dyDescent="0.2">
      <c r="A70" s="23">
        <f t="shared" si="1"/>
        <v>69</v>
      </c>
      <c r="B70" s="24" t="s">
        <v>94</v>
      </c>
      <c r="C70" s="25">
        <v>1690</v>
      </c>
      <c r="D70" s="26" t="s">
        <v>19</v>
      </c>
      <c r="E70" s="27">
        <v>438</v>
      </c>
      <c r="F70" s="28">
        <v>110</v>
      </c>
      <c r="G70" s="29">
        <v>60</v>
      </c>
      <c r="H70" s="29">
        <v>178</v>
      </c>
      <c r="I70" s="29">
        <v>16</v>
      </c>
      <c r="J70" s="29">
        <v>5</v>
      </c>
      <c r="K70" s="29">
        <v>4</v>
      </c>
      <c r="L70" s="29">
        <v>3</v>
      </c>
      <c r="M70" s="29">
        <v>4</v>
      </c>
      <c r="N70" s="29">
        <v>3</v>
      </c>
      <c r="O70" s="30">
        <v>0</v>
      </c>
      <c r="P70" s="32">
        <v>113</v>
      </c>
      <c r="Q70" s="32">
        <v>65</v>
      </c>
      <c r="R70" s="32">
        <v>202</v>
      </c>
      <c r="S70" s="28">
        <v>0</v>
      </c>
      <c r="T70" s="29">
        <v>13</v>
      </c>
      <c r="U70" s="33">
        <v>383</v>
      </c>
    </row>
    <row r="71" spans="1:21" x14ac:dyDescent="0.2">
      <c r="A71" s="23">
        <f t="shared" si="1"/>
        <v>70</v>
      </c>
      <c r="B71" s="35" t="s">
        <v>94</v>
      </c>
      <c r="C71" s="36">
        <v>1689</v>
      </c>
      <c r="D71" s="37" t="s">
        <v>14</v>
      </c>
      <c r="E71" s="38">
        <v>442</v>
      </c>
      <c r="F71" s="39">
        <v>104</v>
      </c>
      <c r="G71" s="40">
        <v>68</v>
      </c>
      <c r="H71" s="40">
        <v>160</v>
      </c>
      <c r="I71" s="40">
        <v>7</v>
      </c>
      <c r="J71" s="40">
        <v>2</v>
      </c>
      <c r="K71" s="40">
        <v>4</v>
      </c>
      <c r="L71" s="40">
        <v>0</v>
      </c>
      <c r="M71" s="40">
        <v>3</v>
      </c>
      <c r="N71" s="40">
        <v>0</v>
      </c>
      <c r="O71" s="41">
        <v>1</v>
      </c>
      <c r="P71" s="43">
        <v>104</v>
      </c>
      <c r="Q71" s="43">
        <v>71</v>
      </c>
      <c r="R71" s="43">
        <v>171</v>
      </c>
      <c r="S71" s="39">
        <v>0</v>
      </c>
      <c r="T71" s="40">
        <v>12</v>
      </c>
      <c r="U71" s="44">
        <v>349</v>
      </c>
    </row>
    <row r="72" spans="1:21" x14ac:dyDescent="0.2">
      <c r="A72" s="23">
        <f t="shared" si="1"/>
        <v>71</v>
      </c>
      <c r="B72" s="24" t="s">
        <v>94</v>
      </c>
      <c r="C72" s="25">
        <v>1689</v>
      </c>
      <c r="D72" s="26" t="s">
        <v>19</v>
      </c>
      <c r="E72" s="27">
        <v>442</v>
      </c>
      <c r="F72" s="28">
        <v>20</v>
      </c>
      <c r="G72" s="29">
        <v>79</v>
      </c>
      <c r="H72" s="29">
        <v>153</v>
      </c>
      <c r="I72" s="29">
        <v>12</v>
      </c>
      <c r="J72" s="29">
        <v>1</v>
      </c>
      <c r="K72" s="29">
        <v>7</v>
      </c>
      <c r="L72" s="29">
        <v>0</v>
      </c>
      <c r="M72" s="29">
        <v>4</v>
      </c>
      <c r="N72" s="29">
        <v>1</v>
      </c>
      <c r="O72" s="30">
        <v>0</v>
      </c>
      <c r="P72" s="32">
        <v>21</v>
      </c>
      <c r="Q72" s="32">
        <v>88</v>
      </c>
      <c r="R72" s="32">
        <v>173</v>
      </c>
      <c r="S72" s="28">
        <v>0</v>
      </c>
      <c r="T72" s="29">
        <v>5</v>
      </c>
      <c r="U72" s="33">
        <v>277</v>
      </c>
    </row>
    <row r="73" spans="1:21" x14ac:dyDescent="0.2">
      <c r="A73" s="23">
        <f t="shared" si="1"/>
        <v>72</v>
      </c>
      <c r="B73" s="35" t="s">
        <v>94</v>
      </c>
      <c r="C73" s="36">
        <v>1688</v>
      </c>
      <c r="D73" s="37" t="s">
        <v>14</v>
      </c>
      <c r="E73" s="38">
        <v>611</v>
      </c>
      <c r="F73" s="39">
        <v>31</v>
      </c>
      <c r="G73" s="40">
        <v>62</v>
      </c>
      <c r="H73" s="40">
        <v>152</v>
      </c>
      <c r="I73" s="40">
        <v>13</v>
      </c>
      <c r="J73" s="40">
        <v>2</v>
      </c>
      <c r="K73" s="40">
        <v>6</v>
      </c>
      <c r="L73" s="40">
        <v>2</v>
      </c>
      <c r="M73" s="40">
        <v>8</v>
      </c>
      <c r="N73" s="40">
        <v>0</v>
      </c>
      <c r="O73" s="41">
        <v>0</v>
      </c>
      <c r="P73" s="43">
        <v>31</v>
      </c>
      <c r="Q73" s="43">
        <v>65</v>
      </c>
      <c r="R73" s="43">
        <v>180</v>
      </c>
      <c r="S73" s="39">
        <v>0</v>
      </c>
      <c r="T73" s="40">
        <v>8</v>
      </c>
      <c r="U73" s="44">
        <v>276</v>
      </c>
    </row>
    <row r="74" spans="1:21" x14ac:dyDescent="0.2">
      <c r="A74" s="23">
        <f t="shared" si="1"/>
        <v>73</v>
      </c>
      <c r="B74" s="24" t="s">
        <v>94</v>
      </c>
      <c r="C74" s="25">
        <v>1688</v>
      </c>
      <c r="D74" s="26" t="s">
        <v>19</v>
      </c>
      <c r="E74" s="27">
        <v>612</v>
      </c>
      <c r="F74" s="28">
        <v>137</v>
      </c>
      <c r="G74" s="29">
        <v>83</v>
      </c>
      <c r="H74" s="29">
        <v>98</v>
      </c>
      <c r="I74" s="29">
        <v>4</v>
      </c>
      <c r="J74" s="29">
        <v>7</v>
      </c>
      <c r="K74" s="29">
        <v>0</v>
      </c>
      <c r="L74" s="29">
        <v>5</v>
      </c>
      <c r="M74" s="29">
        <v>1</v>
      </c>
      <c r="N74" s="29">
        <v>1</v>
      </c>
      <c r="O74" s="30">
        <v>0</v>
      </c>
      <c r="P74" s="32">
        <v>138</v>
      </c>
      <c r="Q74" s="32">
        <v>90</v>
      </c>
      <c r="R74" s="32">
        <v>107</v>
      </c>
      <c r="S74" s="28">
        <v>0</v>
      </c>
      <c r="T74" s="29">
        <v>7</v>
      </c>
      <c r="U74" s="33">
        <v>336</v>
      </c>
    </row>
    <row r="75" spans="1:21" x14ac:dyDescent="0.2">
      <c r="A75" s="23">
        <f t="shared" si="1"/>
        <v>74</v>
      </c>
      <c r="B75" s="35" t="s">
        <v>94</v>
      </c>
      <c r="C75" s="36">
        <v>1687</v>
      </c>
      <c r="D75" s="37" t="s">
        <v>20</v>
      </c>
      <c r="E75" s="38">
        <v>729</v>
      </c>
      <c r="F75" s="39">
        <v>0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1">
        <v>0</v>
      </c>
      <c r="P75" s="43">
        <v>0</v>
      </c>
      <c r="Q75" s="43">
        <v>0</v>
      </c>
      <c r="R75" s="43">
        <v>0</v>
      </c>
      <c r="S75" s="39">
        <v>0</v>
      </c>
      <c r="T75" s="40">
        <v>0</v>
      </c>
      <c r="U75" s="44">
        <v>0</v>
      </c>
    </row>
    <row r="76" spans="1:21" x14ac:dyDescent="0.2">
      <c r="A76" s="23">
        <f t="shared" si="1"/>
        <v>75</v>
      </c>
      <c r="B76" s="24" t="s">
        <v>94</v>
      </c>
      <c r="C76" s="25">
        <v>1687</v>
      </c>
      <c r="D76" s="26" t="s">
        <v>14</v>
      </c>
      <c r="E76" s="27">
        <v>729</v>
      </c>
      <c r="F76" s="28">
        <v>13</v>
      </c>
      <c r="G76" s="29">
        <v>25</v>
      </c>
      <c r="H76" s="29">
        <v>90</v>
      </c>
      <c r="I76" s="29">
        <v>2</v>
      </c>
      <c r="J76" s="29">
        <v>0</v>
      </c>
      <c r="K76" s="29">
        <v>1</v>
      </c>
      <c r="L76" s="29">
        <v>1</v>
      </c>
      <c r="M76" s="29">
        <v>0</v>
      </c>
      <c r="N76" s="29">
        <v>1</v>
      </c>
      <c r="O76" s="30">
        <v>0</v>
      </c>
      <c r="P76" s="32">
        <v>14</v>
      </c>
      <c r="Q76" s="32">
        <v>26</v>
      </c>
      <c r="R76" s="32">
        <v>94</v>
      </c>
      <c r="S76" s="28">
        <v>0</v>
      </c>
      <c r="T76" s="29">
        <v>4</v>
      </c>
      <c r="U76" s="33">
        <v>133</v>
      </c>
    </row>
    <row r="77" spans="1:21" x14ac:dyDescent="0.2">
      <c r="A77" s="23">
        <f t="shared" si="1"/>
        <v>76</v>
      </c>
      <c r="B77" s="35" t="s">
        <v>94</v>
      </c>
      <c r="C77" s="36">
        <v>1687</v>
      </c>
      <c r="D77" s="37" t="s">
        <v>19</v>
      </c>
      <c r="E77" s="38">
        <v>730</v>
      </c>
      <c r="F77" s="39">
        <v>72</v>
      </c>
      <c r="G77" s="40">
        <v>50</v>
      </c>
      <c r="H77" s="40">
        <v>99</v>
      </c>
      <c r="I77" s="40">
        <v>6</v>
      </c>
      <c r="J77" s="40">
        <v>2</v>
      </c>
      <c r="K77" s="40">
        <v>5</v>
      </c>
      <c r="L77" s="40">
        <v>3</v>
      </c>
      <c r="M77" s="40">
        <v>0</v>
      </c>
      <c r="N77" s="40">
        <v>0</v>
      </c>
      <c r="O77" s="41">
        <v>0</v>
      </c>
      <c r="P77" s="43">
        <v>72</v>
      </c>
      <c r="Q77" s="43">
        <v>52</v>
      </c>
      <c r="R77" s="43">
        <v>111</v>
      </c>
      <c r="S77" s="39">
        <v>0</v>
      </c>
      <c r="T77" s="40">
        <v>14</v>
      </c>
      <c r="U77" s="44">
        <v>237</v>
      </c>
    </row>
    <row r="78" spans="1:21" x14ac:dyDescent="0.2">
      <c r="A78" s="23">
        <f t="shared" si="1"/>
        <v>77</v>
      </c>
      <c r="B78" s="24" t="s">
        <v>94</v>
      </c>
      <c r="C78" s="25">
        <v>1686</v>
      </c>
      <c r="D78" s="26" t="s">
        <v>14</v>
      </c>
      <c r="E78" s="27">
        <v>770</v>
      </c>
      <c r="F78" s="28">
        <v>76</v>
      </c>
      <c r="G78" s="29">
        <v>44</v>
      </c>
      <c r="H78" s="29">
        <v>91</v>
      </c>
      <c r="I78" s="29">
        <v>7</v>
      </c>
      <c r="J78" s="29">
        <v>3</v>
      </c>
      <c r="K78" s="29">
        <v>2</v>
      </c>
      <c r="L78" s="29">
        <v>4</v>
      </c>
      <c r="M78" s="29">
        <v>1</v>
      </c>
      <c r="N78" s="29">
        <v>0</v>
      </c>
      <c r="O78" s="30">
        <v>0</v>
      </c>
      <c r="P78" s="32">
        <v>76</v>
      </c>
      <c r="Q78" s="32">
        <v>47</v>
      </c>
      <c r="R78" s="32">
        <v>106</v>
      </c>
      <c r="S78" s="28">
        <v>0</v>
      </c>
      <c r="T78" s="29">
        <v>8</v>
      </c>
      <c r="U78" s="33">
        <v>228</v>
      </c>
    </row>
    <row r="79" spans="1:21" x14ac:dyDescent="0.2">
      <c r="A79" s="23">
        <f t="shared" si="1"/>
        <v>78</v>
      </c>
      <c r="B79" s="35" t="s">
        <v>94</v>
      </c>
      <c r="C79" s="36">
        <v>1686</v>
      </c>
      <c r="D79" s="37" t="s">
        <v>19</v>
      </c>
      <c r="E79" s="38">
        <v>770</v>
      </c>
      <c r="F79" s="39">
        <v>42</v>
      </c>
      <c r="G79" s="40">
        <v>191</v>
      </c>
      <c r="H79" s="40">
        <v>80</v>
      </c>
      <c r="I79" s="40">
        <v>3</v>
      </c>
      <c r="J79" s="40">
        <v>1</v>
      </c>
      <c r="K79" s="40">
        <v>5</v>
      </c>
      <c r="L79" s="40">
        <v>2</v>
      </c>
      <c r="M79" s="40">
        <v>0</v>
      </c>
      <c r="N79" s="40">
        <v>1</v>
      </c>
      <c r="O79" s="41">
        <v>0</v>
      </c>
      <c r="P79" s="43">
        <v>43</v>
      </c>
      <c r="Q79" s="43">
        <v>196</v>
      </c>
      <c r="R79" s="43">
        <v>90</v>
      </c>
      <c r="S79" s="39">
        <v>1</v>
      </c>
      <c r="T79" s="40">
        <v>9</v>
      </c>
      <c r="U79" s="44">
        <v>325</v>
      </c>
    </row>
    <row r="80" spans="1:21" ht="22.5" x14ac:dyDescent="0.2">
      <c r="A80" s="23">
        <f t="shared" si="1"/>
        <v>79</v>
      </c>
      <c r="B80" s="24" t="s">
        <v>94</v>
      </c>
      <c r="C80" s="25">
        <v>1685</v>
      </c>
      <c r="D80" s="26" t="s">
        <v>15</v>
      </c>
      <c r="E80" s="27">
        <v>173</v>
      </c>
      <c r="F80" s="28">
        <v>40</v>
      </c>
      <c r="G80" s="29">
        <v>192</v>
      </c>
      <c r="H80" s="29">
        <v>74</v>
      </c>
      <c r="I80" s="29">
        <v>3</v>
      </c>
      <c r="J80" s="29">
        <v>1</v>
      </c>
      <c r="K80" s="29">
        <v>2</v>
      </c>
      <c r="L80" s="29">
        <v>0</v>
      </c>
      <c r="M80" s="29">
        <v>1</v>
      </c>
      <c r="N80" s="29">
        <v>0</v>
      </c>
      <c r="O80" s="30">
        <v>0</v>
      </c>
      <c r="P80" s="32">
        <v>40</v>
      </c>
      <c r="Q80" s="32">
        <v>196</v>
      </c>
      <c r="R80" s="32">
        <v>80</v>
      </c>
      <c r="S80" s="28">
        <v>0</v>
      </c>
      <c r="T80" s="29">
        <v>8</v>
      </c>
      <c r="U80" s="33">
        <v>313</v>
      </c>
    </row>
    <row r="81" spans="1:21" x14ac:dyDescent="0.2">
      <c r="A81" s="23">
        <f t="shared" si="1"/>
        <v>80</v>
      </c>
      <c r="B81" s="35" t="s">
        <v>94</v>
      </c>
      <c r="C81" s="36">
        <v>1685</v>
      </c>
      <c r="D81" s="37" t="s">
        <v>14</v>
      </c>
      <c r="E81" s="38">
        <v>664</v>
      </c>
      <c r="F81" s="39">
        <v>86</v>
      </c>
      <c r="G81" s="40">
        <v>132</v>
      </c>
      <c r="H81" s="40">
        <v>55</v>
      </c>
      <c r="I81" s="40">
        <v>3</v>
      </c>
      <c r="J81" s="40">
        <v>5</v>
      </c>
      <c r="K81" s="40">
        <v>22</v>
      </c>
      <c r="L81" s="40">
        <v>0</v>
      </c>
      <c r="M81" s="40">
        <v>4</v>
      </c>
      <c r="N81" s="40">
        <v>2</v>
      </c>
      <c r="O81" s="41">
        <v>0</v>
      </c>
      <c r="P81" s="43">
        <v>88</v>
      </c>
      <c r="Q81" s="43">
        <v>138</v>
      </c>
      <c r="R81" s="43">
        <v>62</v>
      </c>
      <c r="S81" s="39">
        <v>0</v>
      </c>
      <c r="T81" s="40">
        <v>8</v>
      </c>
      <c r="U81" s="44">
        <v>309</v>
      </c>
    </row>
    <row r="82" spans="1:21" x14ac:dyDescent="0.2">
      <c r="A82" s="23">
        <f t="shared" si="1"/>
        <v>81</v>
      </c>
      <c r="B82" s="24" t="s">
        <v>94</v>
      </c>
      <c r="C82" s="25">
        <v>1685</v>
      </c>
      <c r="D82" s="26" t="s">
        <v>19</v>
      </c>
      <c r="E82" s="27">
        <v>664</v>
      </c>
      <c r="F82" s="28">
        <v>82</v>
      </c>
      <c r="G82" s="29">
        <v>106</v>
      </c>
      <c r="H82" s="29">
        <v>69</v>
      </c>
      <c r="I82" s="29">
        <v>2</v>
      </c>
      <c r="J82" s="29">
        <v>2</v>
      </c>
      <c r="K82" s="29">
        <v>15</v>
      </c>
      <c r="L82" s="29">
        <v>1</v>
      </c>
      <c r="M82" s="29">
        <v>1</v>
      </c>
      <c r="N82" s="29">
        <v>0</v>
      </c>
      <c r="O82" s="30">
        <v>0</v>
      </c>
      <c r="P82" s="32">
        <v>82</v>
      </c>
      <c r="Q82" s="32">
        <v>110</v>
      </c>
      <c r="R82" s="32">
        <v>76</v>
      </c>
      <c r="S82" s="28">
        <v>0</v>
      </c>
      <c r="T82" s="29">
        <v>13</v>
      </c>
      <c r="U82" s="33">
        <v>278</v>
      </c>
    </row>
    <row r="83" spans="1:21" x14ac:dyDescent="0.2">
      <c r="A83" s="23">
        <f t="shared" si="1"/>
        <v>82</v>
      </c>
      <c r="B83" s="35" t="s">
        <v>94</v>
      </c>
      <c r="C83" s="36">
        <v>1684</v>
      </c>
      <c r="D83" s="37" t="s">
        <v>20</v>
      </c>
      <c r="E83" s="38">
        <v>660</v>
      </c>
      <c r="F83" s="39">
        <v>85</v>
      </c>
      <c r="G83" s="40">
        <v>137</v>
      </c>
      <c r="H83" s="40">
        <v>80</v>
      </c>
      <c r="I83" s="40">
        <v>3</v>
      </c>
      <c r="J83" s="40">
        <v>5</v>
      </c>
      <c r="K83" s="40">
        <v>11</v>
      </c>
      <c r="L83" s="40">
        <v>1</v>
      </c>
      <c r="M83" s="40">
        <v>0</v>
      </c>
      <c r="N83" s="40">
        <v>1</v>
      </c>
      <c r="O83" s="41">
        <v>0</v>
      </c>
      <c r="P83" s="43">
        <v>86</v>
      </c>
      <c r="Q83" s="43">
        <v>145</v>
      </c>
      <c r="R83" s="43">
        <v>86</v>
      </c>
      <c r="S83" s="39">
        <v>0</v>
      </c>
      <c r="T83" s="40">
        <v>12</v>
      </c>
      <c r="U83" s="44">
        <v>323</v>
      </c>
    </row>
    <row r="84" spans="1:21" x14ac:dyDescent="0.2">
      <c r="A84" s="23">
        <f t="shared" si="1"/>
        <v>83</v>
      </c>
      <c r="B84" s="24" t="s">
        <v>94</v>
      </c>
      <c r="C84" s="25">
        <v>1684</v>
      </c>
      <c r="D84" s="26" t="s">
        <v>14</v>
      </c>
      <c r="E84" s="27">
        <v>660</v>
      </c>
      <c r="F84" s="28">
        <v>45</v>
      </c>
      <c r="G84" s="29">
        <v>114</v>
      </c>
      <c r="H84" s="29">
        <v>106</v>
      </c>
      <c r="I84" s="29">
        <v>6</v>
      </c>
      <c r="J84" s="29">
        <v>2</v>
      </c>
      <c r="K84" s="29">
        <v>21</v>
      </c>
      <c r="L84" s="29">
        <v>2</v>
      </c>
      <c r="M84" s="29">
        <v>0</v>
      </c>
      <c r="N84" s="29">
        <v>0</v>
      </c>
      <c r="O84" s="30">
        <v>0</v>
      </c>
      <c r="P84" s="32">
        <v>45</v>
      </c>
      <c r="Q84" s="32">
        <v>116</v>
      </c>
      <c r="R84" s="32">
        <v>120</v>
      </c>
      <c r="S84" s="28">
        <v>0</v>
      </c>
      <c r="T84" s="29">
        <v>11</v>
      </c>
      <c r="U84" s="33">
        <v>296</v>
      </c>
    </row>
    <row r="85" spans="1:21" x14ac:dyDescent="0.2">
      <c r="A85" s="23">
        <f t="shared" si="1"/>
        <v>84</v>
      </c>
      <c r="B85" s="35" t="s">
        <v>94</v>
      </c>
      <c r="C85" s="36">
        <v>1684</v>
      </c>
      <c r="D85" s="37" t="s">
        <v>19</v>
      </c>
      <c r="E85" s="38">
        <v>660</v>
      </c>
      <c r="F85" s="39">
        <v>95</v>
      </c>
      <c r="G85" s="40">
        <v>114</v>
      </c>
      <c r="H85" s="40">
        <v>113</v>
      </c>
      <c r="I85" s="40">
        <v>2</v>
      </c>
      <c r="J85" s="40">
        <v>3</v>
      </c>
      <c r="K85" s="40">
        <v>18</v>
      </c>
      <c r="L85" s="40">
        <v>0</v>
      </c>
      <c r="M85" s="40">
        <v>12</v>
      </c>
      <c r="N85" s="40">
        <v>1</v>
      </c>
      <c r="O85" s="41">
        <v>0</v>
      </c>
      <c r="P85" s="43">
        <v>96</v>
      </c>
      <c r="Q85" s="43">
        <v>119</v>
      </c>
      <c r="R85" s="43">
        <v>122</v>
      </c>
      <c r="S85" s="39">
        <v>0</v>
      </c>
      <c r="T85" s="40">
        <v>10</v>
      </c>
      <c r="U85" s="44">
        <v>358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V22"/>
  <sheetViews>
    <sheetView zoomScale="70" zoomScaleNormal="70" workbookViewId="0">
      <selection activeCell="L24" sqref="L24"/>
    </sheetView>
  </sheetViews>
  <sheetFormatPr defaultRowHeight="14.25" x14ac:dyDescent="0.2"/>
  <sheetData>
    <row r="1" spans="1:22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8" t="s">
        <v>188</v>
      </c>
      <c r="R1" s="5" t="s">
        <v>189</v>
      </c>
      <c r="S1" s="7" t="s">
        <v>8</v>
      </c>
      <c r="T1" s="7" t="s">
        <v>9</v>
      </c>
      <c r="U1" s="7" t="s">
        <v>10</v>
      </c>
      <c r="V1" s="7" t="s">
        <v>17</v>
      </c>
    </row>
    <row r="2" spans="1:22" ht="23.25" thickBot="1" x14ac:dyDescent="0.25">
      <c r="A2" s="188">
        <v>1</v>
      </c>
      <c r="B2" s="189" t="s">
        <v>42</v>
      </c>
      <c r="C2" s="190">
        <v>446</v>
      </c>
      <c r="D2" s="189" t="s">
        <v>19</v>
      </c>
      <c r="E2" s="494">
        <v>608</v>
      </c>
      <c r="F2" s="191">
        <v>10</v>
      </c>
      <c r="G2" s="157">
        <v>165</v>
      </c>
      <c r="H2" s="157">
        <v>163</v>
      </c>
      <c r="I2" s="157">
        <v>1</v>
      </c>
      <c r="J2" s="157">
        <v>0</v>
      </c>
      <c r="K2" s="157">
        <v>91</v>
      </c>
      <c r="L2" s="157">
        <v>2</v>
      </c>
      <c r="M2" s="157">
        <v>1</v>
      </c>
      <c r="N2" s="157">
        <v>0</v>
      </c>
      <c r="O2" s="192">
        <v>0</v>
      </c>
      <c r="P2" s="193">
        <v>167</v>
      </c>
      <c r="Q2" s="191">
        <v>168</v>
      </c>
      <c r="R2" s="194">
        <v>105</v>
      </c>
      <c r="S2" s="191">
        <v>0</v>
      </c>
      <c r="T2" s="157">
        <v>16</v>
      </c>
      <c r="U2" s="195">
        <f t="shared" ref="U2:U22" si="0">SUM(F2:O2)</f>
        <v>433</v>
      </c>
      <c r="V2" s="169" t="e">
        <f>#REF!+#REF!+#REF!+S2+T2+U2</f>
        <v>#REF!</v>
      </c>
    </row>
    <row r="3" spans="1:22" ht="23.25" thickBot="1" x14ac:dyDescent="0.25">
      <c r="A3" s="196">
        <f>A2+1</f>
        <v>2</v>
      </c>
      <c r="B3" s="189" t="s">
        <v>42</v>
      </c>
      <c r="C3" s="190">
        <v>446</v>
      </c>
      <c r="D3" s="189" t="s">
        <v>14</v>
      </c>
      <c r="E3" s="494">
        <v>608</v>
      </c>
      <c r="F3" s="174">
        <v>12</v>
      </c>
      <c r="G3" s="158">
        <v>184</v>
      </c>
      <c r="H3" s="158">
        <v>172</v>
      </c>
      <c r="I3" s="158">
        <v>0</v>
      </c>
      <c r="J3" s="158">
        <v>2</v>
      </c>
      <c r="K3" s="158">
        <v>63</v>
      </c>
      <c r="L3" s="158">
        <v>0</v>
      </c>
      <c r="M3" s="158">
        <v>2</v>
      </c>
      <c r="N3" s="157">
        <v>0</v>
      </c>
      <c r="O3" s="192">
        <v>0</v>
      </c>
      <c r="P3" s="174">
        <v>186</v>
      </c>
      <c r="Q3" s="174">
        <v>174</v>
      </c>
      <c r="R3" s="197">
        <v>80</v>
      </c>
      <c r="S3" s="191">
        <v>0</v>
      </c>
      <c r="T3" s="158">
        <v>9</v>
      </c>
      <c r="U3" s="168">
        <f t="shared" si="0"/>
        <v>435</v>
      </c>
      <c r="V3" s="198" t="e">
        <f>#REF!+#REF!+#REF!+S3+T3+U3</f>
        <v>#REF!</v>
      </c>
    </row>
    <row r="4" spans="1:22" ht="23.25" thickBot="1" x14ac:dyDescent="0.25">
      <c r="A4" s="159">
        <f t="shared" ref="A4:A22" si="1">A3+1</f>
        <v>3</v>
      </c>
      <c r="B4" s="189" t="s">
        <v>42</v>
      </c>
      <c r="C4" s="190">
        <v>447</v>
      </c>
      <c r="D4" s="189" t="s">
        <v>19</v>
      </c>
      <c r="E4" s="494">
        <v>677</v>
      </c>
      <c r="F4" s="164">
        <v>9</v>
      </c>
      <c r="G4" s="165">
        <v>85</v>
      </c>
      <c r="H4" s="165">
        <v>105</v>
      </c>
      <c r="I4" s="165">
        <v>6</v>
      </c>
      <c r="J4" s="165">
        <v>2</v>
      </c>
      <c r="K4" s="165">
        <v>109</v>
      </c>
      <c r="L4" s="165">
        <v>3</v>
      </c>
      <c r="M4" s="165">
        <v>0</v>
      </c>
      <c r="N4" s="157">
        <v>0</v>
      </c>
      <c r="O4" s="192">
        <v>0</v>
      </c>
      <c r="P4" s="164">
        <v>88</v>
      </c>
      <c r="Q4" s="164">
        <v>118</v>
      </c>
      <c r="R4" s="199">
        <v>118</v>
      </c>
      <c r="S4" s="191">
        <v>0</v>
      </c>
      <c r="T4" s="165">
        <v>4</v>
      </c>
      <c r="U4" s="168">
        <f t="shared" si="0"/>
        <v>319</v>
      </c>
      <c r="V4" s="198" t="e">
        <f>#REF!+#REF!+#REF!+S4+T4+U4</f>
        <v>#REF!</v>
      </c>
    </row>
    <row r="5" spans="1:22" ht="23.25" thickBot="1" x14ac:dyDescent="0.25">
      <c r="A5" s="196">
        <f t="shared" si="1"/>
        <v>4</v>
      </c>
      <c r="B5" s="189" t="s">
        <v>42</v>
      </c>
      <c r="C5" s="190">
        <v>447</v>
      </c>
      <c r="D5" s="189" t="s">
        <v>14</v>
      </c>
      <c r="E5" s="494">
        <v>677</v>
      </c>
      <c r="F5" s="174">
        <v>10</v>
      </c>
      <c r="G5" s="158">
        <v>124</v>
      </c>
      <c r="H5" s="158">
        <v>130</v>
      </c>
      <c r="I5" s="158">
        <v>5</v>
      </c>
      <c r="J5" s="158">
        <v>2</v>
      </c>
      <c r="K5" s="158">
        <v>103</v>
      </c>
      <c r="L5" s="158">
        <v>1</v>
      </c>
      <c r="M5" s="158">
        <v>0</v>
      </c>
      <c r="N5" s="157">
        <v>0</v>
      </c>
      <c r="O5" s="192">
        <v>0</v>
      </c>
      <c r="P5" s="174">
        <v>126</v>
      </c>
      <c r="Q5" s="174">
        <v>136</v>
      </c>
      <c r="R5" s="197">
        <v>113</v>
      </c>
      <c r="S5" s="191">
        <v>0</v>
      </c>
      <c r="T5" s="158">
        <v>11</v>
      </c>
      <c r="U5" s="168">
        <f t="shared" si="0"/>
        <v>375</v>
      </c>
      <c r="V5" s="198" t="e">
        <f>#REF!+#REF!+#REF!+S5+T5+U5</f>
        <v>#REF!</v>
      </c>
    </row>
    <row r="6" spans="1:22" ht="23.25" thickBot="1" x14ac:dyDescent="0.25">
      <c r="A6" s="159">
        <f t="shared" si="1"/>
        <v>5</v>
      </c>
      <c r="B6" s="189" t="s">
        <v>42</v>
      </c>
      <c r="C6" s="190">
        <v>448</v>
      </c>
      <c r="D6" s="189" t="s">
        <v>19</v>
      </c>
      <c r="E6" s="494">
        <v>524</v>
      </c>
      <c r="F6" s="164">
        <v>12</v>
      </c>
      <c r="G6" s="165">
        <v>147</v>
      </c>
      <c r="H6" s="165">
        <v>70</v>
      </c>
      <c r="I6" s="165">
        <v>0</v>
      </c>
      <c r="J6" s="165">
        <v>8</v>
      </c>
      <c r="K6" s="165">
        <v>95</v>
      </c>
      <c r="L6" s="165">
        <v>1</v>
      </c>
      <c r="M6" s="165">
        <v>0</v>
      </c>
      <c r="N6" s="157">
        <v>0</v>
      </c>
      <c r="O6" s="192">
        <v>0</v>
      </c>
      <c r="P6" s="164">
        <v>156</v>
      </c>
      <c r="Q6" s="164">
        <v>72</v>
      </c>
      <c r="R6" s="199">
        <v>109</v>
      </c>
      <c r="S6" s="191">
        <v>0</v>
      </c>
      <c r="T6" s="165">
        <v>16</v>
      </c>
      <c r="U6" s="168">
        <f t="shared" si="0"/>
        <v>333</v>
      </c>
      <c r="V6" s="198" t="e">
        <f>#REF!+#REF!+#REF!+S6+T6+U6</f>
        <v>#REF!</v>
      </c>
    </row>
    <row r="7" spans="1:22" ht="23.25" thickBot="1" x14ac:dyDescent="0.25">
      <c r="A7" s="196">
        <f t="shared" si="1"/>
        <v>6</v>
      </c>
      <c r="B7" s="189" t="s">
        <v>42</v>
      </c>
      <c r="C7" s="190">
        <v>448</v>
      </c>
      <c r="D7" s="189" t="s">
        <v>14</v>
      </c>
      <c r="E7" s="494">
        <v>523</v>
      </c>
      <c r="F7" s="174">
        <v>5</v>
      </c>
      <c r="G7" s="158">
        <v>108</v>
      </c>
      <c r="H7" s="158">
        <v>90</v>
      </c>
      <c r="I7" s="158">
        <v>4</v>
      </c>
      <c r="J7" s="158">
        <v>1</v>
      </c>
      <c r="K7" s="158">
        <v>97</v>
      </c>
      <c r="L7" s="158">
        <v>0</v>
      </c>
      <c r="M7" s="158">
        <v>1</v>
      </c>
      <c r="N7" s="157">
        <v>0</v>
      </c>
      <c r="O7" s="192">
        <v>0</v>
      </c>
      <c r="P7" s="174">
        <v>114</v>
      </c>
      <c r="Q7" s="174">
        <v>98</v>
      </c>
      <c r="R7" s="197">
        <v>109</v>
      </c>
      <c r="S7" s="191">
        <v>0</v>
      </c>
      <c r="T7" s="158">
        <v>9</v>
      </c>
      <c r="U7" s="168">
        <f t="shared" si="0"/>
        <v>306</v>
      </c>
      <c r="V7" s="198" t="e">
        <f>#REF!+#REF!+#REF!+S7+T7+U7</f>
        <v>#REF!</v>
      </c>
    </row>
    <row r="8" spans="1:22" ht="23.25" thickBot="1" x14ac:dyDescent="0.25">
      <c r="A8" s="159">
        <f t="shared" si="1"/>
        <v>7</v>
      </c>
      <c r="B8" s="189" t="s">
        <v>42</v>
      </c>
      <c r="C8" s="190">
        <v>449</v>
      </c>
      <c r="D8" s="189" t="s">
        <v>19</v>
      </c>
      <c r="E8" s="494">
        <v>497</v>
      </c>
      <c r="F8" s="164">
        <v>12</v>
      </c>
      <c r="G8" s="165">
        <v>94</v>
      </c>
      <c r="H8" s="165">
        <v>115</v>
      </c>
      <c r="I8" s="165">
        <v>1</v>
      </c>
      <c r="J8" s="165">
        <v>3</v>
      </c>
      <c r="K8" s="165">
        <v>84</v>
      </c>
      <c r="L8" s="165">
        <v>1</v>
      </c>
      <c r="M8" s="165">
        <v>1</v>
      </c>
      <c r="N8" s="157">
        <v>0</v>
      </c>
      <c r="O8" s="192">
        <v>0</v>
      </c>
      <c r="P8" s="164">
        <v>98</v>
      </c>
      <c r="Q8" s="164">
        <v>121</v>
      </c>
      <c r="R8" s="199">
        <v>99</v>
      </c>
      <c r="S8" s="191">
        <v>0</v>
      </c>
      <c r="T8" s="165">
        <v>10</v>
      </c>
      <c r="U8" s="168">
        <f t="shared" si="0"/>
        <v>311</v>
      </c>
      <c r="V8" s="198" t="e">
        <f>#REF!+#REF!+#REF!+S8+T8+U8</f>
        <v>#REF!</v>
      </c>
    </row>
    <row r="9" spans="1:22" ht="23.25" thickBot="1" x14ac:dyDescent="0.25">
      <c r="A9" s="196">
        <f t="shared" si="1"/>
        <v>8</v>
      </c>
      <c r="B9" s="189" t="s">
        <v>42</v>
      </c>
      <c r="C9" s="190">
        <v>449</v>
      </c>
      <c r="D9" s="189" t="s">
        <v>14</v>
      </c>
      <c r="E9" s="494">
        <v>497</v>
      </c>
      <c r="F9" s="174">
        <v>10</v>
      </c>
      <c r="G9" s="158">
        <v>131</v>
      </c>
      <c r="H9" s="158">
        <v>104</v>
      </c>
      <c r="I9" s="158">
        <v>5</v>
      </c>
      <c r="J9" s="158">
        <v>4</v>
      </c>
      <c r="K9" s="158">
        <v>73</v>
      </c>
      <c r="L9" s="158">
        <v>1</v>
      </c>
      <c r="M9" s="158">
        <v>2</v>
      </c>
      <c r="N9" s="157">
        <v>0</v>
      </c>
      <c r="O9" s="192">
        <v>0</v>
      </c>
      <c r="P9" s="174">
        <v>135</v>
      </c>
      <c r="Q9" s="174">
        <v>113</v>
      </c>
      <c r="R9" s="197">
        <v>88</v>
      </c>
      <c r="S9" s="191">
        <v>0</v>
      </c>
      <c r="T9" s="158">
        <v>18</v>
      </c>
      <c r="U9" s="168">
        <f t="shared" si="0"/>
        <v>330</v>
      </c>
      <c r="V9" s="198" t="e">
        <f>#REF!+#REF!+#REF!+S9+T9+U9</f>
        <v>#REF!</v>
      </c>
    </row>
    <row r="10" spans="1:22" ht="23.25" thickBot="1" x14ac:dyDescent="0.25">
      <c r="A10" s="159">
        <f t="shared" si="1"/>
        <v>9</v>
      </c>
      <c r="B10" s="189" t="s">
        <v>42</v>
      </c>
      <c r="C10" s="190">
        <v>450</v>
      </c>
      <c r="D10" s="189" t="s">
        <v>19</v>
      </c>
      <c r="E10" s="494">
        <v>482</v>
      </c>
      <c r="F10" s="164">
        <v>7</v>
      </c>
      <c r="G10" s="165">
        <v>104</v>
      </c>
      <c r="H10" s="165">
        <v>120</v>
      </c>
      <c r="I10" s="165">
        <v>2</v>
      </c>
      <c r="J10" s="165">
        <v>0</v>
      </c>
      <c r="K10" s="165">
        <v>81</v>
      </c>
      <c r="L10" s="165">
        <v>1</v>
      </c>
      <c r="M10" s="165">
        <v>1</v>
      </c>
      <c r="N10" s="157">
        <v>0</v>
      </c>
      <c r="O10" s="192">
        <v>0</v>
      </c>
      <c r="P10" s="164">
        <v>106</v>
      </c>
      <c r="Q10" s="164">
        <v>125</v>
      </c>
      <c r="R10" s="199">
        <v>99</v>
      </c>
      <c r="S10" s="191">
        <v>0</v>
      </c>
      <c r="T10" s="165">
        <v>9</v>
      </c>
      <c r="U10" s="168">
        <f t="shared" si="0"/>
        <v>316</v>
      </c>
      <c r="V10" s="198" t="e">
        <f>#REF!+#REF!+#REF!+S10+T10+U10</f>
        <v>#REF!</v>
      </c>
    </row>
    <row r="11" spans="1:22" ht="23.25" thickBot="1" x14ac:dyDescent="0.25">
      <c r="A11" s="196">
        <f t="shared" si="1"/>
        <v>10</v>
      </c>
      <c r="B11" s="189" t="s">
        <v>42</v>
      </c>
      <c r="C11" s="190">
        <v>450</v>
      </c>
      <c r="D11" s="189" t="s">
        <v>14</v>
      </c>
      <c r="E11" s="494">
        <v>482</v>
      </c>
      <c r="F11" s="174">
        <v>3</v>
      </c>
      <c r="G11" s="158">
        <v>135</v>
      </c>
      <c r="H11" s="158">
        <v>101</v>
      </c>
      <c r="I11" s="158">
        <v>1</v>
      </c>
      <c r="J11" s="158">
        <v>1</v>
      </c>
      <c r="K11" s="158">
        <v>69</v>
      </c>
      <c r="L11" s="158">
        <v>1</v>
      </c>
      <c r="M11" s="158">
        <v>0</v>
      </c>
      <c r="N11" s="157">
        <v>0</v>
      </c>
      <c r="O11" s="192">
        <v>0</v>
      </c>
      <c r="P11" s="174">
        <v>139</v>
      </c>
      <c r="Q11" s="174">
        <v>104</v>
      </c>
      <c r="R11" s="197">
        <v>73</v>
      </c>
      <c r="S11" s="191">
        <v>0</v>
      </c>
      <c r="T11" s="158">
        <v>11</v>
      </c>
      <c r="U11" s="168">
        <f t="shared" si="0"/>
        <v>311</v>
      </c>
      <c r="V11" s="198" t="e">
        <f>#REF!+#REF!+#REF!+S11+T11+U11</f>
        <v>#REF!</v>
      </c>
    </row>
    <row r="12" spans="1:22" ht="23.25" thickBot="1" x14ac:dyDescent="0.25">
      <c r="A12" s="159">
        <f t="shared" si="1"/>
        <v>11</v>
      </c>
      <c r="B12" s="189" t="s">
        <v>42</v>
      </c>
      <c r="C12" s="190">
        <v>451</v>
      </c>
      <c r="D12" s="189" t="s">
        <v>19</v>
      </c>
      <c r="E12" s="494">
        <v>484</v>
      </c>
      <c r="F12" s="164">
        <v>1</v>
      </c>
      <c r="G12" s="165">
        <v>51</v>
      </c>
      <c r="H12" s="165">
        <v>109</v>
      </c>
      <c r="I12" s="165">
        <v>1</v>
      </c>
      <c r="J12" s="165">
        <v>2</v>
      </c>
      <c r="K12" s="165">
        <v>106</v>
      </c>
      <c r="L12" s="165">
        <v>0</v>
      </c>
      <c r="M12" s="165">
        <v>1</v>
      </c>
      <c r="N12" s="157">
        <v>0</v>
      </c>
      <c r="O12" s="192">
        <v>0</v>
      </c>
      <c r="P12" s="164">
        <v>56</v>
      </c>
      <c r="Q12" s="164">
        <v>111</v>
      </c>
      <c r="R12" s="199">
        <v>112</v>
      </c>
      <c r="S12" s="191">
        <v>0</v>
      </c>
      <c r="T12" s="165">
        <v>14</v>
      </c>
      <c r="U12" s="168">
        <f t="shared" si="0"/>
        <v>271</v>
      </c>
      <c r="V12" s="198" t="e">
        <f>#REF!+#REF!+#REF!+S12+T12+U12</f>
        <v>#REF!</v>
      </c>
    </row>
    <row r="13" spans="1:22" ht="23.25" thickBot="1" x14ac:dyDescent="0.25">
      <c r="A13" s="196">
        <f t="shared" si="1"/>
        <v>12</v>
      </c>
      <c r="B13" s="189" t="s">
        <v>42</v>
      </c>
      <c r="C13" s="190">
        <v>451</v>
      </c>
      <c r="D13" s="189" t="s">
        <v>14</v>
      </c>
      <c r="E13" s="494">
        <v>483</v>
      </c>
      <c r="F13" s="174">
        <v>4</v>
      </c>
      <c r="G13" s="158">
        <v>66</v>
      </c>
      <c r="H13" s="158">
        <v>124</v>
      </c>
      <c r="I13" s="158">
        <v>2</v>
      </c>
      <c r="J13" s="158">
        <v>0</v>
      </c>
      <c r="K13" s="158">
        <v>100</v>
      </c>
      <c r="L13" s="158">
        <v>0</v>
      </c>
      <c r="M13" s="158">
        <v>0</v>
      </c>
      <c r="N13" s="157">
        <v>0</v>
      </c>
      <c r="O13" s="192">
        <v>0</v>
      </c>
      <c r="P13" s="174">
        <v>71</v>
      </c>
      <c r="Q13" s="174">
        <v>126</v>
      </c>
      <c r="R13" s="197">
        <v>105</v>
      </c>
      <c r="S13" s="191">
        <v>0</v>
      </c>
      <c r="T13" s="158">
        <v>8</v>
      </c>
      <c r="U13" s="168">
        <f t="shared" si="0"/>
        <v>296</v>
      </c>
      <c r="V13" s="198" t="e">
        <f>#REF!+#REF!+#REF!+S13+T13+U13</f>
        <v>#REF!</v>
      </c>
    </row>
    <row r="14" spans="1:22" ht="23.25" thickBot="1" x14ac:dyDescent="0.25">
      <c r="A14" s="159">
        <f t="shared" si="1"/>
        <v>13</v>
      </c>
      <c r="B14" s="189" t="s">
        <v>42</v>
      </c>
      <c r="C14" s="190">
        <v>452</v>
      </c>
      <c r="D14" s="189" t="s">
        <v>19</v>
      </c>
      <c r="E14" s="494">
        <v>689</v>
      </c>
      <c r="F14" s="164">
        <v>6</v>
      </c>
      <c r="G14" s="165">
        <v>165</v>
      </c>
      <c r="H14" s="165">
        <v>110</v>
      </c>
      <c r="I14" s="165">
        <v>1</v>
      </c>
      <c r="J14" s="165">
        <v>3</v>
      </c>
      <c r="K14" s="165">
        <v>155</v>
      </c>
      <c r="L14" s="165">
        <v>2</v>
      </c>
      <c r="M14" s="165">
        <v>7</v>
      </c>
      <c r="N14" s="157">
        <v>0</v>
      </c>
      <c r="O14" s="192">
        <v>0</v>
      </c>
      <c r="P14" s="164">
        <v>172</v>
      </c>
      <c r="Q14" s="164">
        <v>114</v>
      </c>
      <c r="R14" s="199">
        <v>171</v>
      </c>
      <c r="S14" s="191">
        <v>0</v>
      </c>
      <c r="T14" s="165">
        <v>6</v>
      </c>
      <c r="U14" s="168">
        <f t="shared" si="0"/>
        <v>449</v>
      </c>
      <c r="V14" s="198" t="e">
        <f>#REF!+#REF!+#REF!+S14+T14+U14</f>
        <v>#REF!</v>
      </c>
    </row>
    <row r="15" spans="1:22" ht="23.25" thickBot="1" x14ac:dyDescent="0.25">
      <c r="A15" s="196">
        <f t="shared" si="1"/>
        <v>14</v>
      </c>
      <c r="B15" s="189" t="s">
        <v>42</v>
      </c>
      <c r="C15" s="190">
        <v>453</v>
      </c>
      <c r="D15" s="189" t="s">
        <v>19</v>
      </c>
      <c r="E15" s="494">
        <v>674</v>
      </c>
      <c r="F15" s="174">
        <v>14</v>
      </c>
      <c r="G15" s="158">
        <v>99</v>
      </c>
      <c r="H15" s="158">
        <v>135</v>
      </c>
      <c r="I15" s="158">
        <v>0</v>
      </c>
      <c r="J15" s="158">
        <v>0</v>
      </c>
      <c r="K15" s="158">
        <v>227</v>
      </c>
      <c r="L15" s="158">
        <v>0</v>
      </c>
      <c r="M15" s="158">
        <v>1</v>
      </c>
      <c r="N15" s="157">
        <v>0</v>
      </c>
      <c r="O15" s="192">
        <v>0</v>
      </c>
      <c r="P15" s="174">
        <v>100</v>
      </c>
      <c r="Q15" s="174">
        <v>138</v>
      </c>
      <c r="R15" s="197">
        <v>244</v>
      </c>
      <c r="S15" s="191">
        <v>0</v>
      </c>
      <c r="T15" s="158">
        <v>7</v>
      </c>
      <c r="U15" s="168">
        <f t="shared" si="0"/>
        <v>476</v>
      </c>
      <c r="V15" s="198" t="e">
        <f>#REF!+#REF!+#REF!+S15+T15+U15</f>
        <v>#REF!</v>
      </c>
    </row>
    <row r="16" spans="1:22" ht="23.25" thickBot="1" x14ac:dyDescent="0.25">
      <c r="A16" s="159">
        <f t="shared" si="1"/>
        <v>15</v>
      </c>
      <c r="B16" s="189" t="s">
        <v>42</v>
      </c>
      <c r="C16" s="190">
        <v>454</v>
      </c>
      <c r="D16" s="189" t="s">
        <v>19</v>
      </c>
      <c r="E16" s="494">
        <v>675</v>
      </c>
      <c r="F16" s="164">
        <v>3</v>
      </c>
      <c r="G16" s="165">
        <v>98</v>
      </c>
      <c r="H16" s="165">
        <v>255</v>
      </c>
      <c r="I16" s="165">
        <v>2</v>
      </c>
      <c r="J16" s="165">
        <v>0</v>
      </c>
      <c r="K16" s="165">
        <v>64</v>
      </c>
      <c r="L16" s="165">
        <v>0</v>
      </c>
      <c r="M16" s="165">
        <v>1</v>
      </c>
      <c r="N16" s="157">
        <v>0</v>
      </c>
      <c r="O16" s="192">
        <v>0</v>
      </c>
      <c r="P16" s="164">
        <v>98</v>
      </c>
      <c r="Q16" s="164">
        <v>260</v>
      </c>
      <c r="R16" s="199">
        <v>69</v>
      </c>
      <c r="S16" s="191">
        <v>0</v>
      </c>
      <c r="T16" s="165">
        <v>16</v>
      </c>
      <c r="U16" s="168">
        <f t="shared" si="0"/>
        <v>423</v>
      </c>
      <c r="V16" s="198" t="e">
        <f>#REF!+#REF!+#REF!+S16+T16+U16</f>
        <v>#REF!</v>
      </c>
    </row>
    <row r="17" spans="1:22" ht="23.25" thickBot="1" x14ac:dyDescent="0.25">
      <c r="A17" s="196">
        <f t="shared" si="1"/>
        <v>16</v>
      </c>
      <c r="B17" s="189" t="s">
        <v>42</v>
      </c>
      <c r="C17" s="190">
        <v>454</v>
      </c>
      <c r="D17" s="189" t="s">
        <v>14</v>
      </c>
      <c r="E17" s="494">
        <v>674</v>
      </c>
      <c r="F17" s="174">
        <v>2</v>
      </c>
      <c r="G17" s="158">
        <v>126</v>
      </c>
      <c r="H17" s="158">
        <v>277</v>
      </c>
      <c r="I17" s="158">
        <v>4</v>
      </c>
      <c r="J17" s="158">
        <v>0</v>
      </c>
      <c r="K17" s="158">
        <v>38</v>
      </c>
      <c r="L17" s="158">
        <v>0</v>
      </c>
      <c r="M17" s="158">
        <v>1</v>
      </c>
      <c r="N17" s="157">
        <v>0</v>
      </c>
      <c r="O17" s="192">
        <v>0</v>
      </c>
      <c r="P17" s="174">
        <v>128</v>
      </c>
      <c r="Q17" s="174">
        <v>287</v>
      </c>
      <c r="R17" s="197">
        <v>42</v>
      </c>
      <c r="S17" s="191">
        <v>0</v>
      </c>
      <c r="T17" s="158">
        <v>12</v>
      </c>
      <c r="U17" s="168">
        <f t="shared" si="0"/>
        <v>448</v>
      </c>
      <c r="V17" s="198" t="e">
        <f>#REF!+#REF!+#REF!+S17+T17+U17</f>
        <v>#REF!</v>
      </c>
    </row>
    <row r="18" spans="1:22" ht="23.25" thickBot="1" x14ac:dyDescent="0.25">
      <c r="A18" s="196">
        <f t="shared" si="1"/>
        <v>17</v>
      </c>
      <c r="B18" s="189" t="s">
        <v>42</v>
      </c>
      <c r="C18" s="190">
        <v>455</v>
      </c>
      <c r="D18" s="189" t="s">
        <v>19</v>
      </c>
      <c r="E18" s="494">
        <v>742</v>
      </c>
      <c r="F18" s="164">
        <v>20</v>
      </c>
      <c r="G18" s="165">
        <v>106</v>
      </c>
      <c r="H18" s="165">
        <v>188</v>
      </c>
      <c r="I18" s="165">
        <v>3</v>
      </c>
      <c r="J18" s="165">
        <v>1</v>
      </c>
      <c r="K18" s="165">
        <v>171</v>
      </c>
      <c r="L18" s="165">
        <v>1</v>
      </c>
      <c r="M18" s="165">
        <v>4</v>
      </c>
      <c r="N18" s="157">
        <v>0</v>
      </c>
      <c r="O18" s="192">
        <v>0</v>
      </c>
      <c r="P18" s="164">
        <v>107</v>
      </c>
      <c r="Q18" s="164">
        <v>193</v>
      </c>
      <c r="R18" s="199">
        <v>203</v>
      </c>
      <c r="S18" s="191">
        <v>0</v>
      </c>
      <c r="T18" s="165">
        <v>14</v>
      </c>
      <c r="U18" s="168">
        <f t="shared" si="0"/>
        <v>494</v>
      </c>
      <c r="V18" s="198" t="e">
        <f>#REF!+#REF!+#REF!+S18+T18+U18</f>
        <v>#REF!</v>
      </c>
    </row>
    <row r="19" spans="1:22" ht="23.25" thickBot="1" x14ac:dyDescent="0.25">
      <c r="A19" s="196">
        <f t="shared" si="1"/>
        <v>18</v>
      </c>
      <c r="B19" s="189" t="s">
        <v>42</v>
      </c>
      <c r="C19" s="190">
        <v>455</v>
      </c>
      <c r="D19" s="189" t="s">
        <v>14</v>
      </c>
      <c r="E19" s="494">
        <v>741</v>
      </c>
      <c r="F19" s="174">
        <v>9</v>
      </c>
      <c r="G19" s="158">
        <v>95</v>
      </c>
      <c r="H19" s="158">
        <v>195</v>
      </c>
      <c r="I19" s="158">
        <v>4</v>
      </c>
      <c r="J19" s="158">
        <v>1</v>
      </c>
      <c r="K19" s="158">
        <v>187</v>
      </c>
      <c r="L19" s="158">
        <v>0</v>
      </c>
      <c r="M19" s="158">
        <v>1</v>
      </c>
      <c r="N19" s="157">
        <v>0</v>
      </c>
      <c r="O19" s="192">
        <v>0</v>
      </c>
      <c r="P19" s="174">
        <v>97</v>
      </c>
      <c r="Q19" s="174">
        <v>201</v>
      </c>
      <c r="R19" s="197">
        <v>201</v>
      </c>
      <c r="S19" s="191">
        <v>0</v>
      </c>
      <c r="T19" s="158">
        <v>11</v>
      </c>
      <c r="U19" s="168">
        <f t="shared" si="0"/>
        <v>492</v>
      </c>
      <c r="V19" s="198" t="e">
        <f>#REF!+#REF!+#REF!+S19+T19+U19</f>
        <v>#REF!</v>
      </c>
    </row>
    <row r="20" spans="1:22" ht="23.25" thickBot="1" x14ac:dyDescent="0.25">
      <c r="A20" s="196">
        <f t="shared" si="1"/>
        <v>19</v>
      </c>
      <c r="B20" s="189" t="s">
        <v>42</v>
      </c>
      <c r="C20" s="190">
        <v>455</v>
      </c>
      <c r="D20" s="189" t="s">
        <v>15</v>
      </c>
      <c r="E20" s="494">
        <v>226</v>
      </c>
      <c r="F20" s="164">
        <v>0</v>
      </c>
      <c r="G20" s="165">
        <v>39</v>
      </c>
      <c r="H20" s="165">
        <v>83</v>
      </c>
      <c r="I20" s="165">
        <v>0</v>
      </c>
      <c r="J20" s="165">
        <v>0</v>
      </c>
      <c r="K20" s="165">
        <v>16</v>
      </c>
      <c r="L20" s="165">
        <v>2</v>
      </c>
      <c r="M20" s="165">
        <v>0</v>
      </c>
      <c r="N20" s="157">
        <v>0</v>
      </c>
      <c r="O20" s="192">
        <v>0</v>
      </c>
      <c r="P20" s="164">
        <v>39</v>
      </c>
      <c r="Q20" s="164">
        <v>85</v>
      </c>
      <c r="R20" s="199">
        <v>16</v>
      </c>
      <c r="S20" s="191">
        <v>0</v>
      </c>
      <c r="T20" s="165">
        <v>3</v>
      </c>
      <c r="U20" s="168">
        <f t="shared" si="0"/>
        <v>140</v>
      </c>
      <c r="V20" s="198" t="e">
        <f>#REF!+#REF!+#REF!+S20+T20+U20</f>
        <v>#REF!</v>
      </c>
    </row>
    <row r="21" spans="1:22" ht="23.25" thickBot="1" x14ac:dyDescent="0.25">
      <c r="A21" s="196">
        <f t="shared" si="1"/>
        <v>20</v>
      </c>
      <c r="B21" s="189" t="s">
        <v>42</v>
      </c>
      <c r="C21" s="190">
        <v>456</v>
      </c>
      <c r="D21" s="189" t="s">
        <v>19</v>
      </c>
      <c r="E21" s="494">
        <v>632</v>
      </c>
      <c r="F21" s="174">
        <v>4</v>
      </c>
      <c r="G21" s="158">
        <v>137</v>
      </c>
      <c r="H21" s="158">
        <v>181</v>
      </c>
      <c r="I21" s="158">
        <v>0</v>
      </c>
      <c r="J21" s="158">
        <v>0</v>
      </c>
      <c r="K21" s="158">
        <v>80</v>
      </c>
      <c r="L21" s="158">
        <v>3</v>
      </c>
      <c r="M21" s="158">
        <v>9</v>
      </c>
      <c r="N21" s="157">
        <v>0</v>
      </c>
      <c r="O21" s="192">
        <v>0</v>
      </c>
      <c r="P21" s="174">
        <v>139</v>
      </c>
      <c r="Q21" s="174">
        <v>188</v>
      </c>
      <c r="R21" s="197">
        <v>85</v>
      </c>
      <c r="S21" s="191">
        <v>0</v>
      </c>
      <c r="T21" s="158">
        <v>8</v>
      </c>
      <c r="U21" s="168">
        <f t="shared" si="0"/>
        <v>414</v>
      </c>
      <c r="V21" s="198" t="e">
        <f>#REF!+#REF!+#REF!+S21+T21+U21</f>
        <v>#REF!</v>
      </c>
    </row>
    <row r="22" spans="1:22" ht="22.5" x14ac:dyDescent="0.2">
      <c r="A22" s="196">
        <f t="shared" si="1"/>
        <v>21</v>
      </c>
      <c r="B22" s="189" t="s">
        <v>42</v>
      </c>
      <c r="C22" s="190">
        <v>456</v>
      </c>
      <c r="D22" s="189" t="s">
        <v>14</v>
      </c>
      <c r="E22" s="494">
        <v>632</v>
      </c>
      <c r="F22" s="164">
        <v>1</v>
      </c>
      <c r="G22" s="165">
        <v>148</v>
      </c>
      <c r="H22" s="165">
        <v>202</v>
      </c>
      <c r="I22" s="165">
        <v>1</v>
      </c>
      <c r="J22" s="165">
        <v>0</v>
      </c>
      <c r="K22" s="165">
        <v>87</v>
      </c>
      <c r="L22" s="165">
        <v>0</v>
      </c>
      <c r="M22" s="165">
        <v>6</v>
      </c>
      <c r="N22" s="157">
        <v>0</v>
      </c>
      <c r="O22" s="192">
        <v>0</v>
      </c>
      <c r="P22" s="164">
        <v>151</v>
      </c>
      <c r="Q22" s="164">
        <v>205</v>
      </c>
      <c r="R22" s="199">
        <v>90</v>
      </c>
      <c r="S22" s="191">
        <v>0</v>
      </c>
      <c r="T22" s="165">
        <v>5</v>
      </c>
      <c r="U22" s="168">
        <f t="shared" si="0"/>
        <v>445</v>
      </c>
      <c r="V22" s="198" t="e">
        <f>#REF!+#REF!+#REF!+S22+T22+U22</f>
        <v>#REF!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tabColor theme="1"/>
  </sheetPr>
  <dimension ref="A1:S24"/>
  <sheetViews>
    <sheetView zoomScale="55" zoomScaleNormal="55" workbookViewId="0">
      <pane xSplit="5" ySplit="1" topLeftCell="G2" activePane="bottomRight" state="frozen"/>
      <selection activeCell="L24" sqref="L24"/>
      <selection pane="topRight" activeCell="L24" sqref="L24"/>
      <selection pane="bottomLeft" activeCell="L24" sqref="L24"/>
      <selection pane="bottomRight" activeCell="A25" sqref="A25:XFD25"/>
    </sheetView>
  </sheetViews>
  <sheetFormatPr defaultColWidth="10" defaultRowHeight="15" x14ac:dyDescent="0.25"/>
  <cols>
    <col min="1" max="1" width="4.5" style="1" bestFit="1" customWidth="1"/>
    <col min="2" max="2" width="7.2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6" width="10.375" style="1" bestFit="1" customWidth="1"/>
    <col min="17" max="19" width="8.5" style="1" customWidth="1"/>
    <col min="20" max="16384" width="10" style="1"/>
  </cols>
  <sheetData>
    <row r="1" spans="1:19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205</v>
      </c>
      <c r="Q1" s="5" t="s">
        <v>8</v>
      </c>
      <c r="R1" s="5" t="s">
        <v>9</v>
      </c>
      <c r="S1" s="5" t="s">
        <v>10</v>
      </c>
    </row>
    <row r="2" spans="1:19" ht="15" customHeight="1" x14ac:dyDescent="0.25">
      <c r="A2" s="11">
        <v>1</v>
      </c>
      <c r="B2" s="12" t="s">
        <v>148</v>
      </c>
      <c r="C2" s="13">
        <v>2174</v>
      </c>
      <c r="D2" s="14" t="s">
        <v>19</v>
      </c>
      <c r="E2" s="15">
        <v>137</v>
      </c>
      <c r="F2" s="382">
        <v>12</v>
      </c>
      <c r="G2" s="383">
        <v>24</v>
      </c>
      <c r="H2" s="383">
        <v>12</v>
      </c>
      <c r="I2" s="383">
        <v>0</v>
      </c>
      <c r="J2" s="383">
        <v>7</v>
      </c>
      <c r="K2" s="383">
        <v>6</v>
      </c>
      <c r="L2" s="383">
        <v>4</v>
      </c>
      <c r="M2" s="383">
        <v>20</v>
      </c>
      <c r="N2" s="383">
        <v>0</v>
      </c>
      <c r="O2" s="384">
        <v>0</v>
      </c>
      <c r="P2" s="386">
        <v>24</v>
      </c>
      <c r="Q2" s="382">
        <v>0</v>
      </c>
      <c r="R2" s="383">
        <v>3</v>
      </c>
      <c r="S2" s="387">
        <v>85</v>
      </c>
    </row>
    <row r="3" spans="1:19" ht="15" customHeight="1" x14ac:dyDescent="0.25">
      <c r="A3" s="23">
        <f t="shared" ref="A3:A21" si="0">A2+1</f>
        <v>2</v>
      </c>
      <c r="B3" s="24" t="s">
        <v>148</v>
      </c>
      <c r="C3" s="25">
        <v>2173</v>
      </c>
      <c r="D3" s="26" t="s">
        <v>19</v>
      </c>
      <c r="E3" s="27">
        <v>345</v>
      </c>
      <c r="F3" s="388">
        <v>20</v>
      </c>
      <c r="G3" s="389">
        <v>81</v>
      </c>
      <c r="H3" s="389">
        <v>63</v>
      </c>
      <c r="I3" s="389">
        <v>2</v>
      </c>
      <c r="J3" s="389">
        <v>7</v>
      </c>
      <c r="K3" s="389">
        <v>1</v>
      </c>
      <c r="L3" s="389">
        <v>3</v>
      </c>
      <c r="M3" s="389">
        <v>39</v>
      </c>
      <c r="N3" s="389">
        <v>0</v>
      </c>
      <c r="O3" s="390">
        <v>0</v>
      </c>
      <c r="P3" s="385">
        <v>86</v>
      </c>
      <c r="Q3" s="388">
        <v>0</v>
      </c>
      <c r="R3" s="389">
        <v>3</v>
      </c>
      <c r="S3" s="391">
        <v>216</v>
      </c>
    </row>
    <row r="4" spans="1:19" ht="15" customHeight="1" x14ac:dyDescent="0.25">
      <c r="A4" s="34">
        <f t="shared" si="0"/>
        <v>3</v>
      </c>
      <c r="B4" s="35" t="s">
        <v>148</v>
      </c>
      <c r="C4" s="36">
        <v>2172</v>
      </c>
      <c r="D4" s="37" t="s">
        <v>19</v>
      </c>
      <c r="E4" s="38">
        <v>370</v>
      </c>
      <c r="F4" s="392">
        <v>56</v>
      </c>
      <c r="G4" s="393">
        <v>88</v>
      </c>
      <c r="H4" s="393">
        <v>20</v>
      </c>
      <c r="I4" s="393">
        <v>1</v>
      </c>
      <c r="J4" s="393">
        <v>11</v>
      </c>
      <c r="K4" s="393">
        <v>12</v>
      </c>
      <c r="L4" s="393">
        <v>14</v>
      </c>
      <c r="M4" s="393">
        <v>33</v>
      </c>
      <c r="N4" s="393">
        <v>0</v>
      </c>
      <c r="O4" s="394">
        <v>0</v>
      </c>
      <c r="P4" s="395">
        <v>81</v>
      </c>
      <c r="Q4" s="392">
        <v>0</v>
      </c>
      <c r="R4" s="393">
        <v>15</v>
      </c>
      <c r="S4" s="396">
        <v>235</v>
      </c>
    </row>
    <row r="5" spans="1:19" ht="15" customHeight="1" x14ac:dyDescent="0.25">
      <c r="A5" s="23">
        <f t="shared" si="0"/>
        <v>4</v>
      </c>
      <c r="B5" s="24" t="s">
        <v>148</v>
      </c>
      <c r="C5" s="25">
        <v>2171</v>
      </c>
      <c r="D5" s="26" t="s">
        <v>19</v>
      </c>
      <c r="E5" s="27">
        <v>574</v>
      </c>
      <c r="F5" s="388">
        <v>121</v>
      </c>
      <c r="G5" s="389">
        <v>144</v>
      </c>
      <c r="H5" s="389">
        <v>8</v>
      </c>
      <c r="I5" s="389">
        <v>1</v>
      </c>
      <c r="J5" s="389">
        <v>29</v>
      </c>
      <c r="K5" s="389">
        <v>0</v>
      </c>
      <c r="L5" s="389">
        <v>1</v>
      </c>
      <c r="M5" s="389">
        <v>43</v>
      </c>
      <c r="N5" s="389">
        <v>0</v>
      </c>
      <c r="O5" s="390">
        <v>0</v>
      </c>
      <c r="P5" s="385">
        <v>130</v>
      </c>
      <c r="Q5" s="388">
        <v>0</v>
      </c>
      <c r="R5" s="389">
        <v>10</v>
      </c>
      <c r="S5" s="391">
        <v>347</v>
      </c>
    </row>
    <row r="6" spans="1:19" ht="15" customHeight="1" x14ac:dyDescent="0.25">
      <c r="A6" s="34">
        <f t="shared" si="0"/>
        <v>5</v>
      </c>
      <c r="B6" s="35" t="s">
        <v>148</v>
      </c>
      <c r="C6" s="36">
        <v>2170</v>
      </c>
      <c r="D6" s="37" t="s">
        <v>14</v>
      </c>
      <c r="E6" s="38">
        <v>402</v>
      </c>
      <c r="F6" s="392">
        <v>97</v>
      </c>
      <c r="G6" s="393">
        <v>101</v>
      </c>
      <c r="H6" s="393">
        <v>27</v>
      </c>
      <c r="I6" s="393">
        <v>0</v>
      </c>
      <c r="J6" s="393">
        <v>8</v>
      </c>
      <c r="K6" s="393">
        <v>2</v>
      </c>
      <c r="L6" s="393">
        <v>1</v>
      </c>
      <c r="M6" s="393">
        <v>6</v>
      </c>
      <c r="N6" s="393">
        <v>0</v>
      </c>
      <c r="O6" s="394">
        <v>0</v>
      </c>
      <c r="P6" s="395">
        <v>136</v>
      </c>
      <c r="Q6" s="392">
        <v>0</v>
      </c>
      <c r="R6" s="393">
        <v>4</v>
      </c>
      <c r="S6" s="396">
        <v>242</v>
      </c>
    </row>
    <row r="7" spans="1:19" ht="15" customHeight="1" x14ac:dyDescent="0.25">
      <c r="A7" s="23">
        <f t="shared" si="0"/>
        <v>6</v>
      </c>
      <c r="B7" s="24" t="s">
        <v>148</v>
      </c>
      <c r="C7" s="25">
        <v>2170</v>
      </c>
      <c r="D7" s="26" t="s">
        <v>19</v>
      </c>
      <c r="E7" s="27">
        <v>402</v>
      </c>
      <c r="F7" s="388">
        <v>79</v>
      </c>
      <c r="G7" s="389">
        <v>126</v>
      </c>
      <c r="H7" s="389">
        <v>32</v>
      </c>
      <c r="I7" s="389">
        <v>0</v>
      </c>
      <c r="J7" s="389">
        <v>7</v>
      </c>
      <c r="K7" s="389">
        <v>4</v>
      </c>
      <c r="L7" s="389">
        <v>4</v>
      </c>
      <c r="M7" s="389">
        <v>15</v>
      </c>
      <c r="N7" s="389">
        <v>0</v>
      </c>
      <c r="O7" s="390">
        <v>0</v>
      </c>
      <c r="P7" s="385">
        <v>113</v>
      </c>
      <c r="Q7" s="388">
        <v>0</v>
      </c>
      <c r="R7" s="389">
        <v>11</v>
      </c>
      <c r="S7" s="391">
        <v>267</v>
      </c>
    </row>
    <row r="8" spans="1:19" ht="15" customHeight="1" x14ac:dyDescent="0.25">
      <c r="A8" s="34">
        <f t="shared" si="0"/>
        <v>7</v>
      </c>
      <c r="B8" s="35" t="s">
        <v>148</v>
      </c>
      <c r="C8" s="36">
        <v>2169</v>
      </c>
      <c r="D8" s="37" t="s">
        <v>14</v>
      </c>
      <c r="E8" s="38">
        <v>659</v>
      </c>
      <c r="F8" s="392">
        <v>52</v>
      </c>
      <c r="G8" s="393">
        <v>190</v>
      </c>
      <c r="H8" s="393">
        <v>15</v>
      </c>
      <c r="I8" s="393">
        <v>3</v>
      </c>
      <c r="J8" s="393">
        <v>61</v>
      </c>
      <c r="K8" s="393">
        <v>4</v>
      </c>
      <c r="L8" s="393">
        <v>4</v>
      </c>
      <c r="M8" s="393">
        <v>88</v>
      </c>
      <c r="N8" s="393">
        <v>0</v>
      </c>
      <c r="O8" s="394">
        <v>0</v>
      </c>
      <c r="P8" s="395">
        <v>74</v>
      </c>
      <c r="Q8" s="392">
        <v>3</v>
      </c>
      <c r="R8" s="393">
        <v>15</v>
      </c>
      <c r="S8" s="396">
        <v>417</v>
      </c>
    </row>
    <row r="9" spans="1:19" ht="15" customHeight="1" x14ac:dyDescent="0.25">
      <c r="A9" s="23">
        <f t="shared" si="0"/>
        <v>8</v>
      </c>
      <c r="B9" s="24" t="s">
        <v>148</v>
      </c>
      <c r="C9" s="25">
        <v>2169</v>
      </c>
      <c r="D9" s="26" t="s">
        <v>19</v>
      </c>
      <c r="E9" s="27">
        <v>660</v>
      </c>
      <c r="F9" s="388">
        <v>65</v>
      </c>
      <c r="G9" s="389">
        <v>159</v>
      </c>
      <c r="H9" s="389">
        <v>17</v>
      </c>
      <c r="I9" s="389">
        <v>1</v>
      </c>
      <c r="J9" s="389">
        <v>48</v>
      </c>
      <c r="K9" s="389">
        <v>4</v>
      </c>
      <c r="L9" s="389">
        <v>13</v>
      </c>
      <c r="M9" s="389">
        <v>96</v>
      </c>
      <c r="N9" s="389">
        <v>0</v>
      </c>
      <c r="O9" s="390">
        <v>0</v>
      </c>
      <c r="P9" s="385">
        <v>91</v>
      </c>
      <c r="Q9" s="388">
        <v>1</v>
      </c>
      <c r="R9" s="389">
        <v>27</v>
      </c>
      <c r="S9" s="391">
        <v>403</v>
      </c>
    </row>
    <row r="10" spans="1:19" ht="15" customHeight="1" x14ac:dyDescent="0.25">
      <c r="A10" s="34">
        <f t="shared" si="0"/>
        <v>9</v>
      </c>
      <c r="B10" s="35" t="s">
        <v>148</v>
      </c>
      <c r="C10" s="36">
        <v>2168</v>
      </c>
      <c r="D10" s="37" t="s">
        <v>14</v>
      </c>
      <c r="E10" s="38">
        <v>414</v>
      </c>
      <c r="F10" s="392">
        <v>10</v>
      </c>
      <c r="G10" s="393">
        <v>124</v>
      </c>
      <c r="H10" s="393">
        <v>21</v>
      </c>
      <c r="I10" s="393">
        <v>4</v>
      </c>
      <c r="J10" s="393">
        <v>17</v>
      </c>
      <c r="K10" s="393">
        <v>4</v>
      </c>
      <c r="L10" s="393">
        <v>1</v>
      </c>
      <c r="M10" s="393">
        <v>73</v>
      </c>
      <c r="N10" s="393">
        <v>0</v>
      </c>
      <c r="O10" s="394">
        <v>0</v>
      </c>
      <c r="P10" s="395">
        <v>36</v>
      </c>
      <c r="Q10" s="392">
        <v>1</v>
      </c>
      <c r="R10" s="393">
        <v>7</v>
      </c>
      <c r="S10" s="396">
        <v>254</v>
      </c>
    </row>
    <row r="11" spans="1:19" ht="15" customHeight="1" x14ac:dyDescent="0.25">
      <c r="A11" s="23">
        <f t="shared" si="0"/>
        <v>10</v>
      </c>
      <c r="B11" s="24" t="s">
        <v>148</v>
      </c>
      <c r="C11" s="25">
        <v>2168</v>
      </c>
      <c r="D11" s="26" t="s">
        <v>19</v>
      </c>
      <c r="E11" s="27">
        <v>415</v>
      </c>
      <c r="F11" s="388">
        <v>13</v>
      </c>
      <c r="G11" s="389">
        <v>143</v>
      </c>
      <c r="H11" s="389">
        <v>28</v>
      </c>
      <c r="I11" s="389">
        <v>0</v>
      </c>
      <c r="J11" s="389">
        <v>33</v>
      </c>
      <c r="K11" s="389">
        <v>2</v>
      </c>
      <c r="L11" s="389">
        <v>6</v>
      </c>
      <c r="M11" s="389">
        <v>48</v>
      </c>
      <c r="N11" s="389">
        <v>0</v>
      </c>
      <c r="O11" s="390">
        <v>0</v>
      </c>
      <c r="P11" s="385">
        <v>43</v>
      </c>
      <c r="Q11" s="388">
        <v>0</v>
      </c>
      <c r="R11" s="389">
        <v>10</v>
      </c>
      <c r="S11" s="391">
        <v>273</v>
      </c>
    </row>
    <row r="12" spans="1:19" ht="15" customHeight="1" x14ac:dyDescent="0.25">
      <c r="A12" s="34">
        <f t="shared" si="0"/>
        <v>11</v>
      </c>
      <c r="B12" s="35" t="s">
        <v>148</v>
      </c>
      <c r="C12" s="36">
        <v>2167</v>
      </c>
      <c r="D12" s="37" t="s">
        <v>19</v>
      </c>
      <c r="E12" s="38">
        <v>231</v>
      </c>
      <c r="F12" s="392">
        <v>11</v>
      </c>
      <c r="G12" s="393">
        <v>53</v>
      </c>
      <c r="H12" s="393">
        <v>18</v>
      </c>
      <c r="I12" s="393">
        <v>0</v>
      </c>
      <c r="J12" s="393">
        <v>26</v>
      </c>
      <c r="K12" s="393">
        <v>17</v>
      </c>
      <c r="L12" s="393">
        <v>2</v>
      </c>
      <c r="M12" s="393">
        <v>3</v>
      </c>
      <c r="N12" s="393">
        <v>0</v>
      </c>
      <c r="O12" s="394">
        <v>0</v>
      </c>
      <c r="P12" s="395">
        <v>31</v>
      </c>
      <c r="Q12" s="392">
        <v>0</v>
      </c>
      <c r="R12" s="393">
        <v>4</v>
      </c>
      <c r="S12" s="396">
        <v>130</v>
      </c>
    </row>
    <row r="13" spans="1:19" ht="15" customHeight="1" x14ac:dyDescent="0.25">
      <c r="A13" s="23">
        <f t="shared" si="0"/>
        <v>12</v>
      </c>
      <c r="B13" s="24" t="s">
        <v>148</v>
      </c>
      <c r="C13" s="25">
        <v>2166</v>
      </c>
      <c r="D13" s="26" t="s">
        <v>14</v>
      </c>
      <c r="E13" s="27">
        <v>432</v>
      </c>
      <c r="F13" s="388">
        <v>24</v>
      </c>
      <c r="G13" s="389">
        <v>108</v>
      </c>
      <c r="H13" s="389">
        <v>72</v>
      </c>
      <c r="I13" s="389">
        <v>2</v>
      </c>
      <c r="J13" s="389">
        <v>27</v>
      </c>
      <c r="K13" s="389">
        <v>6</v>
      </c>
      <c r="L13" s="389">
        <v>4</v>
      </c>
      <c r="M13" s="389">
        <v>19</v>
      </c>
      <c r="N13" s="389">
        <v>0</v>
      </c>
      <c r="O13" s="390">
        <v>0</v>
      </c>
      <c r="P13" s="385">
        <v>104</v>
      </c>
      <c r="Q13" s="388">
        <v>0</v>
      </c>
      <c r="R13" s="389">
        <v>4</v>
      </c>
      <c r="S13" s="391">
        <v>262</v>
      </c>
    </row>
    <row r="14" spans="1:19" ht="15" customHeight="1" x14ac:dyDescent="0.25">
      <c r="A14" s="34">
        <f t="shared" si="0"/>
        <v>13</v>
      </c>
      <c r="B14" s="35" t="s">
        <v>148</v>
      </c>
      <c r="C14" s="36">
        <v>2166</v>
      </c>
      <c r="D14" s="37" t="s">
        <v>19</v>
      </c>
      <c r="E14" s="38">
        <v>433</v>
      </c>
      <c r="F14" s="392">
        <v>23</v>
      </c>
      <c r="G14" s="393">
        <v>96</v>
      </c>
      <c r="H14" s="393">
        <v>74</v>
      </c>
      <c r="I14" s="393">
        <v>1</v>
      </c>
      <c r="J14" s="393">
        <v>28</v>
      </c>
      <c r="K14" s="393">
        <v>5</v>
      </c>
      <c r="L14" s="393">
        <v>2</v>
      </c>
      <c r="M14" s="393">
        <v>33</v>
      </c>
      <c r="N14" s="393">
        <v>0</v>
      </c>
      <c r="O14" s="394">
        <v>0</v>
      </c>
      <c r="P14" s="395">
        <v>109</v>
      </c>
      <c r="Q14" s="392">
        <v>0</v>
      </c>
      <c r="R14" s="393">
        <v>9</v>
      </c>
      <c r="S14" s="396">
        <v>262</v>
      </c>
    </row>
    <row r="15" spans="1:19" ht="15" customHeight="1" x14ac:dyDescent="0.25">
      <c r="A15" s="23">
        <f t="shared" si="0"/>
        <v>14</v>
      </c>
      <c r="B15" s="24" t="s">
        <v>148</v>
      </c>
      <c r="C15" s="25">
        <v>2165</v>
      </c>
      <c r="D15" s="26" t="s">
        <v>19</v>
      </c>
      <c r="E15" s="27">
        <v>160</v>
      </c>
      <c r="F15" s="388">
        <v>5</v>
      </c>
      <c r="G15" s="389">
        <v>23</v>
      </c>
      <c r="H15" s="389">
        <v>16</v>
      </c>
      <c r="I15" s="389">
        <v>0</v>
      </c>
      <c r="J15" s="389">
        <v>26</v>
      </c>
      <c r="K15" s="389">
        <v>4</v>
      </c>
      <c r="L15" s="389">
        <v>2</v>
      </c>
      <c r="M15" s="389">
        <v>4</v>
      </c>
      <c r="N15" s="389">
        <v>0</v>
      </c>
      <c r="O15" s="390">
        <v>0</v>
      </c>
      <c r="P15" s="385">
        <v>21</v>
      </c>
      <c r="Q15" s="388">
        <v>0</v>
      </c>
      <c r="R15" s="389">
        <v>2</v>
      </c>
      <c r="S15" s="391">
        <v>80</v>
      </c>
    </row>
    <row r="16" spans="1:19" ht="15" customHeight="1" x14ac:dyDescent="0.25">
      <c r="A16" s="34">
        <f t="shared" si="0"/>
        <v>15</v>
      </c>
      <c r="B16" s="35" t="s">
        <v>148</v>
      </c>
      <c r="C16" s="36">
        <v>2164</v>
      </c>
      <c r="D16" s="37" t="s">
        <v>19</v>
      </c>
      <c r="E16" s="38">
        <v>251</v>
      </c>
      <c r="F16" s="392">
        <v>12</v>
      </c>
      <c r="G16" s="393">
        <v>43</v>
      </c>
      <c r="H16" s="393">
        <v>16</v>
      </c>
      <c r="I16" s="393">
        <v>0</v>
      </c>
      <c r="J16" s="393">
        <v>55</v>
      </c>
      <c r="K16" s="393">
        <v>0</v>
      </c>
      <c r="L16" s="393">
        <v>3</v>
      </c>
      <c r="M16" s="393">
        <v>28</v>
      </c>
      <c r="N16" s="393">
        <v>0</v>
      </c>
      <c r="O16" s="394">
        <v>0</v>
      </c>
      <c r="P16" s="395">
        <v>28</v>
      </c>
      <c r="Q16" s="392">
        <v>0</v>
      </c>
      <c r="R16" s="393">
        <v>6</v>
      </c>
      <c r="S16" s="396">
        <v>157</v>
      </c>
    </row>
    <row r="17" spans="1:19" ht="15" customHeight="1" x14ac:dyDescent="0.25">
      <c r="A17" s="23">
        <f t="shared" si="0"/>
        <v>16</v>
      </c>
      <c r="B17" s="24" t="s">
        <v>148</v>
      </c>
      <c r="C17" s="25">
        <v>2163</v>
      </c>
      <c r="D17" s="26" t="s">
        <v>19</v>
      </c>
      <c r="E17" s="27">
        <v>250</v>
      </c>
      <c r="F17" s="388">
        <v>9</v>
      </c>
      <c r="G17" s="389">
        <v>82</v>
      </c>
      <c r="H17" s="389">
        <v>9</v>
      </c>
      <c r="I17" s="389">
        <v>0</v>
      </c>
      <c r="J17" s="389">
        <v>17</v>
      </c>
      <c r="K17" s="389">
        <v>4</v>
      </c>
      <c r="L17" s="389">
        <v>1</v>
      </c>
      <c r="M17" s="389">
        <v>5</v>
      </c>
      <c r="N17" s="389">
        <v>0</v>
      </c>
      <c r="O17" s="390">
        <v>0</v>
      </c>
      <c r="P17" s="385">
        <v>18</v>
      </c>
      <c r="Q17" s="388">
        <v>0</v>
      </c>
      <c r="R17" s="389">
        <v>2</v>
      </c>
      <c r="S17" s="391">
        <v>127</v>
      </c>
    </row>
    <row r="18" spans="1:19" ht="15" customHeight="1" x14ac:dyDescent="0.25">
      <c r="A18" s="34">
        <f t="shared" si="0"/>
        <v>17</v>
      </c>
      <c r="B18" s="35" t="s">
        <v>148</v>
      </c>
      <c r="C18" s="36">
        <v>2162</v>
      </c>
      <c r="D18" s="37" t="s">
        <v>19</v>
      </c>
      <c r="E18" s="38">
        <v>214</v>
      </c>
      <c r="F18" s="392">
        <v>7</v>
      </c>
      <c r="G18" s="393">
        <v>75</v>
      </c>
      <c r="H18" s="393">
        <v>29</v>
      </c>
      <c r="I18" s="393">
        <v>0</v>
      </c>
      <c r="J18" s="393">
        <v>12</v>
      </c>
      <c r="K18" s="393">
        <v>1</v>
      </c>
      <c r="L18" s="393">
        <v>0</v>
      </c>
      <c r="M18" s="393">
        <v>2</v>
      </c>
      <c r="N18" s="393">
        <v>0</v>
      </c>
      <c r="O18" s="394">
        <v>0</v>
      </c>
      <c r="P18" s="395">
        <v>38</v>
      </c>
      <c r="Q18" s="392">
        <v>0</v>
      </c>
      <c r="R18" s="393">
        <v>0</v>
      </c>
      <c r="S18" s="396">
        <v>126</v>
      </c>
    </row>
    <row r="19" spans="1:19" ht="15" customHeight="1" x14ac:dyDescent="0.25">
      <c r="A19" s="23">
        <f t="shared" si="0"/>
        <v>18</v>
      </c>
      <c r="B19" s="24" t="s">
        <v>148</v>
      </c>
      <c r="C19" s="25">
        <v>2161</v>
      </c>
      <c r="D19" s="26" t="s">
        <v>14</v>
      </c>
      <c r="E19" s="27">
        <v>436</v>
      </c>
      <c r="F19" s="388">
        <v>39</v>
      </c>
      <c r="G19" s="389">
        <v>96</v>
      </c>
      <c r="H19" s="389">
        <v>26</v>
      </c>
      <c r="I19" s="389">
        <v>0</v>
      </c>
      <c r="J19" s="389">
        <v>35</v>
      </c>
      <c r="K19" s="389">
        <v>15</v>
      </c>
      <c r="L19" s="389">
        <v>2</v>
      </c>
      <c r="M19" s="389">
        <v>34</v>
      </c>
      <c r="N19" s="389">
        <v>0</v>
      </c>
      <c r="O19" s="390">
        <v>0</v>
      </c>
      <c r="P19" s="385">
        <v>67</v>
      </c>
      <c r="Q19" s="388">
        <v>0</v>
      </c>
      <c r="R19" s="389">
        <v>11</v>
      </c>
      <c r="S19" s="391">
        <v>247</v>
      </c>
    </row>
    <row r="20" spans="1:19" ht="15" customHeight="1" x14ac:dyDescent="0.25">
      <c r="A20" s="34">
        <f t="shared" si="0"/>
        <v>19</v>
      </c>
      <c r="B20" s="35" t="s">
        <v>148</v>
      </c>
      <c r="C20" s="36">
        <v>2161</v>
      </c>
      <c r="D20" s="37" t="s">
        <v>19</v>
      </c>
      <c r="E20" s="38">
        <v>437</v>
      </c>
      <c r="F20" s="392">
        <v>41</v>
      </c>
      <c r="G20" s="393">
        <v>125</v>
      </c>
      <c r="H20" s="393">
        <v>22</v>
      </c>
      <c r="I20" s="393">
        <v>2</v>
      </c>
      <c r="J20" s="393">
        <v>49</v>
      </c>
      <c r="K20" s="393">
        <v>7</v>
      </c>
      <c r="L20" s="393">
        <v>2</v>
      </c>
      <c r="M20" s="393">
        <v>25</v>
      </c>
      <c r="N20" s="393">
        <v>0</v>
      </c>
      <c r="O20" s="394">
        <v>0</v>
      </c>
      <c r="P20" s="395">
        <v>66</v>
      </c>
      <c r="Q20" s="392">
        <v>0</v>
      </c>
      <c r="R20" s="393">
        <v>11</v>
      </c>
      <c r="S20" s="396">
        <v>273</v>
      </c>
    </row>
    <row r="21" spans="1:19" ht="15" customHeight="1" x14ac:dyDescent="0.25">
      <c r="A21" s="23">
        <f t="shared" si="0"/>
        <v>20</v>
      </c>
      <c r="B21" s="24" t="s">
        <v>148</v>
      </c>
      <c r="C21" s="25">
        <v>2160</v>
      </c>
      <c r="D21" s="26" t="s">
        <v>19</v>
      </c>
      <c r="E21" s="27">
        <v>579</v>
      </c>
      <c r="F21" s="388">
        <v>53</v>
      </c>
      <c r="G21" s="389">
        <v>161</v>
      </c>
      <c r="H21" s="389">
        <v>24</v>
      </c>
      <c r="I21" s="389">
        <v>2</v>
      </c>
      <c r="J21" s="389">
        <v>35</v>
      </c>
      <c r="K21" s="389">
        <v>16</v>
      </c>
      <c r="L21" s="389">
        <v>5</v>
      </c>
      <c r="M21" s="389">
        <v>53</v>
      </c>
      <c r="N21" s="389">
        <v>0</v>
      </c>
      <c r="O21" s="390">
        <v>0</v>
      </c>
      <c r="P21" s="385">
        <v>80</v>
      </c>
      <c r="Q21" s="388">
        <v>0</v>
      </c>
      <c r="R21" s="389">
        <v>10</v>
      </c>
      <c r="S21" s="391">
        <v>349</v>
      </c>
    </row>
    <row r="22" spans="1:19" ht="5.0999999999999996" customHeight="1" x14ac:dyDescent="0.25">
      <c r="A22" s="47"/>
      <c r="B22" s="48"/>
      <c r="C22" s="49"/>
      <c r="D22" s="50"/>
      <c r="E22" s="51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</row>
    <row r="23" spans="1:19" ht="5.0999999999999996" customHeight="1" x14ac:dyDescent="0.25">
      <c r="A23" s="54"/>
      <c r="B23" s="55"/>
      <c r="C23" s="56"/>
      <c r="D23" s="57"/>
      <c r="E23" s="58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</row>
    <row r="24" spans="1:19" ht="5.0999999999999996" customHeight="1" x14ac:dyDescent="0.25">
      <c r="A24" s="47"/>
      <c r="B24" s="48"/>
      <c r="C24" s="49"/>
      <c r="D24" s="50"/>
      <c r="E24" s="51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1"/>
  </sheetPr>
  <dimension ref="A1:U15"/>
  <sheetViews>
    <sheetView workbookViewId="0">
      <pane xSplit="5" ySplit="1" topLeftCell="L2" activePane="bottomRight" state="frozen"/>
      <selection activeCell="L24" sqref="L24"/>
      <selection pane="topRight" activeCell="L24" sqref="L24"/>
      <selection pane="bottomLeft" activeCell="L24" sqref="L24"/>
      <selection pane="bottomRight" activeCell="L24" sqref="L24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7" width="10.375" style="1" customWidth="1"/>
    <col min="18" max="20" width="8.5" style="1" customWidth="1"/>
    <col min="21" max="21" width="10" style="1" hidden="1" customWidth="1"/>
    <col min="22" max="16384" width="10" style="1"/>
  </cols>
  <sheetData>
    <row r="1" spans="1:21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191</v>
      </c>
      <c r="R1" s="7" t="s">
        <v>8</v>
      </c>
      <c r="S1" s="7" t="s">
        <v>9</v>
      </c>
      <c r="T1" s="7" t="s">
        <v>10</v>
      </c>
    </row>
    <row r="2" spans="1:21" ht="15" customHeight="1" x14ac:dyDescent="0.25">
      <c r="A2" s="11">
        <v>1</v>
      </c>
      <c r="B2" s="122" t="s">
        <v>48</v>
      </c>
      <c r="C2" s="123">
        <v>184</v>
      </c>
      <c r="D2" s="122" t="s">
        <v>19</v>
      </c>
      <c r="E2" s="2">
        <v>527</v>
      </c>
      <c r="F2" s="16">
        <v>16</v>
      </c>
      <c r="G2" s="17">
        <v>36</v>
      </c>
      <c r="H2" s="17">
        <v>102</v>
      </c>
      <c r="I2" s="17">
        <v>136</v>
      </c>
      <c r="J2" s="17">
        <v>2</v>
      </c>
      <c r="K2" s="17"/>
      <c r="L2" s="17">
        <v>59</v>
      </c>
      <c r="M2" s="17"/>
      <c r="N2" s="17"/>
      <c r="O2" s="18">
        <v>0</v>
      </c>
      <c r="P2" s="118">
        <v>38</v>
      </c>
      <c r="Q2" s="118">
        <v>102</v>
      </c>
      <c r="R2" s="16">
        <v>0</v>
      </c>
      <c r="S2" s="17">
        <v>7</v>
      </c>
      <c r="T2" s="21">
        <f t="shared" ref="T2:T12" si="0">SUM(F2:O2)</f>
        <v>351</v>
      </c>
      <c r="U2" s="1" t="e">
        <f>COUNTIF(#REF!,0)</f>
        <v>#REF!</v>
      </c>
    </row>
    <row r="3" spans="1:21" ht="15" customHeight="1" x14ac:dyDescent="0.25">
      <c r="A3" s="23">
        <f>A2+1</f>
        <v>2</v>
      </c>
      <c r="B3" s="122" t="s">
        <v>48</v>
      </c>
      <c r="C3" s="123">
        <v>184</v>
      </c>
      <c r="D3" s="122" t="s">
        <v>14</v>
      </c>
      <c r="E3" s="2">
        <v>526</v>
      </c>
      <c r="F3" s="28">
        <v>32</v>
      </c>
      <c r="G3" s="29">
        <v>45</v>
      </c>
      <c r="H3" s="29">
        <v>78</v>
      </c>
      <c r="I3" s="29">
        <v>156</v>
      </c>
      <c r="J3" s="29">
        <v>1</v>
      </c>
      <c r="K3" s="29"/>
      <c r="L3" s="29">
        <v>39</v>
      </c>
      <c r="M3" s="29"/>
      <c r="N3" s="29"/>
      <c r="O3" s="30">
        <v>1</v>
      </c>
      <c r="P3" s="30">
        <v>46</v>
      </c>
      <c r="Q3" s="30">
        <v>79</v>
      </c>
      <c r="R3" s="28">
        <v>0</v>
      </c>
      <c r="S3" s="29">
        <v>9</v>
      </c>
      <c r="T3" s="33">
        <f t="shared" si="0"/>
        <v>352</v>
      </c>
      <c r="U3" s="1" t="e">
        <f>#REF!</f>
        <v>#REF!</v>
      </c>
    </row>
    <row r="4" spans="1:21" ht="15" customHeight="1" x14ac:dyDescent="0.25">
      <c r="A4" s="34">
        <f t="shared" ref="A4:A12" si="1">A3+1</f>
        <v>3</v>
      </c>
      <c r="B4" s="122" t="s">
        <v>48</v>
      </c>
      <c r="C4" s="123">
        <v>185</v>
      </c>
      <c r="D4" s="122" t="s">
        <v>19</v>
      </c>
      <c r="E4" s="2">
        <v>576</v>
      </c>
      <c r="F4" s="39">
        <v>16</v>
      </c>
      <c r="G4" s="40">
        <v>40</v>
      </c>
      <c r="H4" s="40">
        <v>62</v>
      </c>
      <c r="I4" s="40">
        <v>177</v>
      </c>
      <c r="J4" s="40">
        <v>1</v>
      </c>
      <c r="K4" s="40"/>
      <c r="L4" s="40">
        <v>77</v>
      </c>
      <c r="M4" s="40"/>
      <c r="N4" s="40"/>
      <c r="O4" s="41">
        <v>0</v>
      </c>
      <c r="P4" s="41">
        <v>42</v>
      </c>
      <c r="Q4" s="41">
        <v>62</v>
      </c>
      <c r="R4" s="39">
        <v>0</v>
      </c>
      <c r="S4" s="40">
        <v>7</v>
      </c>
      <c r="T4" s="44">
        <f t="shared" si="0"/>
        <v>373</v>
      </c>
      <c r="U4" s="1" t="e">
        <f>U3-U2</f>
        <v>#REF!</v>
      </c>
    </row>
    <row r="5" spans="1:21" ht="15" customHeight="1" x14ac:dyDescent="0.25">
      <c r="A5" s="23">
        <f t="shared" si="1"/>
        <v>4</v>
      </c>
      <c r="B5" s="122" t="s">
        <v>48</v>
      </c>
      <c r="C5" s="123">
        <v>185</v>
      </c>
      <c r="D5" s="122" t="s">
        <v>14</v>
      </c>
      <c r="E5" s="2">
        <v>576</v>
      </c>
      <c r="F5" s="28">
        <v>25</v>
      </c>
      <c r="G5" s="29">
        <v>54</v>
      </c>
      <c r="H5" s="29">
        <v>71</v>
      </c>
      <c r="I5" s="29">
        <v>159</v>
      </c>
      <c r="J5" s="29">
        <v>3</v>
      </c>
      <c r="K5" s="29"/>
      <c r="L5" s="29">
        <v>60</v>
      </c>
      <c r="M5" s="29"/>
      <c r="N5" s="29"/>
      <c r="O5" s="30">
        <v>2</v>
      </c>
      <c r="P5" s="30">
        <v>57</v>
      </c>
      <c r="Q5" s="30">
        <v>73</v>
      </c>
      <c r="R5" s="28">
        <v>0</v>
      </c>
      <c r="S5" s="29">
        <v>10</v>
      </c>
      <c r="T5" s="33">
        <f t="shared" si="0"/>
        <v>374</v>
      </c>
      <c r="U5" s="45" t="e">
        <f>U4*100/U3</f>
        <v>#REF!</v>
      </c>
    </row>
    <row r="6" spans="1:21" ht="15" customHeight="1" x14ac:dyDescent="0.25">
      <c r="A6" s="34">
        <f t="shared" si="1"/>
        <v>5</v>
      </c>
      <c r="B6" s="122" t="s">
        <v>48</v>
      </c>
      <c r="C6" s="123">
        <v>185</v>
      </c>
      <c r="D6" s="122" t="s">
        <v>20</v>
      </c>
      <c r="E6" s="2">
        <v>575</v>
      </c>
      <c r="F6" s="39">
        <v>44</v>
      </c>
      <c r="G6" s="40">
        <v>52</v>
      </c>
      <c r="H6" s="40">
        <v>78</v>
      </c>
      <c r="I6" s="40">
        <v>141</v>
      </c>
      <c r="J6" s="40">
        <v>0</v>
      </c>
      <c r="K6" s="40"/>
      <c r="L6" s="40">
        <v>62</v>
      </c>
      <c r="M6" s="40"/>
      <c r="N6" s="40"/>
      <c r="O6" s="41">
        <v>1</v>
      </c>
      <c r="P6" s="41">
        <v>52</v>
      </c>
      <c r="Q6" s="41">
        <v>79</v>
      </c>
      <c r="R6" s="39">
        <v>0</v>
      </c>
      <c r="S6" s="40">
        <v>14</v>
      </c>
      <c r="T6" s="44">
        <f t="shared" si="0"/>
        <v>378</v>
      </c>
      <c r="U6" s="46" t="e">
        <f>TEXT(U5,"0.00")</f>
        <v>#REF!</v>
      </c>
    </row>
    <row r="7" spans="1:21" ht="15" customHeight="1" x14ac:dyDescent="0.25">
      <c r="A7" s="23">
        <f t="shared" si="1"/>
        <v>6</v>
      </c>
      <c r="B7" s="122" t="s">
        <v>48</v>
      </c>
      <c r="C7" s="123">
        <v>186</v>
      </c>
      <c r="D7" s="122" t="s">
        <v>19</v>
      </c>
      <c r="E7" s="2">
        <v>672</v>
      </c>
      <c r="F7" s="28">
        <v>20</v>
      </c>
      <c r="G7" s="29">
        <v>227</v>
      </c>
      <c r="H7" s="29">
        <v>101</v>
      </c>
      <c r="I7" s="29">
        <v>117</v>
      </c>
      <c r="J7" s="29">
        <v>0</v>
      </c>
      <c r="K7" s="29"/>
      <c r="L7" s="29">
        <v>5</v>
      </c>
      <c r="M7" s="29"/>
      <c r="N7" s="29"/>
      <c r="O7" s="30">
        <v>0</v>
      </c>
      <c r="P7" s="30">
        <v>227</v>
      </c>
      <c r="Q7" s="30">
        <v>101</v>
      </c>
      <c r="R7" s="28">
        <v>0</v>
      </c>
      <c r="S7" s="29">
        <v>7</v>
      </c>
      <c r="T7" s="33">
        <f t="shared" si="0"/>
        <v>470</v>
      </c>
    </row>
    <row r="8" spans="1:21" ht="15" customHeight="1" x14ac:dyDescent="0.25">
      <c r="A8" s="34">
        <f t="shared" si="1"/>
        <v>7</v>
      </c>
      <c r="B8" s="122" t="s">
        <v>48</v>
      </c>
      <c r="C8" s="123">
        <v>187</v>
      </c>
      <c r="D8" s="122" t="s">
        <v>19</v>
      </c>
      <c r="E8" s="2">
        <v>699</v>
      </c>
      <c r="F8" s="39">
        <v>16</v>
      </c>
      <c r="G8" s="40">
        <v>199</v>
      </c>
      <c r="H8" s="40">
        <v>75</v>
      </c>
      <c r="I8" s="40">
        <v>189</v>
      </c>
      <c r="J8" s="40">
        <v>1</v>
      </c>
      <c r="K8" s="40"/>
      <c r="L8" s="40">
        <v>6</v>
      </c>
      <c r="M8" s="40"/>
      <c r="N8" s="40"/>
      <c r="O8" s="41">
        <v>0</v>
      </c>
      <c r="P8" s="41">
        <v>201</v>
      </c>
      <c r="Q8" s="41">
        <v>75</v>
      </c>
      <c r="R8" s="39">
        <v>0</v>
      </c>
      <c r="S8" s="40">
        <v>13</v>
      </c>
      <c r="T8" s="44">
        <f t="shared" si="0"/>
        <v>486</v>
      </c>
    </row>
    <row r="9" spans="1:21" ht="15" customHeight="1" x14ac:dyDescent="0.25">
      <c r="A9" s="23">
        <f t="shared" si="1"/>
        <v>8</v>
      </c>
      <c r="B9" s="122" t="s">
        <v>48</v>
      </c>
      <c r="C9" s="123">
        <v>188</v>
      </c>
      <c r="D9" s="122" t="s">
        <v>19</v>
      </c>
      <c r="E9" s="2">
        <v>703</v>
      </c>
      <c r="F9" s="28">
        <v>16</v>
      </c>
      <c r="G9" s="29">
        <v>118</v>
      </c>
      <c r="H9" s="29">
        <v>64</v>
      </c>
      <c r="I9" s="29">
        <v>239</v>
      </c>
      <c r="J9" s="29">
        <v>0</v>
      </c>
      <c r="K9" s="29"/>
      <c r="L9" s="29">
        <v>37</v>
      </c>
      <c r="M9" s="29"/>
      <c r="N9" s="29"/>
      <c r="O9" s="30">
        <v>1</v>
      </c>
      <c r="P9" s="30">
        <v>119</v>
      </c>
      <c r="Q9" s="30">
        <v>65</v>
      </c>
      <c r="R9" s="28">
        <v>0</v>
      </c>
      <c r="S9" s="29">
        <v>7</v>
      </c>
      <c r="T9" s="33">
        <f t="shared" si="0"/>
        <v>475</v>
      </c>
    </row>
    <row r="10" spans="1:21" ht="15" customHeight="1" x14ac:dyDescent="0.25">
      <c r="A10" s="34">
        <f t="shared" si="1"/>
        <v>9</v>
      </c>
      <c r="B10" s="122" t="s">
        <v>48</v>
      </c>
      <c r="C10" s="123">
        <v>188</v>
      </c>
      <c r="D10" s="122" t="s">
        <v>14</v>
      </c>
      <c r="E10" s="2">
        <v>703</v>
      </c>
      <c r="F10" s="39">
        <v>17</v>
      </c>
      <c r="G10" s="40">
        <v>97</v>
      </c>
      <c r="H10" s="40">
        <v>72</v>
      </c>
      <c r="I10" s="40">
        <v>249</v>
      </c>
      <c r="J10" s="40">
        <v>3</v>
      </c>
      <c r="K10" s="40"/>
      <c r="L10" s="40">
        <v>31</v>
      </c>
      <c r="M10" s="40"/>
      <c r="N10" s="40"/>
      <c r="O10" s="41">
        <v>1</v>
      </c>
      <c r="P10" s="41">
        <v>100</v>
      </c>
      <c r="Q10" s="41">
        <v>73</v>
      </c>
      <c r="R10" s="39">
        <v>0</v>
      </c>
      <c r="S10" s="40">
        <v>14</v>
      </c>
      <c r="T10" s="44">
        <f t="shared" si="0"/>
        <v>470</v>
      </c>
    </row>
    <row r="11" spans="1:21" ht="15" customHeight="1" x14ac:dyDescent="0.25">
      <c r="A11" s="23">
        <f t="shared" si="1"/>
        <v>10</v>
      </c>
      <c r="B11" s="122" t="s">
        <v>48</v>
      </c>
      <c r="C11" s="123">
        <v>189</v>
      </c>
      <c r="D11" s="122" t="s">
        <v>19</v>
      </c>
      <c r="E11" s="2">
        <v>513</v>
      </c>
      <c r="F11" s="28">
        <v>15</v>
      </c>
      <c r="G11" s="29">
        <v>85</v>
      </c>
      <c r="H11" s="29">
        <v>144</v>
      </c>
      <c r="I11" s="29">
        <v>102</v>
      </c>
      <c r="J11" s="29">
        <v>1</v>
      </c>
      <c r="K11" s="29"/>
      <c r="L11" s="29">
        <v>8</v>
      </c>
      <c r="M11" s="29"/>
      <c r="N11" s="29"/>
      <c r="O11" s="30">
        <v>0</v>
      </c>
      <c r="P11" s="30">
        <v>86</v>
      </c>
      <c r="Q11" s="30">
        <v>144</v>
      </c>
      <c r="R11" s="28">
        <v>0</v>
      </c>
      <c r="S11" s="29">
        <v>2</v>
      </c>
      <c r="T11" s="33">
        <f t="shared" si="0"/>
        <v>355</v>
      </c>
      <c r="U11" s="45"/>
    </row>
    <row r="12" spans="1:21" ht="15" customHeight="1" x14ac:dyDescent="0.25">
      <c r="A12" s="34">
        <f t="shared" si="1"/>
        <v>11</v>
      </c>
      <c r="B12" s="122" t="s">
        <v>48</v>
      </c>
      <c r="C12" s="123">
        <v>189</v>
      </c>
      <c r="D12" s="122" t="s">
        <v>14</v>
      </c>
      <c r="E12" s="2">
        <v>513</v>
      </c>
      <c r="F12" s="39">
        <v>7</v>
      </c>
      <c r="G12" s="40">
        <v>81</v>
      </c>
      <c r="H12" s="40">
        <v>126</v>
      </c>
      <c r="I12" s="40">
        <v>130</v>
      </c>
      <c r="J12" s="40">
        <v>1</v>
      </c>
      <c r="K12" s="40"/>
      <c r="L12" s="40">
        <v>16</v>
      </c>
      <c r="M12" s="40"/>
      <c r="N12" s="40"/>
      <c r="O12" s="41">
        <v>0</v>
      </c>
      <c r="P12" s="41">
        <v>82</v>
      </c>
      <c r="Q12" s="41">
        <v>126</v>
      </c>
      <c r="R12" s="39">
        <v>0</v>
      </c>
      <c r="S12" s="40">
        <v>1</v>
      </c>
      <c r="T12" s="44">
        <f t="shared" si="0"/>
        <v>361</v>
      </c>
      <c r="U12" s="46"/>
    </row>
    <row r="13" spans="1:21" ht="5.0999999999999996" customHeight="1" x14ac:dyDescent="0.25">
      <c r="A13" s="47"/>
      <c r="B13" s="48"/>
      <c r="C13" s="49"/>
      <c r="D13" s="50"/>
      <c r="E13" s="51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</row>
    <row r="14" spans="1:21" ht="0.95" customHeight="1" x14ac:dyDescent="0.25">
      <c r="A14" s="54"/>
      <c r="B14" s="55"/>
      <c r="C14" s="56"/>
      <c r="D14" s="57"/>
      <c r="E14" s="58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</row>
    <row r="15" spans="1:21" ht="0.95" customHeight="1" x14ac:dyDescent="0.25">
      <c r="A15" s="47"/>
      <c r="B15" s="48"/>
      <c r="C15" s="49"/>
      <c r="D15" s="50"/>
      <c r="E15" s="51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1"/>
  </sheetPr>
  <dimension ref="A1:S29"/>
  <sheetViews>
    <sheetView zoomScale="70" zoomScaleNormal="70" workbookViewId="0">
      <selection activeCell="L24" sqref="L24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6" width="10.375" style="1" bestFit="1" customWidth="1"/>
    <col min="17" max="19" width="8.5" style="1" customWidth="1"/>
    <col min="20" max="16384" width="10" style="1"/>
  </cols>
  <sheetData>
    <row r="1" spans="1:19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190</v>
      </c>
      <c r="Q1" s="5" t="s">
        <v>8</v>
      </c>
      <c r="R1" s="5" t="s">
        <v>9</v>
      </c>
      <c r="S1" s="5" t="s">
        <v>10</v>
      </c>
    </row>
    <row r="2" spans="1:19" ht="15" customHeight="1" x14ac:dyDescent="0.25">
      <c r="A2" s="11">
        <v>1</v>
      </c>
      <c r="B2" s="12" t="s">
        <v>46</v>
      </c>
      <c r="C2" s="13">
        <v>1831</v>
      </c>
      <c r="D2" s="14" t="s">
        <v>14</v>
      </c>
      <c r="E2" s="15">
        <v>412</v>
      </c>
      <c r="F2" s="16">
        <v>2</v>
      </c>
      <c r="G2" s="17">
        <v>107</v>
      </c>
      <c r="H2" s="17">
        <v>75</v>
      </c>
      <c r="I2" s="17">
        <v>2</v>
      </c>
      <c r="J2" s="17">
        <v>22</v>
      </c>
      <c r="K2" s="17">
        <v>56</v>
      </c>
      <c r="L2" s="17">
        <v>1</v>
      </c>
      <c r="M2" s="17">
        <v>1</v>
      </c>
      <c r="N2" s="17">
        <v>0</v>
      </c>
      <c r="O2" s="18">
        <v>0</v>
      </c>
      <c r="P2" s="19"/>
      <c r="Q2" s="16">
        <v>0</v>
      </c>
      <c r="R2" s="17">
        <v>5</v>
      </c>
      <c r="S2" s="21">
        <v>266</v>
      </c>
    </row>
    <row r="3" spans="1:19" ht="15" customHeight="1" x14ac:dyDescent="0.25">
      <c r="A3" s="23">
        <f t="shared" ref="A3:A26" si="0">A2+1</f>
        <v>2</v>
      </c>
      <c r="B3" s="24" t="s">
        <v>46</v>
      </c>
      <c r="C3" s="25">
        <v>1831</v>
      </c>
      <c r="D3" s="26" t="s">
        <v>19</v>
      </c>
      <c r="E3" s="27">
        <v>412</v>
      </c>
      <c r="F3" s="28">
        <v>7</v>
      </c>
      <c r="G3" s="29">
        <v>91</v>
      </c>
      <c r="H3" s="29">
        <v>45</v>
      </c>
      <c r="I3" s="29">
        <v>1</v>
      </c>
      <c r="J3" s="29">
        <v>30</v>
      </c>
      <c r="K3" s="29">
        <v>61</v>
      </c>
      <c r="L3" s="29">
        <v>1</v>
      </c>
      <c r="M3" s="29">
        <v>0</v>
      </c>
      <c r="N3" s="29">
        <v>0</v>
      </c>
      <c r="O3" s="30">
        <v>0</v>
      </c>
      <c r="P3" s="32">
        <v>48</v>
      </c>
      <c r="Q3" s="28">
        <v>0</v>
      </c>
      <c r="R3" s="29">
        <v>9</v>
      </c>
      <c r="S3" s="33">
        <f t="shared" ref="S3:S26" si="1">SUM(F3:O3)</f>
        <v>236</v>
      </c>
    </row>
    <row r="4" spans="1:19" ht="15" customHeight="1" x14ac:dyDescent="0.25">
      <c r="A4" s="34">
        <f t="shared" si="0"/>
        <v>3</v>
      </c>
      <c r="B4" s="35" t="s">
        <v>46</v>
      </c>
      <c r="C4" s="36">
        <v>1830</v>
      </c>
      <c r="D4" s="37" t="s">
        <v>19</v>
      </c>
      <c r="E4" s="38">
        <v>760</v>
      </c>
      <c r="F4" s="39">
        <v>73</v>
      </c>
      <c r="G4" s="40">
        <v>259</v>
      </c>
      <c r="H4" s="40">
        <v>93</v>
      </c>
      <c r="I4" s="40">
        <v>2</v>
      </c>
      <c r="J4" s="40">
        <v>21</v>
      </c>
      <c r="K4" s="40">
        <v>52</v>
      </c>
      <c r="L4" s="40">
        <v>2</v>
      </c>
      <c r="M4" s="40">
        <v>0</v>
      </c>
      <c r="N4" s="40">
        <v>0</v>
      </c>
      <c r="O4" s="41">
        <v>0</v>
      </c>
      <c r="P4" s="43">
        <v>97</v>
      </c>
      <c r="Q4" s="39">
        <v>0</v>
      </c>
      <c r="R4" s="40">
        <v>5</v>
      </c>
      <c r="S4" s="44">
        <f t="shared" si="1"/>
        <v>502</v>
      </c>
    </row>
    <row r="5" spans="1:19" ht="15" customHeight="1" x14ac:dyDescent="0.25">
      <c r="A5" s="23">
        <f t="shared" si="0"/>
        <v>4</v>
      </c>
      <c r="B5" s="24" t="s">
        <v>46</v>
      </c>
      <c r="C5" s="25">
        <v>1829</v>
      </c>
      <c r="D5" s="26" t="s">
        <v>14</v>
      </c>
      <c r="E5" s="27">
        <v>400</v>
      </c>
      <c r="F5" s="28">
        <v>67</v>
      </c>
      <c r="G5" s="29">
        <v>111</v>
      </c>
      <c r="H5" s="29">
        <v>31</v>
      </c>
      <c r="I5" s="29">
        <v>0</v>
      </c>
      <c r="J5" s="29">
        <v>6</v>
      </c>
      <c r="K5" s="29">
        <v>18</v>
      </c>
      <c r="L5" s="29">
        <v>1</v>
      </c>
      <c r="M5" s="29">
        <v>1</v>
      </c>
      <c r="N5" s="29">
        <v>0</v>
      </c>
      <c r="O5" s="30">
        <v>0</v>
      </c>
      <c r="P5" s="32">
        <v>31</v>
      </c>
      <c r="Q5" s="28">
        <v>0</v>
      </c>
      <c r="R5" s="29">
        <v>9</v>
      </c>
      <c r="S5" s="33">
        <f t="shared" si="1"/>
        <v>235</v>
      </c>
    </row>
    <row r="6" spans="1:19" ht="15" customHeight="1" x14ac:dyDescent="0.25">
      <c r="A6" s="34">
        <f t="shared" si="0"/>
        <v>5</v>
      </c>
      <c r="B6" s="35" t="s">
        <v>46</v>
      </c>
      <c r="C6" s="36">
        <v>1829</v>
      </c>
      <c r="D6" s="37" t="s">
        <v>19</v>
      </c>
      <c r="E6" s="38">
        <v>401</v>
      </c>
      <c r="F6" s="39">
        <v>86</v>
      </c>
      <c r="G6" s="40">
        <v>93</v>
      </c>
      <c r="H6" s="40">
        <v>43</v>
      </c>
      <c r="I6" s="40">
        <v>3</v>
      </c>
      <c r="J6" s="40">
        <v>11</v>
      </c>
      <c r="K6" s="40">
        <v>20</v>
      </c>
      <c r="L6" s="40">
        <v>6</v>
      </c>
      <c r="M6" s="40">
        <v>0</v>
      </c>
      <c r="N6" s="40">
        <v>0</v>
      </c>
      <c r="O6" s="41">
        <v>0</v>
      </c>
      <c r="P6" s="43">
        <v>46</v>
      </c>
      <c r="Q6" s="39">
        <v>0</v>
      </c>
      <c r="R6" s="40">
        <v>9</v>
      </c>
      <c r="S6" s="44">
        <f t="shared" si="1"/>
        <v>262</v>
      </c>
    </row>
    <row r="7" spans="1:19" ht="15" customHeight="1" x14ac:dyDescent="0.25">
      <c r="A7" s="23">
        <f t="shared" si="0"/>
        <v>6</v>
      </c>
      <c r="B7" s="24" t="s">
        <v>46</v>
      </c>
      <c r="C7" s="25">
        <v>1828</v>
      </c>
      <c r="D7" s="26" t="s">
        <v>20</v>
      </c>
      <c r="E7" s="27">
        <v>692</v>
      </c>
      <c r="F7" s="28">
        <v>44</v>
      </c>
      <c r="G7" s="29">
        <v>177</v>
      </c>
      <c r="H7" s="29">
        <v>86</v>
      </c>
      <c r="I7" s="29">
        <v>1</v>
      </c>
      <c r="J7" s="29">
        <v>43</v>
      </c>
      <c r="K7" s="29">
        <v>91</v>
      </c>
      <c r="L7" s="29">
        <v>4</v>
      </c>
      <c r="M7" s="29">
        <v>4</v>
      </c>
      <c r="N7" s="29">
        <v>0</v>
      </c>
      <c r="O7" s="30">
        <v>1</v>
      </c>
      <c r="P7" s="32">
        <v>89</v>
      </c>
      <c r="Q7" s="28">
        <v>0</v>
      </c>
      <c r="R7" s="29">
        <v>19</v>
      </c>
      <c r="S7" s="33">
        <f t="shared" si="1"/>
        <v>451</v>
      </c>
    </row>
    <row r="8" spans="1:19" ht="15" customHeight="1" x14ac:dyDescent="0.25">
      <c r="A8" s="34">
        <f t="shared" si="0"/>
        <v>7</v>
      </c>
      <c r="B8" s="35" t="s">
        <v>46</v>
      </c>
      <c r="C8" s="36">
        <v>1828</v>
      </c>
      <c r="D8" s="37" t="s">
        <v>14</v>
      </c>
      <c r="E8" s="38">
        <v>692</v>
      </c>
      <c r="F8" s="39">
        <v>57</v>
      </c>
      <c r="G8" s="40">
        <v>205</v>
      </c>
      <c r="H8" s="40">
        <v>46</v>
      </c>
      <c r="I8" s="40">
        <v>3</v>
      </c>
      <c r="J8" s="40">
        <v>26</v>
      </c>
      <c r="K8" s="40">
        <v>65</v>
      </c>
      <c r="L8" s="40">
        <v>4</v>
      </c>
      <c r="M8" s="40">
        <v>1</v>
      </c>
      <c r="N8" s="40">
        <v>0</v>
      </c>
      <c r="O8" s="41">
        <v>0</v>
      </c>
      <c r="P8" s="43">
        <v>49</v>
      </c>
      <c r="Q8" s="39">
        <v>0</v>
      </c>
      <c r="R8" s="40">
        <v>9</v>
      </c>
      <c r="S8" s="44">
        <f t="shared" si="1"/>
        <v>407</v>
      </c>
    </row>
    <row r="9" spans="1:19" ht="15" customHeight="1" x14ac:dyDescent="0.25">
      <c r="A9" s="23">
        <f t="shared" si="0"/>
        <v>8</v>
      </c>
      <c r="B9" s="24" t="s">
        <v>46</v>
      </c>
      <c r="C9" s="25">
        <v>1828</v>
      </c>
      <c r="D9" s="26" t="s">
        <v>19</v>
      </c>
      <c r="E9" s="27">
        <v>693</v>
      </c>
      <c r="F9" s="28">
        <v>64</v>
      </c>
      <c r="G9" s="29">
        <v>154</v>
      </c>
      <c r="H9" s="29">
        <v>90</v>
      </c>
      <c r="I9" s="29">
        <v>0</v>
      </c>
      <c r="J9" s="29">
        <v>50</v>
      </c>
      <c r="K9" s="29">
        <v>74</v>
      </c>
      <c r="L9" s="29">
        <v>1</v>
      </c>
      <c r="M9" s="29">
        <v>0</v>
      </c>
      <c r="N9" s="29">
        <v>0</v>
      </c>
      <c r="O9" s="30">
        <v>0</v>
      </c>
      <c r="P9" s="32">
        <v>92</v>
      </c>
      <c r="Q9" s="28">
        <v>0</v>
      </c>
      <c r="R9" s="29">
        <v>17</v>
      </c>
      <c r="S9" s="33">
        <f t="shared" si="1"/>
        <v>433</v>
      </c>
    </row>
    <row r="10" spans="1:19" ht="15" customHeight="1" x14ac:dyDescent="0.25">
      <c r="A10" s="34">
        <f t="shared" si="0"/>
        <v>9</v>
      </c>
      <c r="B10" s="35" t="s">
        <v>46</v>
      </c>
      <c r="C10" s="36">
        <v>1827</v>
      </c>
      <c r="D10" s="37" t="s">
        <v>14</v>
      </c>
      <c r="E10" s="38">
        <v>655</v>
      </c>
      <c r="F10" s="39">
        <v>43</v>
      </c>
      <c r="G10" s="40">
        <v>103</v>
      </c>
      <c r="H10" s="40">
        <v>153</v>
      </c>
      <c r="I10" s="40">
        <v>1</v>
      </c>
      <c r="J10" s="40">
        <v>67</v>
      </c>
      <c r="K10" s="40">
        <v>41</v>
      </c>
      <c r="L10" s="40">
        <v>3</v>
      </c>
      <c r="M10" s="40">
        <v>0</v>
      </c>
      <c r="N10" s="40">
        <v>0</v>
      </c>
      <c r="O10" s="41">
        <v>0</v>
      </c>
      <c r="P10" s="43">
        <v>154</v>
      </c>
      <c r="Q10" s="39">
        <v>0</v>
      </c>
      <c r="R10" s="40">
        <v>14</v>
      </c>
      <c r="S10" s="44">
        <f t="shared" si="1"/>
        <v>411</v>
      </c>
    </row>
    <row r="11" spans="1:19" ht="15" customHeight="1" x14ac:dyDescent="0.25">
      <c r="A11" s="23">
        <f t="shared" si="0"/>
        <v>10</v>
      </c>
      <c r="B11" s="24" t="s">
        <v>46</v>
      </c>
      <c r="C11" s="25">
        <v>1827</v>
      </c>
      <c r="D11" s="26" t="s">
        <v>19</v>
      </c>
      <c r="E11" s="27">
        <v>655</v>
      </c>
      <c r="F11" s="28">
        <v>18</v>
      </c>
      <c r="G11" s="29">
        <v>112</v>
      </c>
      <c r="H11" s="29">
        <v>129</v>
      </c>
      <c r="I11" s="29">
        <v>3</v>
      </c>
      <c r="J11" s="29">
        <v>45</v>
      </c>
      <c r="K11" s="29">
        <v>52</v>
      </c>
      <c r="L11" s="29">
        <v>6</v>
      </c>
      <c r="M11" s="29">
        <v>4</v>
      </c>
      <c r="N11" s="29">
        <v>0</v>
      </c>
      <c r="O11" s="30">
        <v>0</v>
      </c>
      <c r="P11" s="32">
        <v>133</v>
      </c>
      <c r="Q11" s="28">
        <v>0</v>
      </c>
      <c r="R11" s="29">
        <v>13</v>
      </c>
      <c r="S11" s="33">
        <f t="shared" si="1"/>
        <v>369</v>
      </c>
    </row>
    <row r="12" spans="1:19" ht="15" customHeight="1" x14ac:dyDescent="0.25">
      <c r="A12" s="34">
        <f t="shared" si="0"/>
        <v>11</v>
      </c>
      <c r="B12" s="35" t="s">
        <v>46</v>
      </c>
      <c r="C12" s="36">
        <v>1826</v>
      </c>
      <c r="D12" s="37" t="s">
        <v>14</v>
      </c>
      <c r="E12" s="38">
        <v>469</v>
      </c>
      <c r="F12" s="39">
        <v>28</v>
      </c>
      <c r="G12" s="40">
        <v>87</v>
      </c>
      <c r="H12" s="40">
        <v>31</v>
      </c>
      <c r="I12" s="40">
        <v>3</v>
      </c>
      <c r="J12" s="40">
        <v>51</v>
      </c>
      <c r="K12" s="40">
        <v>30</v>
      </c>
      <c r="L12" s="40">
        <v>2</v>
      </c>
      <c r="M12" s="40">
        <v>1</v>
      </c>
      <c r="N12" s="40">
        <v>0</v>
      </c>
      <c r="O12" s="41">
        <v>1</v>
      </c>
      <c r="P12" s="43">
        <v>36</v>
      </c>
      <c r="Q12" s="39">
        <v>0</v>
      </c>
      <c r="R12" s="40">
        <v>0</v>
      </c>
      <c r="S12" s="44">
        <f t="shared" si="1"/>
        <v>234</v>
      </c>
    </row>
    <row r="13" spans="1:19" ht="15" customHeight="1" x14ac:dyDescent="0.25">
      <c r="A13" s="23">
        <f t="shared" si="0"/>
        <v>12</v>
      </c>
      <c r="B13" s="24" t="s">
        <v>46</v>
      </c>
      <c r="C13" s="25">
        <v>1826</v>
      </c>
      <c r="D13" s="26" t="s">
        <v>19</v>
      </c>
      <c r="E13" s="27">
        <v>469</v>
      </c>
      <c r="F13" s="28">
        <v>25</v>
      </c>
      <c r="G13" s="29">
        <v>61</v>
      </c>
      <c r="H13" s="29">
        <v>44</v>
      </c>
      <c r="I13" s="29">
        <v>4</v>
      </c>
      <c r="J13" s="29">
        <v>49</v>
      </c>
      <c r="K13" s="29">
        <v>28</v>
      </c>
      <c r="L13" s="29">
        <v>9</v>
      </c>
      <c r="M13" s="29">
        <v>0</v>
      </c>
      <c r="N13" s="29">
        <v>0</v>
      </c>
      <c r="O13" s="30">
        <v>0</v>
      </c>
      <c r="P13" s="32">
        <v>48</v>
      </c>
      <c r="Q13" s="28">
        <v>0</v>
      </c>
      <c r="R13" s="29">
        <v>4</v>
      </c>
      <c r="S13" s="33">
        <f t="shared" si="1"/>
        <v>220</v>
      </c>
    </row>
    <row r="14" spans="1:19" ht="15" customHeight="1" x14ac:dyDescent="0.25">
      <c r="A14" s="34">
        <f t="shared" si="0"/>
        <v>13</v>
      </c>
      <c r="B14" s="35" t="s">
        <v>46</v>
      </c>
      <c r="C14" s="36">
        <v>1825</v>
      </c>
      <c r="D14" s="37" t="s">
        <v>23</v>
      </c>
      <c r="E14" s="38">
        <v>655</v>
      </c>
      <c r="F14" s="39">
        <v>39</v>
      </c>
      <c r="G14" s="40">
        <v>110</v>
      </c>
      <c r="H14" s="40">
        <v>65</v>
      </c>
      <c r="I14" s="40">
        <v>3</v>
      </c>
      <c r="J14" s="40">
        <v>76</v>
      </c>
      <c r="K14" s="40">
        <v>57</v>
      </c>
      <c r="L14" s="40">
        <v>9</v>
      </c>
      <c r="M14" s="40">
        <v>4</v>
      </c>
      <c r="N14" s="40">
        <v>0</v>
      </c>
      <c r="O14" s="41">
        <v>0</v>
      </c>
      <c r="P14" s="43">
        <v>70</v>
      </c>
      <c r="Q14" s="39">
        <v>0</v>
      </c>
      <c r="R14" s="40">
        <v>10</v>
      </c>
      <c r="S14" s="44">
        <f t="shared" si="1"/>
        <v>363</v>
      </c>
    </row>
    <row r="15" spans="1:19" ht="15" customHeight="1" x14ac:dyDescent="0.25">
      <c r="A15" s="23">
        <f t="shared" si="0"/>
        <v>14</v>
      </c>
      <c r="B15" s="24" t="s">
        <v>46</v>
      </c>
      <c r="C15" s="25">
        <v>1825</v>
      </c>
      <c r="D15" s="26" t="s">
        <v>20</v>
      </c>
      <c r="E15" s="27">
        <v>655</v>
      </c>
      <c r="F15" s="28">
        <v>44</v>
      </c>
      <c r="G15" s="29">
        <v>74</v>
      </c>
      <c r="H15" s="29">
        <v>60</v>
      </c>
      <c r="I15" s="29">
        <v>2</v>
      </c>
      <c r="J15" s="29">
        <v>72</v>
      </c>
      <c r="K15" s="29">
        <v>54</v>
      </c>
      <c r="L15" s="29">
        <v>2</v>
      </c>
      <c r="M15" s="29">
        <v>4</v>
      </c>
      <c r="N15" s="29">
        <v>0</v>
      </c>
      <c r="O15" s="30">
        <v>0</v>
      </c>
      <c r="P15" s="32">
        <v>64</v>
      </c>
      <c r="Q15" s="28">
        <v>0</v>
      </c>
      <c r="R15" s="29">
        <v>9</v>
      </c>
      <c r="S15" s="33">
        <f t="shared" si="1"/>
        <v>312</v>
      </c>
    </row>
    <row r="16" spans="1:19" ht="15" customHeight="1" x14ac:dyDescent="0.25">
      <c r="A16" s="34">
        <f t="shared" si="0"/>
        <v>15</v>
      </c>
      <c r="B16" s="35" t="s">
        <v>46</v>
      </c>
      <c r="C16" s="36">
        <v>1825</v>
      </c>
      <c r="D16" s="37" t="s">
        <v>14</v>
      </c>
      <c r="E16" s="38">
        <v>655</v>
      </c>
      <c r="F16" s="39">
        <v>16</v>
      </c>
      <c r="G16" s="40">
        <v>118</v>
      </c>
      <c r="H16" s="40">
        <v>77</v>
      </c>
      <c r="I16" s="40">
        <v>2</v>
      </c>
      <c r="J16" s="40">
        <v>57</v>
      </c>
      <c r="K16" s="40">
        <v>65</v>
      </c>
      <c r="L16" s="40">
        <v>6</v>
      </c>
      <c r="M16" s="40">
        <v>2</v>
      </c>
      <c r="N16" s="40">
        <v>0</v>
      </c>
      <c r="O16" s="41">
        <v>0</v>
      </c>
      <c r="P16" s="43">
        <v>80</v>
      </c>
      <c r="Q16" s="39">
        <v>0</v>
      </c>
      <c r="R16" s="40">
        <v>15</v>
      </c>
      <c r="S16" s="44">
        <f t="shared" si="1"/>
        <v>343</v>
      </c>
    </row>
    <row r="17" spans="1:19" ht="15" customHeight="1" x14ac:dyDescent="0.25">
      <c r="A17" s="23">
        <f t="shared" si="0"/>
        <v>16</v>
      </c>
      <c r="B17" s="24" t="s">
        <v>46</v>
      </c>
      <c r="C17" s="25">
        <v>1825</v>
      </c>
      <c r="D17" s="26" t="s">
        <v>19</v>
      </c>
      <c r="E17" s="27">
        <v>656</v>
      </c>
      <c r="F17" s="28">
        <v>42</v>
      </c>
      <c r="G17" s="29">
        <v>108</v>
      </c>
      <c r="H17" s="29">
        <v>74</v>
      </c>
      <c r="I17" s="29">
        <v>4</v>
      </c>
      <c r="J17" s="29">
        <v>64</v>
      </c>
      <c r="K17" s="29">
        <v>58</v>
      </c>
      <c r="L17" s="29">
        <v>9</v>
      </c>
      <c r="M17" s="29">
        <v>3</v>
      </c>
      <c r="N17" s="29">
        <v>0</v>
      </c>
      <c r="O17" s="30">
        <v>1</v>
      </c>
      <c r="P17" s="32">
        <v>79</v>
      </c>
      <c r="Q17" s="28">
        <v>0</v>
      </c>
      <c r="R17" s="29">
        <v>9</v>
      </c>
      <c r="S17" s="33">
        <f t="shared" si="1"/>
        <v>363</v>
      </c>
    </row>
    <row r="18" spans="1:19" ht="15" customHeight="1" x14ac:dyDescent="0.25">
      <c r="A18" s="34">
        <f t="shared" si="0"/>
        <v>17</v>
      </c>
      <c r="B18" s="35" t="s">
        <v>46</v>
      </c>
      <c r="C18" s="36">
        <v>1824</v>
      </c>
      <c r="D18" s="37" t="s">
        <v>14</v>
      </c>
      <c r="E18" s="38">
        <v>742</v>
      </c>
      <c r="F18" s="39">
        <v>59</v>
      </c>
      <c r="G18" s="40">
        <v>226</v>
      </c>
      <c r="H18" s="40">
        <v>54</v>
      </c>
      <c r="I18" s="40">
        <v>1</v>
      </c>
      <c r="J18" s="40">
        <v>27</v>
      </c>
      <c r="K18" s="40">
        <v>53</v>
      </c>
      <c r="L18" s="40">
        <v>2</v>
      </c>
      <c r="M18" s="40">
        <v>1</v>
      </c>
      <c r="N18" s="40">
        <v>0</v>
      </c>
      <c r="O18" s="41">
        <v>0</v>
      </c>
      <c r="P18" s="43">
        <v>55</v>
      </c>
      <c r="Q18" s="39">
        <v>0</v>
      </c>
      <c r="R18" s="40">
        <v>26</v>
      </c>
      <c r="S18" s="44">
        <f t="shared" si="1"/>
        <v>423</v>
      </c>
    </row>
    <row r="19" spans="1:19" ht="15" customHeight="1" x14ac:dyDescent="0.25">
      <c r="A19" s="23">
        <f t="shared" si="0"/>
        <v>18</v>
      </c>
      <c r="B19" s="24" t="s">
        <v>46</v>
      </c>
      <c r="C19" s="25">
        <v>1824</v>
      </c>
      <c r="D19" s="26" t="s">
        <v>19</v>
      </c>
      <c r="E19" s="27">
        <v>742</v>
      </c>
      <c r="F19" s="28">
        <v>58</v>
      </c>
      <c r="G19" s="29">
        <v>241</v>
      </c>
      <c r="H19" s="29">
        <v>43</v>
      </c>
      <c r="I19" s="29">
        <v>1</v>
      </c>
      <c r="J19" s="29">
        <v>20</v>
      </c>
      <c r="K19" s="29">
        <v>69</v>
      </c>
      <c r="L19" s="29">
        <v>3</v>
      </c>
      <c r="M19" s="29">
        <v>9</v>
      </c>
      <c r="N19" s="29">
        <v>0</v>
      </c>
      <c r="O19" s="30">
        <v>0</v>
      </c>
      <c r="P19" s="32">
        <v>44</v>
      </c>
      <c r="Q19" s="28">
        <v>0</v>
      </c>
      <c r="R19" s="29">
        <v>7</v>
      </c>
      <c r="S19" s="33">
        <f t="shared" si="1"/>
        <v>444</v>
      </c>
    </row>
    <row r="20" spans="1:19" ht="15" customHeight="1" x14ac:dyDescent="0.25">
      <c r="A20" s="34">
        <f t="shared" si="0"/>
        <v>19</v>
      </c>
      <c r="B20" s="35" t="s">
        <v>46</v>
      </c>
      <c r="C20" s="36">
        <v>1823</v>
      </c>
      <c r="D20" s="37" t="s">
        <v>14</v>
      </c>
      <c r="E20" s="38">
        <v>410</v>
      </c>
      <c r="F20" s="39">
        <v>13</v>
      </c>
      <c r="G20" s="40">
        <v>182</v>
      </c>
      <c r="H20" s="40">
        <v>22</v>
      </c>
      <c r="I20" s="40">
        <v>2</v>
      </c>
      <c r="J20" s="40">
        <v>5</v>
      </c>
      <c r="K20" s="40">
        <v>62</v>
      </c>
      <c r="L20" s="40">
        <v>0</v>
      </c>
      <c r="M20" s="40">
        <v>1</v>
      </c>
      <c r="N20" s="40">
        <v>0</v>
      </c>
      <c r="O20" s="41">
        <v>0</v>
      </c>
      <c r="P20" s="43">
        <v>24</v>
      </c>
      <c r="Q20" s="39">
        <v>0</v>
      </c>
      <c r="R20" s="40">
        <v>8</v>
      </c>
      <c r="S20" s="44">
        <f t="shared" si="1"/>
        <v>287</v>
      </c>
    </row>
    <row r="21" spans="1:19" ht="15" customHeight="1" x14ac:dyDescent="0.25">
      <c r="A21" s="23">
        <f t="shared" si="0"/>
        <v>20</v>
      </c>
      <c r="B21" s="24" t="s">
        <v>46</v>
      </c>
      <c r="C21" s="25">
        <v>1823</v>
      </c>
      <c r="D21" s="26" t="s">
        <v>19</v>
      </c>
      <c r="E21" s="27">
        <v>410</v>
      </c>
      <c r="F21" s="28">
        <v>16</v>
      </c>
      <c r="G21" s="29">
        <v>176</v>
      </c>
      <c r="H21" s="29">
        <v>18</v>
      </c>
      <c r="I21" s="29">
        <v>0</v>
      </c>
      <c r="J21" s="29">
        <v>5</v>
      </c>
      <c r="K21" s="29">
        <v>59</v>
      </c>
      <c r="L21" s="29">
        <v>3</v>
      </c>
      <c r="M21" s="29">
        <v>1</v>
      </c>
      <c r="N21" s="29">
        <v>0</v>
      </c>
      <c r="O21" s="30">
        <v>0</v>
      </c>
      <c r="P21" s="32">
        <v>18</v>
      </c>
      <c r="Q21" s="28">
        <v>0</v>
      </c>
      <c r="R21" s="29">
        <v>10</v>
      </c>
      <c r="S21" s="33">
        <f t="shared" si="1"/>
        <v>278</v>
      </c>
    </row>
    <row r="22" spans="1:19" ht="15" customHeight="1" x14ac:dyDescent="0.25">
      <c r="A22" s="34">
        <f t="shared" si="0"/>
        <v>21</v>
      </c>
      <c r="B22" s="35" t="s">
        <v>46</v>
      </c>
      <c r="C22" s="36">
        <v>1822</v>
      </c>
      <c r="D22" s="37" t="s">
        <v>20</v>
      </c>
      <c r="E22" s="38">
        <v>616</v>
      </c>
      <c r="F22" s="39">
        <v>67</v>
      </c>
      <c r="G22" s="40">
        <v>178</v>
      </c>
      <c r="H22" s="40">
        <v>99</v>
      </c>
      <c r="I22" s="40">
        <v>1</v>
      </c>
      <c r="J22" s="40">
        <v>18</v>
      </c>
      <c r="K22" s="40">
        <v>62</v>
      </c>
      <c r="L22" s="40">
        <v>11</v>
      </c>
      <c r="M22" s="40">
        <v>0</v>
      </c>
      <c r="N22" s="40">
        <v>0</v>
      </c>
      <c r="O22" s="41">
        <v>0</v>
      </c>
      <c r="P22" s="43">
        <v>106</v>
      </c>
      <c r="Q22" s="39">
        <v>0</v>
      </c>
      <c r="R22" s="40">
        <v>14</v>
      </c>
      <c r="S22" s="44">
        <f t="shared" si="1"/>
        <v>436</v>
      </c>
    </row>
    <row r="23" spans="1:19" ht="15" customHeight="1" x14ac:dyDescent="0.25">
      <c r="A23" s="23">
        <f t="shared" si="0"/>
        <v>22</v>
      </c>
      <c r="B23" s="24" t="s">
        <v>46</v>
      </c>
      <c r="C23" s="25">
        <v>1822</v>
      </c>
      <c r="D23" s="26" t="s">
        <v>14</v>
      </c>
      <c r="E23" s="27">
        <v>616</v>
      </c>
      <c r="F23" s="28">
        <v>67</v>
      </c>
      <c r="G23" s="29">
        <v>178</v>
      </c>
      <c r="H23" s="29">
        <v>71</v>
      </c>
      <c r="I23" s="29">
        <v>0</v>
      </c>
      <c r="J23" s="29">
        <v>15</v>
      </c>
      <c r="K23" s="29">
        <v>59</v>
      </c>
      <c r="L23" s="29">
        <v>24</v>
      </c>
      <c r="M23" s="29">
        <v>2</v>
      </c>
      <c r="N23" s="29">
        <v>0</v>
      </c>
      <c r="O23" s="30">
        <v>0</v>
      </c>
      <c r="P23" s="32">
        <v>73</v>
      </c>
      <c r="Q23" s="28">
        <v>0</v>
      </c>
      <c r="R23" s="29">
        <v>11</v>
      </c>
      <c r="S23" s="33">
        <f t="shared" si="1"/>
        <v>416</v>
      </c>
    </row>
    <row r="24" spans="1:19" ht="15" customHeight="1" x14ac:dyDescent="0.25">
      <c r="A24" s="34">
        <f t="shared" si="0"/>
        <v>23</v>
      </c>
      <c r="B24" s="35" t="s">
        <v>46</v>
      </c>
      <c r="C24" s="36">
        <v>1822</v>
      </c>
      <c r="D24" s="37" t="s">
        <v>19</v>
      </c>
      <c r="E24" s="38">
        <v>617</v>
      </c>
      <c r="F24" s="39">
        <v>68</v>
      </c>
      <c r="G24" s="40">
        <v>187</v>
      </c>
      <c r="H24" s="40">
        <v>95</v>
      </c>
      <c r="I24" s="40">
        <v>2</v>
      </c>
      <c r="J24" s="40">
        <v>19</v>
      </c>
      <c r="K24" s="40">
        <v>50</v>
      </c>
      <c r="L24" s="40">
        <v>6</v>
      </c>
      <c r="M24" s="40">
        <v>2</v>
      </c>
      <c r="N24" s="40">
        <v>0</v>
      </c>
      <c r="O24" s="41">
        <v>0</v>
      </c>
      <c r="P24" s="43">
        <v>97</v>
      </c>
      <c r="Q24" s="39">
        <v>1</v>
      </c>
      <c r="R24" s="40">
        <v>13</v>
      </c>
      <c r="S24" s="44">
        <f t="shared" si="1"/>
        <v>429</v>
      </c>
    </row>
    <row r="25" spans="1:19" ht="15" customHeight="1" x14ac:dyDescent="0.25">
      <c r="A25" s="23">
        <f t="shared" si="0"/>
        <v>24</v>
      </c>
      <c r="B25" s="24" t="s">
        <v>46</v>
      </c>
      <c r="C25" s="25">
        <v>1821</v>
      </c>
      <c r="D25" s="26" t="s">
        <v>14</v>
      </c>
      <c r="E25" s="27">
        <v>624</v>
      </c>
      <c r="F25" s="28">
        <v>71</v>
      </c>
      <c r="G25" s="29">
        <v>188</v>
      </c>
      <c r="H25" s="29">
        <v>68</v>
      </c>
      <c r="I25" s="29">
        <v>0</v>
      </c>
      <c r="J25" s="29">
        <v>19</v>
      </c>
      <c r="K25" s="29">
        <v>65</v>
      </c>
      <c r="L25" s="29">
        <v>0</v>
      </c>
      <c r="M25" s="29">
        <v>1</v>
      </c>
      <c r="N25" s="29">
        <v>0</v>
      </c>
      <c r="O25" s="30">
        <v>0</v>
      </c>
      <c r="P25" s="32">
        <v>70</v>
      </c>
      <c r="Q25" s="28">
        <v>0</v>
      </c>
      <c r="R25" s="29">
        <v>12</v>
      </c>
      <c r="S25" s="33">
        <f t="shared" si="1"/>
        <v>412</v>
      </c>
    </row>
    <row r="26" spans="1:19" ht="15" customHeight="1" x14ac:dyDescent="0.25">
      <c r="A26" s="34">
        <f t="shared" si="0"/>
        <v>25</v>
      </c>
      <c r="B26" s="35" t="s">
        <v>46</v>
      </c>
      <c r="C26" s="36">
        <v>1821</v>
      </c>
      <c r="D26" s="37" t="s">
        <v>19</v>
      </c>
      <c r="E26" s="38">
        <v>624</v>
      </c>
      <c r="F26" s="39">
        <v>83</v>
      </c>
      <c r="G26" s="40">
        <v>178</v>
      </c>
      <c r="H26" s="40">
        <v>86</v>
      </c>
      <c r="I26" s="40">
        <v>0</v>
      </c>
      <c r="J26" s="40">
        <v>27</v>
      </c>
      <c r="K26" s="40">
        <v>36</v>
      </c>
      <c r="L26" s="40">
        <v>4</v>
      </c>
      <c r="M26" s="40">
        <v>1</v>
      </c>
      <c r="N26" s="40">
        <v>0</v>
      </c>
      <c r="O26" s="41">
        <v>0</v>
      </c>
      <c r="P26" s="43">
        <v>87</v>
      </c>
      <c r="Q26" s="39">
        <v>0</v>
      </c>
      <c r="R26" s="40">
        <v>9</v>
      </c>
      <c r="S26" s="44">
        <f t="shared" si="1"/>
        <v>415</v>
      </c>
    </row>
    <row r="27" spans="1:19" ht="5.0999999999999996" customHeight="1" x14ac:dyDescent="0.25">
      <c r="A27" s="47"/>
      <c r="B27" s="48"/>
      <c r="C27" s="49"/>
      <c r="D27" s="50"/>
      <c r="E27" s="51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</row>
    <row r="28" spans="1:19" ht="0.95" customHeight="1" x14ac:dyDescent="0.25">
      <c r="A28" s="54"/>
      <c r="B28" s="55"/>
      <c r="C28" s="56"/>
      <c r="D28" s="57"/>
      <c r="E28" s="58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</row>
    <row r="29" spans="1:19" ht="0.95" customHeight="1" x14ac:dyDescent="0.25">
      <c r="A29" s="47"/>
      <c r="B29" s="48"/>
      <c r="C29" s="49"/>
      <c r="D29" s="50"/>
      <c r="E29" s="51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U12"/>
  <sheetViews>
    <sheetView zoomScale="70" zoomScaleNormal="70" workbookViewId="0">
      <selection activeCell="L24" sqref="L24"/>
    </sheetView>
  </sheetViews>
  <sheetFormatPr defaultRowHeight="14.25" x14ac:dyDescent="0.2"/>
  <sheetData>
    <row r="1" spans="1:2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187</v>
      </c>
      <c r="R1" s="6" t="s">
        <v>200</v>
      </c>
      <c r="S1" s="5" t="s">
        <v>8</v>
      </c>
      <c r="T1" s="5" t="s">
        <v>9</v>
      </c>
      <c r="U1" s="5" t="s">
        <v>10</v>
      </c>
    </row>
    <row r="2" spans="1:21" x14ac:dyDescent="0.2">
      <c r="A2" s="11">
        <v>1</v>
      </c>
      <c r="B2" s="12" t="s">
        <v>117</v>
      </c>
      <c r="C2" s="13">
        <v>647</v>
      </c>
      <c r="D2" s="14" t="s">
        <v>19</v>
      </c>
      <c r="E2" s="15">
        <v>651</v>
      </c>
      <c r="F2" s="16">
        <v>51</v>
      </c>
      <c r="G2" s="17">
        <v>167</v>
      </c>
      <c r="H2" s="17">
        <v>187</v>
      </c>
      <c r="I2" s="17">
        <v>9</v>
      </c>
      <c r="J2" s="17">
        <v>13</v>
      </c>
      <c r="K2" s="17"/>
      <c r="L2" s="17">
        <v>0</v>
      </c>
      <c r="M2" s="17"/>
      <c r="N2" s="17">
        <v>16</v>
      </c>
      <c r="O2" s="18">
        <v>0</v>
      </c>
      <c r="P2" s="19">
        <v>184</v>
      </c>
      <c r="Q2" s="19">
        <v>187</v>
      </c>
      <c r="R2" s="19">
        <v>26</v>
      </c>
      <c r="S2" s="16">
        <v>1</v>
      </c>
      <c r="T2" s="17">
        <v>18</v>
      </c>
      <c r="U2" s="21">
        <f t="shared" ref="U2:U12" si="0">SUM(F2:O2)</f>
        <v>443</v>
      </c>
    </row>
    <row r="3" spans="1:21" x14ac:dyDescent="0.2">
      <c r="A3" s="23">
        <f t="shared" ref="A3:A12" si="1">A2+1</f>
        <v>2</v>
      </c>
      <c r="B3" s="24" t="s">
        <v>117</v>
      </c>
      <c r="C3" s="25">
        <v>647</v>
      </c>
      <c r="D3" s="26" t="s">
        <v>14</v>
      </c>
      <c r="E3" s="27">
        <v>650</v>
      </c>
      <c r="F3" s="28">
        <v>41</v>
      </c>
      <c r="G3" s="29">
        <v>223</v>
      </c>
      <c r="H3" s="29">
        <v>151</v>
      </c>
      <c r="I3" s="29">
        <v>5</v>
      </c>
      <c r="J3" s="29">
        <v>5</v>
      </c>
      <c r="K3" s="29"/>
      <c r="L3" s="29">
        <v>1</v>
      </c>
      <c r="M3" s="29"/>
      <c r="N3" s="29">
        <v>3</v>
      </c>
      <c r="O3" s="30">
        <v>1</v>
      </c>
      <c r="P3" s="32">
        <v>237</v>
      </c>
      <c r="Q3" s="32">
        <v>154</v>
      </c>
      <c r="R3" s="32">
        <v>9</v>
      </c>
      <c r="S3" s="28"/>
      <c r="T3" s="29">
        <v>15</v>
      </c>
      <c r="U3" s="33">
        <f t="shared" si="0"/>
        <v>430</v>
      </c>
    </row>
    <row r="4" spans="1:21" x14ac:dyDescent="0.2">
      <c r="A4" s="34">
        <f t="shared" si="1"/>
        <v>3</v>
      </c>
      <c r="B4" s="35" t="s">
        <v>117</v>
      </c>
      <c r="C4" s="36">
        <v>647</v>
      </c>
      <c r="D4" s="37" t="s">
        <v>20</v>
      </c>
      <c r="E4" s="38">
        <v>650</v>
      </c>
      <c r="F4" s="39">
        <v>42</v>
      </c>
      <c r="G4" s="40">
        <v>222</v>
      </c>
      <c r="H4" s="40">
        <v>147</v>
      </c>
      <c r="I4" s="40">
        <v>9</v>
      </c>
      <c r="J4" s="40">
        <v>11</v>
      </c>
      <c r="K4" s="40"/>
      <c r="L4" s="40"/>
      <c r="M4" s="40"/>
      <c r="N4" s="40">
        <v>4</v>
      </c>
      <c r="O4" s="41"/>
      <c r="P4" s="43">
        <v>241</v>
      </c>
      <c r="Q4" s="43">
        <v>147</v>
      </c>
      <c r="R4" s="43">
        <v>13</v>
      </c>
      <c r="S4" s="39"/>
      <c r="T4" s="40">
        <v>20</v>
      </c>
      <c r="U4" s="44">
        <f t="shared" si="0"/>
        <v>435</v>
      </c>
    </row>
    <row r="5" spans="1:21" x14ac:dyDescent="0.2">
      <c r="A5" s="23">
        <f t="shared" si="1"/>
        <v>4</v>
      </c>
      <c r="B5" s="24" t="s">
        <v>117</v>
      </c>
      <c r="C5" s="25">
        <v>647</v>
      </c>
      <c r="D5" s="26" t="s">
        <v>23</v>
      </c>
      <c r="E5" s="27">
        <v>650</v>
      </c>
      <c r="F5" s="28">
        <v>72</v>
      </c>
      <c r="G5" s="29">
        <v>193</v>
      </c>
      <c r="H5" s="29">
        <v>140</v>
      </c>
      <c r="I5" s="29">
        <v>13</v>
      </c>
      <c r="J5" s="29">
        <v>10</v>
      </c>
      <c r="K5" s="29"/>
      <c r="L5" s="29">
        <v>1</v>
      </c>
      <c r="M5" s="29"/>
      <c r="N5" s="29">
        <v>10</v>
      </c>
      <c r="O5" s="30">
        <v>0</v>
      </c>
      <c r="P5" s="32">
        <v>212</v>
      </c>
      <c r="Q5" s="32">
        <v>141</v>
      </c>
      <c r="R5" s="32">
        <v>25</v>
      </c>
      <c r="S5" s="28">
        <v>0</v>
      </c>
      <c r="T5" s="29">
        <v>14</v>
      </c>
      <c r="U5" s="33">
        <f t="shared" si="0"/>
        <v>439</v>
      </c>
    </row>
    <row r="6" spans="1:21" x14ac:dyDescent="0.2">
      <c r="A6" s="34">
        <f t="shared" si="1"/>
        <v>5</v>
      </c>
      <c r="B6" s="35" t="s">
        <v>117</v>
      </c>
      <c r="C6" s="36">
        <v>648</v>
      </c>
      <c r="D6" s="37" t="s">
        <v>19</v>
      </c>
      <c r="E6" s="38">
        <v>449</v>
      </c>
      <c r="F6" s="39">
        <v>17</v>
      </c>
      <c r="G6" s="40">
        <v>221</v>
      </c>
      <c r="H6" s="40">
        <v>65</v>
      </c>
      <c r="I6" s="40">
        <v>2</v>
      </c>
      <c r="J6" s="40">
        <v>2</v>
      </c>
      <c r="K6" s="40"/>
      <c r="L6" s="40">
        <v>1</v>
      </c>
      <c r="M6" s="40"/>
      <c r="N6" s="40">
        <v>0</v>
      </c>
      <c r="O6" s="41">
        <v>0</v>
      </c>
      <c r="P6" s="43">
        <v>229</v>
      </c>
      <c r="Q6" s="43">
        <v>66</v>
      </c>
      <c r="R6" s="43">
        <v>2</v>
      </c>
      <c r="S6" s="39">
        <v>0</v>
      </c>
      <c r="T6" s="40">
        <v>10</v>
      </c>
      <c r="U6" s="44">
        <f t="shared" si="0"/>
        <v>308</v>
      </c>
    </row>
    <row r="7" spans="1:21" x14ac:dyDescent="0.2">
      <c r="A7" s="23">
        <f t="shared" si="1"/>
        <v>6</v>
      </c>
      <c r="B7" s="24" t="s">
        <v>117</v>
      </c>
      <c r="C7" s="25">
        <v>648</v>
      </c>
      <c r="D7" s="26" t="s">
        <v>14</v>
      </c>
      <c r="E7" s="27">
        <v>448</v>
      </c>
      <c r="F7" s="28">
        <v>21</v>
      </c>
      <c r="G7" s="29">
        <v>189</v>
      </c>
      <c r="H7" s="29">
        <v>69</v>
      </c>
      <c r="I7" s="29">
        <v>7</v>
      </c>
      <c r="J7" s="29">
        <v>2</v>
      </c>
      <c r="K7" s="29"/>
      <c r="L7" s="29">
        <v>1</v>
      </c>
      <c r="M7" s="29"/>
      <c r="N7" s="29">
        <v>1</v>
      </c>
      <c r="O7" s="30">
        <v>1</v>
      </c>
      <c r="P7" s="32">
        <v>192</v>
      </c>
      <c r="Q7" s="32">
        <v>70</v>
      </c>
      <c r="R7" s="32">
        <v>9</v>
      </c>
      <c r="S7" s="28">
        <v>0</v>
      </c>
      <c r="T7" s="29">
        <v>12</v>
      </c>
      <c r="U7" s="33">
        <f t="shared" si="0"/>
        <v>291</v>
      </c>
    </row>
    <row r="8" spans="1:21" x14ac:dyDescent="0.2">
      <c r="A8" s="34">
        <f t="shared" si="1"/>
        <v>7</v>
      </c>
      <c r="B8" s="35" t="s">
        <v>117</v>
      </c>
      <c r="C8" s="36">
        <v>649</v>
      </c>
      <c r="D8" s="37" t="s">
        <v>19</v>
      </c>
      <c r="E8" s="38">
        <v>658</v>
      </c>
      <c r="F8" s="39">
        <v>37</v>
      </c>
      <c r="G8" s="40">
        <v>262</v>
      </c>
      <c r="H8" s="40">
        <v>88</v>
      </c>
      <c r="I8" s="40">
        <v>3</v>
      </c>
      <c r="J8" s="40">
        <v>2</v>
      </c>
      <c r="K8" s="40"/>
      <c r="L8" s="40">
        <v>3</v>
      </c>
      <c r="M8" s="40"/>
      <c r="N8" s="40">
        <v>13</v>
      </c>
      <c r="O8" s="41">
        <v>1</v>
      </c>
      <c r="P8" s="43">
        <v>268</v>
      </c>
      <c r="Q8" s="43">
        <v>93</v>
      </c>
      <c r="R8" s="43">
        <v>17</v>
      </c>
      <c r="S8" s="39">
        <v>0</v>
      </c>
      <c r="T8" s="40">
        <v>12</v>
      </c>
      <c r="U8" s="44">
        <f t="shared" si="0"/>
        <v>409</v>
      </c>
    </row>
    <row r="9" spans="1:21" x14ac:dyDescent="0.2">
      <c r="A9" s="23">
        <f t="shared" si="1"/>
        <v>8</v>
      </c>
      <c r="B9" s="24" t="s">
        <v>117</v>
      </c>
      <c r="C9" s="25">
        <v>650</v>
      </c>
      <c r="D9" s="26" t="s">
        <v>19</v>
      </c>
      <c r="E9" s="27">
        <v>538</v>
      </c>
      <c r="F9" s="28">
        <v>20</v>
      </c>
      <c r="G9" s="29">
        <v>207</v>
      </c>
      <c r="H9" s="29">
        <v>109</v>
      </c>
      <c r="I9" s="29">
        <v>5</v>
      </c>
      <c r="J9" s="29">
        <v>1</v>
      </c>
      <c r="K9" s="29"/>
      <c r="L9" s="29">
        <v>0</v>
      </c>
      <c r="M9" s="29"/>
      <c r="N9" s="29">
        <v>8</v>
      </c>
      <c r="O9" s="30">
        <v>0</v>
      </c>
      <c r="P9" s="32">
        <v>210</v>
      </c>
      <c r="Q9" s="32">
        <v>109</v>
      </c>
      <c r="R9" s="32">
        <v>13</v>
      </c>
      <c r="S9" s="28">
        <v>0</v>
      </c>
      <c r="T9" s="29">
        <v>13</v>
      </c>
      <c r="U9" s="33">
        <f t="shared" si="0"/>
        <v>350</v>
      </c>
    </row>
    <row r="10" spans="1:21" x14ac:dyDescent="0.2">
      <c r="A10" s="34">
        <f t="shared" si="1"/>
        <v>9</v>
      </c>
      <c r="B10" s="35" t="s">
        <v>117</v>
      </c>
      <c r="C10" s="36">
        <v>650</v>
      </c>
      <c r="D10" s="37" t="s">
        <v>14</v>
      </c>
      <c r="E10" s="38">
        <v>537</v>
      </c>
      <c r="F10" s="39">
        <v>30</v>
      </c>
      <c r="G10" s="40">
        <v>199</v>
      </c>
      <c r="H10" s="40">
        <v>96</v>
      </c>
      <c r="I10" s="40">
        <v>6</v>
      </c>
      <c r="J10" s="40">
        <v>2</v>
      </c>
      <c r="K10" s="40"/>
      <c r="L10" s="40">
        <v>1</v>
      </c>
      <c r="M10" s="40"/>
      <c r="N10" s="40">
        <v>6</v>
      </c>
      <c r="O10" s="41">
        <v>0</v>
      </c>
      <c r="P10" s="43">
        <v>206</v>
      </c>
      <c r="Q10" s="43">
        <v>97</v>
      </c>
      <c r="R10" s="43">
        <v>12</v>
      </c>
      <c r="S10" s="39">
        <v>0</v>
      </c>
      <c r="T10" s="40">
        <v>16</v>
      </c>
      <c r="U10" s="44">
        <f t="shared" si="0"/>
        <v>340</v>
      </c>
    </row>
    <row r="11" spans="1:21" ht="22.5" x14ac:dyDescent="0.2">
      <c r="A11" s="23">
        <f t="shared" si="1"/>
        <v>10</v>
      </c>
      <c r="B11" s="24" t="s">
        <v>117</v>
      </c>
      <c r="C11" s="25">
        <v>650</v>
      </c>
      <c r="D11" s="26" t="s">
        <v>15</v>
      </c>
      <c r="E11" s="27">
        <v>631</v>
      </c>
      <c r="F11" s="28">
        <v>18</v>
      </c>
      <c r="G11" s="29">
        <v>290</v>
      </c>
      <c r="H11" s="29">
        <v>118</v>
      </c>
      <c r="I11" s="29">
        <v>26</v>
      </c>
      <c r="J11" s="29">
        <v>1</v>
      </c>
      <c r="K11" s="29"/>
      <c r="L11" s="29"/>
      <c r="M11" s="29"/>
      <c r="N11" s="29">
        <v>5</v>
      </c>
      <c r="O11" s="30"/>
      <c r="P11" s="32">
        <v>304</v>
      </c>
      <c r="Q11" s="32">
        <v>118</v>
      </c>
      <c r="R11" s="32">
        <v>33</v>
      </c>
      <c r="S11" s="28"/>
      <c r="T11" s="29">
        <v>16</v>
      </c>
      <c r="U11" s="33">
        <f t="shared" si="0"/>
        <v>458</v>
      </c>
    </row>
    <row r="12" spans="1:21" ht="22.5" x14ac:dyDescent="0.2">
      <c r="A12" s="34">
        <f t="shared" si="1"/>
        <v>11</v>
      </c>
      <c r="B12" s="35" t="s">
        <v>117</v>
      </c>
      <c r="C12" s="36">
        <v>650</v>
      </c>
      <c r="D12" s="37" t="s">
        <v>44</v>
      </c>
      <c r="E12" s="38">
        <v>394</v>
      </c>
      <c r="F12" s="39">
        <v>16</v>
      </c>
      <c r="G12" s="40">
        <v>118</v>
      </c>
      <c r="H12" s="40">
        <v>117</v>
      </c>
      <c r="I12" s="40">
        <v>16</v>
      </c>
      <c r="J12" s="40">
        <v>0</v>
      </c>
      <c r="K12" s="40"/>
      <c r="L12" s="40">
        <v>1</v>
      </c>
      <c r="M12" s="40"/>
      <c r="N12" s="40">
        <v>4</v>
      </c>
      <c r="O12" s="41">
        <v>0</v>
      </c>
      <c r="P12" s="43">
        <v>123</v>
      </c>
      <c r="Q12" s="43">
        <v>118</v>
      </c>
      <c r="R12" s="43">
        <v>22</v>
      </c>
      <c r="S12" s="39">
        <v>0</v>
      </c>
      <c r="T12" s="40">
        <v>15</v>
      </c>
      <c r="U12" s="44">
        <f t="shared" si="0"/>
        <v>272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1"/>
  </sheetPr>
  <dimension ref="A1:S65"/>
  <sheetViews>
    <sheetView topLeftCell="A27" zoomScale="70" zoomScaleNormal="70" workbookViewId="0">
      <selection activeCell="L24" sqref="L24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6" width="10.375" style="1" bestFit="1" customWidth="1"/>
    <col min="17" max="19" width="8.5" style="1" customWidth="1"/>
    <col min="20" max="16384" width="10" style="1"/>
  </cols>
  <sheetData>
    <row r="1" spans="1:19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190</v>
      </c>
      <c r="Q1" s="5" t="s">
        <v>8</v>
      </c>
      <c r="R1" s="5" t="s">
        <v>9</v>
      </c>
      <c r="S1" s="5" t="s">
        <v>10</v>
      </c>
    </row>
    <row r="2" spans="1:19" ht="15" customHeight="1" x14ac:dyDescent="0.25">
      <c r="A2" s="11">
        <v>1</v>
      </c>
      <c r="B2" s="12" t="s">
        <v>49</v>
      </c>
      <c r="C2" s="13">
        <v>755</v>
      </c>
      <c r="D2" s="14" t="s">
        <v>19</v>
      </c>
      <c r="E2" s="15">
        <v>151</v>
      </c>
      <c r="F2" s="16">
        <v>1</v>
      </c>
      <c r="G2" s="17">
        <v>35</v>
      </c>
      <c r="H2" s="17">
        <v>3</v>
      </c>
      <c r="I2" s="17">
        <v>1</v>
      </c>
      <c r="J2" s="17">
        <v>31</v>
      </c>
      <c r="K2" s="17"/>
      <c r="L2" s="17"/>
      <c r="M2" s="17">
        <v>0</v>
      </c>
      <c r="N2" s="17"/>
      <c r="O2" s="18"/>
      <c r="P2" s="19">
        <v>4</v>
      </c>
      <c r="Q2" s="16"/>
      <c r="R2" s="17">
        <v>1</v>
      </c>
      <c r="S2" s="21">
        <f t="shared" ref="S2:S33" si="0">SUM(F2:O2)</f>
        <v>71</v>
      </c>
    </row>
    <row r="3" spans="1:19" ht="15" customHeight="1" x14ac:dyDescent="0.25">
      <c r="A3" s="23">
        <f t="shared" ref="A3:A62" si="1">A2+1</f>
        <v>2</v>
      </c>
      <c r="B3" s="24" t="s">
        <v>49</v>
      </c>
      <c r="C3" s="25">
        <v>754</v>
      </c>
      <c r="D3" s="26" t="s">
        <v>15</v>
      </c>
      <c r="E3" s="27">
        <v>342</v>
      </c>
      <c r="F3" s="28">
        <v>9</v>
      </c>
      <c r="G3" s="29">
        <v>61</v>
      </c>
      <c r="H3" s="29">
        <v>3</v>
      </c>
      <c r="I3" s="29">
        <v>1</v>
      </c>
      <c r="J3" s="29">
        <v>78</v>
      </c>
      <c r="K3" s="29"/>
      <c r="L3" s="29"/>
      <c r="M3" s="29">
        <v>0</v>
      </c>
      <c r="N3" s="29"/>
      <c r="O3" s="30">
        <v>0</v>
      </c>
      <c r="P3" s="32">
        <v>4</v>
      </c>
      <c r="Q3" s="28"/>
      <c r="R3" s="29">
        <v>2</v>
      </c>
      <c r="S3" s="33">
        <f t="shared" si="0"/>
        <v>152</v>
      </c>
    </row>
    <row r="4" spans="1:19" ht="15" customHeight="1" x14ac:dyDescent="0.25">
      <c r="A4" s="34">
        <f t="shared" si="1"/>
        <v>3</v>
      </c>
      <c r="B4" s="35" t="s">
        <v>49</v>
      </c>
      <c r="C4" s="36">
        <v>754</v>
      </c>
      <c r="D4" s="37" t="s">
        <v>19</v>
      </c>
      <c r="E4" s="38">
        <v>443</v>
      </c>
      <c r="F4" s="39">
        <v>1</v>
      </c>
      <c r="G4" s="40">
        <v>72</v>
      </c>
      <c r="H4" s="40">
        <v>13</v>
      </c>
      <c r="I4" s="40">
        <v>13</v>
      </c>
      <c r="J4" s="40">
        <v>0</v>
      </c>
      <c r="K4" s="40"/>
      <c r="L4" s="40"/>
      <c r="M4" s="40">
        <v>0</v>
      </c>
      <c r="N4" s="40"/>
      <c r="O4" s="41">
        <v>0</v>
      </c>
      <c r="P4" s="43">
        <v>26</v>
      </c>
      <c r="Q4" s="39"/>
      <c r="R4" s="40">
        <v>10</v>
      </c>
      <c r="S4" s="44">
        <f t="shared" si="0"/>
        <v>99</v>
      </c>
    </row>
    <row r="5" spans="1:19" ht="15" customHeight="1" x14ac:dyDescent="0.25">
      <c r="A5" s="23">
        <f t="shared" si="1"/>
        <v>4</v>
      </c>
      <c r="B5" s="24" t="s">
        <v>49</v>
      </c>
      <c r="C5" s="25">
        <v>753</v>
      </c>
      <c r="D5" s="26" t="s">
        <v>19</v>
      </c>
      <c r="E5" s="27">
        <v>209</v>
      </c>
      <c r="F5" s="28">
        <v>4</v>
      </c>
      <c r="G5" s="29">
        <v>26</v>
      </c>
      <c r="H5" s="29">
        <v>16</v>
      </c>
      <c r="I5" s="29">
        <v>1</v>
      </c>
      <c r="J5" s="29">
        <v>26</v>
      </c>
      <c r="K5" s="29"/>
      <c r="L5" s="29"/>
      <c r="M5" s="29">
        <v>0</v>
      </c>
      <c r="N5" s="29"/>
      <c r="O5" s="30">
        <v>0</v>
      </c>
      <c r="P5" s="32">
        <v>18</v>
      </c>
      <c r="Q5" s="28"/>
      <c r="R5" s="29">
        <v>4</v>
      </c>
      <c r="S5" s="33">
        <f t="shared" si="0"/>
        <v>73</v>
      </c>
    </row>
    <row r="6" spans="1:19" ht="15" customHeight="1" x14ac:dyDescent="0.25">
      <c r="A6" s="34">
        <f t="shared" si="1"/>
        <v>5</v>
      </c>
      <c r="B6" s="35" t="s">
        <v>49</v>
      </c>
      <c r="C6" s="36">
        <v>752</v>
      </c>
      <c r="D6" s="37" t="s">
        <v>20</v>
      </c>
      <c r="E6" s="38">
        <v>531</v>
      </c>
      <c r="F6" s="39">
        <v>36</v>
      </c>
      <c r="G6" s="40">
        <v>33</v>
      </c>
      <c r="H6" s="40">
        <v>56</v>
      </c>
      <c r="I6" s="40">
        <v>1</v>
      </c>
      <c r="J6" s="40">
        <v>77</v>
      </c>
      <c r="K6" s="40"/>
      <c r="L6" s="40"/>
      <c r="M6" s="40">
        <v>3</v>
      </c>
      <c r="N6" s="40"/>
      <c r="O6" s="41">
        <v>0</v>
      </c>
      <c r="P6" s="43">
        <v>57</v>
      </c>
      <c r="Q6" s="39"/>
      <c r="R6" s="40">
        <v>15</v>
      </c>
      <c r="S6" s="44">
        <f t="shared" si="0"/>
        <v>206</v>
      </c>
    </row>
    <row r="7" spans="1:19" ht="15" customHeight="1" x14ac:dyDescent="0.25">
      <c r="A7" s="23">
        <f t="shared" si="1"/>
        <v>6</v>
      </c>
      <c r="B7" s="24" t="s">
        <v>49</v>
      </c>
      <c r="C7" s="25">
        <v>752</v>
      </c>
      <c r="D7" s="26" t="s">
        <v>14</v>
      </c>
      <c r="E7" s="27">
        <v>532</v>
      </c>
      <c r="F7" s="28">
        <v>41</v>
      </c>
      <c r="G7" s="29">
        <v>47</v>
      </c>
      <c r="H7" s="29">
        <v>48</v>
      </c>
      <c r="I7" s="29">
        <v>1</v>
      </c>
      <c r="J7" s="29">
        <v>82</v>
      </c>
      <c r="K7" s="29"/>
      <c r="L7" s="29"/>
      <c r="M7" s="29">
        <v>2</v>
      </c>
      <c r="N7" s="29"/>
      <c r="O7" s="30">
        <v>0</v>
      </c>
      <c r="P7" s="32">
        <v>49</v>
      </c>
      <c r="Q7" s="28"/>
      <c r="R7" s="29">
        <v>10</v>
      </c>
      <c r="S7" s="33">
        <f t="shared" si="0"/>
        <v>221</v>
      </c>
    </row>
    <row r="8" spans="1:19" ht="15" customHeight="1" x14ac:dyDescent="0.25">
      <c r="A8" s="34">
        <f t="shared" si="1"/>
        <v>7</v>
      </c>
      <c r="B8" s="35" t="s">
        <v>49</v>
      </c>
      <c r="C8" s="36">
        <v>752</v>
      </c>
      <c r="D8" s="37" t="s">
        <v>19</v>
      </c>
      <c r="E8" s="38">
        <v>532</v>
      </c>
      <c r="F8" s="39">
        <v>39</v>
      </c>
      <c r="G8" s="40">
        <v>39</v>
      </c>
      <c r="H8" s="40">
        <v>51</v>
      </c>
      <c r="I8" s="40">
        <v>0</v>
      </c>
      <c r="J8" s="40">
        <v>77</v>
      </c>
      <c r="K8" s="40"/>
      <c r="L8" s="40"/>
      <c r="M8" s="40">
        <v>9</v>
      </c>
      <c r="N8" s="40"/>
      <c r="O8" s="41">
        <v>0</v>
      </c>
      <c r="P8" s="43">
        <v>51</v>
      </c>
      <c r="Q8" s="39"/>
      <c r="R8" s="40">
        <v>10</v>
      </c>
      <c r="S8" s="44">
        <f t="shared" si="0"/>
        <v>215</v>
      </c>
    </row>
    <row r="9" spans="1:19" ht="15" customHeight="1" x14ac:dyDescent="0.25">
      <c r="A9" s="23">
        <f t="shared" si="1"/>
        <v>8</v>
      </c>
      <c r="B9" s="24" t="s">
        <v>49</v>
      </c>
      <c r="C9" s="25">
        <v>751</v>
      </c>
      <c r="D9" s="26" t="s">
        <v>14</v>
      </c>
      <c r="E9" s="27">
        <v>702</v>
      </c>
      <c r="F9" s="28">
        <v>32</v>
      </c>
      <c r="G9" s="29">
        <v>101</v>
      </c>
      <c r="H9" s="29">
        <v>91</v>
      </c>
      <c r="I9" s="29">
        <v>7</v>
      </c>
      <c r="J9" s="29">
        <v>84</v>
      </c>
      <c r="K9" s="29"/>
      <c r="L9" s="29"/>
      <c r="M9" s="29">
        <v>10</v>
      </c>
      <c r="N9" s="29"/>
      <c r="O9" s="30">
        <v>0</v>
      </c>
      <c r="P9" s="32">
        <v>104</v>
      </c>
      <c r="Q9" s="28"/>
      <c r="R9" s="29">
        <v>10</v>
      </c>
      <c r="S9" s="33">
        <f t="shared" si="0"/>
        <v>325</v>
      </c>
    </row>
    <row r="10" spans="1:19" ht="15" customHeight="1" x14ac:dyDescent="0.25">
      <c r="A10" s="34">
        <f t="shared" si="1"/>
        <v>9</v>
      </c>
      <c r="B10" s="35" t="s">
        <v>49</v>
      </c>
      <c r="C10" s="36">
        <v>751</v>
      </c>
      <c r="D10" s="37" t="s">
        <v>19</v>
      </c>
      <c r="E10" s="38">
        <v>703</v>
      </c>
      <c r="F10" s="39">
        <v>17</v>
      </c>
      <c r="G10" s="40">
        <v>141</v>
      </c>
      <c r="H10" s="40">
        <v>105</v>
      </c>
      <c r="I10" s="40">
        <v>3</v>
      </c>
      <c r="J10" s="40">
        <v>70</v>
      </c>
      <c r="K10" s="40"/>
      <c r="L10" s="40"/>
      <c r="M10" s="40">
        <v>7</v>
      </c>
      <c r="N10" s="40"/>
      <c r="O10" s="41">
        <v>0</v>
      </c>
      <c r="P10" s="43">
        <v>110</v>
      </c>
      <c r="Q10" s="39"/>
      <c r="R10" s="40">
        <v>11</v>
      </c>
      <c r="S10" s="44">
        <f t="shared" si="0"/>
        <v>343</v>
      </c>
    </row>
    <row r="11" spans="1:19" ht="15" customHeight="1" x14ac:dyDescent="0.25">
      <c r="A11" s="23">
        <f t="shared" si="1"/>
        <v>10</v>
      </c>
      <c r="B11" s="24" t="s">
        <v>49</v>
      </c>
      <c r="C11" s="25">
        <v>750</v>
      </c>
      <c r="D11" s="26" t="s">
        <v>19</v>
      </c>
      <c r="E11" s="27">
        <v>565</v>
      </c>
      <c r="F11" s="28">
        <v>14</v>
      </c>
      <c r="G11" s="29">
        <v>53</v>
      </c>
      <c r="H11" s="29">
        <v>85</v>
      </c>
      <c r="I11" s="29">
        <v>4</v>
      </c>
      <c r="J11" s="29">
        <v>103</v>
      </c>
      <c r="K11" s="29"/>
      <c r="L11" s="29"/>
      <c r="M11" s="29">
        <v>1</v>
      </c>
      <c r="N11" s="29"/>
      <c r="O11" s="30">
        <v>1</v>
      </c>
      <c r="P11" s="32">
        <v>90</v>
      </c>
      <c r="Q11" s="28"/>
      <c r="R11" s="29">
        <v>18</v>
      </c>
      <c r="S11" s="33">
        <f t="shared" si="0"/>
        <v>261</v>
      </c>
    </row>
    <row r="12" spans="1:19" ht="15" customHeight="1" x14ac:dyDescent="0.25">
      <c r="A12" s="34">
        <f t="shared" si="1"/>
        <v>11</v>
      </c>
      <c r="B12" s="35" t="s">
        <v>49</v>
      </c>
      <c r="C12" s="36">
        <v>749</v>
      </c>
      <c r="D12" s="37" t="s">
        <v>14</v>
      </c>
      <c r="E12" s="38">
        <v>459</v>
      </c>
      <c r="F12" s="39">
        <v>23</v>
      </c>
      <c r="G12" s="40">
        <v>76</v>
      </c>
      <c r="H12" s="40">
        <v>40</v>
      </c>
      <c r="I12" s="40">
        <v>0</v>
      </c>
      <c r="J12" s="40">
        <v>98</v>
      </c>
      <c r="K12" s="40"/>
      <c r="L12" s="40"/>
      <c r="M12" s="40">
        <v>2</v>
      </c>
      <c r="N12" s="40"/>
      <c r="O12" s="41">
        <v>1</v>
      </c>
      <c r="P12" s="43">
        <v>42</v>
      </c>
      <c r="Q12" s="39"/>
      <c r="R12" s="40">
        <v>7</v>
      </c>
      <c r="S12" s="44">
        <f t="shared" si="0"/>
        <v>240</v>
      </c>
    </row>
    <row r="13" spans="1:19" ht="15" customHeight="1" x14ac:dyDescent="0.25">
      <c r="A13" s="23">
        <f t="shared" si="1"/>
        <v>12</v>
      </c>
      <c r="B13" s="24" t="s">
        <v>49</v>
      </c>
      <c r="C13" s="25">
        <v>749</v>
      </c>
      <c r="D13" s="26" t="s">
        <v>19</v>
      </c>
      <c r="E13" s="27">
        <v>459</v>
      </c>
      <c r="F13" s="28">
        <v>27</v>
      </c>
      <c r="G13" s="29">
        <v>56</v>
      </c>
      <c r="H13" s="29">
        <v>54</v>
      </c>
      <c r="I13" s="29">
        <v>1</v>
      </c>
      <c r="J13" s="29">
        <v>114</v>
      </c>
      <c r="K13" s="29"/>
      <c r="L13" s="29"/>
      <c r="M13" s="29">
        <v>0</v>
      </c>
      <c r="N13" s="29"/>
      <c r="O13" s="30">
        <v>1</v>
      </c>
      <c r="P13" s="32">
        <v>56</v>
      </c>
      <c r="Q13" s="28"/>
      <c r="R13" s="29">
        <v>11</v>
      </c>
      <c r="S13" s="33">
        <f t="shared" si="0"/>
        <v>253</v>
      </c>
    </row>
    <row r="14" spans="1:19" ht="15" customHeight="1" x14ac:dyDescent="0.25">
      <c r="A14" s="34">
        <f t="shared" si="1"/>
        <v>13</v>
      </c>
      <c r="B14" s="35" t="s">
        <v>49</v>
      </c>
      <c r="C14" s="36">
        <v>748</v>
      </c>
      <c r="D14" s="37" t="s">
        <v>15</v>
      </c>
      <c r="E14" s="38">
        <v>188</v>
      </c>
      <c r="F14" s="39">
        <v>2</v>
      </c>
      <c r="G14" s="40">
        <v>52</v>
      </c>
      <c r="H14" s="40">
        <v>3</v>
      </c>
      <c r="I14" s="40">
        <v>0</v>
      </c>
      <c r="J14" s="40">
        <v>21</v>
      </c>
      <c r="K14" s="40"/>
      <c r="L14" s="40"/>
      <c r="M14" s="40">
        <v>1</v>
      </c>
      <c r="N14" s="40"/>
      <c r="O14" s="41">
        <v>1</v>
      </c>
      <c r="P14" s="43">
        <v>4</v>
      </c>
      <c r="Q14" s="39"/>
      <c r="R14" s="40">
        <v>4</v>
      </c>
      <c r="S14" s="44">
        <f t="shared" si="0"/>
        <v>80</v>
      </c>
    </row>
    <row r="15" spans="1:19" ht="15" customHeight="1" x14ac:dyDescent="0.25">
      <c r="A15" s="23">
        <f t="shared" si="1"/>
        <v>14</v>
      </c>
      <c r="B15" s="24" t="s">
        <v>49</v>
      </c>
      <c r="C15" s="25">
        <v>748</v>
      </c>
      <c r="D15" s="26" t="s">
        <v>19</v>
      </c>
      <c r="E15" s="27">
        <v>239</v>
      </c>
      <c r="F15" s="28">
        <v>0</v>
      </c>
      <c r="G15" s="29">
        <v>55</v>
      </c>
      <c r="H15" s="29">
        <v>19</v>
      </c>
      <c r="I15" s="29">
        <v>1</v>
      </c>
      <c r="J15" s="29">
        <v>30</v>
      </c>
      <c r="K15" s="29"/>
      <c r="L15" s="29"/>
      <c r="M15" s="29">
        <v>0</v>
      </c>
      <c r="N15" s="29"/>
      <c r="O15" s="30">
        <v>0</v>
      </c>
      <c r="P15" s="32">
        <v>20</v>
      </c>
      <c r="Q15" s="28"/>
      <c r="R15" s="29">
        <v>3</v>
      </c>
      <c r="S15" s="33">
        <f t="shared" si="0"/>
        <v>105</v>
      </c>
    </row>
    <row r="16" spans="1:19" ht="15" customHeight="1" x14ac:dyDescent="0.25">
      <c r="A16" s="34">
        <f t="shared" si="1"/>
        <v>15</v>
      </c>
      <c r="B16" s="35" t="s">
        <v>49</v>
      </c>
      <c r="C16" s="36">
        <v>747</v>
      </c>
      <c r="D16" s="37" t="s">
        <v>15</v>
      </c>
      <c r="E16" s="38">
        <v>558</v>
      </c>
      <c r="F16" s="39">
        <v>24</v>
      </c>
      <c r="G16" s="40">
        <v>51</v>
      </c>
      <c r="H16" s="40">
        <v>108</v>
      </c>
      <c r="I16" s="40">
        <v>3</v>
      </c>
      <c r="J16" s="40">
        <v>66</v>
      </c>
      <c r="K16" s="40"/>
      <c r="L16" s="40"/>
      <c r="M16" s="40">
        <v>2</v>
      </c>
      <c r="N16" s="40"/>
      <c r="O16" s="41">
        <v>2</v>
      </c>
      <c r="P16" s="43">
        <v>113</v>
      </c>
      <c r="Q16" s="39"/>
      <c r="R16" s="40">
        <v>10</v>
      </c>
      <c r="S16" s="44">
        <f t="shared" si="0"/>
        <v>256</v>
      </c>
    </row>
    <row r="17" spans="1:19" ht="15" customHeight="1" x14ac:dyDescent="0.25">
      <c r="A17" s="23">
        <f t="shared" si="1"/>
        <v>16</v>
      </c>
      <c r="B17" s="24" t="s">
        <v>49</v>
      </c>
      <c r="C17" s="25">
        <v>747</v>
      </c>
      <c r="D17" s="26" t="s">
        <v>19</v>
      </c>
      <c r="E17" s="27">
        <v>753</v>
      </c>
      <c r="F17" s="28">
        <v>58</v>
      </c>
      <c r="G17" s="29">
        <v>86</v>
      </c>
      <c r="H17" s="29">
        <v>86</v>
      </c>
      <c r="I17" s="29">
        <v>5</v>
      </c>
      <c r="J17" s="29">
        <v>69</v>
      </c>
      <c r="K17" s="29"/>
      <c r="L17" s="29"/>
      <c r="M17" s="29">
        <v>6</v>
      </c>
      <c r="N17" s="29"/>
      <c r="O17" s="30">
        <v>0</v>
      </c>
      <c r="P17" s="32">
        <v>92</v>
      </c>
      <c r="Q17" s="28"/>
      <c r="R17" s="29">
        <v>13</v>
      </c>
      <c r="S17" s="33">
        <f t="shared" si="0"/>
        <v>310</v>
      </c>
    </row>
    <row r="18" spans="1:19" ht="15" customHeight="1" x14ac:dyDescent="0.25">
      <c r="A18" s="34">
        <f t="shared" si="1"/>
        <v>17</v>
      </c>
      <c r="B18" s="35" t="s">
        <v>49</v>
      </c>
      <c r="C18" s="36">
        <v>746</v>
      </c>
      <c r="D18" s="37" t="s">
        <v>14</v>
      </c>
      <c r="E18" s="38">
        <v>451</v>
      </c>
      <c r="F18" s="39">
        <v>15</v>
      </c>
      <c r="G18" s="40">
        <v>110</v>
      </c>
      <c r="H18" s="40">
        <v>40</v>
      </c>
      <c r="I18" s="40">
        <v>0</v>
      </c>
      <c r="J18" s="40">
        <v>43</v>
      </c>
      <c r="K18" s="40"/>
      <c r="L18" s="40"/>
      <c r="M18" s="40">
        <v>3</v>
      </c>
      <c r="N18" s="40"/>
      <c r="O18" s="41">
        <v>0</v>
      </c>
      <c r="P18" s="43">
        <v>41</v>
      </c>
      <c r="Q18" s="39"/>
      <c r="R18" s="40">
        <v>5</v>
      </c>
      <c r="S18" s="44">
        <f t="shared" si="0"/>
        <v>211</v>
      </c>
    </row>
    <row r="19" spans="1:19" ht="15" customHeight="1" x14ac:dyDescent="0.25">
      <c r="A19" s="23">
        <f t="shared" si="1"/>
        <v>18</v>
      </c>
      <c r="B19" s="24" t="s">
        <v>49</v>
      </c>
      <c r="C19" s="25">
        <v>746</v>
      </c>
      <c r="D19" s="26" t="s">
        <v>19</v>
      </c>
      <c r="E19" s="27">
        <v>452</v>
      </c>
      <c r="F19" s="28">
        <v>17</v>
      </c>
      <c r="G19" s="29">
        <v>105</v>
      </c>
      <c r="H19" s="29">
        <v>29</v>
      </c>
      <c r="I19" s="29">
        <v>1</v>
      </c>
      <c r="J19" s="29">
        <v>57</v>
      </c>
      <c r="K19" s="29"/>
      <c r="L19" s="29"/>
      <c r="M19" s="29">
        <v>4</v>
      </c>
      <c r="N19" s="29"/>
      <c r="O19" s="30">
        <v>1</v>
      </c>
      <c r="P19" s="32">
        <v>33</v>
      </c>
      <c r="Q19" s="28"/>
      <c r="R19" s="29">
        <v>2</v>
      </c>
      <c r="S19" s="33">
        <f t="shared" si="0"/>
        <v>214</v>
      </c>
    </row>
    <row r="20" spans="1:19" ht="15" customHeight="1" x14ac:dyDescent="0.25">
      <c r="A20" s="34">
        <f t="shared" si="1"/>
        <v>19</v>
      </c>
      <c r="B20" s="35" t="s">
        <v>49</v>
      </c>
      <c r="C20" s="36">
        <v>745</v>
      </c>
      <c r="D20" s="37" t="s">
        <v>14</v>
      </c>
      <c r="E20" s="38">
        <v>433</v>
      </c>
      <c r="F20" s="39">
        <v>19</v>
      </c>
      <c r="G20" s="40">
        <v>97</v>
      </c>
      <c r="H20" s="40">
        <v>59</v>
      </c>
      <c r="I20" s="40">
        <v>1</v>
      </c>
      <c r="J20" s="40">
        <v>34</v>
      </c>
      <c r="K20" s="40"/>
      <c r="L20" s="40"/>
      <c r="M20" s="40">
        <v>4</v>
      </c>
      <c r="N20" s="40"/>
      <c r="O20" s="41">
        <v>0</v>
      </c>
      <c r="P20" s="43">
        <v>60</v>
      </c>
      <c r="Q20" s="39"/>
      <c r="R20" s="40">
        <v>2</v>
      </c>
      <c r="S20" s="44">
        <f t="shared" si="0"/>
        <v>214</v>
      </c>
    </row>
    <row r="21" spans="1:19" ht="15" customHeight="1" x14ac:dyDescent="0.25">
      <c r="A21" s="23">
        <f t="shared" si="1"/>
        <v>20</v>
      </c>
      <c r="B21" s="24" t="s">
        <v>49</v>
      </c>
      <c r="C21" s="25">
        <v>745</v>
      </c>
      <c r="D21" s="26" t="s">
        <v>19</v>
      </c>
      <c r="E21" s="27">
        <v>433</v>
      </c>
      <c r="F21" s="28">
        <v>17</v>
      </c>
      <c r="G21" s="29">
        <v>102</v>
      </c>
      <c r="H21" s="29">
        <v>46</v>
      </c>
      <c r="I21" s="29">
        <v>0</v>
      </c>
      <c r="J21" s="29">
        <v>39</v>
      </c>
      <c r="K21" s="29"/>
      <c r="L21" s="29"/>
      <c r="M21" s="29">
        <v>3</v>
      </c>
      <c r="N21" s="29"/>
      <c r="O21" s="30">
        <v>1</v>
      </c>
      <c r="P21" s="32">
        <v>47</v>
      </c>
      <c r="Q21" s="28"/>
      <c r="R21" s="29">
        <v>4</v>
      </c>
      <c r="S21" s="33">
        <f t="shared" si="0"/>
        <v>208</v>
      </c>
    </row>
    <row r="22" spans="1:19" ht="15" customHeight="1" x14ac:dyDescent="0.25">
      <c r="A22" s="34">
        <f t="shared" si="1"/>
        <v>21</v>
      </c>
      <c r="B22" s="35" t="s">
        <v>49</v>
      </c>
      <c r="C22" s="36">
        <v>744</v>
      </c>
      <c r="D22" s="37" t="s">
        <v>20</v>
      </c>
      <c r="E22" s="38">
        <v>748</v>
      </c>
      <c r="F22" s="39">
        <v>37</v>
      </c>
      <c r="G22" s="40">
        <v>120</v>
      </c>
      <c r="H22" s="40">
        <v>46</v>
      </c>
      <c r="I22" s="40">
        <v>3</v>
      </c>
      <c r="J22" s="40">
        <v>154</v>
      </c>
      <c r="K22" s="40"/>
      <c r="L22" s="40"/>
      <c r="M22" s="40">
        <v>7</v>
      </c>
      <c r="N22" s="40"/>
      <c r="O22" s="41">
        <v>0</v>
      </c>
      <c r="P22" s="43">
        <v>52</v>
      </c>
      <c r="Q22" s="39"/>
      <c r="R22" s="40">
        <v>15</v>
      </c>
      <c r="S22" s="44">
        <f t="shared" si="0"/>
        <v>367</v>
      </c>
    </row>
    <row r="23" spans="1:19" ht="15" customHeight="1" x14ac:dyDescent="0.25">
      <c r="A23" s="23">
        <f t="shared" si="1"/>
        <v>22</v>
      </c>
      <c r="B23" s="24" t="s">
        <v>49</v>
      </c>
      <c r="C23" s="25">
        <v>744</v>
      </c>
      <c r="D23" s="26" t="s">
        <v>14</v>
      </c>
      <c r="E23" s="27">
        <v>748</v>
      </c>
      <c r="F23" s="28">
        <v>29</v>
      </c>
      <c r="G23" s="29">
        <v>129</v>
      </c>
      <c r="H23" s="29">
        <v>37</v>
      </c>
      <c r="I23" s="29">
        <v>1</v>
      </c>
      <c r="J23" s="29">
        <v>177</v>
      </c>
      <c r="K23" s="29"/>
      <c r="L23" s="29"/>
      <c r="M23" s="29">
        <v>14</v>
      </c>
      <c r="N23" s="29"/>
      <c r="O23" s="30">
        <v>4</v>
      </c>
      <c r="P23" s="32">
        <v>42</v>
      </c>
      <c r="Q23" s="28"/>
      <c r="R23" s="29">
        <v>18</v>
      </c>
      <c r="S23" s="33">
        <f t="shared" si="0"/>
        <v>391</v>
      </c>
    </row>
    <row r="24" spans="1:19" ht="15" customHeight="1" x14ac:dyDescent="0.25">
      <c r="A24" s="34">
        <f t="shared" si="1"/>
        <v>23</v>
      </c>
      <c r="B24" s="35" t="s">
        <v>49</v>
      </c>
      <c r="C24" s="36">
        <v>744</v>
      </c>
      <c r="D24" s="37" t="s">
        <v>19</v>
      </c>
      <c r="E24" s="38">
        <v>749</v>
      </c>
      <c r="F24" s="39">
        <v>31</v>
      </c>
      <c r="G24" s="40">
        <v>120</v>
      </c>
      <c r="H24" s="40">
        <v>35</v>
      </c>
      <c r="I24" s="40">
        <v>1</v>
      </c>
      <c r="J24" s="40">
        <v>158</v>
      </c>
      <c r="K24" s="40"/>
      <c r="L24" s="40"/>
      <c r="M24" s="40">
        <v>14</v>
      </c>
      <c r="N24" s="40"/>
      <c r="O24" s="41">
        <v>2</v>
      </c>
      <c r="P24" s="43">
        <v>38</v>
      </c>
      <c r="Q24" s="39"/>
      <c r="R24" s="40">
        <v>7</v>
      </c>
      <c r="S24" s="44">
        <f t="shared" si="0"/>
        <v>361</v>
      </c>
    </row>
    <row r="25" spans="1:19" ht="15" customHeight="1" x14ac:dyDescent="0.25">
      <c r="A25" s="23">
        <f t="shared" si="1"/>
        <v>24</v>
      </c>
      <c r="B25" s="24" t="s">
        <v>49</v>
      </c>
      <c r="C25" s="25">
        <v>743</v>
      </c>
      <c r="D25" s="26" t="s">
        <v>14</v>
      </c>
      <c r="E25" s="27">
        <v>555</v>
      </c>
      <c r="F25" s="28">
        <v>34</v>
      </c>
      <c r="G25" s="29">
        <v>109</v>
      </c>
      <c r="H25" s="29">
        <v>36</v>
      </c>
      <c r="I25" s="29">
        <v>1</v>
      </c>
      <c r="J25" s="29">
        <v>86</v>
      </c>
      <c r="K25" s="29"/>
      <c r="L25" s="29"/>
      <c r="M25" s="29">
        <v>4</v>
      </c>
      <c r="N25" s="29"/>
      <c r="O25" s="30">
        <v>2</v>
      </c>
      <c r="P25" s="32">
        <v>39</v>
      </c>
      <c r="Q25" s="28"/>
      <c r="R25" s="29">
        <v>5</v>
      </c>
      <c r="S25" s="33">
        <f t="shared" si="0"/>
        <v>272</v>
      </c>
    </row>
    <row r="26" spans="1:19" ht="15" customHeight="1" x14ac:dyDescent="0.25">
      <c r="A26" s="34">
        <f t="shared" si="1"/>
        <v>25</v>
      </c>
      <c r="B26" s="35" t="s">
        <v>49</v>
      </c>
      <c r="C26" s="36">
        <v>743</v>
      </c>
      <c r="D26" s="37" t="s">
        <v>19</v>
      </c>
      <c r="E26" s="38">
        <v>556</v>
      </c>
      <c r="F26" s="39">
        <v>22</v>
      </c>
      <c r="G26" s="40">
        <v>85</v>
      </c>
      <c r="H26" s="40">
        <v>43</v>
      </c>
      <c r="I26" s="40">
        <v>0</v>
      </c>
      <c r="J26" s="40">
        <v>96</v>
      </c>
      <c r="K26" s="40"/>
      <c r="L26" s="40"/>
      <c r="M26" s="40">
        <v>8</v>
      </c>
      <c r="N26" s="40"/>
      <c r="O26" s="41">
        <v>1</v>
      </c>
      <c r="P26" s="43">
        <v>46</v>
      </c>
      <c r="Q26" s="39"/>
      <c r="R26" s="40">
        <v>7</v>
      </c>
      <c r="S26" s="44">
        <f t="shared" si="0"/>
        <v>255</v>
      </c>
    </row>
    <row r="27" spans="1:19" ht="15" customHeight="1" x14ac:dyDescent="0.25">
      <c r="A27" s="23">
        <f t="shared" si="1"/>
        <v>26</v>
      </c>
      <c r="B27" s="24" t="s">
        <v>49</v>
      </c>
      <c r="C27" s="25">
        <v>742</v>
      </c>
      <c r="D27" s="26" t="s">
        <v>14</v>
      </c>
      <c r="E27" s="27">
        <v>689</v>
      </c>
      <c r="F27" s="28">
        <v>27</v>
      </c>
      <c r="G27" s="29">
        <v>121</v>
      </c>
      <c r="H27" s="29">
        <v>51</v>
      </c>
      <c r="I27" s="29">
        <v>0</v>
      </c>
      <c r="J27" s="29">
        <v>133</v>
      </c>
      <c r="K27" s="29"/>
      <c r="L27" s="29"/>
      <c r="M27" s="29">
        <v>8</v>
      </c>
      <c r="N27" s="29"/>
      <c r="O27" s="30">
        <v>0</v>
      </c>
      <c r="P27" s="32">
        <v>51</v>
      </c>
      <c r="Q27" s="28">
        <v>1</v>
      </c>
      <c r="R27" s="29">
        <v>9</v>
      </c>
      <c r="S27" s="33">
        <f t="shared" si="0"/>
        <v>340</v>
      </c>
    </row>
    <row r="28" spans="1:19" ht="15" customHeight="1" x14ac:dyDescent="0.25">
      <c r="A28" s="34">
        <f t="shared" si="1"/>
        <v>27</v>
      </c>
      <c r="B28" s="35" t="s">
        <v>49</v>
      </c>
      <c r="C28" s="36">
        <v>742</v>
      </c>
      <c r="D28" s="37" t="s">
        <v>19</v>
      </c>
      <c r="E28" s="38">
        <v>689</v>
      </c>
      <c r="F28" s="39">
        <v>23</v>
      </c>
      <c r="G28" s="40">
        <v>121</v>
      </c>
      <c r="H28" s="40">
        <v>32</v>
      </c>
      <c r="I28" s="40">
        <v>2</v>
      </c>
      <c r="J28" s="40">
        <v>118</v>
      </c>
      <c r="K28" s="40"/>
      <c r="L28" s="40"/>
      <c r="M28" s="40">
        <v>7</v>
      </c>
      <c r="N28" s="40"/>
      <c r="O28" s="41">
        <v>0</v>
      </c>
      <c r="P28" s="43">
        <v>36</v>
      </c>
      <c r="Q28" s="39"/>
      <c r="R28" s="40">
        <v>10</v>
      </c>
      <c r="S28" s="44">
        <f t="shared" si="0"/>
        <v>303</v>
      </c>
    </row>
    <row r="29" spans="1:19" ht="15" customHeight="1" x14ac:dyDescent="0.25">
      <c r="A29" s="23">
        <f t="shared" si="1"/>
        <v>28</v>
      </c>
      <c r="B29" s="24" t="s">
        <v>49</v>
      </c>
      <c r="C29" s="25">
        <v>741</v>
      </c>
      <c r="D29" s="26" t="s">
        <v>14</v>
      </c>
      <c r="E29" s="27">
        <v>528</v>
      </c>
      <c r="F29" s="28">
        <v>8</v>
      </c>
      <c r="G29" s="29">
        <v>137</v>
      </c>
      <c r="H29" s="29">
        <v>26</v>
      </c>
      <c r="I29" s="29">
        <v>2</v>
      </c>
      <c r="J29" s="29">
        <v>84</v>
      </c>
      <c r="K29" s="29"/>
      <c r="L29" s="29"/>
      <c r="M29" s="29">
        <v>3</v>
      </c>
      <c r="N29" s="29"/>
      <c r="O29" s="30">
        <v>0</v>
      </c>
      <c r="P29" s="32">
        <v>28</v>
      </c>
      <c r="Q29" s="28"/>
      <c r="R29" s="29">
        <v>7</v>
      </c>
      <c r="S29" s="33">
        <f t="shared" si="0"/>
        <v>260</v>
      </c>
    </row>
    <row r="30" spans="1:19" ht="15" customHeight="1" x14ac:dyDescent="0.25">
      <c r="A30" s="34">
        <f t="shared" si="1"/>
        <v>29</v>
      </c>
      <c r="B30" s="35" t="s">
        <v>49</v>
      </c>
      <c r="C30" s="36">
        <v>741</v>
      </c>
      <c r="D30" s="37" t="s">
        <v>19</v>
      </c>
      <c r="E30" s="38">
        <v>529</v>
      </c>
      <c r="F30" s="39">
        <v>9</v>
      </c>
      <c r="G30" s="40">
        <v>142</v>
      </c>
      <c r="H30" s="40">
        <v>28</v>
      </c>
      <c r="I30" s="40">
        <v>1</v>
      </c>
      <c r="J30" s="40">
        <v>105</v>
      </c>
      <c r="K30" s="40"/>
      <c r="L30" s="40"/>
      <c r="M30" s="40">
        <v>4</v>
      </c>
      <c r="N30" s="40"/>
      <c r="O30" s="41">
        <v>0</v>
      </c>
      <c r="P30" s="43">
        <v>31</v>
      </c>
      <c r="Q30" s="39"/>
      <c r="R30" s="40">
        <v>6</v>
      </c>
      <c r="S30" s="44">
        <f t="shared" si="0"/>
        <v>289</v>
      </c>
    </row>
    <row r="31" spans="1:19" ht="15" customHeight="1" x14ac:dyDescent="0.25">
      <c r="A31" s="23">
        <f t="shared" si="1"/>
        <v>30</v>
      </c>
      <c r="B31" s="24" t="s">
        <v>49</v>
      </c>
      <c r="C31" s="25">
        <v>740</v>
      </c>
      <c r="D31" s="26" t="s">
        <v>19</v>
      </c>
      <c r="E31" s="27">
        <v>665</v>
      </c>
      <c r="F31" s="28">
        <v>6</v>
      </c>
      <c r="G31" s="29">
        <v>161</v>
      </c>
      <c r="H31" s="29">
        <v>51</v>
      </c>
      <c r="I31" s="29">
        <v>1</v>
      </c>
      <c r="J31" s="29">
        <v>85</v>
      </c>
      <c r="K31" s="29"/>
      <c r="L31" s="29"/>
      <c r="M31" s="29">
        <v>4</v>
      </c>
      <c r="N31" s="29"/>
      <c r="O31" s="30">
        <v>0</v>
      </c>
      <c r="P31" s="32">
        <v>52</v>
      </c>
      <c r="Q31" s="28"/>
      <c r="R31" s="29">
        <v>12</v>
      </c>
      <c r="S31" s="33">
        <f t="shared" si="0"/>
        <v>308</v>
      </c>
    </row>
    <row r="32" spans="1:19" ht="15" customHeight="1" x14ac:dyDescent="0.25">
      <c r="A32" s="34">
        <f t="shared" si="1"/>
        <v>31</v>
      </c>
      <c r="B32" s="35" t="s">
        <v>49</v>
      </c>
      <c r="C32" s="36">
        <v>739</v>
      </c>
      <c r="D32" s="37" t="s">
        <v>14</v>
      </c>
      <c r="E32" s="38">
        <v>482</v>
      </c>
      <c r="F32" s="39">
        <v>21</v>
      </c>
      <c r="G32" s="40">
        <v>87</v>
      </c>
      <c r="H32" s="40">
        <v>29</v>
      </c>
      <c r="I32" s="40">
        <v>3</v>
      </c>
      <c r="J32" s="40">
        <v>82</v>
      </c>
      <c r="K32" s="40"/>
      <c r="L32" s="40"/>
      <c r="M32" s="40">
        <v>4</v>
      </c>
      <c r="N32" s="40"/>
      <c r="O32" s="41">
        <v>0</v>
      </c>
      <c r="P32" s="43">
        <v>32</v>
      </c>
      <c r="Q32" s="39"/>
      <c r="R32" s="40">
        <v>7</v>
      </c>
      <c r="S32" s="44">
        <f t="shared" si="0"/>
        <v>226</v>
      </c>
    </row>
    <row r="33" spans="1:19" ht="15" customHeight="1" x14ac:dyDescent="0.25">
      <c r="A33" s="23">
        <f t="shared" si="1"/>
        <v>32</v>
      </c>
      <c r="B33" s="24" t="s">
        <v>49</v>
      </c>
      <c r="C33" s="25">
        <v>739</v>
      </c>
      <c r="D33" s="26" t="s">
        <v>19</v>
      </c>
      <c r="E33" s="27">
        <v>483</v>
      </c>
      <c r="F33" s="28">
        <v>13</v>
      </c>
      <c r="G33" s="29">
        <v>72</v>
      </c>
      <c r="H33" s="29">
        <v>35</v>
      </c>
      <c r="I33" s="29">
        <v>1</v>
      </c>
      <c r="J33" s="29">
        <v>74</v>
      </c>
      <c r="K33" s="29"/>
      <c r="L33" s="29"/>
      <c r="M33" s="29">
        <v>4</v>
      </c>
      <c r="N33" s="29"/>
      <c r="O33" s="30">
        <v>0</v>
      </c>
      <c r="P33" s="32">
        <v>36</v>
      </c>
      <c r="Q33" s="28"/>
      <c r="R33" s="29">
        <v>7</v>
      </c>
      <c r="S33" s="33">
        <f t="shared" si="0"/>
        <v>199</v>
      </c>
    </row>
    <row r="34" spans="1:19" ht="15" customHeight="1" x14ac:dyDescent="0.25">
      <c r="A34" s="34">
        <f t="shared" si="1"/>
        <v>33</v>
      </c>
      <c r="B34" s="35" t="s">
        <v>49</v>
      </c>
      <c r="C34" s="36">
        <v>738</v>
      </c>
      <c r="D34" s="37" t="s">
        <v>20</v>
      </c>
      <c r="E34" s="38">
        <v>525</v>
      </c>
      <c r="F34" s="39">
        <v>22</v>
      </c>
      <c r="G34" s="40">
        <v>94</v>
      </c>
      <c r="H34" s="40">
        <v>28</v>
      </c>
      <c r="I34" s="40">
        <v>2</v>
      </c>
      <c r="J34" s="40">
        <v>103</v>
      </c>
      <c r="K34" s="40"/>
      <c r="L34" s="40"/>
      <c r="M34" s="40">
        <v>7</v>
      </c>
      <c r="N34" s="40"/>
      <c r="O34" s="41">
        <v>0</v>
      </c>
      <c r="P34" s="43">
        <v>30</v>
      </c>
      <c r="Q34" s="39"/>
      <c r="R34" s="40">
        <v>3</v>
      </c>
      <c r="S34" s="44">
        <f t="shared" ref="S34:S62" si="2">SUM(F34:O34)</f>
        <v>256</v>
      </c>
    </row>
    <row r="35" spans="1:19" ht="15" customHeight="1" x14ac:dyDescent="0.25">
      <c r="A35" s="23">
        <f t="shared" si="1"/>
        <v>34</v>
      </c>
      <c r="B35" s="24" t="s">
        <v>49</v>
      </c>
      <c r="C35" s="25">
        <v>738</v>
      </c>
      <c r="D35" s="26" t="s">
        <v>14</v>
      </c>
      <c r="E35" s="27">
        <v>526</v>
      </c>
      <c r="F35" s="28">
        <v>13</v>
      </c>
      <c r="G35" s="29">
        <v>101</v>
      </c>
      <c r="H35" s="29">
        <v>39</v>
      </c>
      <c r="I35" s="29">
        <v>2</v>
      </c>
      <c r="J35" s="29">
        <v>90</v>
      </c>
      <c r="K35" s="29"/>
      <c r="L35" s="29"/>
      <c r="M35" s="29">
        <v>4</v>
      </c>
      <c r="N35" s="29"/>
      <c r="O35" s="30">
        <v>1</v>
      </c>
      <c r="P35" s="32">
        <v>42</v>
      </c>
      <c r="Q35" s="28"/>
      <c r="R35" s="29">
        <v>13</v>
      </c>
      <c r="S35" s="33">
        <f t="shared" si="2"/>
        <v>250</v>
      </c>
    </row>
    <row r="36" spans="1:19" ht="15" customHeight="1" x14ac:dyDescent="0.25">
      <c r="A36" s="34">
        <f t="shared" si="1"/>
        <v>35</v>
      </c>
      <c r="B36" s="35" t="s">
        <v>49</v>
      </c>
      <c r="C36" s="36">
        <v>738</v>
      </c>
      <c r="D36" s="37" t="s">
        <v>19</v>
      </c>
      <c r="E36" s="38">
        <v>526</v>
      </c>
      <c r="F36" s="39">
        <v>16</v>
      </c>
      <c r="G36" s="40">
        <v>126</v>
      </c>
      <c r="H36" s="40">
        <v>26</v>
      </c>
      <c r="I36" s="40">
        <v>0</v>
      </c>
      <c r="J36" s="40">
        <v>95</v>
      </c>
      <c r="K36" s="40"/>
      <c r="L36" s="40"/>
      <c r="M36" s="40">
        <v>11</v>
      </c>
      <c r="N36" s="40"/>
      <c r="O36" s="41">
        <v>0</v>
      </c>
      <c r="P36" s="43">
        <v>26</v>
      </c>
      <c r="Q36" s="39"/>
      <c r="R36" s="40">
        <v>8</v>
      </c>
      <c r="S36" s="44">
        <f t="shared" si="2"/>
        <v>274</v>
      </c>
    </row>
    <row r="37" spans="1:19" ht="15" customHeight="1" x14ac:dyDescent="0.25">
      <c r="A37" s="34">
        <f t="shared" si="1"/>
        <v>36</v>
      </c>
      <c r="B37" s="35" t="s">
        <v>49</v>
      </c>
      <c r="C37" s="36">
        <v>737</v>
      </c>
      <c r="D37" s="37" t="s">
        <v>14</v>
      </c>
      <c r="E37" s="38">
        <v>458</v>
      </c>
      <c r="F37" s="39">
        <v>14</v>
      </c>
      <c r="G37" s="40">
        <v>130</v>
      </c>
      <c r="H37" s="40">
        <v>15</v>
      </c>
      <c r="I37" s="40">
        <v>0</v>
      </c>
      <c r="J37" s="40">
        <v>69</v>
      </c>
      <c r="K37" s="40"/>
      <c r="L37" s="40"/>
      <c r="M37" s="40">
        <v>4</v>
      </c>
      <c r="N37" s="40"/>
      <c r="O37" s="41">
        <v>0</v>
      </c>
      <c r="P37" s="43">
        <v>16</v>
      </c>
      <c r="Q37" s="39"/>
      <c r="R37" s="40">
        <v>2</v>
      </c>
      <c r="S37" s="44">
        <f t="shared" si="2"/>
        <v>232</v>
      </c>
    </row>
    <row r="38" spans="1:19" ht="15" customHeight="1" x14ac:dyDescent="0.25">
      <c r="A38" s="34">
        <f t="shared" si="1"/>
        <v>37</v>
      </c>
      <c r="B38" s="24" t="s">
        <v>49</v>
      </c>
      <c r="C38" s="25">
        <v>737</v>
      </c>
      <c r="D38" s="26" t="s">
        <v>19</v>
      </c>
      <c r="E38" s="27">
        <v>458</v>
      </c>
      <c r="F38" s="28">
        <v>12</v>
      </c>
      <c r="G38" s="29">
        <v>140</v>
      </c>
      <c r="H38" s="29">
        <v>15</v>
      </c>
      <c r="I38" s="29">
        <v>0</v>
      </c>
      <c r="J38" s="29">
        <v>70</v>
      </c>
      <c r="K38" s="29"/>
      <c r="L38" s="29"/>
      <c r="M38" s="29">
        <v>0</v>
      </c>
      <c r="N38" s="29"/>
      <c r="O38" s="30">
        <v>0</v>
      </c>
      <c r="P38" s="32">
        <v>15</v>
      </c>
      <c r="Q38" s="28"/>
      <c r="R38" s="29">
        <v>10</v>
      </c>
      <c r="S38" s="33">
        <f t="shared" si="2"/>
        <v>237</v>
      </c>
    </row>
    <row r="39" spans="1:19" ht="15" customHeight="1" x14ac:dyDescent="0.25">
      <c r="A39" s="34">
        <f t="shared" si="1"/>
        <v>38</v>
      </c>
      <c r="B39" s="35" t="s">
        <v>49</v>
      </c>
      <c r="C39" s="36">
        <v>736</v>
      </c>
      <c r="D39" s="37" t="s">
        <v>14</v>
      </c>
      <c r="E39" s="38">
        <v>540</v>
      </c>
      <c r="F39" s="39">
        <v>22</v>
      </c>
      <c r="G39" s="40">
        <v>114</v>
      </c>
      <c r="H39" s="40">
        <v>51</v>
      </c>
      <c r="I39" s="40">
        <v>2</v>
      </c>
      <c r="J39" s="40">
        <v>96</v>
      </c>
      <c r="K39" s="40"/>
      <c r="L39" s="40"/>
      <c r="M39" s="40">
        <v>11</v>
      </c>
      <c r="N39" s="40"/>
      <c r="O39" s="41">
        <v>0</v>
      </c>
      <c r="P39" s="43">
        <v>53</v>
      </c>
      <c r="Q39" s="39">
        <v>1</v>
      </c>
      <c r="R39" s="40">
        <v>11</v>
      </c>
      <c r="S39" s="44">
        <f t="shared" si="2"/>
        <v>296</v>
      </c>
    </row>
    <row r="40" spans="1:19" ht="15" customHeight="1" x14ac:dyDescent="0.25">
      <c r="A40" s="34">
        <f t="shared" si="1"/>
        <v>39</v>
      </c>
      <c r="B40" s="24" t="s">
        <v>49</v>
      </c>
      <c r="C40" s="25">
        <v>736</v>
      </c>
      <c r="D40" s="26" t="s">
        <v>19</v>
      </c>
      <c r="E40" s="27">
        <v>540</v>
      </c>
      <c r="F40" s="28">
        <v>22</v>
      </c>
      <c r="G40" s="29">
        <v>135</v>
      </c>
      <c r="H40" s="29">
        <v>44</v>
      </c>
      <c r="I40" s="29">
        <v>0</v>
      </c>
      <c r="J40" s="29">
        <v>93</v>
      </c>
      <c r="K40" s="29"/>
      <c r="L40" s="29"/>
      <c r="M40" s="29">
        <v>7</v>
      </c>
      <c r="N40" s="29"/>
      <c r="O40" s="30">
        <v>0</v>
      </c>
      <c r="P40" s="32">
        <v>44</v>
      </c>
      <c r="Q40" s="28"/>
      <c r="R40" s="29">
        <v>10</v>
      </c>
      <c r="S40" s="33">
        <f t="shared" si="2"/>
        <v>301</v>
      </c>
    </row>
    <row r="41" spans="1:19" ht="15" customHeight="1" x14ac:dyDescent="0.25">
      <c r="A41" s="34">
        <f t="shared" si="1"/>
        <v>40</v>
      </c>
      <c r="B41" s="35" t="s">
        <v>49</v>
      </c>
      <c r="C41" s="36">
        <v>735</v>
      </c>
      <c r="D41" s="37" t="s">
        <v>14</v>
      </c>
      <c r="E41" s="38">
        <v>438</v>
      </c>
      <c r="F41" s="39">
        <v>11</v>
      </c>
      <c r="G41" s="40">
        <v>112</v>
      </c>
      <c r="H41" s="40">
        <v>28</v>
      </c>
      <c r="I41" s="40">
        <v>0</v>
      </c>
      <c r="J41" s="40">
        <v>86</v>
      </c>
      <c r="K41" s="40"/>
      <c r="L41" s="40"/>
      <c r="M41" s="40">
        <v>7</v>
      </c>
      <c r="N41" s="40"/>
      <c r="O41" s="41">
        <v>1</v>
      </c>
      <c r="P41" s="43">
        <v>29</v>
      </c>
      <c r="Q41" s="39"/>
      <c r="R41" s="40">
        <v>2</v>
      </c>
      <c r="S41" s="44">
        <f t="shared" si="2"/>
        <v>245</v>
      </c>
    </row>
    <row r="42" spans="1:19" ht="15" customHeight="1" x14ac:dyDescent="0.25">
      <c r="A42" s="34">
        <f t="shared" si="1"/>
        <v>41</v>
      </c>
      <c r="B42" s="24" t="s">
        <v>49</v>
      </c>
      <c r="C42" s="25">
        <v>735</v>
      </c>
      <c r="D42" s="26" t="s">
        <v>19</v>
      </c>
      <c r="E42" s="27">
        <v>438</v>
      </c>
      <c r="F42" s="28">
        <v>13</v>
      </c>
      <c r="G42" s="29">
        <v>97</v>
      </c>
      <c r="H42" s="29">
        <v>19</v>
      </c>
      <c r="I42" s="29">
        <v>7</v>
      </c>
      <c r="J42" s="29">
        <v>85</v>
      </c>
      <c r="K42" s="29"/>
      <c r="L42" s="29"/>
      <c r="M42" s="29">
        <v>6</v>
      </c>
      <c r="N42" s="29"/>
      <c r="O42" s="30">
        <v>0</v>
      </c>
      <c r="P42" s="32">
        <v>26</v>
      </c>
      <c r="Q42" s="28"/>
      <c r="R42" s="29">
        <v>7</v>
      </c>
      <c r="S42" s="33">
        <f t="shared" si="2"/>
        <v>227</v>
      </c>
    </row>
    <row r="43" spans="1:19" ht="15" customHeight="1" x14ac:dyDescent="0.25">
      <c r="A43" s="34">
        <f t="shared" si="1"/>
        <v>42</v>
      </c>
      <c r="B43" s="35" t="s">
        <v>49</v>
      </c>
      <c r="C43" s="36">
        <v>734</v>
      </c>
      <c r="D43" s="37" t="s">
        <v>14</v>
      </c>
      <c r="E43" s="38">
        <v>591</v>
      </c>
      <c r="F43" s="39">
        <v>25</v>
      </c>
      <c r="G43" s="40">
        <v>145</v>
      </c>
      <c r="H43" s="40">
        <v>45</v>
      </c>
      <c r="I43" s="40">
        <v>1</v>
      </c>
      <c r="J43" s="40">
        <v>99</v>
      </c>
      <c r="K43" s="40"/>
      <c r="L43" s="40"/>
      <c r="M43" s="40">
        <v>7</v>
      </c>
      <c r="N43" s="40"/>
      <c r="O43" s="41">
        <v>1</v>
      </c>
      <c r="P43" s="43">
        <v>47</v>
      </c>
      <c r="Q43" s="39"/>
      <c r="R43" s="40">
        <v>13</v>
      </c>
      <c r="S43" s="44">
        <f t="shared" si="2"/>
        <v>323</v>
      </c>
    </row>
    <row r="44" spans="1:19" ht="15" customHeight="1" x14ac:dyDescent="0.25">
      <c r="A44" s="34">
        <f t="shared" si="1"/>
        <v>43</v>
      </c>
      <c r="B44" s="24" t="s">
        <v>49</v>
      </c>
      <c r="C44" s="25">
        <v>734</v>
      </c>
      <c r="D44" s="26" t="s">
        <v>19</v>
      </c>
      <c r="E44" s="27">
        <v>591</v>
      </c>
      <c r="F44" s="28">
        <v>13</v>
      </c>
      <c r="G44" s="29">
        <v>141</v>
      </c>
      <c r="H44" s="29">
        <v>28</v>
      </c>
      <c r="I44" s="29">
        <v>0</v>
      </c>
      <c r="J44" s="29">
        <v>120</v>
      </c>
      <c r="K44" s="29"/>
      <c r="L44" s="29"/>
      <c r="M44" s="29">
        <v>12</v>
      </c>
      <c r="N44" s="29"/>
      <c r="O44" s="30">
        <v>1</v>
      </c>
      <c r="P44" s="32">
        <v>30</v>
      </c>
      <c r="Q44" s="28"/>
      <c r="R44" s="29">
        <v>9</v>
      </c>
      <c r="S44" s="33">
        <f t="shared" si="2"/>
        <v>315</v>
      </c>
    </row>
    <row r="45" spans="1:19" ht="15" customHeight="1" x14ac:dyDescent="0.25">
      <c r="A45" s="34">
        <f t="shared" si="1"/>
        <v>44</v>
      </c>
      <c r="B45" s="35" t="s">
        <v>49</v>
      </c>
      <c r="C45" s="36">
        <v>733</v>
      </c>
      <c r="D45" s="37" t="s">
        <v>20</v>
      </c>
      <c r="E45" s="38">
        <v>569</v>
      </c>
      <c r="F45" s="39">
        <v>12</v>
      </c>
      <c r="G45" s="40">
        <v>101</v>
      </c>
      <c r="H45" s="40">
        <v>21</v>
      </c>
      <c r="I45" s="40">
        <v>3</v>
      </c>
      <c r="J45" s="40">
        <v>131</v>
      </c>
      <c r="K45" s="40"/>
      <c r="L45" s="40"/>
      <c r="M45" s="40">
        <v>5</v>
      </c>
      <c r="N45" s="40"/>
      <c r="O45" s="41">
        <v>1</v>
      </c>
      <c r="P45" s="43">
        <v>25</v>
      </c>
      <c r="Q45" s="39"/>
      <c r="R45" s="40">
        <v>0</v>
      </c>
      <c r="S45" s="44">
        <f t="shared" si="2"/>
        <v>274</v>
      </c>
    </row>
    <row r="46" spans="1:19" ht="15" customHeight="1" x14ac:dyDescent="0.25">
      <c r="A46" s="34">
        <f t="shared" si="1"/>
        <v>45</v>
      </c>
      <c r="B46" s="24" t="s">
        <v>49</v>
      </c>
      <c r="C46" s="25">
        <v>733</v>
      </c>
      <c r="D46" s="26" t="s">
        <v>14</v>
      </c>
      <c r="E46" s="27">
        <v>570</v>
      </c>
      <c r="F46" s="28">
        <v>12</v>
      </c>
      <c r="G46" s="29">
        <v>96</v>
      </c>
      <c r="H46" s="29">
        <v>38</v>
      </c>
      <c r="I46" s="29">
        <v>4</v>
      </c>
      <c r="J46" s="29">
        <v>133</v>
      </c>
      <c r="K46" s="29"/>
      <c r="L46" s="29"/>
      <c r="M46" s="29">
        <v>0</v>
      </c>
      <c r="N46" s="29"/>
      <c r="O46" s="30">
        <v>0</v>
      </c>
      <c r="P46" s="32">
        <v>42</v>
      </c>
      <c r="Q46" s="28"/>
      <c r="R46" s="29">
        <v>14</v>
      </c>
      <c r="S46" s="33">
        <f t="shared" si="2"/>
        <v>283</v>
      </c>
    </row>
    <row r="47" spans="1:19" ht="15" customHeight="1" x14ac:dyDescent="0.25">
      <c r="A47" s="34">
        <f t="shared" si="1"/>
        <v>46</v>
      </c>
      <c r="B47" s="35" t="s">
        <v>49</v>
      </c>
      <c r="C47" s="36">
        <v>733</v>
      </c>
      <c r="D47" s="37" t="s">
        <v>19</v>
      </c>
      <c r="E47" s="38">
        <v>570</v>
      </c>
      <c r="F47" s="39">
        <v>12</v>
      </c>
      <c r="G47" s="40">
        <v>81</v>
      </c>
      <c r="H47" s="40">
        <v>45</v>
      </c>
      <c r="I47" s="40">
        <v>0</v>
      </c>
      <c r="J47" s="40">
        <v>119</v>
      </c>
      <c r="K47" s="40"/>
      <c r="L47" s="40"/>
      <c r="M47" s="40">
        <v>7</v>
      </c>
      <c r="N47" s="40"/>
      <c r="O47" s="41">
        <v>0</v>
      </c>
      <c r="P47" s="43">
        <v>45</v>
      </c>
      <c r="Q47" s="39"/>
      <c r="R47" s="40">
        <v>12</v>
      </c>
      <c r="S47" s="44">
        <f t="shared" si="2"/>
        <v>264</v>
      </c>
    </row>
    <row r="48" spans="1:19" ht="15" customHeight="1" x14ac:dyDescent="0.25">
      <c r="A48" s="34">
        <f t="shared" si="1"/>
        <v>47</v>
      </c>
      <c r="B48" s="24" t="s">
        <v>49</v>
      </c>
      <c r="C48" s="25">
        <v>732</v>
      </c>
      <c r="D48" s="26" t="s">
        <v>19</v>
      </c>
      <c r="E48" s="27">
        <v>524</v>
      </c>
      <c r="F48" s="28">
        <v>16</v>
      </c>
      <c r="G48" s="29">
        <v>72</v>
      </c>
      <c r="H48" s="29">
        <v>18</v>
      </c>
      <c r="I48" s="29">
        <v>2</v>
      </c>
      <c r="J48" s="29">
        <v>148</v>
      </c>
      <c r="K48" s="29"/>
      <c r="L48" s="29"/>
      <c r="M48" s="29">
        <v>2</v>
      </c>
      <c r="N48" s="29"/>
      <c r="O48" s="30">
        <v>0</v>
      </c>
      <c r="P48" s="32">
        <v>21</v>
      </c>
      <c r="Q48" s="28"/>
      <c r="R48" s="29">
        <v>11</v>
      </c>
      <c r="S48" s="33">
        <f t="shared" si="2"/>
        <v>258</v>
      </c>
    </row>
    <row r="49" spans="1:19" ht="15" customHeight="1" x14ac:dyDescent="0.25">
      <c r="A49" s="34">
        <f t="shared" si="1"/>
        <v>48</v>
      </c>
      <c r="B49" s="35" t="s">
        <v>49</v>
      </c>
      <c r="C49" s="36">
        <v>731</v>
      </c>
      <c r="D49" s="37" t="s">
        <v>14</v>
      </c>
      <c r="E49" s="38">
        <v>443</v>
      </c>
      <c r="F49" s="39">
        <v>12</v>
      </c>
      <c r="G49" s="40">
        <v>82</v>
      </c>
      <c r="H49" s="40">
        <v>25</v>
      </c>
      <c r="I49" s="40">
        <v>2</v>
      </c>
      <c r="J49" s="40">
        <v>73</v>
      </c>
      <c r="K49" s="40"/>
      <c r="L49" s="40"/>
      <c r="M49" s="40">
        <v>1</v>
      </c>
      <c r="N49" s="40"/>
      <c r="O49" s="41">
        <v>2</v>
      </c>
      <c r="P49" s="43">
        <v>29</v>
      </c>
      <c r="Q49" s="39"/>
      <c r="R49" s="40">
        <v>9</v>
      </c>
      <c r="S49" s="44">
        <f t="shared" si="2"/>
        <v>197</v>
      </c>
    </row>
    <row r="50" spans="1:19" ht="15" customHeight="1" x14ac:dyDescent="0.25">
      <c r="A50" s="34">
        <f t="shared" si="1"/>
        <v>49</v>
      </c>
      <c r="B50" s="24" t="s">
        <v>49</v>
      </c>
      <c r="C50" s="25">
        <v>731</v>
      </c>
      <c r="D50" s="26" t="s">
        <v>19</v>
      </c>
      <c r="E50" s="27">
        <v>443</v>
      </c>
      <c r="F50" s="28">
        <v>13</v>
      </c>
      <c r="G50" s="29">
        <v>85</v>
      </c>
      <c r="H50" s="29">
        <v>32</v>
      </c>
      <c r="I50" s="29">
        <v>0</v>
      </c>
      <c r="J50" s="29">
        <v>93</v>
      </c>
      <c r="K50" s="29"/>
      <c r="L50" s="29"/>
      <c r="M50" s="29">
        <v>5</v>
      </c>
      <c r="N50" s="29"/>
      <c r="O50" s="30">
        <v>2</v>
      </c>
      <c r="P50" s="32">
        <v>35</v>
      </c>
      <c r="Q50" s="28"/>
      <c r="R50" s="29">
        <v>8</v>
      </c>
      <c r="S50" s="33">
        <f t="shared" si="2"/>
        <v>230</v>
      </c>
    </row>
    <row r="51" spans="1:19" ht="15" customHeight="1" x14ac:dyDescent="0.25">
      <c r="A51" s="34">
        <f t="shared" si="1"/>
        <v>50</v>
      </c>
      <c r="B51" s="35" t="s">
        <v>49</v>
      </c>
      <c r="C51" s="36">
        <v>730</v>
      </c>
      <c r="D51" s="37" t="s">
        <v>14</v>
      </c>
      <c r="E51" s="38">
        <v>396</v>
      </c>
      <c r="F51" s="39">
        <v>16</v>
      </c>
      <c r="G51" s="40">
        <v>91</v>
      </c>
      <c r="H51" s="40">
        <v>34</v>
      </c>
      <c r="I51" s="40">
        <v>1</v>
      </c>
      <c r="J51" s="40">
        <v>57</v>
      </c>
      <c r="K51" s="40"/>
      <c r="L51" s="40"/>
      <c r="M51" s="40">
        <v>2</v>
      </c>
      <c r="N51" s="40"/>
      <c r="O51" s="41">
        <v>0</v>
      </c>
      <c r="P51" s="43">
        <v>35</v>
      </c>
      <c r="Q51" s="39"/>
      <c r="R51" s="40">
        <v>7</v>
      </c>
      <c r="S51" s="44">
        <f t="shared" si="2"/>
        <v>201</v>
      </c>
    </row>
    <row r="52" spans="1:19" ht="15" customHeight="1" x14ac:dyDescent="0.25">
      <c r="A52" s="34">
        <f t="shared" si="1"/>
        <v>51</v>
      </c>
      <c r="B52" s="24" t="s">
        <v>49</v>
      </c>
      <c r="C52" s="25">
        <v>730</v>
      </c>
      <c r="D52" s="26" t="s">
        <v>19</v>
      </c>
      <c r="E52" s="27">
        <v>396</v>
      </c>
      <c r="F52" s="28">
        <v>21</v>
      </c>
      <c r="G52" s="29">
        <v>84</v>
      </c>
      <c r="H52" s="29">
        <v>24</v>
      </c>
      <c r="I52" s="29">
        <v>0</v>
      </c>
      <c r="J52" s="29">
        <v>75</v>
      </c>
      <c r="K52" s="29"/>
      <c r="L52" s="29"/>
      <c r="M52" s="29">
        <v>5</v>
      </c>
      <c r="N52" s="29"/>
      <c r="O52" s="30">
        <v>0</v>
      </c>
      <c r="P52" s="32">
        <v>24</v>
      </c>
      <c r="Q52" s="28"/>
      <c r="R52" s="29">
        <v>10</v>
      </c>
      <c r="S52" s="33">
        <f t="shared" si="2"/>
        <v>209</v>
      </c>
    </row>
    <row r="53" spans="1:19" ht="15" customHeight="1" x14ac:dyDescent="0.25">
      <c r="A53" s="34">
        <f t="shared" si="1"/>
        <v>52</v>
      </c>
      <c r="B53" s="35" t="s">
        <v>49</v>
      </c>
      <c r="C53" s="36">
        <v>729</v>
      </c>
      <c r="D53" s="37" t="s">
        <v>14</v>
      </c>
      <c r="E53" s="38">
        <v>568</v>
      </c>
      <c r="F53" s="39">
        <v>23</v>
      </c>
      <c r="G53" s="40">
        <v>124</v>
      </c>
      <c r="H53" s="40">
        <v>43</v>
      </c>
      <c r="I53" s="40">
        <v>3</v>
      </c>
      <c r="J53" s="40">
        <v>106</v>
      </c>
      <c r="K53" s="40"/>
      <c r="L53" s="40"/>
      <c r="M53" s="40">
        <v>10</v>
      </c>
      <c r="N53" s="40"/>
      <c r="O53" s="41">
        <v>0</v>
      </c>
      <c r="P53" s="43">
        <v>46</v>
      </c>
      <c r="Q53" s="39"/>
      <c r="R53" s="40">
        <v>9</v>
      </c>
      <c r="S53" s="44">
        <f t="shared" si="2"/>
        <v>309</v>
      </c>
    </row>
    <row r="54" spans="1:19" ht="15" customHeight="1" x14ac:dyDescent="0.25">
      <c r="A54" s="34">
        <f t="shared" si="1"/>
        <v>53</v>
      </c>
      <c r="B54" s="24" t="s">
        <v>49</v>
      </c>
      <c r="C54" s="25">
        <v>729</v>
      </c>
      <c r="D54" s="26" t="s">
        <v>19</v>
      </c>
      <c r="E54" s="27">
        <v>568</v>
      </c>
      <c r="F54" s="28">
        <v>9</v>
      </c>
      <c r="G54" s="29">
        <v>138</v>
      </c>
      <c r="H54" s="29">
        <v>41</v>
      </c>
      <c r="I54" s="29">
        <v>1</v>
      </c>
      <c r="J54" s="29">
        <v>98</v>
      </c>
      <c r="K54" s="29"/>
      <c r="L54" s="29"/>
      <c r="M54" s="29">
        <v>7</v>
      </c>
      <c r="N54" s="29"/>
      <c r="O54" s="30">
        <v>0</v>
      </c>
      <c r="P54" s="32">
        <v>42</v>
      </c>
      <c r="Q54" s="28"/>
      <c r="R54" s="29">
        <v>7</v>
      </c>
      <c r="S54" s="33">
        <f t="shared" si="2"/>
        <v>294</v>
      </c>
    </row>
    <row r="55" spans="1:19" ht="15" customHeight="1" x14ac:dyDescent="0.25">
      <c r="A55" s="34">
        <f t="shared" si="1"/>
        <v>54</v>
      </c>
      <c r="B55" s="35" t="s">
        <v>49</v>
      </c>
      <c r="C55" s="36">
        <v>728</v>
      </c>
      <c r="D55" s="37" t="s">
        <v>14</v>
      </c>
      <c r="E55" s="38">
        <v>718</v>
      </c>
      <c r="F55" s="39">
        <v>32</v>
      </c>
      <c r="G55" s="40">
        <v>161</v>
      </c>
      <c r="H55" s="40">
        <v>34</v>
      </c>
      <c r="I55" s="40">
        <v>0</v>
      </c>
      <c r="J55" s="40">
        <v>166</v>
      </c>
      <c r="K55" s="40"/>
      <c r="L55" s="40"/>
      <c r="M55" s="40">
        <v>9</v>
      </c>
      <c r="N55" s="40"/>
      <c r="O55" s="41">
        <v>0</v>
      </c>
      <c r="P55" s="43">
        <v>35</v>
      </c>
      <c r="Q55" s="39">
        <v>1</v>
      </c>
      <c r="R55" s="40">
        <v>12</v>
      </c>
      <c r="S55" s="44">
        <f t="shared" si="2"/>
        <v>402</v>
      </c>
    </row>
    <row r="56" spans="1:19" ht="15" customHeight="1" x14ac:dyDescent="0.25">
      <c r="A56" s="34">
        <f t="shared" si="1"/>
        <v>55</v>
      </c>
      <c r="B56" s="24" t="s">
        <v>49</v>
      </c>
      <c r="C56" s="25">
        <v>728</v>
      </c>
      <c r="D56" s="26" t="s">
        <v>19</v>
      </c>
      <c r="E56" s="27">
        <v>718</v>
      </c>
      <c r="F56" s="28">
        <v>30</v>
      </c>
      <c r="G56" s="29">
        <v>161</v>
      </c>
      <c r="H56" s="29">
        <v>32</v>
      </c>
      <c r="I56" s="29">
        <v>1</v>
      </c>
      <c r="J56" s="29">
        <v>144</v>
      </c>
      <c r="K56" s="29"/>
      <c r="L56" s="29"/>
      <c r="M56" s="29">
        <v>6</v>
      </c>
      <c r="N56" s="29"/>
      <c r="O56" s="30">
        <v>1</v>
      </c>
      <c r="P56" s="32">
        <v>34</v>
      </c>
      <c r="Q56" s="28"/>
      <c r="R56" s="29">
        <v>10</v>
      </c>
      <c r="S56" s="33">
        <f t="shared" si="2"/>
        <v>375</v>
      </c>
    </row>
    <row r="57" spans="1:19" ht="15" customHeight="1" x14ac:dyDescent="0.25">
      <c r="A57" s="34">
        <f t="shared" si="1"/>
        <v>56</v>
      </c>
      <c r="B57" s="35" t="s">
        <v>49</v>
      </c>
      <c r="C57" s="36">
        <v>727</v>
      </c>
      <c r="D57" s="37" t="s">
        <v>23</v>
      </c>
      <c r="E57" s="38">
        <v>592</v>
      </c>
      <c r="F57" s="39">
        <v>22</v>
      </c>
      <c r="G57" s="40">
        <v>111</v>
      </c>
      <c r="H57" s="40">
        <v>47</v>
      </c>
      <c r="I57" s="40">
        <v>1</v>
      </c>
      <c r="J57" s="40">
        <v>83</v>
      </c>
      <c r="K57" s="40"/>
      <c r="L57" s="40"/>
      <c r="M57" s="40">
        <v>4</v>
      </c>
      <c r="N57" s="40"/>
      <c r="O57" s="41">
        <v>1</v>
      </c>
      <c r="P57" s="43">
        <v>49</v>
      </c>
      <c r="Q57" s="39"/>
      <c r="R57" s="40">
        <v>8</v>
      </c>
      <c r="S57" s="44">
        <f t="shared" si="2"/>
        <v>269</v>
      </c>
    </row>
    <row r="58" spans="1:19" ht="15" customHeight="1" x14ac:dyDescent="0.25">
      <c r="A58" s="34">
        <f t="shared" si="1"/>
        <v>57</v>
      </c>
      <c r="B58" s="24" t="s">
        <v>49</v>
      </c>
      <c r="C58" s="25">
        <v>727</v>
      </c>
      <c r="D58" s="26" t="s">
        <v>20</v>
      </c>
      <c r="E58" s="27">
        <v>592</v>
      </c>
      <c r="F58" s="28">
        <v>31</v>
      </c>
      <c r="G58" s="29">
        <v>100</v>
      </c>
      <c r="H58" s="29">
        <v>45</v>
      </c>
      <c r="I58" s="29">
        <v>1</v>
      </c>
      <c r="J58" s="29">
        <v>105</v>
      </c>
      <c r="K58" s="29"/>
      <c r="L58" s="29"/>
      <c r="M58" s="29">
        <v>6</v>
      </c>
      <c r="N58" s="29"/>
      <c r="O58" s="30">
        <v>0</v>
      </c>
      <c r="P58" s="32">
        <v>46</v>
      </c>
      <c r="Q58" s="28"/>
      <c r="R58" s="29">
        <v>4</v>
      </c>
      <c r="S58" s="33">
        <f t="shared" si="2"/>
        <v>288</v>
      </c>
    </row>
    <row r="59" spans="1:19" ht="15" customHeight="1" x14ac:dyDescent="0.25">
      <c r="A59" s="34">
        <f t="shared" si="1"/>
        <v>58</v>
      </c>
      <c r="B59" s="35" t="s">
        <v>49</v>
      </c>
      <c r="C59" s="36">
        <v>727</v>
      </c>
      <c r="D59" s="37" t="s">
        <v>14</v>
      </c>
      <c r="E59" s="38">
        <v>592</v>
      </c>
      <c r="F59" s="39">
        <v>16</v>
      </c>
      <c r="G59" s="40">
        <v>100</v>
      </c>
      <c r="H59" s="40">
        <v>0</v>
      </c>
      <c r="I59" s="40">
        <v>0</v>
      </c>
      <c r="J59" s="40">
        <v>117</v>
      </c>
      <c r="K59" s="40"/>
      <c r="L59" s="40"/>
      <c r="M59" s="40">
        <v>6</v>
      </c>
      <c r="N59" s="40"/>
      <c r="O59" s="41">
        <v>0</v>
      </c>
      <c r="P59" s="43">
        <v>71</v>
      </c>
      <c r="Q59" s="39"/>
      <c r="R59" s="40">
        <v>8</v>
      </c>
      <c r="S59" s="44">
        <f t="shared" si="2"/>
        <v>239</v>
      </c>
    </row>
    <row r="60" spans="1:19" ht="15" customHeight="1" x14ac:dyDescent="0.25">
      <c r="A60" s="34">
        <f t="shared" si="1"/>
        <v>59</v>
      </c>
      <c r="B60" s="24" t="s">
        <v>49</v>
      </c>
      <c r="C60" s="25">
        <v>727</v>
      </c>
      <c r="D60" s="26" t="s">
        <v>19</v>
      </c>
      <c r="E60" s="27">
        <v>592</v>
      </c>
      <c r="F60" s="28">
        <v>10</v>
      </c>
      <c r="G60" s="29">
        <v>92</v>
      </c>
      <c r="H60" s="29">
        <v>53</v>
      </c>
      <c r="I60" s="29">
        <v>2</v>
      </c>
      <c r="J60" s="29">
        <v>97</v>
      </c>
      <c r="K60" s="29"/>
      <c r="L60" s="29"/>
      <c r="M60" s="29">
        <v>2</v>
      </c>
      <c r="N60" s="29"/>
      <c r="O60" s="30">
        <v>1</v>
      </c>
      <c r="P60" s="32">
        <v>56</v>
      </c>
      <c r="Q60" s="28"/>
      <c r="R60" s="29">
        <v>8</v>
      </c>
      <c r="S60" s="33">
        <f t="shared" si="2"/>
        <v>257</v>
      </c>
    </row>
    <row r="61" spans="1:19" ht="15" customHeight="1" x14ac:dyDescent="0.25">
      <c r="A61" s="34">
        <f t="shared" si="1"/>
        <v>60</v>
      </c>
      <c r="B61" s="35" t="s">
        <v>49</v>
      </c>
      <c r="C61" s="36">
        <v>726</v>
      </c>
      <c r="D61" s="37" t="s">
        <v>14</v>
      </c>
      <c r="E61" s="38">
        <v>440</v>
      </c>
      <c r="F61" s="39">
        <v>38</v>
      </c>
      <c r="G61" s="40">
        <v>63</v>
      </c>
      <c r="H61" s="40">
        <v>32</v>
      </c>
      <c r="I61" s="40">
        <v>0</v>
      </c>
      <c r="J61" s="40">
        <v>58</v>
      </c>
      <c r="K61" s="40"/>
      <c r="L61" s="40"/>
      <c r="M61" s="40">
        <v>4</v>
      </c>
      <c r="N61" s="40"/>
      <c r="O61" s="41">
        <v>2</v>
      </c>
      <c r="P61" s="43">
        <v>34</v>
      </c>
      <c r="Q61" s="39"/>
      <c r="R61" s="40">
        <v>10</v>
      </c>
      <c r="S61" s="44">
        <f t="shared" si="2"/>
        <v>197</v>
      </c>
    </row>
    <row r="62" spans="1:19" ht="15" customHeight="1" x14ac:dyDescent="0.25">
      <c r="A62" s="34">
        <f t="shared" si="1"/>
        <v>61</v>
      </c>
      <c r="B62" s="24" t="s">
        <v>49</v>
      </c>
      <c r="C62" s="25">
        <v>726</v>
      </c>
      <c r="D62" s="26" t="s">
        <v>19</v>
      </c>
      <c r="E62" s="27">
        <v>441</v>
      </c>
      <c r="F62" s="28">
        <v>27</v>
      </c>
      <c r="G62" s="29">
        <v>72</v>
      </c>
      <c r="H62" s="29">
        <v>32</v>
      </c>
      <c r="I62" s="29">
        <v>2</v>
      </c>
      <c r="J62" s="29">
        <v>90</v>
      </c>
      <c r="K62" s="29"/>
      <c r="L62" s="29"/>
      <c r="M62" s="29">
        <v>3</v>
      </c>
      <c r="N62" s="29"/>
      <c r="O62" s="30">
        <v>1</v>
      </c>
      <c r="P62" s="32">
        <v>35</v>
      </c>
      <c r="Q62" s="28"/>
      <c r="R62" s="29">
        <v>7</v>
      </c>
      <c r="S62" s="33">
        <f t="shared" si="2"/>
        <v>227</v>
      </c>
    </row>
    <row r="63" spans="1:19" ht="5.0999999999999996" customHeight="1" x14ac:dyDescent="0.25">
      <c r="A63" s="47"/>
      <c r="B63" s="48"/>
      <c r="C63" s="49"/>
      <c r="D63" s="50"/>
      <c r="E63" s="51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</row>
    <row r="64" spans="1:19" ht="0.95" customHeight="1" x14ac:dyDescent="0.25">
      <c r="A64" s="54"/>
      <c r="B64" s="55"/>
      <c r="C64" s="56"/>
      <c r="D64" s="57"/>
      <c r="E64" s="58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</row>
    <row r="65" spans="1:19" ht="0.95" customHeight="1" x14ac:dyDescent="0.25">
      <c r="A65" s="47"/>
      <c r="B65" s="48"/>
      <c r="C65" s="49"/>
      <c r="D65" s="50"/>
      <c r="E65" s="51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U797"/>
  <sheetViews>
    <sheetView zoomScale="70" zoomScaleNormal="70" workbookViewId="0">
      <selection activeCell="O16" sqref="O16"/>
    </sheetView>
  </sheetViews>
  <sheetFormatPr defaultRowHeight="14.25" x14ac:dyDescent="0.2"/>
  <sheetData>
    <row r="1" spans="1:2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1</v>
      </c>
      <c r="F1" s="4" t="s">
        <v>176</v>
      </c>
      <c r="G1" s="5" t="s">
        <v>177</v>
      </c>
      <c r="H1" s="5" t="s">
        <v>178</v>
      </c>
      <c r="I1" s="5" t="s">
        <v>179</v>
      </c>
      <c r="J1" s="5" t="s">
        <v>180</v>
      </c>
      <c r="K1" s="5" t="s">
        <v>181</v>
      </c>
      <c r="L1" s="5" t="s">
        <v>2</v>
      </c>
      <c r="M1" s="5" t="s">
        <v>182</v>
      </c>
      <c r="N1" s="5" t="s">
        <v>183</v>
      </c>
      <c r="O1" s="367" t="s">
        <v>24</v>
      </c>
      <c r="P1" s="368" t="s">
        <v>185</v>
      </c>
      <c r="Q1" s="368" t="s">
        <v>201</v>
      </c>
      <c r="R1" s="5" t="s">
        <v>8</v>
      </c>
      <c r="S1" s="5" t="s">
        <v>9</v>
      </c>
      <c r="T1" s="5" t="s">
        <v>10</v>
      </c>
      <c r="U1" s="369" t="s">
        <v>124</v>
      </c>
    </row>
    <row r="2" spans="1:21" x14ac:dyDescent="0.2">
      <c r="A2" s="11">
        <v>1</v>
      </c>
      <c r="B2" s="12" t="s">
        <v>125</v>
      </c>
      <c r="C2" s="13">
        <v>2692</v>
      </c>
      <c r="D2" s="14" t="s">
        <v>19</v>
      </c>
      <c r="E2" s="16">
        <v>34</v>
      </c>
      <c r="F2" s="17">
        <v>36</v>
      </c>
      <c r="G2" s="17">
        <v>41</v>
      </c>
      <c r="H2" s="17">
        <v>14</v>
      </c>
      <c r="I2" s="17">
        <v>5</v>
      </c>
      <c r="J2" s="17">
        <v>3</v>
      </c>
      <c r="K2" s="17">
        <v>0</v>
      </c>
      <c r="L2" s="17">
        <v>6</v>
      </c>
      <c r="M2" s="17">
        <v>3</v>
      </c>
      <c r="N2" s="17">
        <v>5</v>
      </c>
      <c r="O2" s="370">
        <v>43</v>
      </c>
      <c r="P2" s="52">
        <v>44</v>
      </c>
      <c r="Q2" s="52">
        <v>19</v>
      </c>
      <c r="R2" s="371">
        <v>1</v>
      </c>
      <c r="S2" s="17">
        <v>5</v>
      </c>
      <c r="T2" s="372">
        <v>190</v>
      </c>
      <c r="U2" s="373">
        <v>199</v>
      </c>
    </row>
    <row r="3" spans="1:21" x14ac:dyDescent="0.2">
      <c r="A3" s="23">
        <v>2</v>
      </c>
      <c r="B3" s="24" t="s">
        <v>125</v>
      </c>
      <c r="C3" s="25">
        <v>2692</v>
      </c>
      <c r="D3" s="26" t="s">
        <v>14</v>
      </c>
      <c r="E3" s="28">
        <v>21</v>
      </c>
      <c r="F3" s="29">
        <v>34</v>
      </c>
      <c r="G3" s="29">
        <v>21</v>
      </c>
      <c r="H3" s="29">
        <v>20</v>
      </c>
      <c r="I3" s="29">
        <v>12</v>
      </c>
      <c r="J3" s="29">
        <v>4</v>
      </c>
      <c r="K3" s="29">
        <v>3</v>
      </c>
      <c r="L3" s="29">
        <v>11</v>
      </c>
      <c r="M3" s="29">
        <v>5</v>
      </c>
      <c r="N3" s="29">
        <v>4</v>
      </c>
      <c r="O3" s="374">
        <v>43</v>
      </c>
      <c r="P3" s="52">
        <v>46</v>
      </c>
      <c r="Q3" s="52">
        <v>24</v>
      </c>
      <c r="R3" s="242">
        <v>4</v>
      </c>
      <c r="S3" s="241">
        <v>11</v>
      </c>
      <c r="T3" s="52">
        <v>178</v>
      </c>
      <c r="U3" s="373">
        <v>194</v>
      </c>
    </row>
    <row r="4" spans="1:21" x14ac:dyDescent="0.2">
      <c r="A4" s="34">
        <v>3</v>
      </c>
      <c r="B4" s="35" t="s">
        <v>125</v>
      </c>
      <c r="C4" s="36">
        <v>2703</v>
      </c>
      <c r="D4" s="37" t="s">
        <v>19</v>
      </c>
      <c r="E4" s="39">
        <v>49</v>
      </c>
      <c r="F4" s="40">
        <v>59</v>
      </c>
      <c r="G4" s="40">
        <v>44</v>
      </c>
      <c r="H4" s="40">
        <v>3</v>
      </c>
      <c r="I4" s="40">
        <v>15</v>
      </c>
      <c r="J4" s="40">
        <v>6</v>
      </c>
      <c r="K4" s="40">
        <v>9</v>
      </c>
      <c r="L4" s="40">
        <v>18</v>
      </c>
      <c r="M4" s="40">
        <v>6</v>
      </c>
      <c r="N4" s="40">
        <v>6</v>
      </c>
      <c r="O4" s="375">
        <v>89</v>
      </c>
      <c r="P4" s="52">
        <v>76</v>
      </c>
      <c r="Q4" s="52">
        <v>9</v>
      </c>
      <c r="R4" s="240">
        <v>0</v>
      </c>
      <c r="S4" s="44">
        <v>9</v>
      </c>
      <c r="T4" s="52">
        <v>304</v>
      </c>
      <c r="U4" s="373">
        <v>315</v>
      </c>
    </row>
    <row r="5" spans="1:21" x14ac:dyDescent="0.2">
      <c r="A5" s="23">
        <v>4</v>
      </c>
      <c r="B5" s="24" t="s">
        <v>125</v>
      </c>
      <c r="C5" s="25">
        <v>2703</v>
      </c>
      <c r="D5" s="26" t="s">
        <v>14</v>
      </c>
      <c r="E5" s="28">
        <v>39</v>
      </c>
      <c r="F5" s="29">
        <v>67</v>
      </c>
      <c r="G5" s="29">
        <v>35</v>
      </c>
      <c r="H5" s="29">
        <v>8</v>
      </c>
      <c r="I5" s="29">
        <v>16</v>
      </c>
      <c r="J5" s="29">
        <v>4</v>
      </c>
      <c r="K5" s="29">
        <v>3</v>
      </c>
      <c r="L5" s="29">
        <v>17</v>
      </c>
      <c r="M5" s="29">
        <v>2</v>
      </c>
      <c r="N5" s="29">
        <v>8</v>
      </c>
      <c r="O5" s="374">
        <v>72</v>
      </c>
      <c r="P5" s="52">
        <v>85</v>
      </c>
      <c r="Q5" s="52">
        <v>16</v>
      </c>
      <c r="R5" s="242">
        <v>0</v>
      </c>
      <c r="S5" s="241">
        <v>10</v>
      </c>
      <c r="T5" s="52">
        <v>271</v>
      </c>
      <c r="U5" s="373">
        <v>283</v>
      </c>
    </row>
    <row r="6" spans="1:21" x14ac:dyDescent="0.2">
      <c r="A6" s="34">
        <v>5</v>
      </c>
      <c r="B6" s="35" t="s">
        <v>125</v>
      </c>
      <c r="C6" s="36">
        <v>2703</v>
      </c>
      <c r="D6" s="37" t="s">
        <v>20</v>
      </c>
      <c r="E6" s="39">
        <v>51</v>
      </c>
      <c r="F6" s="40">
        <v>43</v>
      </c>
      <c r="G6" s="40">
        <v>25</v>
      </c>
      <c r="H6" s="40">
        <v>7</v>
      </c>
      <c r="I6" s="40">
        <v>19</v>
      </c>
      <c r="J6" s="40">
        <v>8</v>
      </c>
      <c r="K6" s="40">
        <v>6</v>
      </c>
      <c r="L6" s="40">
        <v>9</v>
      </c>
      <c r="M6" s="40">
        <v>3</v>
      </c>
      <c r="N6" s="40">
        <v>8</v>
      </c>
      <c r="O6" s="375">
        <v>67</v>
      </c>
      <c r="P6" s="52">
        <v>62</v>
      </c>
      <c r="Q6" s="52">
        <v>15</v>
      </c>
      <c r="R6" s="240">
        <v>0</v>
      </c>
      <c r="S6" s="44">
        <v>15</v>
      </c>
      <c r="T6" s="52">
        <v>246</v>
      </c>
      <c r="U6" s="373">
        <v>261</v>
      </c>
    </row>
    <row r="7" spans="1:21" x14ac:dyDescent="0.2">
      <c r="A7" s="23">
        <v>6</v>
      </c>
      <c r="B7" s="24" t="s">
        <v>125</v>
      </c>
      <c r="C7" s="25">
        <v>2703</v>
      </c>
      <c r="D7" s="26" t="s">
        <v>23</v>
      </c>
      <c r="E7" s="28">
        <v>54</v>
      </c>
      <c r="F7" s="29">
        <v>54</v>
      </c>
      <c r="G7" s="29">
        <v>46</v>
      </c>
      <c r="H7" s="29">
        <v>2</v>
      </c>
      <c r="I7" s="29">
        <v>12</v>
      </c>
      <c r="J7" s="29">
        <v>5</v>
      </c>
      <c r="K7" s="29">
        <v>2</v>
      </c>
      <c r="L7" s="29">
        <v>14</v>
      </c>
      <c r="M7" s="29">
        <v>5</v>
      </c>
      <c r="N7" s="29">
        <v>5</v>
      </c>
      <c r="O7" s="374">
        <v>71</v>
      </c>
      <c r="P7" s="52">
        <v>66</v>
      </c>
      <c r="Q7" s="52">
        <v>7</v>
      </c>
      <c r="R7" s="242">
        <v>0</v>
      </c>
      <c r="S7" s="241">
        <v>14</v>
      </c>
      <c r="T7" s="52">
        <v>270</v>
      </c>
      <c r="U7" s="373">
        <v>284</v>
      </c>
    </row>
    <row r="8" spans="1:21" x14ac:dyDescent="0.2">
      <c r="A8" s="34">
        <v>7</v>
      </c>
      <c r="B8" s="35" t="s">
        <v>125</v>
      </c>
      <c r="C8" s="36">
        <v>2703</v>
      </c>
      <c r="D8" s="37" t="s">
        <v>27</v>
      </c>
      <c r="E8" s="39">
        <v>42</v>
      </c>
      <c r="F8" s="40">
        <v>47</v>
      </c>
      <c r="G8" s="40">
        <v>38</v>
      </c>
      <c r="H8" s="40">
        <v>8</v>
      </c>
      <c r="I8" s="40">
        <v>14</v>
      </c>
      <c r="J8" s="40">
        <v>9</v>
      </c>
      <c r="K8" s="40">
        <v>4</v>
      </c>
      <c r="L8" s="40">
        <v>7</v>
      </c>
      <c r="M8" s="40">
        <v>1</v>
      </c>
      <c r="N8" s="40">
        <v>9</v>
      </c>
      <c r="O8" s="375">
        <v>70</v>
      </c>
      <c r="P8" s="52">
        <v>63</v>
      </c>
      <c r="Q8" s="52">
        <v>17</v>
      </c>
      <c r="R8" s="240">
        <v>0</v>
      </c>
      <c r="S8" s="44">
        <v>7</v>
      </c>
      <c r="T8" s="52">
        <v>249</v>
      </c>
      <c r="U8" s="373">
        <v>258</v>
      </c>
    </row>
    <row r="9" spans="1:21" x14ac:dyDescent="0.2">
      <c r="A9" s="23">
        <v>8</v>
      </c>
      <c r="B9" s="24" t="s">
        <v>125</v>
      </c>
      <c r="C9" s="25">
        <v>2703</v>
      </c>
      <c r="D9" s="26" t="s">
        <v>28</v>
      </c>
      <c r="E9" s="28">
        <v>45</v>
      </c>
      <c r="F9" s="29">
        <v>55</v>
      </c>
      <c r="G9" s="29">
        <v>43</v>
      </c>
      <c r="H9" s="29">
        <v>7</v>
      </c>
      <c r="I9" s="29">
        <v>18</v>
      </c>
      <c r="J9" s="29">
        <v>7</v>
      </c>
      <c r="K9" s="29">
        <v>2</v>
      </c>
      <c r="L9" s="29">
        <v>18</v>
      </c>
      <c r="M9" s="29">
        <v>1</v>
      </c>
      <c r="N9" s="29">
        <v>8</v>
      </c>
      <c r="O9" s="374">
        <v>57</v>
      </c>
      <c r="P9" s="52">
        <v>74</v>
      </c>
      <c r="Q9" s="52">
        <v>15</v>
      </c>
      <c r="R9" s="242">
        <v>0</v>
      </c>
      <c r="S9" s="241">
        <v>13</v>
      </c>
      <c r="T9" s="52">
        <v>261</v>
      </c>
      <c r="U9" s="373">
        <v>275</v>
      </c>
    </row>
    <row r="10" spans="1:21" x14ac:dyDescent="0.2">
      <c r="A10" s="34">
        <v>9</v>
      </c>
      <c r="B10" s="35" t="s">
        <v>125</v>
      </c>
      <c r="C10" s="36">
        <v>941</v>
      </c>
      <c r="D10" s="37" t="s">
        <v>19</v>
      </c>
      <c r="E10" s="39">
        <v>38</v>
      </c>
      <c r="F10" s="40">
        <v>57</v>
      </c>
      <c r="G10" s="40">
        <v>53</v>
      </c>
      <c r="H10" s="40">
        <v>11</v>
      </c>
      <c r="I10" s="40">
        <v>10</v>
      </c>
      <c r="J10" s="40">
        <v>6</v>
      </c>
      <c r="K10" s="40">
        <v>6</v>
      </c>
      <c r="L10" s="40">
        <v>10</v>
      </c>
      <c r="M10" s="40">
        <v>4</v>
      </c>
      <c r="N10" s="40">
        <v>5</v>
      </c>
      <c r="O10" s="375">
        <v>72</v>
      </c>
      <c r="P10" s="52">
        <v>67</v>
      </c>
      <c r="Q10" s="52">
        <v>16</v>
      </c>
      <c r="R10" s="240">
        <v>0</v>
      </c>
      <c r="S10" s="44">
        <v>19</v>
      </c>
      <c r="T10" s="52">
        <v>272</v>
      </c>
      <c r="U10" s="373">
        <v>291</v>
      </c>
    </row>
    <row r="11" spans="1:21" x14ac:dyDescent="0.2">
      <c r="A11" s="23">
        <v>10</v>
      </c>
      <c r="B11" s="24" t="s">
        <v>125</v>
      </c>
      <c r="C11" s="25">
        <v>941</v>
      </c>
      <c r="D11" s="26" t="s">
        <v>14</v>
      </c>
      <c r="E11" s="28">
        <v>38</v>
      </c>
      <c r="F11" s="29">
        <v>51</v>
      </c>
      <c r="G11" s="29">
        <v>44</v>
      </c>
      <c r="H11" s="29">
        <v>14</v>
      </c>
      <c r="I11" s="29">
        <v>9</v>
      </c>
      <c r="J11" s="29">
        <v>4</v>
      </c>
      <c r="K11" s="29">
        <v>5</v>
      </c>
      <c r="L11" s="29">
        <v>17</v>
      </c>
      <c r="M11" s="29">
        <v>5</v>
      </c>
      <c r="N11" s="29">
        <v>9</v>
      </c>
      <c r="O11" s="374">
        <v>65</v>
      </c>
      <c r="P11" s="52">
        <v>62</v>
      </c>
      <c r="Q11" s="52">
        <v>23</v>
      </c>
      <c r="R11" s="242">
        <v>0</v>
      </c>
      <c r="S11" s="241">
        <v>19</v>
      </c>
      <c r="T11" s="52">
        <v>261</v>
      </c>
      <c r="U11" s="373">
        <v>282</v>
      </c>
    </row>
    <row r="12" spans="1:21" x14ac:dyDescent="0.2">
      <c r="A12" s="34">
        <v>11</v>
      </c>
      <c r="B12" s="35" t="s">
        <v>125</v>
      </c>
      <c r="C12" s="36">
        <v>942</v>
      </c>
      <c r="D12" s="37" t="s">
        <v>19</v>
      </c>
      <c r="E12" s="39">
        <v>20</v>
      </c>
      <c r="F12" s="40">
        <v>59</v>
      </c>
      <c r="G12" s="40">
        <v>69</v>
      </c>
      <c r="H12" s="40">
        <v>5</v>
      </c>
      <c r="I12" s="40">
        <v>11</v>
      </c>
      <c r="J12" s="40">
        <v>7</v>
      </c>
      <c r="K12" s="40">
        <v>1</v>
      </c>
      <c r="L12" s="40">
        <v>11</v>
      </c>
      <c r="M12" s="40">
        <v>5</v>
      </c>
      <c r="N12" s="40">
        <v>6</v>
      </c>
      <c r="O12" s="375">
        <v>67</v>
      </c>
      <c r="P12" s="52">
        <v>73</v>
      </c>
      <c r="Q12" s="52">
        <v>11</v>
      </c>
      <c r="R12" s="240">
        <v>1</v>
      </c>
      <c r="S12" s="44">
        <v>19</v>
      </c>
      <c r="T12" s="52">
        <v>261</v>
      </c>
      <c r="U12" s="373">
        <v>284</v>
      </c>
    </row>
    <row r="13" spans="1:21" x14ac:dyDescent="0.2">
      <c r="A13" s="23">
        <v>12</v>
      </c>
      <c r="B13" s="24" t="s">
        <v>125</v>
      </c>
      <c r="C13" s="25">
        <v>942</v>
      </c>
      <c r="D13" s="26" t="s">
        <v>14</v>
      </c>
      <c r="E13" s="28">
        <v>34</v>
      </c>
      <c r="F13" s="29">
        <v>51</v>
      </c>
      <c r="G13" s="29">
        <v>51</v>
      </c>
      <c r="H13" s="29">
        <v>9</v>
      </c>
      <c r="I13" s="29">
        <v>18</v>
      </c>
      <c r="J13" s="29">
        <v>4</v>
      </c>
      <c r="K13" s="29">
        <v>4</v>
      </c>
      <c r="L13" s="29">
        <v>14</v>
      </c>
      <c r="M13" s="29">
        <v>7</v>
      </c>
      <c r="N13" s="29">
        <v>7</v>
      </c>
      <c r="O13" s="374">
        <v>59</v>
      </c>
      <c r="P13" s="52">
        <v>69</v>
      </c>
      <c r="Q13" s="52">
        <v>16</v>
      </c>
      <c r="R13" s="242">
        <v>0</v>
      </c>
      <c r="S13" s="241">
        <v>18</v>
      </c>
      <c r="T13" s="52">
        <v>258</v>
      </c>
      <c r="U13" s="373">
        <v>276</v>
      </c>
    </row>
    <row r="14" spans="1:21" x14ac:dyDescent="0.2">
      <c r="A14" s="34">
        <v>13</v>
      </c>
      <c r="B14" s="35" t="s">
        <v>125</v>
      </c>
      <c r="C14" s="36">
        <v>942</v>
      </c>
      <c r="D14" s="37" t="s">
        <v>20</v>
      </c>
      <c r="E14" s="39">
        <v>31</v>
      </c>
      <c r="F14" s="40">
        <v>66</v>
      </c>
      <c r="G14" s="40">
        <v>69</v>
      </c>
      <c r="H14" s="40">
        <v>14</v>
      </c>
      <c r="I14" s="40">
        <v>23</v>
      </c>
      <c r="J14" s="40">
        <v>5</v>
      </c>
      <c r="K14" s="40">
        <v>6</v>
      </c>
      <c r="L14" s="40">
        <v>15</v>
      </c>
      <c r="M14" s="40">
        <v>8</v>
      </c>
      <c r="N14" s="40">
        <v>4</v>
      </c>
      <c r="O14" s="375">
        <v>77</v>
      </c>
      <c r="P14" s="52">
        <v>93</v>
      </c>
      <c r="Q14" s="52">
        <v>18</v>
      </c>
      <c r="R14" s="240">
        <v>0</v>
      </c>
      <c r="S14" s="44">
        <v>20</v>
      </c>
      <c r="T14" s="52">
        <v>318</v>
      </c>
      <c r="U14" s="373">
        <v>342</v>
      </c>
    </row>
    <row r="15" spans="1:21" x14ac:dyDescent="0.2">
      <c r="A15" s="23">
        <v>14</v>
      </c>
      <c r="B15" s="24" t="s">
        <v>125</v>
      </c>
      <c r="C15" s="25">
        <v>943</v>
      </c>
      <c r="D15" s="26" t="s">
        <v>19</v>
      </c>
      <c r="E15" s="28">
        <v>23</v>
      </c>
      <c r="F15" s="29">
        <v>54</v>
      </c>
      <c r="G15" s="29">
        <v>47</v>
      </c>
      <c r="H15" s="29">
        <v>4</v>
      </c>
      <c r="I15" s="29">
        <v>13</v>
      </c>
      <c r="J15" s="29">
        <v>6</v>
      </c>
      <c r="K15" s="29">
        <v>6</v>
      </c>
      <c r="L15" s="29">
        <v>7</v>
      </c>
      <c r="M15" s="29">
        <v>7</v>
      </c>
      <c r="N15" s="29">
        <v>4</v>
      </c>
      <c r="O15" s="374">
        <v>59</v>
      </c>
      <c r="P15" s="52">
        <v>68</v>
      </c>
      <c r="Q15" s="52">
        <v>8</v>
      </c>
      <c r="R15" s="242">
        <v>0</v>
      </c>
      <c r="S15" s="241">
        <v>17</v>
      </c>
      <c r="T15" s="52">
        <v>230</v>
      </c>
      <c r="U15" s="373">
        <v>248</v>
      </c>
    </row>
    <row r="16" spans="1:21" x14ac:dyDescent="0.2">
      <c r="A16" s="34">
        <v>15</v>
      </c>
      <c r="B16" s="35" t="s">
        <v>125</v>
      </c>
      <c r="C16" s="36">
        <v>943</v>
      </c>
      <c r="D16" s="37" t="s">
        <v>14</v>
      </c>
      <c r="E16" s="39">
        <v>28</v>
      </c>
      <c r="F16" s="40">
        <v>48</v>
      </c>
      <c r="G16" s="40">
        <v>41</v>
      </c>
      <c r="H16" s="40">
        <v>14</v>
      </c>
      <c r="I16" s="40">
        <v>7</v>
      </c>
      <c r="J16" s="40">
        <v>7</v>
      </c>
      <c r="K16" s="40">
        <v>6</v>
      </c>
      <c r="L16" s="40">
        <v>3</v>
      </c>
      <c r="M16" s="40">
        <v>3</v>
      </c>
      <c r="N16" s="40">
        <v>6</v>
      </c>
      <c r="O16" s="375">
        <v>55</v>
      </c>
      <c r="P16" s="52">
        <v>55</v>
      </c>
      <c r="Q16" s="52">
        <v>20</v>
      </c>
      <c r="R16" s="240">
        <v>0</v>
      </c>
      <c r="S16" s="44">
        <v>12</v>
      </c>
      <c r="T16" s="52">
        <v>218</v>
      </c>
      <c r="U16" s="373">
        <v>230</v>
      </c>
    </row>
    <row r="17" spans="1:21" x14ac:dyDescent="0.2">
      <c r="A17" s="23">
        <v>16</v>
      </c>
      <c r="B17" s="24" t="s">
        <v>125</v>
      </c>
      <c r="C17" s="25">
        <v>944</v>
      </c>
      <c r="D17" s="26" t="s">
        <v>19</v>
      </c>
      <c r="E17" s="28">
        <v>33</v>
      </c>
      <c r="F17" s="29">
        <v>56</v>
      </c>
      <c r="G17" s="29">
        <v>67</v>
      </c>
      <c r="H17" s="29">
        <v>13</v>
      </c>
      <c r="I17" s="29">
        <v>14</v>
      </c>
      <c r="J17" s="29">
        <v>10</v>
      </c>
      <c r="K17" s="29">
        <v>11</v>
      </c>
      <c r="L17" s="29">
        <v>16</v>
      </c>
      <c r="M17" s="29">
        <v>3</v>
      </c>
      <c r="N17" s="29">
        <v>5</v>
      </c>
      <c r="O17" s="374">
        <v>79</v>
      </c>
      <c r="P17" s="52">
        <v>71</v>
      </c>
      <c r="Q17" s="52">
        <v>18</v>
      </c>
      <c r="R17" s="242">
        <v>0</v>
      </c>
      <c r="S17" s="241">
        <v>27</v>
      </c>
      <c r="T17" s="52">
        <v>307</v>
      </c>
      <c r="U17" s="373">
        <v>335</v>
      </c>
    </row>
    <row r="18" spans="1:21" x14ac:dyDescent="0.2">
      <c r="A18" s="34">
        <v>17</v>
      </c>
      <c r="B18" s="35" t="s">
        <v>125</v>
      </c>
      <c r="C18" s="36">
        <v>944</v>
      </c>
      <c r="D18" s="37" t="s">
        <v>14</v>
      </c>
      <c r="E18" s="39">
        <v>47</v>
      </c>
      <c r="F18" s="40">
        <v>48</v>
      </c>
      <c r="G18" s="40">
        <v>47</v>
      </c>
      <c r="H18" s="40">
        <v>11</v>
      </c>
      <c r="I18" s="40">
        <v>9</v>
      </c>
      <c r="J18" s="40">
        <v>5</v>
      </c>
      <c r="K18" s="40">
        <v>9</v>
      </c>
      <c r="L18" s="40">
        <v>7</v>
      </c>
      <c r="M18" s="40">
        <v>3</v>
      </c>
      <c r="N18" s="40">
        <v>8</v>
      </c>
      <c r="O18" s="375">
        <v>51</v>
      </c>
      <c r="P18" s="52">
        <v>59</v>
      </c>
      <c r="Q18" s="52">
        <v>19</v>
      </c>
      <c r="R18" s="240">
        <v>0</v>
      </c>
      <c r="S18" s="44">
        <v>13</v>
      </c>
      <c r="T18" s="52">
        <v>245</v>
      </c>
      <c r="U18" s="373">
        <v>260</v>
      </c>
    </row>
    <row r="19" spans="1:21" x14ac:dyDescent="0.2">
      <c r="A19" s="23">
        <v>18</v>
      </c>
      <c r="B19" s="24" t="s">
        <v>125</v>
      </c>
      <c r="C19" s="25">
        <v>945</v>
      </c>
      <c r="D19" s="26" t="s">
        <v>19</v>
      </c>
      <c r="E19" s="28">
        <v>33</v>
      </c>
      <c r="F19" s="29">
        <v>46</v>
      </c>
      <c r="G19" s="29">
        <v>47</v>
      </c>
      <c r="H19" s="29">
        <v>18</v>
      </c>
      <c r="I19" s="29">
        <v>9</v>
      </c>
      <c r="J19" s="29">
        <v>6</v>
      </c>
      <c r="K19" s="29">
        <v>6</v>
      </c>
      <c r="L19" s="29">
        <v>13</v>
      </c>
      <c r="M19" s="29">
        <v>7</v>
      </c>
      <c r="N19" s="29">
        <v>2</v>
      </c>
      <c r="O19" s="374">
        <v>38</v>
      </c>
      <c r="P19" s="52">
        <v>57</v>
      </c>
      <c r="Q19" s="52">
        <v>20</v>
      </c>
      <c r="R19" s="242">
        <v>1</v>
      </c>
      <c r="S19" s="241">
        <v>12</v>
      </c>
      <c r="T19" s="52">
        <v>225</v>
      </c>
      <c r="U19" s="373">
        <v>240</v>
      </c>
    </row>
    <row r="20" spans="1:21" x14ac:dyDescent="0.2">
      <c r="A20" s="34">
        <v>19</v>
      </c>
      <c r="B20" s="35" t="s">
        <v>125</v>
      </c>
      <c r="C20" s="36">
        <v>945</v>
      </c>
      <c r="D20" s="37" t="s">
        <v>14</v>
      </c>
      <c r="E20" s="39">
        <v>25</v>
      </c>
      <c r="F20" s="40">
        <v>41</v>
      </c>
      <c r="G20" s="40">
        <v>42</v>
      </c>
      <c r="H20" s="40">
        <v>12</v>
      </c>
      <c r="I20" s="40">
        <v>18</v>
      </c>
      <c r="J20" s="40">
        <v>7</v>
      </c>
      <c r="K20" s="40">
        <v>11</v>
      </c>
      <c r="L20" s="40">
        <v>15</v>
      </c>
      <c r="M20" s="40">
        <v>4</v>
      </c>
      <c r="N20" s="40">
        <v>6</v>
      </c>
      <c r="O20" s="375">
        <v>39</v>
      </c>
      <c r="P20" s="52">
        <v>61</v>
      </c>
      <c r="Q20" s="52">
        <v>18</v>
      </c>
      <c r="R20" s="240">
        <v>1</v>
      </c>
      <c r="S20" s="44">
        <v>21</v>
      </c>
      <c r="T20" s="52">
        <v>220</v>
      </c>
      <c r="U20" s="373">
        <v>244</v>
      </c>
    </row>
    <row r="21" spans="1:21" x14ac:dyDescent="0.2">
      <c r="A21" s="23">
        <v>20</v>
      </c>
      <c r="B21" s="24" t="s">
        <v>125</v>
      </c>
      <c r="C21" s="25">
        <v>945</v>
      </c>
      <c r="D21" s="26" t="s">
        <v>20</v>
      </c>
      <c r="E21" s="28">
        <v>24</v>
      </c>
      <c r="F21" s="29">
        <v>31</v>
      </c>
      <c r="G21" s="29">
        <v>29</v>
      </c>
      <c r="H21" s="29">
        <v>9</v>
      </c>
      <c r="I21" s="29">
        <v>20</v>
      </c>
      <c r="J21" s="29">
        <v>4</v>
      </c>
      <c r="K21" s="29">
        <v>8</v>
      </c>
      <c r="L21" s="29">
        <v>12</v>
      </c>
      <c r="M21" s="29">
        <v>5</v>
      </c>
      <c r="N21" s="29">
        <v>8</v>
      </c>
      <c r="O21" s="374">
        <v>54</v>
      </c>
      <c r="P21" s="52">
        <v>51</v>
      </c>
      <c r="Q21" s="52">
        <v>17</v>
      </c>
      <c r="R21" s="242">
        <v>0</v>
      </c>
      <c r="S21" s="241">
        <v>18</v>
      </c>
      <c r="T21" s="52">
        <v>204</v>
      </c>
      <c r="U21" s="373">
        <v>222</v>
      </c>
    </row>
    <row r="22" spans="1:21" x14ac:dyDescent="0.2">
      <c r="A22" s="34">
        <v>21</v>
      </c>
      <c r="B22" s="35" t="s">
        <v>125</v>
      </c>
      <c r="C22" s="36">
        <v>946</v>
      </c>
      <c r="D22" s="37" t="s">
        <v>19</v>
      </c>
      <c r="E22" s="39">
        <v>21</v>
      </c>
      <c r="F22" s="40">
        <v>38</v>
      </c>
      <c r="G22" s="40">
        <v>38</v>
      </c>
      <c r="H22" s="40">
        <v>8</v>
      </c>
      <c r="I22" s="40">
        <v>9</v>
      </c>
      <c r="J22" s="40">
        <v>3</v>
      </c>
      <c r="K22" s="40">
        <v>4</v>
      </c>
      <c r="L22" s="40">
        <v>17</v>
      </c>
      <c r="M22" s="40">
        <v>3</v>
      </c>
      <c r="N22" s="40">
        <v>6</v>
      </c>
      <c r="O22" s="375">
        <v>40</v>
      </c>
      <c r="P22" s="52">
        <v>49</v>
      </c>
      <c r="Q22" s="52">
        <v>14</v>
      </c>
      <c r="R22" s="240">
        <v>0</v>
      </c>
      <c r="S22" s="44">
        <v>14</v>
      </c>
      <c r="T22" s="52">
        <v>187</v>
      </c>
      <c r="U22" s="373">
        <v>203</v>
      </c>
    </row>
    <row r="23" spans="1:21" x14ac:dyDescent="0.2">
      <c r="A23" s="23">
        <v>22</v>
      </c>
      <c r="B23" s="24" t="s">
        <v>125</v>
      </c>
      <c r="C23" s="25">
        <v>946</v>
      </c>
      <c r="D23" s="26" t="s">
        <v>14</v>
      </c>
      <c r="E23" s="28">
        <v>42</v>
      </c>
      <c r="F23" s="29">
        <v>39</v>
      </c>
      <c r="G23" s="29">
        <v>39</v>
      </c>
      <c r="H23" s="29">
        <v>11</v>
      </c>
      <c r="I23" s="29">
        <v>19</v>
      </c>
      <c r="J23" s="29">
        <v>6</v>
      </c>
      <c r="K23" s="29">
        <v>4</v>
      </c>
      <c r="L23" s="29">
        <v>7</v>
      </c>
      <c r="M23" s="29">
        <v>6</v>
      </c>
      <c r="N23" s="29">
        <v>7</v>
      </c>
      <c r="O23" s="374">
        <v>36</v>
      </c>
      <c r="P23" s="52">
        <v>58</v>
      </c>
      <c r="Q23" s="52">
        <v>18</v>
      </c>
      <c r="R23" s="242">
        <v>0</v>
      </c>
      <c r="S23" s="241">
        <v>15</v>
      </c>
      <c r="T23" s="52">
        <v>216</v>
      </c>
      <c r="U23" s="373">
        <v>231</v>
      </c>
    </row>
    <row r="24" spans="1:21" x14ac:dyDescent="0.2">
      <c r="A24" s="34">
        <v>23</v>
      </c>
      <c r="B24" s="35" t="s">
        <v>125</v>
      </c>
      <c r="C24" s="36">
        <v>947</v>
      </c>
      <c r="D24" s="37" t="s">
        <v>19</v>
      </c>
      <c r="E24" s="39">
        <v>35</v>
      </c>
      <c r="F24" s="40">
        <v>59</v>
      </c>
      <c r="G24" s="40">
        <v>54</v>
      </c>
      <c r="H24" s="40">
        <v>11</v>
      </c>
      <c r="I24" s="40">
        <v>18</v>
      </c>
      <c r="J24" s="40">
        <v>5</v>
      </c>
      <c r="K24" s="40">
        <v>5</v>
      </c>
      <c r="L24" s="40">
        <v>10</v>
      </c>
      <c r="M24" s="40">
        <v>9</v>
      </c>
      <c r="N24" s="40">
        <v>5</v>
      </c>
      <c r="O24" s="375">
        <v>69</v>
      </c>
      <c r="P24" s="52">
        <v>77</v>
      </c>
      <c r="Q24" s="52">
        <v>16</v>
      </c>
      <c r="R24" s="240">
        <v>1</v>
      </c>
      <c r="S24" s="44">
        <v>8</v>
      </c>
      <c r="T24" s="52">
        <v>280</v>
      </c>
      <c r="U24" s="373">
        <v>289</v>
      </c>
    </row>
    <row r="25" spans="1:21" x14ac:dyDescent="0.2">
      <c r="A25" s="23">
        <v>24</v>
      </c>
      <c r="B25" s="24" t="s">
        <v>125</v>
      </c>
      <c r="C25" s="25">
        <v>947</v>
      </c>
      <c r="D25" s="26" t="s">
        <v>14</v>
      </c>
      <c r="E25" s="28">
        <v>23</v>
      </c>
      <c r="F25" s="29">
        <v>53</v>
      </c>
      <c r="G25" s="29">
        <v>52</v>
      </c>
      <c r="H25" s="29">
        <v>11</v>
      </c>
      <c r="I25" s="29">
        <v>14</v>
      </c>
      <c r="J25" s="29">
        <v>9</v>
      </c>
      <c r="K25" s="29">
        <v>5</v>
      </c>
      <c r="L25" s="29">
        <v>9</v>
      </c>
      <c r="M25" s="29">
        <v>2</v>
      </c>
      <c r="N25" s="29">
        <v>6</v>
      </c>
      <c r="O25" s="374">
        <v>55</v>
      </c>
      <c r="P25" s="52">
        <v>68</v>
      </c>
      <c r="Q25" s="52">
        <v>17</v>
      </c>
      <c r="R25" s="242">
        <v>0</v>
      </c>
      <c r="S25" s="241">
        <v>10</v>
      </c>
      <c r="T25" s="52">
        <v>239</v>
      </c>
      <c r="U25" s="373">
        <v>250</v>
      </c>
    </row>
    <row r="26" spans="1:21" x14ac:dyDescent="0.2">
      <c r="A26" s="34">
        <v>25</v>
      </c>
      <c r="B26" s="35" t="s">
        <v>125</v>
      </c>
      <c r="C26" s="36">
        <v>948</v>
      </c>
      <c r="D26" s="37" t="s">
        <v>19</v>
      </c>
      <c r="E26" s="39">
        <v>28</v>
      </c>
      <c r="F26" s="40">
        <v>73</v>
      </c>
      <c r="G26" s="40">
        <v>34</v>
      </c>
      <c r="H26" s="40">
        <v>11</v>
      </c>
      <c r="I26" s="40">
        <v>13</v>
      </c>
      <c r="J26" s="40">
        <v>7</v>
      </c>
      <c r="K26" s="40">
        <v>4</v>
      </c>
      <c r="L26" s="40">
        <v>10</v>
      </c>
      <c r="M26" s="40">
        <v>9</v>
      </c>
      <c r="N26" s="40">
        <v>5</v>
      </c>
      <c r="O26" s="375">
        <v>77</v>
      </c>
      <c r="P26" s="52">
        <v>88</v>
      </c>
      <c r="Q26" s="52">
        <v>16</v>
      </c>
      <c r="R26" s="240">
        <v>0</v>
      </c>
      <c r="S26" s="44">
        <v>21</v>
      </c>
      <c r="T26" s="52">
        <v>271</v>
      </c>
      <c r="U26" s="373">
        <v>294</v>
      </c>
    </row>
    <row r="27" spans="1:21" x14ac:dyDescent="0.2">
      <c r="A27" s="23">
        <v>26</v>
      </c>
      <c r="B27" s="24" t="s">
        <v>125</v>
      </c>
      <c r="C27" s="25">
        <v>948</v>
      </c>
      <c r="D27" s="26" t="s">
        <v>14</v>
      </c>
      <c r="E27" s="28">
        <v>30</v>
      </c>
      <c r="F27" s="29">
        <v>56</v>
      </c>
      <c r="G27" s="29">
        <v>63</v>
      </c>
      <c r="H27" s="29">
        <v>7</v>
      </c>
      <c r="I27" s="29">
        <v>14</v>
      </c>
      <c r="J27" s="29">
        <v>3</v>
      </c>
      <c r="K27" s="29">
        <v>5</v>
      </c>
      <c r="L27" s="29">
        <v>13</v>
      </c>
      <c r="M27" s="29">
        <v>7</v>
      </c>
      <c r="N27" s="29">
        <v>2</v>
      </c>
      <c r="O27" s="374">
        <v>60</v>
      </c>
      <c r="P27" s="52">
        <v>74</v>
      </c>
      <c r="Q27" s="52">
        <v>9</v>
      </c>
      <c r="R27" s="242">
        <v>0</v>
      </c>
      <c r="S27" s="241">
        <v>22</v>
      </c>
      <c r="T27" s="52">
        <v>260</v>
      </c>
      <c r="U27" s="373">
        <v>286</v>
      </c>
    </row>
    <row r="28" spans="1:21" x14ac:dyDescent="0.2">
      <c r="A28" s="34">
        <v>27</v>
      </c>
      <c r="B28" s="35" t="s">
        <v>125</v>
      </c>
      <c r="C28" s="36">
        <v>949</v>
      </c>
      <c r="D28" s="37" t="s">
        <v>19</v>
      </c>
      <c r="E28" s="39">
        <v>20</v>
      </c>
      <c r="F28" s="40">
        <v>56</v>
      </c>
      <c r="G28" s="40">
        <v>43</v>
      </c>
      <c r="H28" s="40">
        <v>5</v>
      </c>
      <c r="I28" s="40">
        <v>11</v>
      </c>
      <c r="J28" s="40">
        <v>6</v>
      </c>
      <c r="K28" s="40">
        <v>5</v>
      </c>
      <c r="L28" s="40">
        <v>12</v>
      </c>
      <c r="M28" s="40">
        <v>1</v>
      </c>
      <c r="N28" s="40">
        <v>3</v>
      </c>
      <c r="O28" s="375">
        <v>59</v>
      </c>
      <c r="P28" s="52">
        <v>68</v>
      </c>
      <c r="Q28" s="52">
        <v>8</v>
      </c>
      <c r="R28" s="240">
        <v>0</v>
      </c>
      <c r="S28" s="44">
        <v>25</v>
      </c>
      <c r="T28" s="52">
        <v>221</v>
      </c>
      <c r="U28" s="373">
        <v>247</v>
      </c>
    </row>
    <row r="29" spans="1:21" x14ac:dyDescent="0.2">
      <c r="A29" s="23">
        <v>28</v>
      </c>
      <c r="B29" s="24" t="s">
        <v>125</v>
      </c>
      <c r="C29" s="25">
        <v>949</v>
      </c>
      <c r="D29" s="26" t="s">
        <v>14</v>
      </c>
      <c r="E29" s="28">
        <v>34</v>
      </c>
      <c r="F29" s="29">
        <v>53</v>
      </c>
      <c r="G29" s="29">
        <v>52</v>
      </c>
      <c r="H29" s="29">
        <v>9</v>
      </c>
      <c r="I29" s="29">
        <v>7</v>
      </c>
      <c r="J29" s="29">
        <v>4</v>
      </c>
      <c r="K29" s="29">
        <v>5</v>
      </c>
      <c r="L29" s="29">
        <v>8</v>
      </c>
      <c r="M29" s="29">
        <v>0</v>
      </c>
      <c r="N29" s="29">
        <v>3</v>
      </c>
      <c r="O29" s="374">
        <v>51</v>
      </c>
      <c r="P29" s="52">
        <v>62</v>
      </c>
      <c r="Q29" s="52">
        <v>12</v>
      </c>
      <c r="R29" s="242">
        <v>0</v>
      </c>
      <c r="S29" s="241">
        <v>12</v>
      </c>
      <c r="T29" s="52">
        <v>226</v>
      </c>
      <c r="U29" s="373">
        <v>240</v>
      </c>
    </row>
    <row r="30" spans="1:21" x14ac:dyDescent="0.2">
      <c r="A30" s="34">
        <v>29</v>
      </c>
      <c r="B30" s="35" t="s">
        <v>125</v>
      </c>
      <c r="C30" s="36">
        <v>949</v>
      </c>
      <c r="D30" s="37" t="s">
        <v>20</v>
      </c>
      <c r="E30" s="39">
        <v>30</v>
      </c>
      <c r="F30" s="40">
        <v>63</v>
      </c>
      <c r="G30" s="40">
        <v>43</v>
      </c>
      <c r="H30" s="40">
        <v>4</v>
      </c>
      <c r="I30" s="40">
        <v>5</v>
      </c>
      <c r="J30" s="40">
        <v>5</v>
      </c>
      <c r="K30" s="40">
        <v>1</v>
      </c>
      <c r="L30" s="40">
        <v>4</v>
      </c>
      <c r="M30" s="40">
        <v>4</v>
      </c>
      <c r="N30" s="40">
        <v>3</v>
      </c>
      <c r="O30" s="375">
        <v>69</v>
      </c>
      <c r="P30" s="52">
        <v>69</v>
      </c>
      <c r="Q30" s="52">
        <v>7</v>
      </c>
      <c r="R30" s="240">
        <v>2</v>
      </c>
      <c r="S30" s="44">
        <v>9</v>
      </c>
      <c r="T30" s="52">
        <v>231</v>
      </c>
      <c r="U30" s="373">
        <v>243</v>
      </c>
    </row>
    <row r="31" spans="1:21" x14ac:dyDescent="0.2">
      <c r="A31" s="23">
        <v>30</v>
      </c>
      <c r="B31" s="24" t="s">
        <v>125</v>
      </c>
      <c r="C31" s="25">
        <v>949</v>
      </c>
      <c r="D31" s="26" t="s">
        <v>23</v>
      </c>
      <c r="E31" s="28">
        <v>34</v>
      </c>
      <c r="F31" s="29">
        <v>47</v>
      </c>
      <c r="G31" s="29">
        <v>60</v>
      </c>
      <c r="H31" s="29">
        <v>10</v>
      </c>
      <c r="I31" s="29">
        <v>9</v>
      </c>
      <c r="J31" s="29">
        <v>9</v>
      </c>
      <c r="K31" s="29">
        <v>0</v>
      </c>
      <c r="L31" s="29">
        <v>11</v>
      </c>
      <c r="M31" s="29">
        <v>1</v>
      </c>
      <c r="N31" s="29">
        <v>1</v>
      </c>
      <c r="O31" s="374">
        <v>63</v>
      </c>
      <c r="P31" s="52">
        <v>59</v>
      </c>
      <c r="Q31" s="52">
        <v>11</v>
      </c>
      <c r="R31" s="242">
        <v>0</v>
      </c>
      <c r="S31" s="241">
        <v>17</v>
      </c>
      <c r="T31" s="52">
        <v>245</v>
      </c>
      <c r="U31" s="373">
        <v>265</v>
      </c>
    </row>
    <row r="32" spans="1:21" x14ac:dyDescent="0.2">
      <c r="A32" s="34">
        <v>31</v>
      </c>
      <c r="B32" s="35" t="s">
        <v>125</v>
      </c>
      <c r="C32" s="36">
        <v>949</v>
      </c>
      <c r="D32" s="37" t="s">
        <v>27</v>
      </c>
      <c r="E32" s="39">
        <v>20</v>
      </c>
      <c r="F32" s="40">
        <v>62</v>
      </c>
      <c r="G32" s="40">
        <v>42</v>
      </c>
      <c r="H32" s="40">
        <v>10</v>
      </c>
      <c r="I32" s="40">
        <v>16</v>
      </c>
      <c r="J32" s="40">
        <v>3</v>
      </c>
      <c r="K32" s="40">
        <v>0</v>
      </c>
      <c r="L32" s="40">
        <v>7</v>
      </c>
      <c r="M32" s="40">
        <v>2</v>
      </c>
      <c r="N32" s="40">
        <v>10</v>
      </c>
      <c r="O32" s="375">
        <v>55</v>
      </c>
      <c r="P32" s="52">
        <v>80</v>
      </c>
      <c r="Q32" s="52">
        <v>20</v>
      </c>
      <c r="R32" s="240">
        <v>0</v>
      </c>
      <c r="S32" s="44">
        <v>21</v>
      </c>
      <c r="T32" s="52">
        <v>227</v>
      </c>
      <c r="U32" s="373">
        <v>250</v>
      </c>
    </row>
    <row r="33" spans="1:21" x14ac:dyDescent="0.2">
      <c r="A33" s="23">
        <v>32</v>
      </c>
      <c r="B33" s="24" t="s">
        <v>125</v>
      </c>
      <c r="C33" s="25">
        <v>950</v>
      </c>
      <c r="D33" s="26" t="s">
        <v>19</v>
      </c>
      <c r="E33" s="28">
        <v>30</v>
      </c>
      <c r="F33" s="29">
        <v>50</v>
      </c>
      <c r="G33" s="29">
        <v>36</v>
      </c>
      <c r="H33" s="29">
        <v>2</v>
      </c>
      <c r="I33" s="29">
        <v>13</v>
      </c>
      <c r="J33" s="29">
        <v>3</v>
      </c>
      <c r="K33" s="29">
        <v>3</v>
      </c>
      <c r="L33" s="29">
        <v>9</v>
      </c>
      <c r="M33" s="29">
        <v>2</v>
      </c>
      <c r="N33" s="29">
        <v>0</v>
      </c>
      <c r="O33" s="374">
        <v>73</v>
      </c>
      <c r="P33" s="52">
        <v>65</v>
      </c>
      <c r="Q33" s="52">
        <v>2</v>
      </c>
      <c r="R33" s="242">
        <v>2</v>
      </c>
      <c r="S33" s="241">
        <v>24</v>
      </c>
      <c r="T33" s="52">
        <v>221</v>
      </c>
      <c r="U33" s="373">
        <v>249</v>
      </c>
    </row>
    <row r="34" spans="1:21" x14ac:dyDescent="0.2">
      <c r="A34" s="34">
        <v>33</v>
      </c>
      <c r="B34" s="35" t="s">
        <v>125</v>
      </c>
      <c r="C34" s="36">
        <v>950</v>
      </c>
      <c r="D34" s="37" t="s">
        <v>14</v>
      </c>
      <c r="E34" s="39">
        <v>22</v>
      </c>
      <c r="F34" s="40">
        <v>49</v>
      </c>
      <c r="G34" s="40">
        <v>45</v>
      </c>
      <c r="H34" s="40">
        <v>5</v>
      </c>
      <c r="I34" s="40">
        <v>13</v>
      </c>
      <c r="J34" s="40">
        <v>3</v>
      </c>
      <c r="K34" s="40">
        <v>1</v>
      </c>
      <c r="L34" s="40">
        <v>9</v>
      </c>
      <c r="M34" s="40">
        <v>5</v>
      </c>
      <c r="N34" s="40">
        <v>2</v>
      </c>
      <c r="O34" s="375">
        <v>65</v>
      </c>
      <c r="P34" s="52">
        <v>62</v>
      </c>
      <c r="Q34" s="52">
        <v>7</v>
      </c>
      <c r="R34" s="240">
        <v>0</v>
      </c>
      <c r="S34" s="44">
        <v>23</v>
      </c>
      <c r="T34" s="52">
        <v>219</v>
      </c>
      <c r="U34" s="373">
        <v>242</v>
      </c>
    </row>
    <row r="35" spans="1:21" x14ac:dyDescent="0.2">
      <c r="A35" s="23">
        <v>34</v>
      </c>
      <c r="B35" s="24" t="s">
        <v>125</v>
      </c>
      <c r="C35" s="25">
        <v>951</v>
      </c>
      <c r="D35" s="26" t="s">
        <v>19</v>
      </c>
      <c r="E35" s="28">
        <v>41</v>
      </c>
      <c r="F35" s="29">
        <v>59</v>
      </c>
      <c r="G35" s="29">
        <v>59</v>
      </c>
      <c r="H35" s="29">
        <v>13</v>
      </c>
      <c r="I35" s="29">
        <v>11</v>
      </c>
      <c r="J35" s="29">
        <v>3</v>
      </c>
      <c r="K35" s="29">
        <v>2</v>
      </c>
      <c r="L35" s="29">
        <v>12</v>
      </c>
      <c r="M35" s="29">
        <v>6</v>
      </c>
      <c r="N35" s="29">
        <v>3</v>
      </c>
      <c r="O35" s="374">
        <v>41</v>
      </c>
      <c r="P35" s="52">
        <v>70</v>
      </c>
      <c r="Q35" s="52">
        <v>16</v>
      </c>
      <c r="R35" s="242">
        <v>0</v>
      </c>
      <c r="S35" s="241">
        <v>20</v>
      </c>
      <c r="T35" s="52">
        <v>250</v>
      </c>
      <c r="U35" s="373">
        <v>270</v>
      </c>
    </row>
    <row r="36" spans="1:21" x14ac:dyDescent="0.2">
      <c r="A36" s="34">
        <v>35</v>
      </c>
      <c r="B36" s="35" t="s">
        <v>125</v>
      </c>
      <c r="C36" s="36">
        <v>951</v>
      </c>
      <c r="D36" s="37" t="s">
        <v>14</v>
      </c>
      <c r="E36" s="39">
        <v>21</v>
      </c>
      <c r="F36" s="40">
        <v>45</v>
      </c>
      <c r="G36" s="40">
        <v>51</v>
      </c>
      <c r="H36" s="40">
        <v>10</v>
      </c>
      <c r="I36" s="40">
        <v>14</v>
      </c>
      <c r="J36" s="40">
        <v>4</v>
      </c>
      <c r="K36" s="40">
        <v>4</v>
      </c>
      <c r="L36" s="40">
        <v>11</v>
      </c>
      <c r="M36" s="40">
        <v>4</v>
      </c>
      <c r="N36" s="40">
        <v>7</v>
      </c>
      <c r="O36" s="375">
        <v>42</v>
      </c>
      <c r="P36" s="52">
        <v>59</v>
      </c>
      <c r="Q36" s="52">
        <v>17</v>
      </c>
      <c r="R36" s="240">
        <v>0</v>
      </c>
      <c r="S36" s="44">
        <v>17</v>
      </c>
      <c r="T36" s="52">
        <v>213</v>
      </c>
      <c r="U36" s="373">
        <v>230</v>
      </c>
    </row>
    <row r="37" spans="1:21" x14ac:dyDescent="0.2">
      <c r="A37" s="23">
        <v>36</v>
      </c>
      <c r="B37" s="24" t="s">
        <v>125</v>
      </c>
      <c r="C37" s="25">
        <v>952</v>
      </c>
      <c r="D37" s="26" t="s">
        <v>19</v>
      </c>
      <c r="E37" s="28">
        <v>18</v>
      </c>
      <c r="F37" s="29">
        <v>35</v>
      </c>
      <c r="G37" s="29">
        <v>41</v>
      </c>
      <c r="H37" s="29">
        <v>5</v>
      </c>
      <c r="I37" s="29">
        <v>10</v>
      </c>
      <c r="J37" s="29">
        <v>6</v>
      </c>
      <c r="K37" s="29">
        <v>2</v>
      </c>
      <c r="L37" s="29">
        <v>8</v>
      </c>
      <c r="M37" s="29">
        <v>4</v>
      </c>
      <c r="N37" s="29">
        <v>7</v>
      </c>
      <c r="O37" s="374">
        <v>34</v>
      </c>
      <c r="P37" s="52">
        <v>48</v>
      </c>
      <c r="Q37" s="52">
        <v>12</v>
      </c>
      <c r="R37" s="242">
        <v>0</v>
      </c>
      <c r="S37" s="241">
        <v>19</v>
      </c>
      <c r="T37" s="52">
        <v>170</v>
      </c>
      <c r="U37" s="373">
        <v>192</v>
      </c>
    </row>
    <row r="38" spans="1:21" x14ac:dyDescent="0.2">
      <c r="A38" s="34">
        <v>37</v>
      </c>
      <c r="B38" s="35" t="s">
        <v>125</v>
      </c>
      <c r="C38" s="36">
        <v>952</v>
      </c>
      <c r="D38" s="37" t="s">
        <v>14</v>
      </c>
      <c r="E38" s="39">
        <v>19</v>
      </c>
      <c r="F38" s="40">
        <v>43</v>
      </c>
      <c r="G38" s="40">
        <v>32</v>
      </c>
      <c r="H38" s="40">
        <v>8</v>
      </c>
      <c r="I38" s="40">
        <v>10</v>
      </c>
      <c r="J38" s="40">
        <v>1</v>
      </c>
      <c r="K38" s="40">
        <v>1</v>
      </c>
      <c r="L38" s="40">
        <v>9</v>
      </c>
      <c r="M38" s="40">
        <v>2</v>
      </c>
      <c r="N38" s="40">
        <v>6</v>
      </c>
      <c r="O38" s="375">
        <v>36</v>
      </c>
      <c r="P38" s="52">
        <v>53</v>
      </c>
      <c r="Q38" s="52">
        <v>14</v>
      </c>
      <c r="R38" s="240">
        <v>0</v>
      </c>
      <c r="S38" s="44">
        <v>10</v>
      </c>
      <c r="T38" s="52">
        <v>167</v>
      </c>
      <c r="U38" s="373">
        <v>177</v>
      </c>
    </row>
    <row r="39" spans="1:21" x14ac:dyDescent="0.2">
      <c r="A39" s="34">
        <v>38</v>
      </c>
      <c r="B39" s="35" t="s">
        <v>125</v>
      </c>
      <c r="C39" s="36">
        <v>952</v>
      </c>
      <c r="D39" s="37" t="s">
        <v>20</v>
      </c>
      <c r="E39" s="39">
        <v>23</v>
      </c>
      <c r="F39" s="40">
        <v>35</v>
      </c>
      <c r="G39" s="40">
        <v>47</v>
      </c>
      <c r="H39" s="40">
        <v>4</v>
      </c>
      <c r="I39" s="40">
        <v>12</v>
      </c>
      <c r="J39" s="40">
        <v>9</v>
      </c>
      <c r="K39" s="40">
        <v>0</v>
      </c>
      <c r="L39" s="40">
        <v>13</v>
      </c>
      <c r="M39" s="40">
        <v>8</v>
      </c>
      <c r="N39" s="40">
        <v>2</v>
      </c>
      <c r="O39" s="375">
        <v>56</v>
      </c>
      <c r="P39" s="52">
        <v>47</v>
      </c>
      <c r="Q39" s="52">
        <v>6</v>
      </c>
      <c r="R39" s="240">
        <v>0</v>
      </c>
      <c r="S39" s="44">
        <v>13</v>
      </c>
      <c r="T39" s="52">
        <v>209</v>
      </c>
      <c r="U39" s="373">
        <v>222</v>
      </c>
    </row>
    <row r="40" spans="1:21" x14ac:dyDescent="0.2">
      <c r="A40" s="34">
        <v>39</v>
      </c>
      <c r="B40" s="24" t="s">
        <v>125</v>
      </c>
      <c r="C40" s="25">
        <v>953</v>
      </c>
      <c r="D40" s="26" t="s">
        <v>19</v>
      </c>
      <c r="E40" s="28">
        <v>58</v>
      </c>
      <c r="F40" s="29">
        <v>63</v>
      </c>
      <c r="G40" s="29">
        <v>54</v>
      </c>
      <c r="H40" s="29">
        <v>5</v>
      </c>
      <c r="I40" s="29">
        <v>10</v>
      </c>
      <c r="J40" s="29">
        <v>12</v>
      </c>
      <c r="K40" s="29">
        <v>4</v>
      </c>
      <c r="L40" s="29">
        <v>14</v>
      </c>
      <c r="M40" s="29">
        <v>7</v>
      </c>
      <c r="N40" s="29">
        <v>5</v>
      </c>
      <c r="O40" s="374">
        <v>137</v>
      </c>
      <c r="P40" s="52">
        <v>74</v>
      </c>
      <c r="Q40" s="52">
        <v>10</v>
      </c>
      <c r="R40" s="242">
        <v>0</v>
      </c>
      <c r="S40" s="241">
        <v>20</v>
      </c>
      <c r="T40" s="52">
        <v>369</v>
      </c>
      <c r="U40" s="373">
        <v>390</v>
      </c>
    </row>
    <row r="41" spans="1:21" x14ac:dyDescent="0.2">
      <c r="A41" s="34">
        <v>40</v>
      </c>
      <c r="B41" s="35" t="s">
        <v>125</v>
      </c>
      <c r="C41" s="36">
        <v>953</v>
      </c>
      <c r="D41" s="37" t="s">
        <v>14</v>
      </c>
      <c r="E41" s="39">
        <v>53</v>
      </c>
      <c r="F41" s="40">
        <v>53</v>
      </c>
      <c r="G41" s="40">
        <v>35</v>
      </c>
      <c r="H41" s="40">
        <v>10</v>
      </c>
      <c r="I41" s="40">
        <v>16</v>
      </c>
      <c r="J41" s="40">
        <v>10</v>
      </c>
      <c r="K41" s="40">
        <v>3</v>
      </c>
      <c r="L41" s="40">
        <v>15</v>
      </c>
      <c r="M41" s="40">
        <v>9</v>
      </c>
      <c r="N41" s="40">
        <v>9</v>
      </c>
      <c r="O41" s="375">
        <v>108</v>
      </c>
      <c r="P41" s="52">
        <v>70</v>
      </c>
      <c r="Q41" s="52">
        <v>19</v>
      </c>
      <c r="R41" s="240">
        <v>1</v>
      </c>
      <c r="S41" s="44">
        <v>35</v>
      </c>
      <c r="T41" s="52">
        <v>321</v>
      </c>
      <c r="U41" s="373">
        <v>358</v>
      </c>
    </row>
    <row r="42" spans="1:21" x14ac:dyDescent="0.2">
      <c r="A42" s="34">
        <v>41</v>
      </c>
      <c r="B42" s="24" t="s">
        <v>125</v>
      </c>
      <c r="C42" s="25">
        <v>953</v>
      </c>
      <c r="D42" s="26" t="s">
        <v>20</v>
      </c>
      <c r="E42" s="28">
        <v>56</v>
      </c>
      <c r="F42" s="29">
        <v>52</v>
      </c>
      <c r="G42" s="29">
        <v>58</v>
      </c>
      <c r="H42" s="29">
        <v>7</v>
      </c>
      <c r="I42" s="29">
        <v>13</v>
      </c>
      <c r="J42" s="29">
        <v>10</v>
      </c>
      <c r="K42" s="29">
        <v>4</v>
      </c>
      <c r="L42" s="29">
        <v>12</v>
      </c>
      <c r="M42" s="29">
        <v>7</v>
      </c>
      <c r="N42" s="29">
        <v>8</v>
      </c>
      <c r="O42" s="374">
        <v>118</v>
      </c>
      <c r="P42" s="52">
        <v>66</v>
      </c>
      <c r="Q42" s="52">
        <v>15</v>
      </c>
      <c r="R42" s="242">
        <v>1</v>
      </c>
      <c r="S42" s="241">
        <v>19</v>
      </c>
      <c r="T42" s="52">
        <v>345</v>
      </c>
      <c r="U42" s="373">
        <v>366</v>
      </c>
    </row>
    <row r="43" spans="1:21" x14ac:dyDescent="0.2">
      <c r="A43" s="34">
        <v>42</v>
      </c>
      <c r="B43" s="35" t="s">
        <v>125</v>
      </c>
      <c r="C43" s="36">
        <v>953</v>
      </c>
      <c r="D43" s="37" t="s">
        <v>23</v>
      </c>
      <c r="E43" s="39">
        <v>68</v>
      </c>
      <c r="F43" s="40">
        <v>53</v>
      </c>
      <c r="G43" s="40">
        <v>62</v>
      </c>
      <c r="H43" s="40">
        <v>15</v>
      </c>
      <c r="I43" s="40">
        <v>12</v>
      </c>
      <c r="J43" s="40">
        <v>10</v>
      </c>
      <c r="K43" s="40">
        <v>6</v>
      </c>
      <c r="L43" s="40">
        <v>14</v>
      </c>
      <c r="M43" s="40">
        <v>5</v>
      </c>
      <c r="N43" s="40">
        <v>8</v>
      </c>
      <c r="O43" s="375">
        <v>107</v>
      </c>
      <c r="P43" s="52">
        <v>66</v>
      </c>
      <c r="Q43" s="52">
        <v>23</v>
      </c>
      <c r="R43" s="240">
        <v>1</v>
      </c>
      <c r="S43" s="44">
        <v>22</v>
      </c>
      <c r="T43" s="52">
        <v>360</v>
      </c>
      <c r="U43" s="373">
        <v>384</v>
      </c>
    </row>
    <row r="44" spans="1:21" x14ac:dyDescent="0.2">
      <c r="A44" s="34">
        <v>43</v>
      </c>
      <c r="B44" s="24" t="s">
        <v>125</v>
      </c>
      <c r="C44" s="25">
        <v>953</v>
      </c>
      <c r="D44" s="26" t="s">
        <v>27</v>
      </c>
      <c r="E44" s="28">
        <v>47</v>
      </c>
      <c r="F44" s="29">
        <v>64</v>
      </c>
      <c r="G44" s="29">
        <v>58</v>
      </c>
      <c r="H44" s="29">
        <v>5</v>
      </c>
      <c r="I44" s="29">
        <v>11</v>
      </c>
      <c r="J44" s="29">
        <v>9</v>
      </c>
      <c r="K44" s="29">
        <v>4</v>
      </c>
      <c r="L44" s="29">
        <v>19</v>
      </c>
      <c r="M44" s="29">
        <v>4</v>
      </c>
      <c r="N44" s="29">
        <v>18</v>
      </c>
      <c r="O44" s="374">
        <v>118</v>
      </c>
      <c r="P44" s="52">
        <v>75</v>
      </c>
      <c r="Q44" s="52">
        <v>23</v>
      </c>
      <c r="R44" s="242">
        <v>0</v>
      </c>
      <c r="S44" s="241">
        <v>17</v>
      </c>
      <c r="T44" s="52">
        <v>357</v>
      </c>
      <c r="U44" s="373">
        <v>374</v>
      </c>
    </row>
    <row r="45" spans="1:21" x14ac:dyDescent="0.2">
      <c r="A45" s="34">
        <v>44</v>
      </c>
      <c r="B45" s="35" t="s">
        <v>125</v>
      </c>
      <c r="C45" s="36">
        <v>954</v>
      </c>
      <c r="D45" s="37" t="s">
        <v>19</v>
      </c>
      <c r="E45" s="39">
        <v>69</v>
      </c>
      <c r="F45" s="40">
        <v>79</v>
      </c>
      <c r="G45" s="40">
        <v>43</v>
      </c>
      <c r="H45" s="40">
        <v>9</v>
      </c>
      <c r="I45" s="40">
        <v>13</v>
      </c>
      <c r="J45" s="40">
        <v>4</v>
      </c>
      <c r="K45" s="40">
        <v>6</v>
      </c>
      <c r="L45" s="40">
        <v>16</v>
      </c>
      <c r="M45" s="40">
        <v>5</v>
      </c>
      <c r="N45" s="40">
        <v>9</v>
      </c>
      <c r="O45" s="375">
        <v>129</v>
      </c>
      <c r="P45" s="52">
        <v>93</v>
      </c>
      <c r="Q45" s="52">
        <v>18</v>
      </c>
      <c r="R45" s="240">
        <v>0</v>
      </c>
      <c r="S45" s="44">
        <v>25</v>
      </c>
      <c r="T45" s="52">
        <v>382</v>
      </c>
      <c r="U45" s="373">
        <v>408</v>
      </c>
    </row>
    <row r="46" spans="1:21" x14ac:dyDescent="0.2">
      <c r="A46" s="34">
        <v>45</v>
      </c>
      <c r="B46" s="24" t="s">
        <v>125</v>
      </c>
      <c r="C46" s="25">
        <v>954</v>
      </c>
      <c r="D46" s="26" t="s">
        <v>14</v>
      </c>
      <c r="E46" s="28">
        <v>45</v>
      </c>
      <c r="F46" s="29">
        <v>57</v>
      </c>
      <c r="G46" s="29">
        <v>37</v>
      </c>
      <c r="H46" s="29">
        <v>11</v>
      </c>
      <c r="I46" s="29">
        <v>14</v>
      </c>
      <c r="J46" s="29">
        <v>14</v>
      </c>
      <c r="K46" s="29">
        <v>7</v>
      </c>
      <c r="L46" s="29">
        <v>20</v>
      </c>
      <c r="M46" s="29">
        <v>4</v>
      </c>
      <c r="N46" s="29">
        <v>6</v>
      </c>
      <c r="O46" s="374">
        <v>117</v>
      </c>
      <c r="P46" s="52">
        <v>72</v>
      </c>
      <c r="Q46" s="52">
        <v>17</v>
      </c>
      <c r="R46" s="242">
        <v>0</v>
      </c>
      <c r="S46" s="241">
        <v>17</v>
      </c>
      <c r="T46" s="52">
        <v>332</v>
      </c>
      <c r="U46" s="373">
        <v>350</v>
      </c>
    </row>
    <row r="47" spans="1:21" x14ac:dyDescent="0.2">
      <c r="A47" s="34">
        <v>46</v>
      </c>
      <c r="B47" s="35" t="s">
        <v>125</v>
      </c>
      <c r="C47" s="36">
        <v>955</v>
      </c>
      <c r="D47" s="37" t="s">
        <v>19</v>
      </c>
      <c r="E47" s="39">
        <v>44</v>
      </c>
      <c r="F47" s="40">
        <v>36</v>
      </c>
      <c r="G47" s="40">
        <v>46</v>
      </c>
      <c r="H47" s="40">
        <v>4</v>
      </c>
      <c r="I47" s="40">
        <v>16</v>
      </c>
      <c r="J47" s="40">
        <v>8</v>
      </c>
      <c r="K47" s="40">
        <v>8</v>
      </c>
      <c r="L47" s="40">
        <v>10</v>
      </c>
      <c r="M47" s="40">
        <v>8</v>
      </c>
      <c r="N47" s="40">
        <v>7</v>
      </c>
      <c r="O47" s="375">
        <v>66</v>
      </c>
      <c r="P47" s="52">
        <v>53</v>
      </c>
      <c r="Q47" s="52">
        <v>11</v>
      </c>
      <c r="R47" s="240">
        <v>0</v>
      </c>
      <c r="S47" s="44">
        <v>23</v>
      </c>
      <c r="T47" s="52">
        <v>253</v>
      </c>
      <c r="U47" s="373">
        <v>277</v>
      </c>
    </row>
    <row r="48" spans="1:21" x14ac:dyDescent="0.2">
      <c r="A48" s="34">
        <v>47</v>
      </c>
      <c r="B48" s="24" t="s">
        <v>125</v>
      </c>
      <c r="C48" s="25">
        <v>955</v>
      </c>
      <c r="D48" s="26" t="s">
        <v>14</v>
      </c>
      <c r="E48" s="28">
        <v>50</v>
      </c>
      <c r="F48" s="29">
        <v>41</v>
      </c>
      <c r="G48" s="29">
        <v>54</v>
      </c>
      <c r="H48" s="29">
        <v>7</v>
      </c>
      <c r="I48" s="29">
        <v>11</v>
      </c>
      <c r="J48" s="29">
        <v>8</v>
      </c>
      <c r="K48" s="29">
        <v>5</v>
      </c>
      <c r="L48" s="29">
        <v>9</v>
      </c>
      <c r="M48" s="29">
        <v>1</v>
      </c>
      <c r="N48" s="29">
        <v>4</v>
      </c>
      <c r="O48" s="374">
        <v>82</v>
      </c>
      <c r="P48" s="52">
        <v>52</v>
      </c>
      <c r="Q48" s="52">
        <v>11</v>
      </c>
      <c r="R48" s="242">
        <v>0</v>
      </c>
      <c r="S48" s="241">
        <v>16</v>
      </c>
      <c r="T48" s="52">
        <v>272</v>
      </c>
      <c r="U48" s="373">
        <v>288</v>
      </c>
    </row>
    <row r="49" spans="1:21" x14ac:dyDescent="0.2">
      <c r="A49" s="34">
        <v>48</v>
      </c>
      <c r="B49" s="35" t="s">
        <v>125</v>
      </c>
      <c r="C49" s="36">
        <v>955</v>
      </c>
      <c r="D49" s="37" t="s">
        <v>20</v>
      </c>
      <c r="E49" s="39">
        <v>51</v>
      </c>
      <c r="F49" s="40">
        <v>57</v>
      </c>
      <c r="G49" s="40">
        <v>39</v>
      </c>
      <c r="H49" s="40">
        <v>10</v>
      </c>
      <c r="I49" s="40">
        <v>8</v>
      </c>
      <c r="J49" s="40">
        <v>10</v>
      </c>
      <c r="K49" s="40">
        <v>6</v>
      </c>
      <c r="L49" s="40">
        <v>10</v>
      </c>
      <c r="M49" s="40">
        <v>2</v>
      </c>
      <c r="N49" s="40">
        <v>5</v>
      </c>
      <c r="O49" s="375">
        <v>81</v>
      </c>
      <c r="P49" s="52">
        <v>66</v>
      </c>
      <c r="Q49" s="52">
        <v>15</v>
      </c>
      <c r="R49" s="240">
        <v>0</v>
      </c>
      <c r="S49" s="44">
        <v>17</v>
      </c>
      <c r="T49" s="52">
        <v>279</v>
      </c>
      <c r="U49" s="373">
        <v>297</v>
      </c>
    </row>
    <row r="50" spans="1:21" x14ac:dyDescent="0.2">
      <c r="A50" s="34">
        <v>49</v>
      </c>
      <c r="B50" s="24" t="s">
        <v>125</v>
      </c>
      <c r="C50" s="25">
        <v>956</v>
      </c>
      <c r="D50" s="26" t="s">
        <v>19</v>
      </c>
      <c r="E50" s="28">
        <v>43</v>
      </c>
      <c r="F50" s="29">
        <v>84</v>
      </c>
      <c r="G50" s="29">
        <v>52</v>
      </c>
      <c r="H50" s="29">
        <v>9</v>
      </c>
      <c r="I50" s="29">
        <v>24</v>
      </c>
      <c r="J50" s="29">
        <v>3</v>
      </c>
      <c r="K50" s="29">
        <v>2</v>
      </c>
      <c r="L50" s="29">
        <v>11</v>
      </c>
      <c r="M50" s="29">
        <v>8</v>
      </c>
      <c r="N50" s="29">
        <v>10</v>
      </c>
      <c r="O50" s="374">
        <v>75</v>
      </c>
      <c r="P50" s="52">
        <v>108</v>
      </c>
      <c r="Q50" s="52">
        <v>19</v>
      </c>
      <c r="R50" s="242">
        <v>1</v>
      </c>
      <c r="S50" s="241">
        <v>29</v>
      </c>
      <c r="T50" s="52">
        <v>321</v>
      </c>
      <c r="U50" s="373">
        <v>351</v>
      </c>
    </row>
    <row r="51" spans="1:21" x14ac:dyDescent="0.2">
      <c r="A51" s="34">
        <v>50</v>
      </c>
      <c r="B51" s="35" t="s">
        <v>125</v>
      </c>
      <c r="C51" s="36">
        <v>956</v>
      </c>
      <c r="D51" s="37" t="s">
        <v>14</v>
      </c>
      <c r="E51" s="39">
        <v>50</v>
      </c>
      <c r="F51" s="40">
        <v>82</v>
      </c>
      <c r="G51" s="40">
        <v>44</v>
      </c>
      <c r="H51" s="40">
        <v>6</v>
      </c>
      <c r="I51" s="40">
        <v>17</v>
      </c>
      <c r="J51" s="40">
        <v>4</v>
      </c>
      <c r="K51" s="40">
        <v>5</v>
      </c>
      <c r="L51" s="40">
        <v>22</v>
      </c>
      <c r="M51" s="40">
        <v>6</v>
      </c>
      <c r="N51" s="40">
        <v>7</v>
      </c>
      <c r="O51" s="375">
        <v>75</v>
      </c>
      <c r="P51" s="52">
        <v>100</v>
      </c>
      <c r="Q51" s="52">
        <v>13</v>
      </c>
      <c r="R51" s="240">
        <v>0</v>
      </c>
      <c r="S51" s="44">
        <v>26</v>
      </c>
      <c r="T51" s="52">
        <v>318</v>
      </c>
      <c r="U51" s="373">
        <v>345</v>
      </c>
    </row>
    <row r="52" spans="1:21" x14ac:dyDescent="0.2">
      <c r="A52" s="34">
        <v>51</v>
      </c>
      <c r="B52" s="24" t="s">
        <v>125</v>
      </c>
      <c r="C52" s="25">
        <v>957</v>
      </c>
      <c r="D52" s="26" t="s">
        <v>19</v>
      </c>
      <c r="E52" s="28">
        <v>28</v>
      </c>
      <c r="F52" s="29">
        <v>37</v>
      </c>
      <c r="G52" s="29">
        <v>37</v>
      </c>
      <c r="H52" s="29">
        <v>1</v>
      </c>
      <c r="I52" s="29">
        <v>9</v>
      </c>
      <c r="J52" s="29">
        <v>4</v>
      </c>
      <c r="K52" s="29">
        <v>4</v>
      </c>
      <c r="L52" s="29">
        <v>5</v>
      </c>
      <c r="M52" s="29">
        <v>0</v>
      </c>
      <c r="N52" s="29">
        <v>6</v>
      </c>
      <c r="O52" s="374">
        <v>50</v>
      </c>
      <c r="P52" s="52">
        <v>48</v>
      </c>
      <c r="Q52" s="52">
        <v>7</v>
      </c>
      <c r="R52" s="242">
        <v>0</v>
      </c>
      <c r="S52" s="241">
        <v>13</v>
      </c>
      <c r="T52" s="52">
        <v>181</v>
      </c>
      <c r="U52" s="373">
        <v>196</v>
      </c>
    </row>
    <row r="53" spans="1:21" x14ac:dyDescent="0.2">
      <c r="A53" s="34">
        <v>52</v>
      </c>
      <c r="B53" s="35" t="s">
        <v>125</v>
      </c>
      <c r="C53" s="36">
        <v>957</v>
      </c>
      <c r="D53" s="37" t="s">
        <v>14</v>
      </c>
      <c r="E53" s="39">
        <v>21</v>
      </c>
      <c r="F53" s="40">
        <v>44</v>
      </c>
      <c r="G53" s="40">
        <v>29</v>
      </c>
      <c r="H53" s="40">
        <v>4</v>
      </c>
      <c r="I53" s="40">
        <v>5</v>
      </c>
      <c r="J53" s="40">
        <v>5</v>
      </c>
      <c r="K53" s="40">
        <v>3</v>
      </c>
      <c r="L53" s="40">
        <v>9</v>
      </c>
      <c r="M53" s="40">
        <v>1</v>
      </c>
      <c r="N53" s="40">
        <v>4</v>
      </c>
      <c r="O53" s="375">
        <v>64</v>
      </c>
      <c r="P53" s="52">
        <v>50</v>
      </c>
      <c r="Q53" s="52">
        <v>8</v>
      </c>
      <c r="R53" s="240">
        <v>0</v>
      </c>
      <c r="S53" s="44">
        <v>12</v>
      </c>
      <c r="T53" s="52">
        <v>189</v>
      </c>
      <c r="U53" s="373">
        <v>202</v>
      </c>
    </row>
    <row r="54" spans="1:21" x14ac:dyDescent="0.2">
      <c r="A54" s="34">
        <v>53</v>
      </c>
      <c r="B54" s="24" t="s">
        <v>125</v>
      </c>
      <c r="C54" s="25">
        <v>958</v>
      </c>
      <c r="D54" s="26" t="s">
        <v>19</v>
      </c>
      <c r="E54" s="28">
        <v>44</v>
      </c>
      <c r="F54" s="29">
        <v>49</v>
      </c>
      <c r="G54" s="29">
        <v>58</v>
      </c>
      <c r="H54" s="29">
        <v>8</v>
      </c>
      <c r="I54" s="29">
        <v>12</v>
      </c>
      <c r="J54" s="29">
        <v>5</v>
      </c>
      <c r="K54" s="29">
        <v>5</v>
      </c>
      <c r="L54" s="29">
        <v>12</v>
      </c>
      <c r="M54" s="29">
        <v>4</v>
      </c>
      <c r="N54" s="29">
        <v>4</v>
      </c>
      <c r="O54" s="374">
        <v>67</v>
      </c>
      <c r="P54" s="52">
        <v>62</v>
      </c>
      <c r="Q54" s="52">
        <v>12</v>
      </c>
      <c r="R54" s="242">
        <v>0</v>
      </c>
      <c r="S54" s="241">
        <v>20</v>
      </c>
      <c r="T54" s="52">
        <v>268</v>
      </c>
      <c r="U54" s="373">
        <v>289</v>
      </c>
    </row>
    <row r="55" spans="1:21" x14ac:dyDescent="0.2">
      <c r="A55" s="34">
        <v>54</v>
      </c>
      <c r="B55" s="35" t="s">
        <v>125</v>
      </c>
      <c r="C55" s="36">
        <v>958</v>
      </c>
      <c r="D55" s="37" t="s">
        <v>14</v>
      </c>
      <c r="E55" s="39">
        <v>48</v>
      </c>
      <c r="F55" s="40">
        <v>58</v>
      </c>
      <c r="G55" s="40">
        <v>57</v>
      </c>
      <c r="H55" s="40">
        <v>14</v>
      </c>
      <c r="I55" s="40">
        <v>21</v>
      </c>
      <c r="J55" s="40">
        <v>6</v>
      </c>
      <c r="K55" s="40">
        <v>2</v>
      </c>
      <c r="L55" s="40">
        <v>9</v>
      </c>
      <c r="M55" s="40">
        <v>2</v>
      </c>
      <c r="N55" s="40">
        <v>5</v>
      </c>
      <c r="O55" s="375">
        <v>59</v>
      </c>
      <c r="P55" s="52">
        <v>79</v>
      </c>
      <c r="Q55" s="52">
        <v>19</v>
      </c>
      <c r="R55" s="240">
        <v>0</v>
      </c>
      <c r="S55" s="44">
        <v>13</v>
      </c>
      <c r="T55" s="52">
        <v>281</v>
      </c>
      <c r="U55" s="373">
        <v>294</v>
      </c>
    </row>
    <row r="56" spans="1:21" x14ac:dyDescent="0.2">
      <c r="A56" s="34">
        <v>55</v>
      </c>
      <c r="B56" s="24" t="s">
        <v>125</v>
      </c>
      <c r="C56" s="25">
        <v>958</v>
      </c>
      <c r="D56" s="26" t="s">
        <v>20</v>
      </c>
      <c r="E56" s="28">
        <v>35</v>
      </c>
      <c r="F56" s="29">
        <v>63</v>
      </c>
      <c r="G56" s="29">
        <v>64</v>
      </c>
      <c r="H56" s="29">
        <v>13</v>
      </c>
      <c r="I56" s="29">
        <v>11</v>
      </c>
      <c r="J56" s="29">
        <v>10</v>
      </c>
      <c r="K56" s="29">
        <v>2</v>
      </c>
      <c r="L56" s="29">
        <v>15</v>
      </c>
      <c r="M56" s="29">
        <v>3</v>
      </c>
      <c r="N56" s="29">
        <v>8</v>
      </c>
      <c r="O56" s="374">
        <v>69</v>
      </c>
      <c r="P56" s="52">
        <v>77</v>
      </c>
      <c r="Q56" s="52">
        <v>21</v>
      </c>
      <c r="R56" s="242">
        <v>1</v>
      </c>
      <c r="S56" s="241">
        <v>18</v>
      </c>
      <c r="T56" s="52">
        <v>293</v>
      </c>
      <c r="U56" s="373">
        <v>315</v>
      </c>
    </row>
    <row r="57" spans="1:21" x14ac:dyDescent="0.2">
      <c r="A57" s="34">
        <v>56</v>
      </c>
      <c r="B57" s="35" t="s">
        <v>125</v>
      </c>
      <c r="C57" s="36">
        <v>958</v>
      </c>
      <c r="D57" s="37" t="s">
        <v>23</v>
      </c>
      <c r="E57" s="39">
        <v>38</v>
      </c>
      <c r="F57" s="40">
        <v>60</v>
      </c>
      <c r="G57" s="40">
        <v>41</v>
      </c>
      <c r="H57" s="40">
        <v>8</v>
      </c>
      <c r="I57" s="40">
        <v>16</v>
      </c>
      <c r="J57" s="40">
        <v>6</v>
      </c>
      <c r="K57" s="40">
        <v>6</v>
      </c>
      <c r="L57" s="40">
        <v>10</v>
      </c>
      <c r="M57" s="40">
        <v>5</v>
      </c>
      <c r="N57" s="40">
        <v>1</v>
      </c>
      <c r="O57" s="375">
        <v>83</v>
      </c>
      <c r="P57" s="52">
        <v>76</v>
      </c>
      <c r="Q57" s="52">
        <v>9</v>
      </c>
      <c r="R57" s="240">
        <v>0</v>
      </c>
      <c r="S57" s="44">
        <v>15</v>
      </c>
      <c r="T57" s="52">
        <v>274</v>
      </c>
      <c r="U57" s="373">
        <v>289</v>
      </c>
    </row>
    <row r="58" spans="1:21" x14ac:dyDescent="0.2">
      <c r="A58" s="34">
        <v>57</v>
      </c>
      <c r="B58" s="24" t="s">
        <v>125</v>
      </c>
      <c r="C58" s="25">
        <v>959</v>
      </c>
      <c r="D58" s="26" t="s">
        <v>19</v>
      </c>
      <c r="E58" s="28">
        <v>38</v>
      </c>
      <c r="F58" s="29">
        <v>44</v>
      </c>
      <c r="G58" s="29">
        <v>68</v>
      </c>
      <c r="H58" s="29">
        <v>5</v>
      </c>
      <c r="I58" s="29">
        <v>16</v>
      </c>
      <c r="J58" s="29">
        <v>6</v>
      </c>
      <c r="K58" s="29">
        <v>4</v>
      </c>
      <c r="L58" s="29">
        <v>12</v>
      </c>
      <c r="M58" s="29">
        <v>5</v>
      </c>
      <c r="N58" s="29">
        <v>11</v>
      </c>
      <c r="O58" s="374">
        <v>81</v>
      </c>
      <c r="P58" s="52">
        <v>60</v>
      </c>
      <c r="Q58" s="52">
        <v>16</v>
      </c>
      <c r="R58" s="242">
        <v>0</v>
      </c>
      <c r="S58" s="241">
        <v>20</v>
      </c>
      <c r="T58" s="52">
        <v>290</v>
      </c>
      <c r="U58" s="373">
        <v>310</v>
      </c>
    </row>
    <row r="59" spans="1:21" x14ac:dyDescent="0.2">
      <c r="A59" s="34">
        <v>58</v>
      </c>
      <c r="B59" s="35" t="s">
        <v>125</v>
      </c>
      <c r="C59" s="36">
        <v>959</v>
      </c>
      <c r="D59" s="37" t="s">
        <v>14</v>
      </c>
      <c r="E59" s="39">
        <v>32</v>
      </c>
      <c r="F59" s="40">
        <v>57</v>
      </c>
      <c r="G59" s="40">
        <v>51</v>
      </c>
      <c r="H59" s="40">
        <v>9</v>
      </c>
      <c r="I59" s="40">
        <v>19</v>
      </c>
      <c r="J59" s="40">
        <v>4</v>
      </c>
      <c r="K59" s="40">
        <v>8</v>
      </c>
      <c r="L59" s="40">
        <v>22</v>
      </c>
      <c r="M59" s="40">
        <v>4</v>
      </c>
      <c r="N59" s="40">
        <v>7</v>
      </c>
      <c r="O59" s="375">
        <v>76</v>
      </c>
      <c r="P59" s="52">
        <v>77</v>
      </c>
      <c r="Q59" s="52">
        <v>16</v>
      </c>
      <c r="R59" s="240">
        <v>0</v>
      </c>
      <c r="S59" s="44">
        <v>10</v>
      </c>
      <c r="T59" s="52">
        <v>289</v>
      </c>
      <c r="U59" s="373">
        <v>300</v>
      </c>
    </row>
    <row r="60" spans="1:21" x14ac:dyDescent="0.2">
      <c r="A60" s="34">
        <v>59</v>
      </c>
      <c r="B60" s="24" t="s">
        <v>125</v>
      </c>
      <c r="C60" s="25">
        <v>960</v>
      </c>
      <c r="D60" s="26" t="s">
        <v>19</v>
      </c>
      <c r="E60" s="28">
        <v>47</v>
      </c>
      <c r="F60" s="29">
        <v>82</v>
      </c>
      <c r="G60" s="29">
        <v>76</v>
      </c>
      <c r="H60" s="29">
        <v>6</v>
      </c>
      <c r="I60" s="29">
        <v>19</v>
      </c>
      <c r="J60" s="29">
        <v>13</v>
      </c>
      <c r="K60" s="29">
        <v>1</v>
      </c>
      <c r="L60" s="29">
        <v>15</v>
      </c>
      <c r="M60" s="29">
        <v>6</v>
      </c>
      <c r="N60" s="29">
        <v>8</v>
      </c>
      <c r="O60" s="374">
        <v>79</v>
      </c>
      <c r="P60" s="52">
        <v>104</v>
      </c>
      <c r="Q60" s="52">
        <v>14</v>
      </c>
      <c r="R60" s="242">
        <v>0</v>
      </c>
      <c r="S60" s="241">
        <v>19</v>
      </c>
      <c r="T60" s="52">
        <v>352</v>
      </c>
      <c r="U60" s="373">
        <v>374</v>
      </c>
    </row>
    <row r="61" spans="1:21" x14ac:dyDescent="0.2">
      <c r="A61" s="34">
        <v>60</v>
      </c>
      <c r="B61" s="35" t="s">
        <v>125</v>
      </c>
      <c r="C61" s="36">
        <v>960</v>
      </c>
      <c r="D61" s="37" t="s">
        <v>14</v>
      </c>
      <c r="E61" s="39">
        <v>38</v>
      </c>
      <c r="F61" s="40">
        <v>67</v>
      </c>
      <c r="G61" s="40">
        <v>53</v>
      </c>
      <c r="H61" s="40">
        <v>15</v>
      </c>
      <c r="I61" s="40">
        <v>14</v>
      </c>
      <c r="J61" s="40">
        <v>14</v>
      </c>
      <c r="K61" s="40">
        <v>5</v>
      </c>
      <c r="L61" s="40">
        <v>22</v>
      </c>
      <c r="M61" s="40">
        <v>12</v>
      </c>
      <c r="N61" s="40">
        <v>11</v>
      </c>
      <c r="O61" s="375">
        <v>88</v>
      </c>
      <c r="P61" s="52">
        <v>82</v>
      </c>
      <c r="Q61" s="52">
        <v>26</v>
      </c>
      <c r="R61" s="240">
        <v>0</v>
      </c>
      <c r="S61" s="44">
        <v>19</v>
      </c>
      <c r="T61" s="52">
        <v>339</v>
      </c>
      <c r="U61" s="373">
        <v>359</v>
      </c>
    </row>
    <row r="62" spans="1:21" x14ac:dyDescent="0.2">
      <c r="A62" s="34">
        <v>61</v>
      </c>
      <c r="B62" s="24" t="s">
        <v>125</v>
      </c>
      <c r="C62" s="25">
        <v>961</v>
      </c>
      <c r="D62" s="26" t="s">
        <v>19</v>
      </c>
      <c r="E62" s="28">
        <v>46</v>
      </c>
      <c r="F62" s="29">
        <v>62</v>
      </c>
      <c r="G62" s="29">
        <v>42</v>
      </c>
      <c r="H62" s="29">
        <v>8</v>
      </c>
      <c r="I62" s="29">
        <v>10</v>
      </c>
      <c r="J62" s="29">
        <v>12</v>
      </c>
      <c r="K62" s="29">
        <v>3</v>
      </c>
      <c r="L62" s="29">
        <v>15</v>
      </c>
      <c r="M62" s="29">
        <v>8</v>
      </c>
      <c r="N62" s="29">
        <v>12</v>
      </c>
      <c r="O62" s="374">
        <v>72</v>
      </c>
      <c r="P62" s="52">
        <v>72</v>
      </c>
      <c r="Q62" s="52">
        <v>20</v>
      </c>
      <c r="R62" s="242">
        <v>0</v>
      </c>
      <c r="S62" s="241">
        <v>18</v>
      </c>
      <c r="T62" s="52">
        <v>290</v>
      </c>
      <c r="U62" s="373">
        <v>308</v>
      </c>
    </row>
    <row r="63" spans="1:21" x14ac:dyDescent="0.2">
      <c r="A63" s="34">
        <v>62</v>
      </c>
      <c r="B63" s="35" t="s">
        <v>125</v>
      </c>
      <c r="C63" s="36">
        <v>1001</v>
      </c>
      <c r="D63" s="37" t="s">
        <v>19</v>
      </c>
      <c r="E63" s="39">
        <v>39</v>
      </c>
      <c r="F63" s="40">
        <v>40</v>
      </c>
      <c r="G63" s="40">
        <v>30</v>
      </c>
      <c r="H63" s="40">
        <v>7</v>
      </c>
      <c r="I63" s="40">
        <v>9</v>
      </c>
      <c r="J63" s="40">
        <v>7</v>
      </c>
      <c r="K63" s="40">
        <v>7</v>
      </c>
      <c r="L63" s="40">
        <v>11</v>
      </c>
      <c r="M63" s="40">
        <v>5</v>
      </c>
      <c r="N63" s="40">
        <v>4</v>
      </c>
      <c r="O63" s="375">
        <v>71</v>
      </c>
      <c r="P63" s="52">
        <v>50</v>
      </c>
      <c r="Q63" s="52">
        <v>11</v>
      </c>
      <c r="R63" s="240">
        <v>0</v>
      </c>
      <c r="S63" s="44">
        <v>20</v>
      </c>
      <c r="T63" s="52">
        <v>230</v>
      </c>
      <c r="U63" s="373">
        <v>251</v>
      </c>
    </row>
    <row r="64" spans="1:21" x14ac:dyDescent="0.2">
      <c r="A64" s="34">
        <v>63</v>
      </c>
      <c r="B64" s="24" t="s">
        <v>125</v>
      </c>
      <c r="C64" s="25">
        <v>1001</v>
      </c>
      <c r="D64" s="26" t="s">
        <v>14</v>
      </c>
      <c r="E64" s="28">
        <v>45</v>
      </c>
      <c r="F64" s="29">
        <v>54</v>
      </c>
      <c r="G64" s="29">
        <v>25</v>
      </c>
      <c r="H64" s="29">
        <v>6</v>
      </c>
      <c r="I64" s="29">
        <v>11</v>
      </c>
      <c r="J64" s="29">
        <v>10</v>
      </c>
      <c r="K64" s="29">
        <v>2</v>
      </c>
      <c r="L64" s="29">
        <v>12</v>
      </c>
      <c r="M64" s="29">
        <v>5</v>
      </c>
      <c r="N64" s="29">
        <v>4</v>
      </c>
      <c r="O64" s="374">
        <v>72</v>
      </c>
      <c r="P64" s="52">
        <v>65</v>
      </c>
      <c r="Q64" s="52">
        <v>10</v>
      </c>
      <c r="R64" s="242">
        <v>0</v>
      </c>
      <c r="S64" s="241">
        <v>15</v>
      </c>
      <c r="T64" s="52">
        <v>246</v>
      </c>
      <c r="U64" s="373">
        <v>261</v>
      </c>
    </row>
    <row r="65" spans="1:21" x14ac:dyDescent="0.2">
      <c r="A65" s="34">
        <v>64</v>
      </c>
      <c r="B65" s="35" t="s">
        <v>125</v>
      </c>
      <c r="C65" s="36">
        <v>1002</v>
      </c>
      <c r="D65" s="37" t="s">
        <v>19</v>
      </c>
      <c r="E65" s="39">
        <v>34</v>
      </c>
      <c r="F65" s="40">
        <v>43</v>
      </c>
      <c r="G65" s="40">
        <v>24</v>
      </c>
      <c r="H65" s="40">
        <v>6</v>
      </c>
      <c r="I65" s="40">
        <v>4</v>
      </c>
      <c r="J65" s="40">
        <v>5</v>
      </c>
      <c r="K65" s="40">
        <v>2</v>
      </c>
      <c r="L65" s="40">
        <v>9</v>
      </c>
      <c r="M65" s="40">
        <v>3</v>
      </c>
      <c r="N65" s="40">
        <v>7</v>
      </c>
      <c r="O65" s="375">
        <v>54</v>
      </c>
      <c r="P65" s="52">
        <v>49</v>
      </c>
      <c r="Q65" s="52">
        <v>13</v>
      </c>
      <c r="R65" s="240">
        <v>0</v>
      </c>
      <c r="S65" s="44">
        <v>9</v>
      </c>
      <c r="T65" s="52">
        <v>191</v>
      </c>
      <c r="U65" s="373">
        <v>202</v>
      </c>
    </row>
    <row r="66" spans="1:21" x14ac:dyDescent="0.2">
      <c r="A66" s="34">
        <v>65</v>
      </c>
      <c r="B66" s="24" t="s">
        <v>125</v>
      </c>
      <c r="C66" s="25">
        <v>1002</v>
      </c>
      <c r="D66" s="26" t="s">
        <v>14</v>
      </c>
      <c r="E66" s="28">
        <v>23</v>
      </c>
      <c r="F66" s="29">
        <v>48</v>
      </c>
      <c r="G66" s="29">
        <v>28</v>
      </c>
      <c r="H66" s="29">
        <v>3</v>
      </c>
      <c r="I66" s="29">
        <v>6</v>
      </c>
      <c r="J66" s="29">
        <v>3</v>
      </c>
      <c r="K66" s="29">
        <v>3</v>
      </c>
      <c r="L66" s="29">
        <v>7</v>
      </c>
      <c r="M66" s="29">
        <v>2</v>
      </c>
      <c r="N66" s="29">
        <v>4</v>
      </c>
      <c r="O66" s="374">
        <v>74</v>
      </c>
      <c r="P66" s="52">
        <v>54</v>
      </c>
      <c r="Q66" s="52">
        <v>7</v>
      </c>
      <c r="R66" s="242">
        <v>0</v>
      </c>
      <c r="S66" s="241">
        <v>12</v>
      </c>
      <c r="T66" s="52">
        <v>201</v>
      </c>
      <c r="U66" s="373">
        <v>213</v>
      </c>
    </row>
    <row r="67" spans="1:21" x14ac:dyDescent="0.2">
      <c r="A67" s="34">
        <v>66</v>
      </c>
      <c r="B67" s="35" t="s">
        <v>125</v>
      </c>
      <c r="C67" s="36">
        <v>1003</v>
      </c>
      <c r="D67" s="37" t="s">
        <v>19</v>
      </c>
      <c r="E67" s="39">
        <v>36</v>
      </c>
      <c r="F67" s="40">
        <v>60</v>
      </c>
      <c r="G67" s="40">
        <v>35</v>
      </c>
      <c r="H67" s="40">
        <v>1</v>
      </c>
      <c r="I67" s="40">
        <v>4</v>
      </c>
      <c r="J67" s="40">
        <v>6</v>
      </c>
      <c r="K67" s="40">
        <v>2</v>
      </c>
      <c r="L67" s="40">
        <v>5</v>
      </c>
      <c r="M67" s="40">
        <v>2</v>
      </c>
      <c r="N67" s="40">
        <v>1</v>
      </c>
      <c r="O67" s="375">
        <v>64</v>
      </c>
      <c r="P67" s="52">
        <v>64</v>
      </c>
      <c r="Q67" s="52">
        <v>2</v>
      </c>
      <c r="R67" s="240">
        <v>1</v>
      </c>
      <c r="S67" s="44">
        <v>8</v>
      </c>
      <c r="T67" s="52">
        <v>216</v>
      </c>
      <c r="U67" s="373">
        <v>225</v>
      </c>
    </row>
    <row r="68" spans="1:21" x14ac:dyDescent="0.2">
      <c r="A68" s="34">
        <v>67</v>
      </c>
      <c r="B68" s="24" t="s">
        <v>125</v>
      </c>
      <c r="C68" s="25">
        <v>1003</v>
      </c>
      <c r="D68" s="26" t="s">
        <v>14</v>
      </c>
      <c r="E68" s="28">
        <v>39</v>
      </c>
      <c r="F68" s="29">
        <v>34</v>
      </c>
      <c r="G68" s="29">
        <v>40</v>
      </c>
      <c r="H68" s="29">
        <v>4</v>
      </c>
      <c r="I68" s="29">
        <v>10</v>
      </c>
      <c r="J68" s="29">
        <v>6</v>
      </c>
      <c r="K68" s="29">
        <v>4</v>
      </c>
      <c r="L68" s="29">
        <v>7</v>
      </c>
      <c r="M68" s="29">
        <v>2</v>
      </c>
      <c r="N68" s="29">
        <v>5</v>
      </c>
      <c r="O68" s="374">
        <v>70</v>
      </c>
      <c r="P68" s="52">
        <v>46</v>
      </c>
      <c r="Q68" s="52">
        <v>9</v>
      </c>
      <c r="R68" s="242">
        <v>0</v>
      </c>
      <c r="S68" s="241">
        <v>15</v>
      </c>
      <c r="T68" s="52">
        <v>221</v>
      </c>
      <c r="U68" s="373">
        <v>238</v>
      </c>
    </row>
    <row r="69" spans="1:21" x14ac:dyDescent="0.2">
      <c r="A69" s="34">
        <v>68</v>
      </c>
      <c r="B69" s="35" t="s">
        <v>125</v>
      </c>
      <c r="C69" s="36">
        <v>1004</v>
      </c>
      <c r="D69" s="37" t="s">
        <v>19</v>
      </c>
      <c r="E69" s="39">
        <v>48</v>
      </c>
      <c r="F69" s="40">
        <v>62</v>
      </c>
      <c r="G69" s="40">
        <v>42</v>
      </c>
      <c r="H69" s="40">
        <v>7</v>
      </c>
      <c r="I69" s="40">
        <v>15</v>
      </c>
      <c r="J69" s="40">
        <v>8</v>
      </c>
      <c r="K69" s="40">
        <v>3</v>
      </c>
      <c r="L69" s="40">
        <v>7</v>
      </c>
      <c r="M69" s="40">
        <v>2</v>
      </c>
      <c r="N69" s="40">
        <v>6</v>
      </c>
      <c r="O69" s="375">
        <v>87</v>
      </c>
      <c r="P69" s="52">
        <v>77</v>
      </c>
      <c r="Q69" s="52">
        <v>13</v>
      </c>
      <c r="R69" s="240">
        <v>0</v>
      </c>
      <c r="S69" s="44">
        <v>25</v>
      </c>
      <c r="T69" s="52">
        <v>287</v>
      </c>
      <c r="U69" s="373">
        <v>312</v>
      </c>
    </row>
    <row r="70" spans="1:21" x14ac:dyDescent="0.2">
      <c r="A70" s="34">
        <v>69</v>
      </c>
      <c r="B70" s="24" t="s">
        <v>125</v>
      </c>
      <c r="C70" s="25">
        <v>1004</v>
      </c>
      <c r="D70" s="26" t="s">
        <v>14</v>
      </c>
      <c r="E70" s="28">
        <v>45</v>
      </c>
      <c r="F70" s="29">
        <v>56</v>
      </c>
      <c r="G70" s="29">
        <v>37</v>
      </c>
      <c r="H70" s="29">
        <v>4</v>
      </c>
      <c r="I70" s="29">
        <v>13</v>
      </c>
      <c r="J70" s="29">
        <v>7</v>
      </c>
      <c r="K70" s="29">
        <v>4</v>
      </c>
      <c r="L70" s="29">
        <v>14</v>
      </c>
      <c r="M70" s="29">
        <v>5</v>
      </c>
      <c r="N70" s="29">
        <v>4</v>
      </c>
      <c r="O70" s="374">
        <v>83</v>
      </c>
      <c r="P70" s="52">
        <v>69</v>
      </c>
      <c r="Q70" s="52">
        <v>8</v>
      </c>
      <c r="R70" s="242">
        <v>0</v>
      </c>
      <c r="S70" s="241">
        <v>25</v>
      </c>
      <c r="T70" s="52">
        <v>272</v>
      </c>
      <c r="U70" s="373">
        <v>297</v>
      </c>
    </row>
    <row r="71" spans="1:21" x14ac:dyDescent="0.2">
      <c r="A71" s="34">
        <v>70</v>
      </c>
      <c r="B71" s="35" t="s">
        <v>125</v>
      </c>
      <c r="C71" s="36">
        <v>1005</v>
      </c>
      <c r="D71" s="37" t="s">
        <v>19</v>
      </c>
      <c r="E71" s="39">
        <v>39</v>
      </c>
      <c r="F71" s="40">
        <v>67</v>
      </c>
      <c r="G71" s="40">
        <v>60</v>
      </c>
      <c r="H71" s="40">
        <v>11</v>
      </c>
      <c r="I71" s="40">
        <v>6</v>
      </c>
      <c r="J71" s="40">
        <v>9</v>
      </c>
      <c r="K71" s="40">
        <v>3</v>
      </c>
      <c r="L71" s="40">
        <v>17</v>
      </c>
      <c r="M71" s="40">
        <v>9</v>
      </c>
      <c r="N71" s="40">
        <v>2</v>
      </c>
      <c r="O71" s="375">
        <v>111</v>
      </c>
      <c r="P71" s="52">
        <v>75</v>
      </c>
      <c r="Q71" s="52">
        <v>13</v>
      </c>
      <c r="R71" s="240">
        <v>0</v>
      </c>
      <c r="S71" s="44">
        <v>29</v>
      </c>
      <c r="T71" s="52">
        <v>334</v>
      </c>
      <c r="U71" s="373">
        <v>365</v>
      </c>
    </row>
    <row r="72" spans="1:21" x14ac:dyDescent="0.2">
      <c r="A72" s="34">
        <v>71</v>
      </c>
      <c r="B72" s="24" t="s">
        <v>125</v>
      </c>
      <c r="C72" s="25">
        <v>1005</v>
      </c>
      <c r="D72" s="26" t="s">
        <v>14</v>
      </c>
      <c r="E72" s="28">
        <v>50</v>
      </c>
      <c r="F72" s="29">
        <v>55</v>
      </c>
      <c r="G72" s="29">
        <v>48</v>
      </c>
      <c r="H72" s="29">
        <v>4</v>
      </c>
      <c r="I72" s="29">
        <v>6</v>
      </c>
      <c r="J72" s="29">
        <v>7</v>
      </c>
      <c r="K72" s="29">
        <v>2</v>
      </c>
      <c r="L72" s="29">
        <v>15</v>
      </c>
      <c r="M72" s="29">
        <v>3</v>
      </c>
      <c r="N72" s="29">
        <v>7</v>
      </c>
      <c r="O72" s="374">
        <v>98</v>
      </c>
      <c r="P72" s="52">
        <v>62</v>
      </c>
      <c r="Q72" s="52">
        <v>11</v>
      </c>
      <c r="R72" s="242">
        <v>0</v>
      </c>
      <c r="S72" s="241">
        <v>34</v>
      </c>
      <c r="T72" s="52">
        <v>295</v>
      </c>
      <c r="U72" s="373">
        <v>330</v>
      </c>
    </row>
    <row r="73" spans="1:21" x14ac:dyDescent="0.2">
      <c r="A73" s="34">
        <v>72</v>
      </c>
      <c r="B73" s="35" t="s">
        <v>125</v>
      </c>
      <c r="C73" s="36">
        <v>1006</v>
      </c>
      <c r="D73" s="37" t="s">
        <v>19</v>
      </c>
      <c r="E73" s="39">
        <v>52</v>
      </c>
      <c r="F73" s="40">
        <v>51</v>
      </c>
      <c r="G73" s="40">
        <v>26</v>
      </c>
      <c r="H73" s="40">
        <v>7</v>
      </c>
      <c r="I73" s="40">
        <v>6</v>
      </c>
      <c r="J73" s="40">
        <v>4</v>
      </c>
      <c r="K73" s="40">
        <v>4</v>
      </c>
      <c r="L73" s="40">
        <v>13</v>
      </c>
      <c r="M73" s="40">
        <v>0</v>
      </c>
      <c r="N73" s="40">
        <v>2</v>
      </c>
      <c r="O73" s="375">
        <v>95</v>
      </c>
      <c r="P73" s="52">
        <v>58</v>
      </c>
      <c r="Q73" s="52">
        <v>9</v>
      </c>
      <c r="R73" s="240">
        <v>1</v>
      </c>
      <c r="S73" s="44">
        <v>13</v>
      </c>
      <c r="T73" s="52">
        <v>260</v>
      </c>
      <c r="U73" s="373">
        <v>275</v>
      </c>
    </row>
    <row r="74" spans="1:21" x14ac:dyDescent="0.2">
      <c r="A74" s="34">
        <v>73</v>
      </c>
      <c r="B74" s="24" t="s">
        <v>125</v>
      </c>
      <c r="C74" s="25">
        <v>1006</v>
      </c>
      <c r="D74" s="26" t="s">
        <v>14</v>
      </c>
      <c r="E74" s="28">
        <v>54</v>
      </c>
      <c r="F74" s="29">
        <v>43</v>
      </c>
      <c r="G74" s="29">
        <v>20</v>
      </c>
      <c r="H74" s="29">
        <v>5</v>
      </c>
      <c r="I74" s="29">
        <v>7</v>
      </c>
      <c r="J74" s="29">
        <v>9</v>
      </c>
      <c r="K74" s="29">
        <v>10</v>
      </c>
      <c r="L74" s="29">
        <v>13</v>
      </c>
      <c r="M74" s="29">
        <v>4</v>
      </c>
      <c r="N74" s="29">
        <v>4</v>
      </c>
      <c r="O74" s="374">
        <v>109</v>
      </c>
      <c r="P74" s="52">
        <v>52</v>
      </c>
      <c r="Q74" s="52">
        <v>9</v>
      </c>
      <c r="R74" s="242">
        <v>0</v>
      </c>
      <c r="S74" s="241">
        <v>14</v>
      </c>
      <c r="T74" s="52">
        <v>278</v>
      </c>
      <c r="U74" s="373">
        <v>294</v>
      </c>
    </row>
    <row r="75" spans="1:21" x14ac:dyDescent="0.2">
      <c r="A75" s="34">
        <v>74</v>
      </c>
      <c r="B75" s="35" t="s">
        <v>125</v>
      </c>
      <c r="C75" s="36">
        <v>1007</v>
      </c>
      <c r="D75" s="37" t="s">
        <v>19</v>
      </c>
      <c r="E75" s="39">
        <v>37</v>
      </c>
      <c r="F75" s="40">
        <v>63</v>
      </c>
      <c r="G75" s="40">
        <v>49</v>
      </c>
      <c r="H75" s="40">
        <v>6</v>
      </c>
      <c r="I75" s="40">
        <v>8</v>
      </c>
      <c r="J75" s="40">
        <v>7</v>
      </c>
      <c r="K75" s="40">
        <v>6</v>
      </c>
      <c r="L75" s="40">
        <v>10</v>
      </c>
      <c r="M75" s="40">
        <v>8</v>
      </c>
      <c r="N75" s="40">
        <v>0</v>
      </c>
      <c r="O75" s="375">
        <v>120</v>
      </c>
      <c r="P75" s="52">
        <v>72</v>
      </c>
      <c r="Q75" s="52">
        <v>6</v>
      </c>
      <c r="R75" s="240">
        <v>0</v>
      </c>
      <c r="S75" s="44">
        <v>18</v>
      </c>
      <c r="T75" s="52">
        <v>314</v>
      </c>
      <c r="U75" s="373">
        <v>333</v>
      </c>
    </row>
    <row r="76" spans="1:21" x14ac:dyDescent="0.2">
      <c r="A76" s="34">
        <v>75</v>
      </c>
      <c r="B76" s="24" t="s">
        <v>125</v>
      </c>
      <c r="C76" s="25">
        <v>1007</v>
      </c>
      <c r="D76" s="26" t="s">
        <v>14</v>
      </c>
      <c r="E76" s="28">
        <v>59</v>
      </c>
      <c r="F76" s="29">
        <v>58</v>
      </c>
      <c r="G76" s="29">
        <v>38</v>
      </c>
      <c r="H76" s="29">
        <v>7</v>
      </c>
      <c r="I76" s="29">
        <v>13</v>
      </c>
      <c r="J76" s="29">
        <v>7</v>
      </c>
      <c r="K76" s="29">
        <v>6</v>
      </c>
      <c r="L76" s="29">
        <v>6</v>
      </c>
      <c r="M76" s="29">
        <v>3</v>
      </c>
      <c r="N76" s="29">
        <v>9</v>
      </c>
      <c r="O76" s="374">
        <v>102</v>
      </c>
      <c r="P76" s="52">
        <v>71</v>
      </c>
      <c r="Q76" s="52">
        <v>16</v>
      </c>
      <c r="R76" s="242">
        <v>0</v>
      </c>
      <c r="S76" s="241">
        <v>20</v>
      </c>
      <c r="T76" s="52">
        <v>308</v>
      </c>
      <c r="U76" s="373">
        <v>328</v>
      </c>
    </row>
    <row r="77" spans="1:21" x14ac:dyDescent="0.2">
      <c r="A77" s="34">
        <v>76</v>
      </c>
      <c r="B77" s="35" t="s">
        <v>125</v>
      </c>
      <c r="C77" s="36">
        <v>1008</v>
      </c>
      <c r="D77" s="37" t="s">
        <v>19</v>
      </c>
      <c r="E77" s="39">
        <v>41</v>
      </c>
      <c r="F77" s="40">
        <v>66</v>
      </c>
      <c r="G77" s="40">
        <v>28</v>
      </c>
      <c r="H77" s="40">
        <v>4</v>
      </c>
      <c r="I77" s="40">
        <v>10</v>
      </c>
      <c r="J77" s="40">
        <v>1</v>
      </c>
      <c r="K77" s="40">
        <v>2</v>
      </c>
      <c r="L77" s="40">
        <v>12</v>
      </c>
      <c r="M77" s="40">
        <v>3</v>
      </c>
      <c r="N77" s="40">
        <v>6</v>
      </c>
      <c r="O77" s="375">
        <v>93</v>
      </c>
      <c r="P77" s="52">
        <v>77</v>
      </c>
      <c r="Q77" s="52">
        <v>10</v>
      </c>
      <c r="R77" s="240">
        <v>0</v>
      </c>
      <c r="S77" s="44">
        <v>28</v>
      </c>
      <c r="T77" s="52">
        <v>266</v>
      </c>
      <c r="U77" s="373">
        <v>295</v>
      </c>
    </row>
    <row r="78" spans="1:21" x14ac:dyDescent="0.2">
      <c r="A78" s="34">
        <v>77</v>
      </c>
      <c r="B78" s="24" t="s">
        <v>125</v>
      </c>
      <c r="C78" s="25">
        <v>1008</v>
      </c>
      <c r="D78" s="26" t="s">
        <v>14</v>
      </c>
      <c r="E78" s="28">
        <v>45</v>
      </c>
      <c r="F78" s="29">
        <v>62</v>
      </c>
      <c r="G78" s="29">
        <v>30</v>
      </c>
      <c r="H78" s="29">
        <v>6</v>
      </c>
      <c r="I78" s="29">
        <v>7</v>
      </c>
      <c r="J78" s="29">
        <v>4</v>
      </c>
      <c r="K78" s="29">
        <v>0</v>
      </c>
      <c r="L78" s="29">
        <v>13</v>
      </c>
      <c r="M78" s="29">
        <v>8</v>
      </c>
      <c r="N78" s="29">
        <v>3</v>
      </c>
      <c r="O78" s="374">
        <v>104</v>
      </c>
      <c r="P78" s="52">
        <v>69</v>
      </c>
      <c r="Q78" s="52">
        <v>9</v>
      </c>
      <c r="R78" s="242">
        <v>0</v>
      </c>
      <c r="S78" s="241">
        <v>17</v>
      </c>
      <c r="T78" s="52">
        <v>282</v>
      </c>
      <c r="U78" s="373">
        <v>299</v>
      </c>
    </row>
    <row r="79" spans="1:21" x14ac:dyDescent="0.2">
      <c r="A79" s="34">
        <v>78</v>
      </c>
      <c r="B79" s="35" t="s">
        <v>125</v>
      </c>
      <c r="C79" s="36">
        <v>1009</v>
      </c>
      <c r="D79" s="37" t="s">
        <v>19</v>
      </c>
      <c r="E79" s="39">
        <v>48</v>
      </c>
      <c r="F79" s="40">
        <v>46</v>
      </c>
      <c r="G79" s="40">
        <v>34</v>
      </c>
      <c r="H79" s="40">
        <v>13</v>
      </c>
      <c r="I79" s="40">
        <v>5</v>
      </c>
      <c r="J79" s="40">
        <v>4</v>
      </c>
      <c r="K79" s="40">
        <v>7</v>
      </c>
      <c r="L79" s="40">
        <v>10</v>
      </c>
      <c r="M79" s="40">
        <v>3</v>
      </c>
      <c r="N79" s="40">
        <v>5</v>
      </c>
      <c r="O79" s="375">
        <v>114</v>
      </c>
      <c r="P79" s="52">
        <v>51</v>
      </c>
      <c r="Q79" s="52">
        <v>18</v>
      </c>
      <c r="R79" s="240">
        <v>0</v>
      </c>
      <c r="S79" s="44">
        <v>13</v>
      </c>
      <c r="T79" s="52">
        <v>289</v>
      </c>
      <c r="U79" s="373">
        <v>302</v>
      </c>
    </row>
    <row r="80" spans="1:21" x14ac:dyDescent="0.2">
      <c r="A80" s="34">
        <v>79</v>
      </c>
      <c r="B80" s="24" t="s">
        <v>125</v>
      </c>
      <c r="C80" s="25">
        <v>1009</v>
      </c>
      <c r="D80" s="26" t="s">
        <v>14</v>
      </c>
      <c r="E80" s="28">
        <v>47</v>
      </c>
      <c r="F80" s="29">
        <v>61</v>
      </c>
      <c r="G80" s="29">
        <v>37</v>
      </c>
      <c r="H80" s="29">
        <v>2</v>
      </c>
      <c r="I80" s="29">
        <v>14</v>
      </c>
      <c r="J80" s="29">
        <v>5</v>
      </c>
      <c r="K80" s="29">
        <v>0</v>
      </c>
      <c r="L80" s="29">
        <v>10</v>
      </c>
      <c r="M80" s="29">
        <v>8</v>
      </c>
      <c r="N80" s="29">
        <v>6</v>
      </c>
      <c r="O80" s="374">
        <v>124</v>
      </c>
      <c r="P80" s="52">
        <v>76</v>
      </c>
      <c r="Q80" s="52">
        <v>8</v>
      </c>
      <c r="R80" s="242">
        <v>0</v>
      </c>
      <c r="S80" s="241">
        <v>16</v>
      </c>
      <c r="T80" s="52">
        <v>314</v>
      </c>
      <c r="U80" s="373">
        <v>331</v>
      </c>
    </row>
    <row r="81" spans="1:21" x14ac:dyDescent="0.2">
      <c r="A81" s="34">
        <v>80</v>
      </c>
      <c r="B81" s="35" t="s">
        <v>125</v>
      </c>
      <c r="C81" s="36">
        <v>1010</v>
      </c>
      <c r="D81" s="37" t="s">
        <v>19</v>
      </c>
      <c r="E81" s="39">
        <v>38</v>
      </c>
      <c r="F81" s="40">
        <v>49</v>
      </c>
      <c r="G81" s="40">
        <v>41</v>
      </c>
      <c r="H81" s="40">
        <v>5</v>
      </c>
      <c r="I81" s="40">
        <v>18</v>
      </c>
      <c r="J81" s="40">
        <v>9</v>
      </c>
      <c r="K81" s="40">
        <v>2</v>
      </c>
      <c r="L81" s="40">
        <v>5</v>
      </c>
      <c r="M81" s="40">
        <v>1</v>
      </c>
      <c r="N81" s="40">
        <v>4</v>
      </c>
      <c r="O81" s="375">
        <v>73</v>
      </c>
      <c r="P81" s="52">
        <v>67</v>
      </c>
      <c r="Q81" s="52">
        <v>9</v>
      </c>
      <c r="R81" s="240">
        <v>0</v>
      </c>
      <c r="S81" s="44">
        <v>11</v>
      </c>
      <c r="T81" s="52">
        <v>245</v>
      </c>
      <c r="U81" s="373">
        <v>256</v>
      </c>
    </row>
    <row r="82" spans="1:21" x14ac:dyDescent="0.2">
      <c r="A82" s="34">
        <v>81</v>
      </c>
      <c r="B82" s="24" t="s">
        <v>125</v>
      </c>
      <c r="C82" s="25">
        <v>1010</v>
      </c>
      <c r="D82" s="26" t="s">
        <v>14</v>
      </c>
      <c r="E82" s="28">
        <v>38</v>
      </c>
      <c r="F82" s="29">
        <v>37</v>
      </c>
      <c r="G82" s="29">
        <v>43</v>
      </c>
      <c r="H82" s="29">
        <v>9</v>
      </c>
      <c r="I82" s="29">
        <v>13</v>
      </c>
      <c r="J82" s="29">
        <v>10</v>
      </c>
      <c r="K82" s="29">
        <v>1</v>
      </c>
      <c r="L82" s="29">
        <v>7</v>
      </c>
      <c r="M82" s="29">
        <v>5</v>
      </c>
      <c r="N82" s="29">
        <v>6</v>
      </c>
      <c r="O82" s="374">
        <v>86</v>
      </c>
      <c r="P82" s="52">
        <v>52</v>
      </c>
      <c r="Q82" s="52">
        <v>15</v>
      </c>
      <c r="R82" s="242">
        <v>0</v>
      </c>
      <c r="S82" s="241">
        <v>16</v>
      </c>
      <c r="T82" s="52">
        <v>255</v>
      </c>
      <c r="U82" s="373">
        <v>273</v>
      </c>
    </row>
    <row r="83" spans="1:21" x14ac:dyDescent="0.2">
      <c r="A83" s="34">
        <v>82</v>
      </c>
      <c r="B83" s="35" t="s">
        <v>125</v>
      </c>
      <c r="C83" s="36">
        <v>1011</v>
      </c>
      <c r="D83" s="37" t="s">
        <v>19</v>
      </c>
      <c r="E83" s="39">
        <v>38</v>
      </c>
      <c r="F83" s="40">
        <v>70</v>
      </c>
      <c r="G83" s="40">
        <v>37</v>
      </c>
      <c r="H83" s="40">
        <v>8</v>
      </c>
      <c r="I83" s="40">
        <v>16</v>
      </c>
      <c r="J83" s="40">
        <v>7</v>
      </c>
      <c r="K83" s="40">
        <v>8</v>
      </c>
      <c r="L83" s="40">
        <v>9</v>
      </c>
      <c r="M83" s="40">
        <v>5</v>
      </c>
      <c r="N83" s="40">
        <v>4</v>
      </c>
      <c r="O83" s="375">
        <v>90</v>
      </c>
      <c r="P83" s="52">
        <v>86</v>
      </c>
      <c r="Q83" s="52">
        <v>12</v>
      </c>
      <c r="R83" s="240">
        <v>0</v>
      </c>
      <c r="S83" s="44">
        <v>15</v>
      </c>
      <c r="T83" s="52">
        <v>292</v>
      </c>
      <c r="U83" s="373">
        <v>307</v>
      </c>
    </row>
    <row r="84" spans="1:21" x14ac:dyDescent="0.2">
      <c r="A84" s="34">
        <v>83</v>
      </c>
      <c r="B84" s="24" t="s">
        <v>125</v>
      </c>
      <c r="C84" s="25">
        <v>1011</v>
      </c>
      <c r="D84" s="26" t="s">
        <v>14</v>
      </c>
      <c r="E84" s="28">
        <v>50</v>
      </c>
      <c r="F84" s="29">
        <v>59</v>
      </c>
      <c r="G84" s="29">
        <v>60</v>
      </c>
      <c r="H84" s="29">
        <v>6</v>
      </c>
      <c r="I84" s="29">
        <v>13</v>
      </c>
      <c r="J84" s="29">
        <v>10</v>
      </c>
      <c r="K84" s="29">
        <v>5</v>
      </c>
      <c r="L84" s="29">
        <v>23</v>
      </c>
      <c r="M84" s="29">
        <v>3</v>
      </c>
      <c r="N84" s="29">
        <v>3</v>
      </c>
      <c r="O84" s="374">
        <v>77</v>
      </c>
      <c r="P84" s="52">
        <v>75</v>
      </c>
      <c r="Q84" s="52">
        <v>9</v>
      </c>
      <c r="R84" s="242">
        <v>0</v>
      </c>
      <c r="S84" s="241">
        <v>12</v>
      </c>
      <c r="T84" s="52">
        <v>309</v>
      </c>
      <c r="U84" s="373">
        <v>324</v>
      </c>
    </row>
    <row r="85" spans="1:21" x14ac:dyDescent="0.2">
      <c r="A85" s="34">
        <v>84</v>
      </c>
      <c r="B85" s="35" t="s">
        <v>125</v>
      </c>
      <c r="C85" s="36">
        <v>1012</v>
      </c>
      <c r="D85" s="37" t="s">
        <v>19</v>
      </c>
      <c r="E85" s="39">
        <v>60</v>
      </c>
      <c r="F85" s="40">
        <v>55</v>
      </c>
      <c r="G85" s="40">
        <v>47</v>
      </c>
      <c r="H85" s="40">
        <v>3</v>
      </c>
      <c r="I85" s="40">
        <v>18</v>
      </c>
      <c r="J85" s="40">
        <v>4</v>
      </c>
      <c r="K85" s="40">
        <v>1</v>
      </c>
      <c r="L85" s="40">
        <v>10</v>
      </c>
      <c r="M85" s="40">
        <v>7</v>
      </c>
      <c r="N85" s="40">
        <v>7</v>
      </c>
      <c r="O85" s="375">
        <v>99</v>
      </c>
      <c r="P85" s="52">
        <v>74</v>
      </c>
      <c r="Q85" s="52">
        <v>10</v>
      </c>
      <c r="R85" s="240">
        <v>0</v>
      </c>
      <c r="S85" s="44">
        <v>19</v>
      </c>
      <c r="T85" s="52">
        <v>311</v>
      </c>
      <c r="U85" s="373">
        <v>331</v>
      </c>
    </row>
    <row r="86" spans="1:21" x14ac:dyDescent="0.2">
      <c r="A86" s="34">
        <v>85</v>
      </c>
      <c r="B86" s="24" t="s">
        <v>125</v>
      </c>
      <c r="C86" s="25">
        <v>1012</v>
      </c>
      <c r="D86" s="26" t="s">
        <v>14</v>
      </c>
      <c r="E86" s="28">
        <v>61</v>
      </c>
      <c r="F86" s="29">
        <v>60</v>
      </c>
      <c r="G86" s="29">
        <v>50</v>
      </c>
      <c r="H86" s="29">
        <v>5</v>
      </c>
      <c r="I86" s="29">
        <v>14</v>
      </c>
      <c r="J86" s="29">
        <v>7</v>
      </c>
      <c r="K86" s="29">
        <v>9</v>
      </c>
      <c r="L86" s="29">
        <v>16</v>
      </c>
      <c r="M86" s="29">
        <v>4</v>
      </c>
      <c r="N86" s="29">
        <v>10</v>
      </c>
      <c r="O86" s="374">
        <v>92</v>
      </c>
      <c r="P86" s="52">
        <v>74</v>
      </c>
      <c r="Q86" s="52">
        <v>15</v>
      </c>
      <c r="R86" s="242">
        <v>0</v>
      </c>
      <c r="S86" s="241">
        <v>26</v>
      </c>
      <c r="T86" s="52">
        <v>328</v>
      </c>
      <c r="U86" s="373">
        <v>354</v>
      </c>
    </row>
    <row r="87" spans="1:21" x14ac:dyDescent="0.2">
      <c r="A87" s="34">
        <v>86</v>
      </c>
      <c r="B87" s="35" t="s">
        <v>125</v>
      </c>
      <c r="C87" s="36">
        <v>1013</v>
      </c>
      <c r="D87" s="37" t="s">
        <v>19</v>
      </c>
      <c r="E87" s="39">
        <v>55</v>
      </c>
      <c r="F87" s="40">
        <v>40</v>
      </c>
      <c r="G87" s="40">
        <v>43</v>
      </c>
      <c r="H87" s="40">
        <v>6</v>
      </c>
      <c r="I87" s="40">
        <v>11</v>
      </c>
      <c r="J87" s="40">
        <v>1</v>
      </c>
      <c r="K87" s="40">
        <v>3</v>
      </c>
      <c r="L87" s="40">
        <v>13</v>
      </c>
      <c r="M87" s="40">
        <v>3</v>
      </c>
      <c r="N87" s="40">
        <v>4</v>
      </c>
      <c r="O87" s="375">
        <v>83</v>
      </c>
      <c r="P87" s="52">
        <v>51</v>
      </c>
      <c r="Q87" s="52">
        <v>10</v>
      </c>
      <c r="R87" s="240">
        <v>0</v>
      </c>
      <c r="S87" s="44">
        <v>16</v>
      </c>
      <c r="T87" s="52">
        <v>262</v>
      </c>
      <c r="U87" s="373">
        <v>278</v>
      </c>
    </row>
    <row r="88" spans="1:21" x14ac:dyDescent="0.2">
      <c r="A88" s="34">
        <v>87</v>
      </c>
      <c r="B88" s="24" t="s">
        <v>125</v>
      </c>
      <c r="C88" s="25">
        <v>1013</v>
      </c>
      <c r="D88" s="26" t="s">
        <v>14</v>
      </c>
      <c r="E88" s="28">
        <v>43</v>
      </c>
      <c r="F88" s="29">
        <v>68</v>
      </c>
      <c r="G88" s="29">
        <v>60</v>
      </c>
      <c r="H88" s="29">
        <v>7</v>
      </c>
      <c r="I88" s="29">
        <v>14</v>
      </c>
      <c r="J88" s="29">
        <v>10</v>
      </c>
      <c r="K88" s="29">
        <v>6</v>
      </c>
      <c r="L88" s="29">
        <v>15</v>
      </c>
      <c r="M88" s="29">
        <v>3</v>
      </c>
      <c r="N88" s="29">
        <v>3</v>
      </c>
      <c r="O88" s="374">
        <v>86</v>
      </c>
      <c r="P88" s="52">
        <v>82</v>
      </c>
      <c r="Q88" s="52">
        <v>10</v>
      </c>
      <c r="R88" s="242">
        <v>2</v>
      </c>
      <c r="S88" s="241">
        <v>24</v>
      </c>
      <c r="T88" s="52">
        <v>315</v>
      </c>
      <c r="U88" s="373">
        <v>341</v>
      </c>
    </row>
    <row r="89" spans="1:21" x14ac:dyDescent="0.2">
      <c r="A89" s="34">
        <v>88</v>
      </c>
      <c r="B89" s="35" t="s">
        <v>125</v>
      </c>
      <c r="C89" s="36">
        <v>1014</v>
      </c>
      <c r="D89" s="37" t="s">
        <v>19</v>
      </c>
      <c r="E89" s="39">
        <v>45</v>
      </c>
      <c r="F89" s="40">
        <v>53</v>
      </c>
      <c r="G89" s="40">
        <v>40</v>
      </c>
      <c r="H89" s="40">
        <v>11</v>
      </c>
      <c r="I89" s="40">
        <v>11</v>
      </c>
      <c r="J89" s="40">
        <v>8</v>
      </c>
      <c r="K89" s="40">
        <v>0</v>
      </c>
      <c r="L89" s="40">
        <v>8</v>
      </c>
      <c r="M89" s="40">
        <v>5</v>
      </c>
      <c r="N89" s="40">
        <v>6</v>
      </c>
      <c r="O89" s="375">
        <v>98</v>
      </c>
      <c r="P89" s="52">
        <v>64</v>
      </c>
      <c r="Q89" s="52">
        <v>17</v>
      </c>
      <c r="R89" s="240">
        <v>0</v>
      </c>
      <c r="S89" s="44">
        <v>15</v>
      </c>
      <c r="T89" s="52">
        <v>285</v>
      </c>
      <c r="U89" s="373">
        <v>300</v>
      </c>
    </row>
    <row r="90" spans="1:21" x14ac:dyDescent="0.2">
      <c r="A90" s="34">
        <v>89</v>
      </c>
      <c r="B90" s="24" t="s">
        <v>125</v>
      </c>
      <c r="C90" s="25">
        <v>1014</v>
      </c>
      <c r="D90" s="26" t="s">
        <v>14</v>
      </c>
      <c r="E90" s="28">
        <v>41</v>
      </c>
      <c r="F90" s="29">
        <v>47</v>
      </c>
      <c r="G90" s="29">
        <v>41</v>
      </c>
      <c r="H90" s="29">
        <v>11</v>
      </c>
      <c r="I90" s="29">
        <v>9</v>
      </c>
      <c r="J90" s="29">
        <v>10</v>
      </c>
      <c r="K90" s="29">
        <v>5</v>
      </c>
      <c r="L90" s="29">
        <v>19</v>
      </c>
      <c r="M90" s="29">
        <v>2</v>
      </c>
      <c r="N90" s="29">
        <v>6</v>
      </c>
      <c r="O90" s="374">
        <v>105</v>
      </c>
      <c r="P90" s="52">
        <v>57</v>
      </c>
      <c r="Q90" s="52">
        <v>17</v>
      </c>
      <c r="R90" s="242">
        <v>0</v>
      </c>
      <c r="S90" s="241">
        <v>17</v>
      </c>
      <c r="T90" s="52">
        <v>296</v>
      </c>
      <c r="U90" s="373">
        <v>314</v>
      </c>
    </row>
    <row r="91" spans="1:21" x14ac:dyDescent="0.2">
      <c r="A91" s="34">
        <v>90</v>
      </c>
      <c r="B91" s="35" t="s">
        <v>125</v>
      </c>
      <c r="C91" s="36">
        <v>1015</v>
      </c>
      <c r="D91" s="37" t="s">
        <v>19</v>
      </c>
      <c r="E91" s="39">
        <v>25</v>
      </c>
      <c r="F91" s="40">
        <v>92</v>
      </c>
      <c r="G91" s="40">
        <v>75</v>
      </c>
      <c r="H91" s="40">
        <v>7</v>
      </c>
      <c r="I91" s="40">
        <v>21</v>
      </c>
      <c r="J91" s="40">
        <v>4</v>
      </c>
      <c r="K91" s="40">
        <v>4</v>
      </c>
      <c r="L91" s="40">
        <v>10</v>
      </c>
      <c r="M91" s="40">
        <v>1</v>
      </c>
      <c r="N91" s="40">
        <v>12</v>
      </c>
      <c r="O91" s="375">
        <v>52</v>
      </c>
      <c r="P91" s="52">
        <v>114</v>
      </c>
      <c r="Q91" s="52">
        <v>19</v>
      </c>
      <c r="R91" s="240">
        <v>0</v>
      </c>
      <c r="S91" s="44">
        <v>29</v>
      </c>
      <c r="T91" s="52">
        <v>303</v>
      </c>
      <c r="U91" s="373">
        <v>333</v>
      </c>
    </row>
    <row r="92" spans="1:21" x14ac:dyDescent="0.2">
      <c r="A92" s="34">
        <v>91</v>
      </c>
      <c r="B92" s="24" t="s">
        <v>125</v>
      </c>
      <c r="C92" s="25">
        <v>1015</v>
      </c>
      <c r="D92" s="26" t="s">
        <v>14</v>
      </c>
      <c r="E92" s="28">
        <v>46</v>
      </c>
      <c r="F92" s="29">
        <v>66</v>
      </c>
      <c r="G92" s="29">
        <v>63</v>
      </c>
      <c r="H92" s="29">
        <v>13</v>
      </c>
      <c r="I92" s="29">
        <v>14</v>
      </c>
      <c r="J92" s="29">
        <v>5</v>
      </c>
      <c r="K92" s="29">
        <v>8</v>
      </c>
      <c r="L92" s="29">
        <v>27</v>
      </c>
      <c r="M92" s="29">
        <v>4</v>
      </c>
      <c r="N92" s="29">
        <v>6</v>
      </c>
      <c r="O92" s="374">
        <v>65</v>
      </c>
      <c r="P92" s="52">
        <v>85</v>
      </c>
      <c r="Q92" s="52">
        <v>19</v>
      </c>
      <c r="R92" s="242">
        <v>0</v>
      </c>
      <c r="S92" s="241">
        <v>29</v>
      </c>
      <c r="T92" s="52">
        <v>317</v>
      </c>
      <c r="U92" s="373">
        <v>351</v>
      </c>
    </row>
    <row r="93" spans="1:21" x14ac:dyDescent="0.2">
      <c r="A93" s="34">
        <v>92</v>
      </c>
      <c r="B93" s="35" t="s">
        <v>125</v>
      </c>
      <c r="C93" s="36">
        <v>1016</v>
      </c>
      <c r="D93" s="37" t="s">
        <v>19</v>
      </c>
      <c r="E93" s="39">
        <v>37</v>
      </c>
      <c r="F93" s="40">
        <v>54</v>
      </c>
      <c r="G93" s="40">
        <v>20</v>
      </c>
      <c r="H93" s="40">
        <v>3</v>
      </c>
      <c r="I93" s="40">
        <v>8</v>
      </c>
      <c r="J93" s="40">
        <v>2</v>
      </c>
      <c r="K93" s="40">
        <v>2</v>
      </c>
      <c r="L93" s="40">
        <v>6</v>
      </c>
      <c r="M93" s="40">
        <v>5</v>
      </c>
      <c r="N93" s="40">
        <v>1</v>
      </c>
      <c r="O93" s="375">
        <v>84</v>
      </c>
      <c r="P93" s="52">
        <v>63</v>
      </c>
      <c r="Q93" s="52">
        <v>4</v>
      </c>
      <c r="R93" s="240">
        <v>1</v>
      </c>
      <c r="S93" s="44">
        <v>17</v>
      </c>
      <c r="T93" s="52">
        <v>222</v>
      </c>
      <c r="U93" s="373">
        <v>241</v>
      </c>
    </row>
    <row r="94" spans="1:21" x14ac:dyDescent="0.2">
      <c r="A94" s="34">
        <v>93</v>
      </c>
      <c r="B94" s="24" t="s">
        <v>125</v>
      </c>
      <c r="C94" s="25">
        <v>1016</v>
      </c>
      <c r="D94" s="26" t="s">
        <v>14</v>
      </c>
      <c r="E94" s="28">
        <v>38</v>
      </c>
      <c r="F94" s="29">
        <v>35</v>
      </c>
      <c r="G94" s="29">
        <v>24</v>
      </c>
      <c r="H94" s="29">
        <v>2</v>
      </c>
      <c r="I94" s="29">
        <v>2</v>
      </c>
      <c r="J94" s="29">
        <v>3</v>
      </c>
      <c r="K94" s="29">
        <v>2</v>
      </c>
      <c r="L94" s="29">
        <v>15</v>
      </c>
      <c r="M94" s="29">
        <v>3</v>
      </c>
      <c r="N94" s="29">
        <v>2</v>
      </c>
      <c r="O94" s="374">
        <v>99</v>
      </c>
      <c r="P94" s="52">
        <v>38</v>
      </c>
      <c r="Q94" s="52">
        <v>4</v>
      </c>
      <c r="R94" s="242">
        <v>0</v>
      </c>
      <c r="S94" s="241">
        <v>7</v>
      </c>
      <c r="T94" s="52">
        <v>225</v>
      </c>
      <c r="U94" s="373">
        <v>233</v>
      </c>
    </row>
    <row r="95" spans="1:21" x14ac:dyDescent="0.2">
      <c r="A95" s="34">
        <v>94</v>
      </c>
      <c r="B95" s="35" t="s">
        <v>125</v>
      </c>
      <c r="C95" s="36">
        <v>1017</v>
      </c>
      <c r="D95" s="37" t="s">
        <v>19</v>
      </c>
      <c r="E95" s="39">
        <v>40</v>
      </c>
      <c r="F95" s="40">
        <v>79</v>
      </c>
      <c r="G95" s="40">
        <v>51</v>
      </c>
      <c r="H95" s="40">
        <v>6</v>
      </c>
      <c r="I95" s="40">
        <v>11</v>
      </c>
      <c r="J95" s="40">
        <v>14</v>
      </c>
      <c r="K95" s="40">
        <v>9</v>
      </c>
      <c r="L95" s="40">
        <v>25</v>
      </c>
      <c r="M95" s="40">
        <v>3</v>
      </c>
      <c r="N95" s="40">
        <v>9</v>
      </c>
      <c r="O95" s="375">
        <v>94</v>
      </c>
      <c r="P95" s="52">
        <v>92</v>
      </c>
      <c r="Q95" s="52">
        <v>15</v>
      </c>
      <c r="R95" s="240">
        <v>0</v>
      </c>
      <c r="S95" s="44">
        <v>10</v>
      </c>
      <c r="T95" s="52">
        <v>341</v>
      </c>
      <c r="U95" s="373">
        <v>353</v>
      </c>
    </row>
    <row r="96" spans="1:21" x14ac:dyDescent="0.2">
      <c r="A96" s="34">
        <v>95</v>
      </c>
      <c r="B96" s="24" t="s">
        <v>125</v>
      </c>
      <c r="C96" s="25">
        <v>1018</v>
      </c>
      <c r="D96" s="26" t="s">
        <v>19</v>
      </c>
      <c r="E96" s="28">
        <v>35</v>
      </c>
      <c r="F96" s="29">
        <v>57</v>
      </c>
      <c r="G96" s="29">
        <v>34</v>
      </c>
      <c r="H96" s="29">
        <v>4</v>
      </c>
      <c r="I96" s="29">
        <v>8</v>
      </c>
      <c r="J96" s="29">
        <v>8</v>
      </c>
      <c r="K96" s="29">
        <v>3</v>
      </c>
      <c r="L96" s="29">
        <v>9</v>
      </c>
      <c r="M96" s="29">
        <v>6</v>
      </c>
      <c r="N96" s="29">
        <v>4</v>
      </c>
      <c r="O96" s="374">
        <v>53</v>
      </c>
      <c r="P96" s="52">
        <v>67</v>
      </c>
      <c r="Q96" s="52">
        <v>8</v>
      </c>
      <c r="R96" s="242">
        <v>0</v>
      </c>
      <c r="S96" s="241">
        <v>6</v>
      </c>
      <c r="T96" s="52">
        <v>221</v>
      </c>
      <c r="U96" s="373">
        <v>229</v>
      </c>
    </row>
    <row r="97" spans="1:21" x14ac:dyDescent="0.2">
      <c r="A97" s="34">
        <v>96</v>
      </c>
      <c r="B97" s="35" t="s">
        <v>125</v>
      </c>
      <c r="C97" s="36">
        <v>1018</v>
      </c>
      <c r="D97" s="37" t="s">
        <v>14</v>
      </c>
      <c r="E97" s="39">
        <v>29</v>
      </c>
      <c r="F97" s="40">
        <v>52</v>
      </c>
      <c r="G97" s="40">
        <v>27</v>
      </c>
      <c r="H97" s="40">
        <v>2</v>
      </c>
      <c r="I97" s="40">
        <v>9</v>
      </c>
      <c r="J97" s="40">
        <v>1</v>
      </c>
      <c r="K97" s="40">
        <v>0</v>
      </c>
      <c r="L97" s="40">
        <v>12</v>
      </c>
      <c r="M97" s="40">
        <v>1</v>
      </c>
      <c r="N97" s="40">
        <v>3</v>
      </c>
      <c r="O97" s="375">
        <v>58</v>
      </c>
      <c r="P97" s="52">
        <v>62</v>
      </c>
      <c r="Q97" s="52">
        <v>5</v>
      </c>
      <c r="R97" s="240">
        <v>2</v>
      </c>
      <c r="S97" s="44">
        <v>6</v>
      </c>
      <c r="T97" s="52">
        <v>194</v>
      </c>
      <c r="U97" s="373">
        <v>203</v>
      </c>
    </row>
    <row r="98" spans="1:21" x14ac:dyDescent="0.2">
      <c r="A98" s="34">
        <v>97</v>
      </c>
      <c r="B98" s="24" t="s">
        <v>125</v>
      </c>
      <c r="C98" s="25">
        <v>1019</v>
      </c>
      <c r="D98" s="26" t="s">
        <v>19</v>
      </c>
      <c r="E98" s="28">
        <v>35</v>
      </c>
      <c r="F98" s="29">
        <v>28</v>
      </c>
      <c r="G98" s="29">
        <v>26</v>
      </c>
      <c r="H98" s="29">
        <v>2</v>
      </c>
      <c r="I98" s="29">
        <v>6</v>
      </c>
      <c r="J98" s="29">
        <v>4</v>
      </c>
      <c r="K98" s="29">
        <v>2</v>
      </c>
      <c r="L98" s="29">
        <v>7</v>
      </c>
      <c r="M98" s="29">
        <v>3</v>
      </c>
      <c r="N98" s="29">
        <v>8</v>
      </c>
      <c r="O98" s="374">
        <v>65</v>
      </c>
      <c r="P98" s="52">
        <v>34</v>
      </c>
      <c r="Q98" s="52">
        <v>10</v>
      </c>
      <c r="R98" s="242">
        <v>2</v>
      </c>
      <c r="S98" s="241">
        <v>10</v>
      </c>
      <c r="T98" s="52">
        <v>186</v>
      </c>
      <c r="U98" s="373">
        <v>198</v>
      </c>
    </row>
    <row r="99" spans="1:21" x14ac:dyDescent="0.2">
      <c r="A99" s="34">
        <v>98</v>
      </c>
      <c r="B99" s="35" t="s">
        <v>125</v>
      </c>
      <c r="C99" s="36">
        <v>1019</v>
      </c>
      <c r="D99" s="37" t="s">
        <v>14</v>
      </c>
      <c r="E99" s="39">
        <v>36</v>
      </c>
      <c r="F99" s="40">
        <v>63</v>
      </c>
      <c r="G99" s="40">
        <v>33</v>
      </c>
      <c r="H99" s="40">
        <v>5</v>
      </c>
      <c r="I99" s="40">
        <v>2</v>
      </c>
      <c r="J99" s="40">
        <v>1</v>
      </c>
      <c r="K99" s="40">
        <v>3</v>
      </c>
      <c r="L99" s="40">
        <v>9</v>
      </c>
      <c r="M99" s="40">
        <v>4</v>
      </c>
      <c r="N99" s="40">
        <v>3</v>
      </c>
      <c r="O99" s="375">
        <v>49</v>
      </c>
      <c r="P99" s="52">
        <v>66</v>
      </c>
      <c r="Q99" s="52">
        <v>8</v>
      </c>
      <c r="R99" s="240">
        <v>0</v>
      </c>
      <c r="S99" s="44">
        <v>15</v>
      </c>
      <c r="T99" s="52">
        <v>208</v>
      </c>
      <c r="U99" s="373">
        <v>224</v>
      </c>
    </row>
    <row r="100" spans="1:21" x14ac:dyDescent="0.2">
      <c r="A100" s="34">
        <v>99</v>
      </c>
      <c r="B100" s="24" t="s">
        <v>125</v>
      </c>
      <c r="C100" s="25">
        <v>1191</v>
      </c>
      <c r="D100" s="26" t="s">
        <v>19</v>
      </c>
      <c r="E100" s="28">
        <v>39</v>
      </c>
      <c r="F100" s="29">
        <v>70</v>
      </c>
      <c r="G100" s="29">
        <v>64</v>
      </c>
      <c r="H100" s="29">
        <v>5</v>
      </c>
      <c r="I100" s="29">
        <v>21</v>
      </c>
      <c r="J100" s="29">
        <v>8</v>
      </c>
      <c r="K100" s="29">
        <v>7</v>
      </c>
      <c r="L100" s="29">
        <v>14</v>
      </c>
      <c r="M100" s="29">
        <v>7</v>
      </c>
      <c r="N100" s="29">
        <v>7</v>
      </c>
      <c r="O100" s="374">
        <v>68</v>
      </c>
      <c r="P100" s="52">
        <v>94</v>
      </c>
      <c r="Q100" s="52">
        <v>12</v>
      </c>
      <c r="R100" s="242">
        <v>0</v>
      </c>
      <c r="S100" s="241">
        <v>12</v>
      </c>
      <c r="T100" s="52">
        <v>310</v>
      </c>
      <c r="U100" s="373">
        <v>325</v>
      </c>
    </row>
    <row r="101" spans="1:21" x14ac:dyDescent="0.2">
      <c r="A101" s="34">
        <v>100</v>
      </c>
      <c r="B101" s="35" t="s">
        <v>125</v>
      </c>
      <c r="C101" s="36">
        <v>1191</v>
      </c>
      <c r="D101" s="37" t="s">
        <v>14</v>
      </c>
      <c r="E101" s="39">
        <v>32</v>
      </c>
      <c r="F101" s="40">
        <v>57</v>
      </c>
      <c r="G101" s="40">
        <v>50</v>
      </c>
      <c r="H101" s="40">
        <v>9</v>
      </c>
      <c r="I101" s="40">
        <v>14</v>
      </c>
      <c r="J101" s="40">
        <v>9</v>
      </c>
      <c r="K101" s="40">
        <v>6</v>
      </c>
      <c r="L101" s="40">
        <v>9</v>
      </c>
      <c r="M101" s="40">
        <v>4</v>
      </c>
      <c r="N101" s="40">
        <v>12</v>
      </c>
      <c r="O101" s="375">
        <v>73</v>
      </c>
      <c r="P101" s="52">
        <v>71</v>
      </c>
      <c r="Q101" s="52">
        <v>21</v>
      </c>
      <c r="R101" s="240">
        <v>0</v>
      </c>
      <c r="S101" s="44">
        <v>15</v>
      </c>
      <c r="T101" s="52">
        <v>275</v>
      </c>
      <c r="U101" s="373">
        <v>290</v>
      </c>
    </row>
    <row r="102" spans="1:21" x14ac:dyDescent="0.2">
      <c r="A102" s="34">
        <v>101</v>
      </c>
      <c r="B102" s="24" t="s">
        <v>125</v>
      </c>
      <c r="C102" s="25">
        <v>1191</v>
      </c>
      <c r="D102" s="26" t="s">
        <v>20</v>
      </c>
      <c r="E102" s="28">
        <v>40</v>
      </c>
      <c r="F102" s="29">
        <v>60</v>
      </c>
      <c r="G102" s="29">
        <v>56</v>
      </c>
      <c r="H102" s="29">
        <v>5</v>
      </c>
      <c r="I102" s="29">
        <v>11</v>
      </c>
      <c r="J102" s="29">
        <v>4</v>
      </c>
      <c r="K102" s="29">
        <v>5</v>
      </c>
      <c r="L102" s="29">
        <v>11</v>
      </c>
      <c r="M102" s="29">
        <v>6</v>
      </c>
      <c r="N102" s="29">
        <v>10</v>
      </c>
      <c r="O102" s="374">
        <v>75</v>
      </c>
      <c r="P102" s="52">
        <v>71</v>
      </c>
      <c r="Q102" s="52">
        <v>15</v>
      </c>
      <c r="R102" s="242">
        <v>0</v>
      </c>
      <c r="S102" s="241">
        <v>14</v>
      </c>
      <c r="T102" s="52">
        <v>283</v>
      </c>
      <c r="U102" s="373">
        <v>297</v>
      </c>
    </row>
    <row r="103" spans="1:21" x14ac:dyDescent="0.2">
      <c r="A103" s="34">
        <v>102</v>
      </c>
      <c r="B103" s="35" t="s">
        <v>125</v>
      </c>
      <c r="C103" s="36">
        <v>1191</v>
      </c>
      <c r="D103" s="37" t="s">
        <v>23</v>
      </c>
      <c r="E103" s="39">
        <v>38</v>
      </c>
      <c r="F103" s="40">
        <v>63</v>
      </c>
      <c r="G103" s="40">
        <v>57</v>
      </c>
      <c r="H103" s="40">
        <v>2</v>
      </c>
      <c r="I103" s="40">
        <v>15</v>
      </c>
      <c r="J103" s="40">
        <v>6</v>
      </c>
      <c r="K103" s="40">
        <v>0</v>
      </c>
      <c r="L103" s="40">
        <v>21</v>
      </c>
      <c r="M103" s="40">
        <v>1</v>
      </c>
      <c r="N103" s="40">
        <v>7</v>
      </c>
      <c r="O103" s="375">
        <v>82</v>
      </c>
      <c r="P103" s="52">
        <v>78</v>
      </c>
      <c r="Q103" s="52">
        <v>9</v>
      </c>
      <c r="R103" s="240">
        <v>3</v>
      </c>
      <c r="S103" s="44">
        <v>14</v>
      </c>
      <c r="T103" s="52">
        <v>292</v>
      </c>
      <c r="U103" s="373">
        <v>309</v>
      </c>
    </row>
    <row r="104" spans="1:21" x14ac:dyDescent="0.2">
      <c r="A104" s="34">
        <v>103</v>
      </c>
      <c r="B104" s="24" t="s">
        <v>125</v>
      </c>
      <c r="C104" s="25">
        <v>1191</v>
      </c>
      <c r="D104" s="26" t="s">
        <v>27</v>
      </c>
      <c r="E104" s="28">
        <v>38</v>
      </c>
      <c r="F104" s="29">
        <v>64</v>
      </c>
      <c r="G104" s="29">
        <v>49</v>
      </c>
      <c r="H104" s="29">
        <v>12</v>
      </c>
      <c r="I104" s="29">
        <v>12</v>
      </c>
      <c r="J104" s="29">
        <v>1</v>
      </c>
      <c r="K104" s="29">
        <v>1</v>
      </c>
      <c r="L104" s="29">
        <v>11</v>
      </c>
      <c r="M104" s="29">
        <v>3</v>
      </c>
      <c r="N104" s="29">
        <v>7</v>
      </c>
      <c r="O104" s="374">
        <v>64</v>
      </c>
      <c r="P104" s="52">
        <v>76</v>
      </c>
      <c r="Q104" s="52">
        <v>19</v>
      </c>
      <c r="R104" s="242">
        <v>1</v>
      </c>
      <c r="S104" s="241">
        <v>15</v>
      </c>
      <c r="T104" s="52">
        <v>262</v>
      </c>
      <c r="U104" s="373">
        <v>278</v>
      </c>
    </row>
    <row r="105" spans="1:21" x14ac:dyDescent="0.2">
      <c r="A105" s="34">
        <v>104</v>
      </c>
      <c r="B105" s="35" t="s">
        <v>125</v>
      </c>
      <c r="C105" s="36">
        <v>1191</v>
      </c>
      <c r="D105" s="37" t="s">
        <v>28</v>
      </c>
      <c r="E105" s="39">
        <v>40</v>
      </c>
      <c r="F105" s="40">
        <v>63</v>
      </c>
      <c r="G105" s="40">
        <v>65</v>
      </c>
      <c r="H105" s="40">
        <v>7</v>
      </c>
      <c r="I105" s="40">
        <v>13</v>
      </c>
      <c r="J105" s="40">
        <v>8</v>
      </c>
      <c r="K105" s="40">
        <v>5</v>
      </c>
      <c r="L105" s="40">
        <v>11</v>
      </c>
      <c r="M105" s="40">
        <v>6</v>
      </c>
      <c r="N105" s="40">
        <v>10</v>
      </c>
      <c r="O105" s="375">
        <v>60</v>
      </c>
      <c r="P105" s="52">
        <v>76</v>
      </c>
      <c r="Q105" s="52">
        <v>17</v>
      </c>
      <c r="R105" s="240">
        <v>0</v>
      </c>
      <c r="S105" s="44">
        <v>14</v>
      </c>
      <c r="T105" s="52">
        <v>288</v>
      </c>
      <c r="U105" s="373">
        <v>302</v>
      </c>
    </row>
    <row r="106" spans="1:21" x14ac:dyDescent="0.2">
      <c r="A106" s="34">
        <v>105</v>
      </c>
      <c r="B106" s="24" t="s">
        <v>125</v>
      </c>
      <c r="C106" s="25">
        <v>1191</v>
      </c>
      <c r="D106" s="26" t="s">
        <v>61</v>
      </c>
      <c r="E106" s="28">
        <v>38</v>
      </c>
      <c r="F106" s="29">
        <v>46</v>
      </c>
      <c r="G106" s="29">
        <v>47</v>
      </c>
      <c r="H106" s="29">
        <v>8</v>
      </c>
      <c r="I106" s="29">
        <v>15</v>
      </c>
      <c r="J106" s="29">
        <v>12</v>
      </c>
      <c r="K106" s="29">
        <v>2</v>
      </c>
      <c r="L106" s="29">
        <v>10</v>
      </c>
      <c r="M106" s="29">
        <v>3</v>
      </c>
      <c r="N106" s="29">
        <v>7</v>
      </c>
      <c r="O106" s="374">
        <v>94</v>
      </c>
      <c r="P106" s="52">
        <v>61</v>
      </c>
      <c r="Q106" s="52">
        <v>15</v>
      </c>
      <c r="R106" s="242">
        <v>0</v>
      </c>
      <c r="S106" s="241">
        <v>12</v>
      </c>
      <c r="T106" s="52">
        <v>282</v>
      </c>
      <c r="U106" s="373">
        <v>294</v>
      </c>
    </row>
    <row r="107" spans="1:21" x14ac:dyDescent="0.2">
      <c r="A107" s="34">
        <v>106</v>
      </c>
      <c r="B107" s="35" t="s">
        <v>125</v>
      </c>
      <c r="C107" s="36">
        <v>1191</v>
      </c>
      <c r="D107" s="37" t="s">
        <v>60</v>
      </c>
      <c r="E107" s="39">
        <v>33</v>
      </c>
      <c r="F107" s="40">
        <v>62</v>
      </c>
      <c r="G107" s="40">
        <v>72</v>
      </c>
      <c r="H107" s="40">
        <v>7</v>
      </c>
      <c r="I107" s="40">
        <v>9</v>
      </c>
      <c r="J107" s="40">
        <v>6</v>
      </c>
      <c r="K107" s="40">
        <v>3</v>
      </c>
      <c r="L107" s="40">
        <v>12</v>
      </c>
      <c r="M107" s="40">
        <v>8</v>
      </c>
      <c r="N107" s="40">
        <v>6</v>
      </c>
      <c r="O107" s="375">
        <v>70</v>
      </c>
      <c r="P107" s="52">
        <v>74</v>
      </c>
      <c r="Q107" s="52">
        <v>13</v>
      </c>
      <c r="R107" s="240">
        <v>1</v>
      </c>
      <c r="S107" s="44">
        <v>16</v>
      </c>
      <c r="T107" s="52">
        <v>288</v>
      </c>
      <c r="U107" s="373">
        <v>308</v>
      </c>
    </row>
    <row r="108" spans="1:21" x14ac:dyDescent="0.2">
      <c r="A108" s="34">
        <v>107</v>
      </c>
      <c r="B108" s="24" t="s">
        <v>125</v>
      </c>
      <c r="C108" s="25">
        <v>1191</v>
      </c>
      <c r="D108" s="26" t="s">
        <v>115</v>
      </c>
      <c r="E108" s="28">
        <v>25</v>
      </c>
      <c r="F108" s="29">
        <v>61</v>
      </c>
      <c r="G108" s="29">
        <v>59</v>
      </c>
      <c r="H108" s="29">
        <v>13</v>
      </c>
      <c r="I108" s="29">
        <v>5</v>
      </c>
      <c r="J108" s="29">
        <v>3</v>
      </c>
      <c r="K108" s="29">
        <v>4</v>
      </c>
      <c r="L108" s="29">
        <v>14</v>
      </c>
      <c r="M108" s="29">
        <v>5</v>
      </c>
      <c r="N108" s="29">
        <v>13</v>
      </c>
      <c r="O108" s="374">
        <v>71</v>
      </c>
      <c r="P108" s="52">
        <v>67</v>
      </c>
      <c r="Q108" s="52">
        <v>26</v>
      </c>
      <c r="R108" s="242">
        <v>0</v>
      </c>
      <c r="S108" s="241">
        <v>17</v>
      </c>
      <c r="T108" s="52">
        <v>273</v>
      </c>
      <c r="U108" s="373">
        <v>292</v>
      </c>
    </row>
    <row r="109" spans="1:21" x14ac:dyDescent="0.2">
      <c r="A109" s="34">
        <v>108</v>
      </c>
      <c r="B109" s="35" t="s">
        <v>125</v>
      </c>
      <c r="C109" s="36">
        <v>1191</v>
      </c>
      <c r="D109" s="37" t="s">
        <v>126</v>
      </c>
      <c r="E109" s="39">
        <v>22</v>
      </c>
      <c r="F109" s="40">
        <v>57</v>
      </c>
      <c r="G109" s="40">
        <v>54</v>
      </c>
      <c r="H109" s="40">
        <v>12</v>
      </c>
      <c r="I109" s="40">
        <v>12</v>
      </c>
      <c r="J109" s="40">
        <v>5</v>
      </c>
      <c r="K109" s="40">
        <v>2</v>
      </c>
      <c r="L109" s="40">
        <v>14</v>
      </c>
      <c r="M109" s="40">
        <v>8</v>
      </c>
      <c r="N109" s="40">
        <v>11</v>
      </c>
      <c r="O109" s="375">
        <v>74</v>
      </c>
      <c r="P109" s="52">
        <v>69</v>
      </c>
      <c r="Q109" s="52">
        <v>23</v>
      </c>
      <c r="R109" s="240">
        <v>0</v>
      </c>
      <c r="S109" s="44">
        <v>14</v>
      </c>
      <c r="T109" s="52">
        <v>271</v>
      </c>
      <c r="U109" s="373">
        <v>285</v>
      </c>
    </row>
    <row r="110" spans="1:21" x14ac:dyDescent="0.2">
      <c r="A110" s="34">
        <v>109</v>
      </c>
      <c r="B110" s="24" t="s">
        <v>125</v>
      </c>
      <c r="C110" s="25">
        <v>1191</v>
      </c>
      <c r="D110" s="26" t="s">
        <v>127</v>
      </c>
      <c r="E110" s="28">
        <v>36</v>
      </c>
      <c r="F110" s="29">
        <v>50</v>
      </c>
      <c r="G110" s="29">
        <v>52</v>
      </c>
      <c r="H110" s="29">
        <v>7</v>
      </c>
      <c r="I110" s="29">
        <v>11</v>
      </c>
      <c r="J110" s="29">
        <v>5</v>
      </c>
      <c r="K110" s="29">
        <v>0</v>
      </c>
      <c r="L110" s="29">
        <v>12</v>
      </c>
      <c r="M110" s="29">
        <v>3</v>
      </c>
      <c r="N110" s="29">
        <v>3</v>
      </c>
      <c r="O110" s="374">
        <v>73</v>
      </c>
      <c r="P110" s="52">
        <v>61</v>
      </c>
      <c r="Q110" s="52">
        <v>10</v>
      </c>
      <c r="R110" s="242">
        <v>0</v>
      </c>
      <c r="S110" s="241">
        <v>23</v>
      </c>
      <c r="T110" s="52">
        <v>252</v>
      </c>
      <c r="U110" s="373">
        <v>275</v>
      </c>
    </row>
    <row r="111" spans="1:21" x14ac:dyDescent="0.2">
      <c r="A111" s="34">
        <v>110</v>
      </c>
      <c r="B111" s="35" t="s">
        <v>125</v>
      </c>
      <c r="C111" s="36">
        <v>1191</v>
      </c>
      <c r="D111" s="37" t="s">
        <v>128</v>
      </c>
      <c r="E111" s="39">
        <v>30</v>
      </c>
      <c r="F111" s="40">
        <v>59</v>
      </c>
      <c r="G111" s="40">
        <v>53</v>
      </c>
      <c r="H111" s="40">
        <v>7</v>
      </c>
      <c r="I111" s="40">
        <v>9</v>
      </c>
      <c r="J111" s="40">
        <v>8</v>
      </c>
      <c r="K111" s="40">
        <v>3</v>
      </c>
      <c r="L111" s="40">
        <v>12</v>
      </c>
      <c r="M111" s="40">
        <v>2</v>
      </c>
      <c r="N111" s="40">
        <v>4</v>
      </c>
      <c r="O111" s="375">
        <v>90</v>
      </c>
      <c r="P111" s="52">
        <v>71</v>
      </c>
      <c r="Q111" s="52">
        <v>11</v>
      </c>
      <c r="R111" s="240">
        <v>0</v>
      </c>
      <c r="S111" s="44">
        <v>21</v>
      </c>
      <c r="T111" s="52">
        <v>277</v>
      </c>
      <c r="U111" s="373">
        <v>301</v>
      </c>
    </row>
    <row r="112" spans="1:21" x14ac:dyDescent="0.2">
      <c r="A112" s="34">
        <v>111</v>
      </c>
      <c r="B112" s="24" t="s">
        <v>125</v>
      </c>
      <c r="C112" s="25">
        <v>1191</v>
      </c>
      <c r="D112" s="26" t="s">
        <v>129</v>
      </c>
      <c r="E112" s="28">
        <v>30</v>
      </c>
      <c r="F112" s="29">
        <v>62</v>
      </c>
      <c r="G112" s="29">
        <v>58</v>
      </c>
      <c r="H112" s="29">
        <v>2</v>
      </c>
      <c r="I112" s="29">
        <v>16</v>
      </c>
      <c r="J112" s="29">
        <v>4</v>
      </c>
      <c r="K112" s="29">
        <v>5</v>
      </c>
      <c r="L112" s="29">
        <v>7</v>
      </c>
      <c r="M112" s="29">
        <v>3</v>
      </c>
      <c r="N112" s="29">
        <v>3</v>
      </c>
      <c r="O112" s="374">
        <v>81</v>
      </c>
      <c r="P112" s="52">
        <v>79</v>
      </c>
      <c r="Q112" s="52">
        <v>5</v>
      </c>
      <c r="R112" s="242">
        <v>1</v>
      </c>
      <c r="S112" s="241">
        <v>18</v>
      </c>
      <c r="T112" s="52">
        <v>271</v>
      </c>
      <c r="U112" s="373">
        <v>291</v>
      </c>
    </row>
    <row r="113" spans="1:21" x14ac:dyDescent="0.2">
      <c r="A113" s="34">
        <v>112</v>
      </c>
      <c r="B113" s="35" t="s">
        <v>125</v>
      </c>
      <c r="C113" s="36">
        <v>1192</v>
      </c>
      <c r="D113" s="37" t="s">
        <v>19</v>
      </c>
      <c r="E113" s="39">
        <v>33</v>
      </c>
      <c r="F113" s="40">
        <v>63</v>
      </c>
      <c r="G113" s="40">
        <v>34</v>
      </c>
      <c r="H113" s="40">
        <v>5</v>
      </c>
      <c r="I113" s="40">
        <v>7</v>
      </c>
      <c r="J113" s="40">
        <v>6</v>
      </c>
      <c r="K113" s="40">
        <v>2</v>
      </c>
      <c r="L113" s="40">
        <v>11</v>
      </c>
      <c r="M113" s="40">
        <v>1</v>
      </c>
      <c r="N113" s="40">
        <v>2</v>
      </c>
      <c r="O113" s="375">
        <v>41</v>
      </c>
      <c r="P113" s="52">
        <v>73</v>
      </c>
      <c r="Q113" s="52">
        <v>7</v>
      </c>
      <c r="R113" s="240">
        <v>0</v>
      </c>
      <c r="S113" s="44">
        <v>15</v>
      </c>
      <c r="T113" s="52">
        <v>205</v>
      </c>
      <c r="U113" s="373">
        <v>223</v>
      </c>
    </row>
    <row r="114" spans="1:21" x14ac:dyDescent="0.2">
      <c r="A114" s="34">
        <v>113</v>
      </c>
      <c r="B114" s="24" t="s">
        <v>125</v>
      </c>
      <c r="C114" s="25">
        <v>1192</v>
      </c>
      <c r="D114" s="26" t="s">
        <v>14</v>
      </c>
      <c r="E114" s="28">
        <v>28</v>
      </c>
      <c r="F114" s="29">
        <v>62</v>
      </c>
      <c r="G114" s="29">
        <v>38</v>
      </c>
      <c r="H114" s="29">
        <v>6</v>
      </c>
      <c r="I114" s="29">
        <v>10</v>
      </c>
      <c r="J114" s="29">
        <v>1</v>
      </c>
      <c r="K114" s="29">
        <v>1</v>
      </c>
      <c r="L114" s="29">
        <v>7</v>
      </c>
      <c r="M114" s="29">
        <v>0</v>
      </c>
      <c r="N114" s="29">
        <v>2</v>
      </c>
      <c r="O114" s="374">
        <v>42</v>
      </c>
      <c r="P114" s="52">
        <v>75</v>
      </c>
      <c r="Q114" s="52">
        <v>8</v>
      </c>
      <c r="R114" s="242">
        <v>2</v>
      </c>
      <c r="S114" s="241">
        <v>20</v>
      </c>
      <c r="T114" s="52">
        <v>197</v>
      </c>
      <c r="U114" s="373">
        <v>222</v>
      </c>
    </row>
    <row r="115" spans="1:21" x14ac:dyDescent="0.2">
      <c r="A115" s="34">
        <v>114</v>
      </c>
      <c r="B115" s="35" t="s">
        <v>125</v>
      </c>
      <c r="C115" s="36">
        <v>1192</v>
      </c>
      <c r="D115" s="37" t="s">
        <v>20</v>
      </c>
      <c r="E115" s="39">
        <v>18</v>
      </c>
      <c r="F115" s="40">
        <v>74</v>
      </c>
      <c r="G115" s="40">
        <v>29</v>
      </c>
      <c r="H115" s="40">
        <v>6</v>
      </c>
      <c r="I115" s="40">
        <v>13</v>
      </c>
      <c r="J115" s="40">
        <v>8</v>
      </c>
      <c r="K115" s="40">
        <v>3</v>
      </c>
      <c r="L115" s="40">
        <v>8</v>
      </c>
      <c r="M115" s="40">
        <v>3</v>
      </c>
      <c r="N115" s="40">
        <v>6</v>
      </c>
      <c r="O115" s="375">
        <v>35</v>
      </c>
      <c r="P115" s="52">
        <v>89</v>
      </c>
      <c r="Q115" s="52">
        <v>12</v>
      </c>
      <c r="R115" s="240">
        <v>0</v>
      </c>
      <c r="S115" s="44">
        <v>17</v>
      </c>
      <c r="T115" s="52">
        <v>203</v>
      </c>
      <c r="U115" s="373">
        <v>222</v>
      </c>
    </row>
    <row r="116" spans="1:21" x14ac:dyDescent="0.2">
      <c r="A116" s="34">
        <v>115</v>
      </c>
      <c r="B116" s="24" t="s">
        <v>125</v>
      </c>
      <c r="C116" s="25">
        <v>1192</v>
      </c>
      <c r="D116" s="26" t="s">
        <v>23</v>
      </c>
      <c r="E116" s="28">
        <v>28</v>
      </c>
      <c r="F116" s="29">
        <v>56</v>
      </c>
      <c r="G116" s="29">
        <v>40</v>
      </c>
      <c r="H116" s="29">
        <v>5</v>
      </c>
      <c r="I116" s="29">
        <v>15</v>
      </c>
      <c r="J116" s="29">
        <v>7</v>
      </c>
      <c r="K116" s="29">
        <v>4</v>
      </c>
      <c r="L116" s="29">
        <v>7</v>
      </c>
      <c r="M116" s="29">
        <v>5</v>
      </c>
      <c r="N116" s="29">
        <v>6</v>
      </c>
      <c r="O116" s="374">
        <v>35</v>
      </c>
      <c r="P116" s="52">
        <v>73</v>
      </c>
      <c r="Q116" s="52">
        <v>11</v>
      </c>
      <c r="R116" s="242">
        <v>0</v>
      </c>
      <c r="S116" s="241">
        <v>14</v>
      </c>
      <c r="T116" s="52">
        <v>208</v>
      </c>
      <c r="U116" s="373">
        <v>224</v>
      </c>
    </row>
    <row r="117" spans="1:21" x14ac:dyDescent="0.2">
      <c r="A117" s="34">
        <v>116</v>
      </c>
      <c r="B117" s="35" t="s">
        <v>125</v>
      </c>
      <c r="C117" s="36">
        <v>1192</v>
      </c>
      <c r="D117" s="37" t="s">
        <v>27</v>
      </c>
      <c r="E117" s="39">
        <v>18</v>
      </c>
      <c r="F117" s="40">
        <v>62</v>
      </c>
      <c r="G117" s="40">
        <v>40</v>
      </c>
      <c r="H117" s="40">
        <v>7</v>
      </c>
      <c r="I117" s="40">
        <v>8</v>
      </c>
      <c r="J117" s="40">
        <v>5</v>
      </c>
      <c r="K117" s="40">
        <v>3</v>
      </c>
      <c r="L117" s="40">
        <v>7</v>
      </c>
      <c r="M117" s="40">
        <v>1</v>
      </c>
      <c r="N117" s="40">
        <v>5</v>
      </c>
      <c r="O117" s="375">
        <v>41</v>
      </c>
      <c r="P117" s="52">
        <v>73</v>
      </c>
      <c r="Q117" s="52">
        <v>12</v>
      </c>
      <c r="R117" s="240">
        <v>0</v>
      </c>
      <c r="S117" s="44">
        <v>11</v>
      </c>
      <c r="T117" s="52">
        <v>197</v>
      </c>
      <c r="U117" s="373">
        <v>211</v>
      </c>
    </row>
    <row r="118" spans="1:21" x14ac:dyDescent="0.2">
      <c r="A118" s="34">
        <v>117</v>
      </c>
      <c r="B118" s="24" t="s">
        <v>125</v>
      </c>
      <c r="C118" s="25">
        <v>1192</v>
      </c>
      <c r="D118" s="26" t="s">
        <v>28</v>
      </c>
      <c r="E118" s="28">
        <v>38</v>
      </c>
      <c r="F118" s="29">
        <v>57</v>
      </c>
      <c r="G118" s="29">
        <v>28</v>
      </c>
      <c r="H118" s="29">
        <v>10</v>
      </c>
      <c r="I118" s="29">
        <v>8</v>
      </c>
      <c r="J118" s="29">
        <v>3</v>
      </c>
      <c r="K118" s="29">
        <v>1</v>
      </c>
      <c r="L118" s="29">
        <v>3</v>
      </c>
      <c r="M118" s="29">
        <v>4</v>
      </c>
      <c r="N118" s="29">
        <v>4</v>
      </c>
      <c r="O118" s="374">
        <v>49</v>
      </c>
      <c r="P118" s="52">
        <v>65</v>
      </c>
      <c r="Q118" s="52">
        <v>14</v>
      </c>
      <c r="R118" s="242">
        <v>1</v>
      </c>
      <c r="S118" s="241">
        <v>14</v>
      </c>
      <c r="T118" s="52">
        <v>205</v>
      </c>
      <c r="U118" s="373">
        <v>220</v>
      </c>
    </row>
    <row r="119" spans="1:21" x14ac:dyDescent="0.2">
      <c r="A119" s="34">
        <v>118</v>
      </c>
      <c r="B119" s="35" t="s">
        <v>125</v>
      </c>
      <c r="C119" s="36">
        <v>1192</v>
      </c>
      <c r="D119" s="37" t="s">
        <v>61</v>
      </c>
      <c r="E119" s="39">
        <v>23</v>
      </c>
      <c r="F119" s="40">
        <v>65</v>
      </c>
      <c r="G119" s="40">
        <v>28</v>
      </c>
      <c r="H119" s="40">
        <v>5</v>
      </c>
      <c r="I119" s="40">
        <v>9</v>
      </c>
      <c r="J119" s="40">
        <v>2</v>
      </c>
      <c r="K119" s="40">
        <v>1</v>
      </c>
      <c r="L119" s="40">
        <v>6</v>
      </c>
      <c r="M119" s="40">
        <v>3</v>
      </c>
      <c r="N119" s="40">
        <v>7</v>
      </c>
      <c r="O119" s="375">
        <v>35</v>
      </c>
      <c r="P119" s="52">
        <v>74</v>
      </c>
      <c r="Q119" s="52">
        <v>12</v>
      </c>
      <c r="R119" s="240">
        <v>0</v>
      </c>
      <c r="S119" s="44">
        <v>15</v>
      </c>
      <c r="T119" s="52">
        <v>184</v>
      </c>
      <c r="U119" s="373">
        <v>199</v>
      </c>
    </row>
    <row r="120" spans="1:21" x14ac:dyDescent="0.2">
      <c r="A120" s="34">
        <v>119</v>
      </c>
      <c r="B120" s="24" t="s">
        <v>125</v>
      </c>
      <c r="C120" s="25">
        <v>1192</v>
      </c>
      <c r="D120" s="26" t="s">
        <v>60</v>
      </c>
      <c r="E120" s="28">
        <v>33</v>
      </c>
      <c r="F120" s="29">
        <v>64</v>
      </c>
      <c r="G120" s="29">
        <v>42</v>
      </c>
      <c r="H120" s="29">
        <v>7</v>
      </c>
      <c r="I120" s="29">
        <v>14</v>
      </c>
      <c r="J120" s="29">
        <v>4</v>
      </c>
      <c r="K120" s="29">
        <v>2</v>
      </c>
      <c r="L120" s="29">
        <v>7</v>
      </c>
      <c r="M120" s="29">
        <v>1</v>
      </c>
      <c r="N120" s="29">
        <v>3</v>
      </c>
      <c r="O120" s="374">
        <v>43</v>
      </c>
      <c r="P120" s="52">
        <v>80</v>
      </c>
      <c r="Q120" s="52">
        <v>10</v>
      </c>
      <c r="R120" s="242">
        <v>0</v>
      </c>
      <c r="S120" s="241">
        <v>7</v>
      </c>
      <c r="T120" s="52">
        <v>220</v>
      </c>
      <c r="U120" s="373">
        <v>229</v>
      </c>
    </row>
    <row r="121" spans="1:21" x14ac:dyDescent="0.2">
      <c r="A121" s="34">
        <v>120</v>
      </c>
      <c r="B121" s="35" t="s">
        <v>125</v>
      </c>
      <c r="C121" s="36">
        <v>1192</v>
      </c>
      <c r="D121" s="37" t="s">
        <v>115</v>
      </c>
      <c r="E121" s="39">
        <v>31</v>
      </c>
      <c r="F121" s="40">
        <v>77</v>
      </c>
      <c r="G121" s="40">
        <v>40</v>
      </c>
      <c r="H121" s="40">
        <v>8</v>
      </c>
      <c r="I121" s="40">
        <v>9</v>
      </c>
      <c r="J121" s="40">
        <v>1</v>
      </c>
      <c r="K121" s="40">
        <v>0</v>
      </c>
      <c r="L121" s="40">
        <v>7</v>
      </c>
      <c r="M121" s="40">
        <v>2</v>
      </c>
      <c r="N121" s="40">
        <v>6</v>
      </c>
      <c r="O121" s="375">
        <v>53</v>
      </c>
      <c r="P121" s="52">
        <v>86</v>
      </c>
      <c r="Q121" s="52">
        <v>14</v>
      </c>
      <c r="R121" s="240">
        <v>2</v>
      </c>
      <c r="S121" s="44">
        <v>12</v>
      </c>
      <c r="T121" s="52">
        <v>234</v>
      </c>
      <c r="U121" s="373">
        <v>248</v>
      </c>
    </row>
    <row r="122" spans="1:21" x14ac:dyDescent="0.2">
      <c r="A122" s="34">
        <v>121</v>
      </c>
      <c r="B122" s="24" t="s">
        <v>125</v>
      </c>
      <c r="C122" s="25">
        <v>1192</v>
      </c>
      <c r="D122" s="26" t="s">
        <v>126</v>
      </c>
      <c r="E122" s="28">
        <v>26</v>
      </c>
      <c r="F122" s="29">
        <v>71</v>
      </c>
      <c r="G122" s="29">
        <v>33</v>
      </c>
      <c r="H122" s="29">
        <v>2</v>
      </c>
      <c r="I122" s="29">
        <v>12</v>
      </c>
      <c r="J122" s="29">
        <v>5</v>
      </c>
      <c r="K122" s="29">
        <v>1</v>
      </c>
      <c r="L122" s="29">
        <v>6</v>
      </c>
      <c r="M122" s="29">
        <v>5</v>
      </c>
      <c r="N122" s="29">
        <v>2</v>
      </c>
      <c r="O122" s="374">
        <v>39</v>
      </c>
      <c r="P122" s="52">
        <v>86</v>
      </c>
      <c r="Q122" s="52">
        <v>4</v>
      </c>
      <c r="R122" s="242">
        <v>0</v>
      </c>
      <c r="S122" s="241">
        <v>17</v>
      </c>
      <c r="T122" s="52">
        <v>202</v>
      </c>
      <c r="U122" s="373">
        <v>222</v>
      </c>
    </row>
    <row r="123" spans="1:21" x14ac:dyDescent="0.2">
      <c r="A123" s="34">
        <v>122</v>
      </c>
      <c r="B123" s="35" t="s">
        <v>125</v>
      </c>
      <c r="C123" s="36">
        <v>1192</v>
      </c>
      <c r="D123" s="37" t="s">
        <v>127</v>
      </c>
      <c r="E123" s="39">
        <v>35</v>
      </c>
      <c r="F123" s="40">
        <v>65</v>
      </c>
      <c r="G123" s="40">
        <v>44</v>
      </c>
      <c r="H123" s="40">
        <v>5</v>
      </c>
      <c r="I123" s="40">
        <v>8</v>
      </c>
      <c r="J123" s="40">
        <v>1</v>
      </c>
      <c r="K123" s="40">
        <v>3</v>
      </c>
      <c r="L123" s="40">
        <v>3</v>
      </c>
      <c r="M123" s="40">
        <v>4</v>
      </c>
      <c r="N123" s="40">
        <v>3</v>
      </c>
      <c r="O123" s="375">
        <v>46</v>
      </c>
      <c r="P123" s="52">
        <v>74</v>
      </c>
      <c r="Q123" s="52">
        <v>8</v>
      </c>
      <c r="R123" s="240">
        <v>1</v>
      </c>
      <c r="S123" s="44">
        <v>13</v>
      </c>
      <c r="T123" s="52">
        <v>217</v>
      </c>
      <c r="U123" s="373">
        <v>232</v>
      </c>
    </row>
    <row r="124" spans="1:21" x14ac:dyDescent="0.2">
      <c r="A124" s="34">
        <v>123</v>
      </c>
      <c r="B124" s="24" t="s">
        <v>125</v>
      </c>
      <c r="C124" s="25">
        <v>1192</v>
      </c>
      <c r="D124" s="26" t="s">
        <v>128</v>
      </c>
      <c r="E124" s="28">
        <v>29</v>
      </c>
      <c r="F124" s="29">
        <v>46</v>
      </c>
      <c r="G124" s="29">
        <v>38</v>
      </c>
      <c r="H124" s="29">
        <v>6</v>
      </c>
      <c r="I124" s="29">
        <v>7</v>
      </c>
      <c r="J124" s="29">
        <v>2</v>
      </c>
      <c r="K124" s="29">
        <v>4</v>
      </c>
      <c r="L124" s="29">
        <v>5</v>
      </c>
      <c r="M124" s="29">
        <v>3</v>
      </c>
      <c r="N124" s="29">
        <v>6</v>
      </c>
      <c r="O124" s="374">
        <v>43</v>
      </c>
      <c r="P124" s="52">
        <v>59</v>
      </c>
      <c r="Q124" s="52">
        <v>12</v>
      </c>
      <c r="R124" s="242">
        <v>0</v>
      </c>
      <c r="S124" s="241">
        <v>15</v>
      </c>
      <c r="T124" s="52">
        <v>189</v>
      </c>
      <c r="U124" s="373">
        <v>210</v>
      </c>
    </row>
    <row r="125" spans="1:21" x14ac:dyDescent="0.2">
      <c r="A125" s="34">
        <v>124</v>
      </c>
      <c r="B125" s="35" t="s">
        <v>125</v>
      </c>
      <c r="C125" s="36">
        <v>1192</v>
      </c>
      <c r="D125" s="37" t="s">
        <v>129</v>
      </c>
      <c r="E125" s="39">
        <v>21</v>
      </c>
      <c r="F125" s="40">
        <v>55</v>
      </c>
      <c r="G125" s="40">
        <v>26</v>
      </c>
      <c r="H125" s="40">
        <v>3</v>
      </c>
      <c r="I125" s="40">
        <v>9</v>
      </c>
      <c r="J125" s="40">
        <v>3</v>
      </c>
      <c r="K125" s="40">
        <v>4</v>
      </c>
      <c r="L125" s="40">
        <v>7</v>
      </c>
      <c r="M125" s="40">
        <v>7</v>
      </c>
      <c r="N125" s="40">
        <v>5</v>
      </c>
      <c r="O125" s="375">
        <v>39</v>
      </c>
      <c r="P125" s="52">
        <v>67</v>
      </c>
      <c r="Q125" s="52">
        <v>8</v>
      </c>
      <c r="R125" s="240">
        <v>1</v>
      </c>
      <c r="S125" s="44">
        <v>18</v>
      </c>
      <c r="T125" s="52">
        <v>179</v>
      </c>
      <c r="U125" s="373">
        <v>202</v>
      </c>
    </row>
    <row r="126" spans="1:21" x14ac:dyDescent="0.2">
      <c r="A126" s="34">
        <v>125</v>
      </c>
      <c r="B126" s="24" t="s">
        <v>125</v>
      </c>
      <c r="C126" s="25">
        <v>1192</v>
      </c>
      <c r="D126" s="26" t="s">
        <v>130</v>
      </c>
      <c r="E126" s="28">
        <v>33</v>
      </c>
      <c r="F126" s="29">
        <v>91</v>
      </c>
      <c r="G126" s="29">
        <v>31</v>
      </c>
      <c r="H126" s="29">
        <v>7</v>
      </c>
      <c r="I126" s="29">
        <v>11</v>
      </c>
      <c r="J126" s="29">
        <v>2</v>
      </c>
      <c r="K126" s="29">
        <v>1</v>
      </c>
      <c r="L126" s="29">
        <v>3</v>
      </c>
      <c r="M126" s="29">
        <v>5</v>
      </c>
      <c r="N126" s="29">
        <v>7</v>
      </c>
      <c r="O126" s="374">
        <v>39</v>
      </c>
      <c r="P126" s="52">
        <v>106</v>
      </c>
      <c r="Q126" s="52">
        <v>14</v>
      </c>
      <c r="R126" s="242">
        <v>0</v>
      </c>
      <c r="S126" s="241">
        <v>15</v>
      </c>
      <c r="T126" s="52">
        <v>230</v>
      </c>
      <c r="U126" s="373">
        <v>249</v>
      </c>
    </row>
    <row r="127" spans="1:21" x14ac:dyDescent="0.2">
      <c r="A127" s="34">
        <v>126</v>
      </c>
      <c r="B127" s="35" t="s">
        <v>125</v>
      </c>
      <c r="C127" s="36">
        <v>1192</v>
      </c>
      <c r="D127" s="37" t="s">
        <v>131</v>
      </c>
      <c r="E127" s="39">
        <v>24</v>
      </c>
      <c r="F127" s="40">
        <v>56</v>
      </c>
      <c r="G127" s="40">
        <v>51</v>
      </c>
      <c r="H127" s="40">
        <v>11</v>
      </c>
      <c r="I127" s="40">
        <v>7</v>
      </c>
      <c r="J127" s="40">
        <v>5</v>
      </c>
      <c r="K127" s="40">
        <v>6</v>
      </c>
      <c r="L127" s="40">
        <v>14</v>
      </c>
      <c r="M127" s="40">
        <v>1</v>
      </c>
      <c r="N127" s="40">
        <v>4</v>
      </c>
      <c r="O127" s="375">
        <v>51</v>
      </c>
      <c r="P127" s="52">
        <v>65</v>
      </c>
      <c r="Q127" s="52">
        <v>15</v>
      </c>
      <c r="R127" s="240">
        <v>0</v>
      </c>
      <c r="S127" s="44">
        <v>12</v>
      </c>
      <c r="T127" s="52">
        <v>230</v>
      </c>
      <c r="U127" s="373">
        <v>244</v>
      </c>
    </row>
    <row r="128" spans="1:21" x14ac:dyDescent="0.2">
      <c r="A128" s="34">
        <v>127</v>
      </c>
      <c r="B128" s="24" t="s">
        <v>125</v>
      </c>
      <c r="C128" s="25">
        <v>1192</v>
      </c>
      <c r="D128" s="26" t="s">
        <v>132</v>
      </c>
      <c r="E128" s="28">
        <v>27</v>
      </c>
      <c r="F128" s="29">
        <v>60</v>
      </c>
      <c r="G128" s="29">
        <v>30</v>
      </c>
      <c r="H128" s="29">
        <v>4</v>
      </c>
      <c r="I128" s="29">
        <v>9</v>
      </c>
      <c r="J128" s="29">
        <v>8</v>
      </c>
      <c r="K128" s="29">
        <v>4</v>
      </c>
      <c r="L128" s="29">
        <v>13</v>
      </c>
      <c r="M128" s="29">
        <v>1</v>
      </c>
      <c r="N128" s="29">
        <v>6</v>
      </c>
      <c r="O128" s="374">
        <v>39</v>
      </c>
      <c r="P128" s="52">
        <v>75</v>
      </c>
      <c r="Q128" s="52">
        <v>10</v>
      </c>
      <c r="R128" s="242">
        <v>0</v>
      </c>
      <c r="S128" s="241">
        <v>11</v>
      </c>
      <c r="T128" s="52">
        <v>201</v>
      </c>
      <c r="U128" s="373">
        <v>218</v>
      </c>
    </row>
    <row r="129" spans="1:21" x14ac:dyDescent="0.2">
      <c r="A129" s="34">
        <v>128</v>
      </c>
      <c r="B129" s="35" t="s">
        <v>125</v>
      </c>
      <c r="C129" s="36">
        <v>1192</v>
      </c>
      <c r="D129" s="37" t="s">
        <v>133</v>
      </c>
      <c r="E129" s="39">
        <v>28</v>
      </c>
      <c r="F129" s="40">
        <v>77</v>
      </c>
      <c r="G129" s="40">
        <v>28</v>
      </c>
      <c r="H129" s="40">
        <v>8</v>
      </c>
      <c r="I129" s="40">
        <v>8</v>
      </c>
      <c r="J129" s="40">
        <v>4</v>
      </c>
      <c r="K129" s="40">
        <v>1</v>
      </c>
      <c r="L129" s="40">
        <v>6</v>
      </c>
      <c r="M129" s="40">
        <v>1</v>
      </c>
      <c r="N129" s="40">
        <v>6</v>
      </c>
      <c r="O129" s="375">
        <v>47</v>
      </c>
      <c r="P129" s="52">
        <v>85</v>
      </c>
      <c r="Q129" s="52">
        <v>14</v>
      </c>
      <c r="R129" s="240">
        <v>0</v>
      </c>
      <c r="S129" s="44">
        <v>16</v>
      </c>
      <c r="T129" s="52">
        <v>214</v>
      </c>
      <c r="U129" s="373">
        <v>232</v>
      </c>
    </row>
    <row r="130" spans="1:21" x14ac:dyDescent="0.2">
      <c r="A130" s="34">
        <v>129</v>
      </c>
      <c r="B130" s="24" t="s">
        <v>125</v>
      </c>
      <c r="C130" s="25">
        <v>1192</v>
      </c>
      <c r="D130" s="26" t="s">
        <v>134</v>
      </c>
      <c r="E130" s="28">
        <v>35</v>
      </c>
      <c r="F130" s="29">
        <v>55</v>
      </c>
      <c r="G130" s="29">
        <v>37</v>
      </c>
      <c r="H130" s="29">
        <v>7</v>
      </c>
      <c r="I130" s="29">
        <v>14</v>
      </c>
      <c r="J130" s="29">
        <v>4</v>
      </c>
      <c r="K130" s="29">
        <v>5</v>
      </c>
      <c r="L130" s="29">
        <v>5</v>
      </c>
      <c r="M130" s="29">
        <v>4</v>
      </c>
      <c r="N130" s="29">
        <v>2</v>
      </c>
      <c r="O130" s="374">
        <v>48</v>
      </c>
      <c r="P130" s="52">
        <v>70</v>
      </c>
      <c r="Q130" s="52">
        <v>9</v>
      </c>
      <c r="R130" s="242">
        <v>0</v>
      </c>
      <c r="S130" s="241">
        <v>15</v>
      </c>
      <c r="T130" s="52">
        <v>216</v>
      </c>
      <c r="U130" s="373">
        <v>232</v>
      </c>
    </row>
    <row r="131" spans="1:21" x14ac:dyDescent="0.2">
      <c r="A131" s="34">
        <v>130</v>
      </c>
      <c r="B131" s="35" t="s">
        <v>125</v>
      </c>
      <c r="C131" s="36">
        <v>1192</v>
      </c>
      <c r="D131" s="37" t="s">
        <v>135</v>
      </c>
      <c r="E131" s="39">
        <v>36</v>
      </c>
      <c r="F131" s="40">
        <v>47</v>
      </c>
      <c r="G131" s="40">
        <v>49</v>
      </c>
      <c r="H131" s="40">
        <v>6</v>
      </c>
      <c r="I131" s="40">
        <v>13</v>
      </c>
      <c r="J131" s="40">
        <v>4</v>
      </c>
      <c r="K131" s="40">
        <v>3</v>
      </c>
      <c r="L131" s="40">
        <v>10</v>
      </c>
      <c r="M131" s="40">
        <v>1</v>
      </c>
      <c r="N131" s="40">
        <v>5</v>
      </c>
      <c r="O131" s="375">
        <v>37</v>
      </c>
      <c r="P131" s="52">
        <v>62</v>
      </c>
      <c r="Q131" s="52">
        <v>11</v>
      </c>
      <c r="R131" s="240">
        <v>0</v>
      </c>
      <c r="S131" s="44">
        <v>11</v>
      </c>
      <c r="T131" s="52">
        <v>211</v>
      </c>
      <c r="U131" s="373">
        <v>224</v>
      </c>
    </row>
    <row r="132" spans="1:21" x14ac:dyDescent="0.2">
      <c r="A132" s="34">
        <v>131</v>
      </c>
      <c r="B132" s="24" t="s">
        <v>125</v>
      </c>
      <c r="C132" s="25">
        <v>1193</v>
      </c>
      <c r="D132" s="26" t="s">
        <v>19</v>
      </c>
      <c r="E132" s="28">
        <v>30</v>
      </c>
      <c r="F132" s="29">
        <v>49</v>
      </c>
      <c r="G132" s="29">
        <v>37</v>
      </c>
      <c r="H132" s="29">
        <v>11</v>
      </c>
      <c r="I132" s="29">
        <v>23</v>
      </c>
      <c r="J132" s="29">
        <v>3</v>
      </c>
      <c r="K132" s="29">
        <v>6</v>
      </c>
      <c r="L132" s="29">
        <v>13</v>
      </c>
      <c r="M132" s="29">
        <v>7</v>
      </c>
      <c r="N132" s="29">
        <v>12</v>
      </c>
      <c r="O132" s="374">
        <v>52</v>
      </c>
      <c r="P132" s="52">
        <v>73</v>
      </c>
      <c r="Q132" s="52">
        <v>23</v>
      </c>
      <c r="R132" s="242">
        <v>0</v>
      </c>
      <c r="S132" s="241">
        <v>14</v>
      </c>
      <c r="T132" s="52">
        <v>243</v>
      </c>
      <c r="U132" s="373">
        <v>258</v>
      </c>
    </row>
    <row r="133" spans="1:21" x14ac:dyDescent="0.2">
      <c r="A133" s="34">
        <v>132</v>
      </c>
      <c r="B133" s="35" t="s">
        <v>125</v>
      </c>
      <c r="C133" s="36">
        <v>1193</v>
      </c>
      <c r="D133" s="37" t="s">
        <v>14</v>
      </c>
      <c r="E133" s="39">
        <v>31</v>
      </c>
      <c r="F133" s="40">
        <v>76</v>
      </c>
      <c r="G133" s="40">
        <v>41</v>
      </c>
      <c r="H133" s="40">
        <v>10</v>
      </c>
      <c r="I133" s="40">
        <v>18</v>
      </c>
      <c r="J133" s="40">
        <v>6</v>
      </c>
      <c r="K133" s="40">
        <v>3</v>
      </c>
      <c r="L133" s="40">
        <v>13</v>
      </c>
      <c r="M133" s="40">
        <v>4</v>
      </c>
      <c r="N133" s="40">
        <v>2</v>
      </c>
      <c r="O133" s="375">
        <v>52</v>
      </c>
      <c r="P133" s="52">
        <v>96</v>
      </c>
      <c r="Q133" s="52">
        <v>12</v>
      </c>
      <c r="R133" s="240">
        <v>0</v>
      </c>
      <c r="S133" s="44">
        <v>15</v>
      </c>
      <c r="T133" s="52">
        <v>256</v>
      </c>
      <c r="U133" s="373">
        <v>273</v>
      </c>
    </row>
    <row r="134" spans="1:21" x14ac:dyDescent="0.2">
      <c r="A134" s="34">
        <v>133</v>
      </c>
      <c r="B134" s="24" t="s">
        <v>125</v>
      </c>
      <c r="C134" s="25">
        <v>1193</v>
      </c>
      <c r="D134" s="26" t="s">
        <v>20</v>
      </c>
      <c r="E134" s="28">
        <v>25</v>
      </c>
      <c r="F134" s="29">
        <v>85</v>
      </c>
      <c r="G134" s="29">
        <v>35</v>
      </c>
      <c r="H134" s="29">
        <v>6</v>
      </c>
      <c r="I134" s="29">
        <v>13</v>
      </c>
      <c r="J134" s="29">
        <v>4</v>
      </c>
      <c r="K134" s="29">
        <v>4</v>
      </c>
      <c r="L134" s="29">
        <v>10</v>
      </c>
      <c r="M134" s="29">
        <v>2</v>
      </c>
      <c r="N134" s="29">
        <v>9</v>
      </c>
      <c r="O134" s="374">
        <v>51</v>
      </c>
      <c r="P134" s="52">
        <v>100</v>
      </c>
      <c r="Q134" s="52">
        <v>15</v>
      </c>
      <c r="R134" s="242">
        <v>0</v>
      </c>
      <c r="S134" s="241">
        <v>20</v>
      </c>
      <c r="T134" s="52">
        <v>244</v>
      </c>
      <c r="U134" s="373">
        <v>266</v>
      </c>
    </row>
    <row r="135" spans="1:21" x14ac:dyDescent="0.2">
      <c r="A135" s="34">
        <v>134</v>
      </c>
      <c r="B135" s="35" t="s">
        <v>125</v>
      </c>
      <c r="C135" s="36">
        <v>1193</v>
      </c>
      <c r="D135" s="37" t="s">
        <v>23</v>
      </c>
      <c r="E135" s="39">
        <v>34</v>
      </c>
      <c r="F135" s="40">
        <v>74</v>
      </c>
      <c r="G135" s="40">
        <v>49</v>
      </c>
      <c r="H135" s="40">
        <v>8</v>
      </c>
      <c r="I135" s="40">
        <v>17</v>
      </c>
      <c r="J135" s="40">
        <v>5</v>
      </c>
      <c r="K135" s="40">
        <v>1</v>
      </c>
      <c r="L135" s="40">
        <v>7</v>
      </c>
      <c r="M135" s="40">
        <v>5</v>
      </c>
      <c r="N135" s="40">
        <v>5</v>
      </c>
      <c r="O135" s="375">
        <v>54</v>
      </c>
      <c r="P135" s="52">
        <v>91</v>
      </c>
      <c r="Q135" s="52">
        <v>13</v>
      </c>
      <c r="R135" s="240">
        <v>0</v>
      </c>
      <c r="S135" s="44">
        <v>13</v>
      </c>
      <c r="T135" s="52">
        <v>259</v>
      </c>
      <c r="U135" s="373">
        <v>272</v>
      </c>
    </row>
    <row r="136" spans="1:21" x14ac:dyDescent="0.2">
      <c r="A136" s="34">
        <v>135</v>
      </c>
      <c r="B136" s="24" t="s">
        <v>125</v>
      </c>
      <c r="C136" s="25">
        <v>1193</v>
      </c>
      <c r="D136" s="26" t="s">
        <v>27</v>
      </c>
      <c r="E136" s="28">
        <v>25</v>
      </c>
      <c r="F136" s="29">
        <v>57</v>
      </c>
      <c r="G136" s="29">
        <v>51</v>
      </c>
      <c r="H136" s="29">
        <v>10</v>
      </c>
      <c r="I136" s="29">
        <v>12</v>
      </c>
      <c r="J136" s="29">
        <v>4</v>
      </c>
      <c r="K136" s="29">
        <v>2</v>
      </c>
      <c r="L136" s="29">
        <v>6</v>
      </c>
      <c r="M136" s="29">
        <v>3</v>
      </c>
      <c r="N136" s="29">
        <v>5</v>
      </c>
      <c r="O136" s="374">
        <v>56</v>
      </c>
      <c r="P136" s="52">
        <v>70</v>
      </c>
      <c r="Q136" s="52">
        <v>15</v>
      </c>
      <c r="R136" s="242">
        <v>0</v>
      </c>
      <c r="S136" s="241">
        <v>6</v>
      </c>
      <c r="T136" s="52">
        <v>231</v>
      </c>
      <c r="U136" s="373">
        <v>238</v>
      </c>
    </row>
    <row r="137" spans="1:21" x14ac:dyDescent="0.2">
      <c r="A137" s="34">
        <v>136</v>
      </c>
      <c r="B137" s="35" t="s">
        <v>125</v>
      </c>
      <c r="C137" s="36">
        <v>1193</v>
      </c>
      <c r="D137" s="37" t="s">
        <v>28</v>
      </c>
      <c r="E137" s="39">
        <v>21</v>
      </c>
      <c r="F137" s="40">
        <v>62</v>
      </c>
      <c r="G137" s="40">
        <v>43</v>
      </c>
      <c r="H137" s="40">
        <v>9</v>
      </c>
      <c r="I137" s="40">
        <v>14</v>
      </c>
      <c r="J137" s="40">
        <v>5</v>
      </c>
      <c r="K137" s="40">
        <v>2</v>
      </c>
      <c r="L137" s="40">
        <v>10</v>
      </c>
      <c r="M137" s="40">
        <v>4</v>
      </c>
      <c r="N137" s="40">
        <v>6</v>
      </c>
      <c r="O137" s="375">
        <v>54</v>
      </c>
      <c r="P137" s="52">
        <v>77</v>
      </c>
      <c r="Q137" s="52">
        <v>15</v>
      </c>
      <c r="R137" s="240">
        <v>0</v>
      </c>
      <c r="S137" s="44">
        <v>16</v>
      </c>
      <c r="T137" s="52">
        <v>230</v>
      </c>
      <c r="U137" s="373">
        <v>247</v>
      </c>
    </row>
    <row r="138" spans="1:21" x14ac:dyDescent="0.2">
      <c r="A138" s="34">
        <v>137</v>
      </c>
      <c r="B138" s="24" t="s">
        <v>125</v>
      </c>
      <c r="C138" s="25">
        <v>1193</v>
      </c>
      <c r="D138" s="26" t="s">
        <v>61</v>
      </c>
      <c r="E138" s="28">
        <v>23</v>
      </c>
      <c r="F138" s="29">
        <v>53</v>
      </c>
      <c r="G138" s="29">
        <v>41</v>
      </c>
      <c r="H138" s="29">
        <v>10</v>
      </c>
      <c r="I138" s="29">
        <v>13</v>
      </c>
      <c r="J138" s="29">
        <v>3</v>
      </c>
      <c r="K138" s="29">
        <v>6</v>
      </c>
      <c r="L138" s="29">
        <v>10</v>
      </c>
      <c r="M138" s="29">
        <v>5</v>
      </c>
      <c r="N138" s="29">
        <v>5</v>
      </c>
      <c r="O138" s="374">
        <v>52</v>
      </c>
      <c r="P138" s="52">
        <v>67</v>
      </c>
      <c r="Q138" s="52">
        <v>15</v>
      </c>
      <c r="R138" s="242">
        <v>0</v>
      </c>
      <c r="S138" s="241">
        <v>20</v>
      </c>
      <c r="T138" s="52">
        <v>221</v>
      </c>
      <c r="U138" s="373">
        <v>242</v>
      </c>
    </row>
    <row r="139" spans="1:21" x14ac:dyDescent="0.2">
      <c r="A139" s="34">
        <v>138</v>
      </c>
      <c r="B139" s="35" t="s">
        <v>125</v>
      </c>
      <c r="C139" s="36">
        <v>1193</v>
      </c>
      <c r="D139" s="37" t="s">
        <v>60</v>
      </c>
      <c r="E139" s="39">
        <v>31</v>
      </c>
      <c r="F139" s="40">
        <v>71</v>
      </c>
      <c r="G139" s="40">
        <v>43</v>
      </c>
      <c r="H139" s="40">
        <v>9</v>
      </c>
      <c r="I139" s="40">
        <v>21</v>
      </c>
      <c r="J139" s="40">
        <v>0</v>
      </c>
      <c r="K139" s="40">
        <v>4</v>
      </c>
      <c r="L139" s="40">
        <v>6</v>
      </c>
      <c r="M139" s="40">
        <v>5</v>
      </c>
      <c r="N139" s="40">
        <v>6</v>
      </c>
      <c r="O139" s="375">
        <v>73</v>
      </c>
      <c r="P139" s="52">
        <v>92</v>
      </c>
      <c r="Q139" s="52">
        <v>15</v>
      </c>
      <c r="R139" s="240">
        <v>0</v>
      </c>
      <c r="S139" s="44">
        <v>15</v>
      </c>
      <c r="T139" s="52">
        <v>269</v>
      </c>
      <c r="U139" s="373">
        <v>284</v>
      </c>
    </row>
    <row r="140" spans="1:21" x14ac:dyDescent="0.2">
      <c r="A140" s="34">
        <v>139</v>
      </c>
      <c r="B140" s="24" t="s">
        <v>125</v>
      </c>
      <c r="C140" s="25">
        <v>1197</v>
      </c>
      <c r="D140" s="26" t="s">
        <v>19</v>
      </c>
      <c r="E140" s="28">
        <v>34</v>
      </c>
      <c r="F140" s="29">
        <v>78</v>
      </c>
      <c r="G140" s="29">
        <v>32</v>
      </c>
      <c r="H140" s="29">
        <v>8</v>
      </c>
      <c r="I140" s="29">
        <v>13</v>
      </c>
      <c r="J140" s="29">
        <v>5</v>
      </c>
      <c r="K140" s="29">
        <v>2</v>
      </c>
      <c r="L140" s="29">
        <v>9</v>
      </c>
      <c r="M140" s="29">
        <v>6</v>
      </c>
      <c r="N140" s="29">
        <v>5</v>
      </c>
      <c r="O140" s="374">
        <v>64</v>
      </c>
      <c r="P140" s="52">
        <v>92</v>
      </c>
      <c r="Q140" s="52">
        <v>13</v>
      </c>
      <c r="R140" s="242">
        <v>2</v>
      </c>
      <c r="S140" s="241">
        <v>39</v>
      </c>
      <c r="T140" s="52">
        <v>256</v>
      </c>
      <c r="U140" s="373">
        <v>298</v>
      </c>
    </row>
    <row r="141" spans="1:21" x14ac:dyDescent="0.2">
      <c r="A141" s="34">
        <v>140</v>
      </c>
      <c r="B141" s="35" t="s">
        <v>125</v>
      </c>
      <c r="C141" s="36">
        <v>1197</v>
      </c>
      <c r="D141" s="37" t="s">
        <v>14</v>
      </c>
      <c r="E141" s="39">
        <v>44</v>
      </c>
      <c r="F141" s="40">
        <v>68</v>
      </c>
      <c r="G141" s="40">
        <v>37</v>
      </c>
      <c r="H141" s="40">
        <v>11</v>
      </c>
      <c r="I141" s="40">
        <v>12</v>
      </c>
      <c r="J141" s="40">
        <v>5</v>
      </c>
      <c r="K141" s="40">
        <v>3</v>
      </c>
      <c r="L141" s="40">
        <v>11</v>
      </c>
      <c r="M141" s="40">
        <v>5</v>
      </c>
      <c r="N141" s="40">
        <v>8</v>
      </c>
      <c r="O141" s="375">
        <v>52</v>
      </c>
      <c r="P141" s="52">
        <v>83</v>
      </c>
      <c r="Q141" s="52">
        <v>19</v>
      </c>
      <c r="R141" s="240">
        <v>0</v>
      </c>
      <c r="S141" s="44">
        <v>20</v>
      </c>
      <c r="T141" s="52">
        <v>256</v>
      </c>
      <c r="U141" s="373">
        <v>279</v>
      </c>
    </row>
    <row r="142" spans="1:21" x14ac:dyDescent="0.2">
      <c r="A142" s="34">
        <v>141</v>
      </c>
      <c r="B142" s="24" t="s">
        <v>125</v>
      </c>
      <c r="C142" s="25">
        <v>1197</v>
      </c>
      <c r="D142" s="26" t="s">
        <v>20</v>
      </c>
      <c r="E142" s="28">
        <v>44</v>
      </c>
      <c r="F142" s="29">
        <v>70</v>
      </c>
      <c r="G142" s="29">
        <v>28</v>
      </c>
      <c r="H142" s="29">
        <v>11</v>
      </c>
      <c r="I142" s="29">
        <v>13</v>
      </c>
      <c r="J142" s="29">
        <v>8</v>
      </c>
      <c r="K142" s="29">
        <v>5</v>
      </c>
      <c r="L142" s="29">
        <v>14</v>
      </c>
      <c r="M142" s="29">
        <v>6</v>
      </c>
      <c r="N142" s="29">
        <v>8</v>
      </c>
      <c r="O142" s="374">
        <v>61</v>
      </c>
      <c r="P142" s="52">
        <v>89</v>
      </c>
      <c r="Q142" s="52">
        <v>19</v>
      </c>
      <c r="R142" s="242">
        <v>0</v>
      </c>
      <c r="S142" s="241">
        <v>15</v>
      </c>
      <c r="T142" s="52">
        <v>268</v>
      </c>
      <c r="U142" s="373">
        <v>289</v>
      </c>
    </row>
    <row r="143" spans="1:21" x14ac:dyDescent="0.2">
      <c r="A143" s="34">
        <v>142</v>
      </c>
      <c r="B143" s="35" t="s">
        <v>125</v>
      </c>
      <c r="C143" s="36">
        <v>1197</v>
      </c>
      <c r="D143" s="37" t="s">
        <v>23</v>
      </c>
      <c r="E143" s="39">
        <v>61</v>
      </c>
      <c r="F143" s="40">
        <v>78</v>
      </c>
      <c r="G143" s="40">
        <v>45</v>
      </c>
      <c r="H143" s="40">
        <v>14</v>
      </c>
      <c r="I143" s="40">
        <v>19</v>
      </c>
      <c r="J143" s="40">
        <v>7</v>
      </c>
      <c r="K143" s="40">
        <v>7</v>
      </c>
      <c r="L143" s="40">
        <v>13</v>
      </c>
      <c r="M143" s="40">
        <v>3</v>
      </c>
      <c r="N143" s="40">
        <v>5</v>
      </c>
      <c r="O143" s="375">
        <v>41</v>
      </c>
      <c r="P143" s="52">
        <v>97</v>
      </c>
      <c r="Q143" s="52">
        <v>19</v>
      </c>
      <c r="R143" s="240">
        <v>0</v>
      </c>
      <c r="S143" s="44">
        <v>21</v>
      </c>
      <c r="T143" s="52">
        <v>293</v>
      </c>
      <c r="U143" s="373">
        <v>314</v>
      </c>
    </row>
    <row r="144" spans="1:21" x14ac:dyDescent="0.2">
      <c r="A144" s="34">
        <v>143</v>
      </c>
      <c r="B144" s="24" t="s">
        <v>125</v>
      </c>
      <c r="C144" s="25">
        <v>1198</v>
      </c>
      <c r="D144" s="26" t="s">
        <v>19</v>
      </c>
      <c r="E144" s="28">
        <v>40</v>
      </c>
      <c r="F144" s="29">
        <v>69</v>
      </c>
      <c r="G144" s="29">
        <v>35</v>
      </c>
      <c r="H144" s="29">
        <v>8</v>
      </c>
      <c r="I144" s="29">
        <v>14</v>
      </c>
      <c r="J144" s="29">
        <v>8</v>
      </c>
      <c r="K144" s="29">
        <v>2</v>
      </c>
      <c r="L144" s="29">
        <v>9</v>
      </c>
      <c r="M144" s="29">
        <v>4</v>
      </c>
      <c r="N144" s="29">
        <v>11</v>
      </c>
      <c r="O144" s="374">
        <v>102</v>
      </c>
      <c r="P144" s="52">
        <v>84</v>
      </c>
      <c r="Q144" s="52">
        <v>19</v>
      </c>
      <c r="R144" s="242">
        <v>0</v>
      </c>
      <c r="S144" s="241">
        <v>13</v>
      </c>
      <c r="T144" s="52">
        <v>302</v>
      </c>
      <c r="U144" s="373">
        <v>316</v>
      </c>
    </row>
    <row r="145" spans="1:21" x14ac:dyDescent="0.2">
      <c r="A145" s="34">
        <v>144</v>
      </c>
      <c r="B145" s="35" t="s">
        <v>125</v>
      </c>
      <c r="C145" s="36">
        <v>1198</v>
      </c>
      <c r="D145" s="37" t="s">
        <v>14</v>
      </c>
      <c r="E145" s="39">
        <v>45</v>
      </c>
      <c r="F145" s="40">
        <v>60</v>
      </c>
      <c r="G145" s="40">
        <v>36</v>
      </c>
      <c r="H145" s="40">
        <v>9</v>
      </c>
      <c r="I145" s="40">
        <v>16</v>
      </c>
      <c r="J145" s="40">
        <v>6</v>
      </c>
      <c r="K145" s="40">
        <v>4</v>
      </c>
      <c r="L145" s="40">
        <v>8</v>
      </c>
      <c r="M145" s="40">
        <v>6</v>
      </c>
      <c r="N145" s="40">
        <v>7</v>
      </c>
      <c r="O145" s="375">
        <v>96</v>
      </c>
      <c r="P145" s="52">
        <v>78</v>
      </c>
      <c r="Q145" s="52">
        <v>16</v>
      </c>
      <c r="R145" s="240">
        <v>0</v>
      </c>
      <c r="S145" s="44">
        <v>19</v>
      </c>
      <c r="T145" s="52">
        <v>293</v>
      </c>
      <c r="U145" s="373">
        <v>314</v>
      </c>
    </row>
    <row r="146" spans="1:21" x14ac:dyDescent="0.2">
      <c r="A146" s="34">
        <v>145</v>
      </c>
      <c r="B146" s="24" t="s">
        <v>125</v>
      </c>
      <c r="C146" s="25">
        <v>1198</v>
      </c>
      <c r="D146" s="26" t="s">
        <v>20</v>
      </c>
      <c r="E146" s="28">
        <v>47</v>
      </c>
      <c r="F146" s="29">
        <v>71</v>
      </c>
      <c r="G146" s="29">
        <v>46</v>
      </c>
      <c r="H146" s="29">
        <v>13</v>
      </c>
      <c r="I146" s="29">
        <v>6</v>
      </c>
      <c r="J146" s="29">
        <v>3</v>
      </c>
      <c r="K146" s="29">
        <v>2</v>
      </c>
      <c r="L146" s="29">
        <v>8</v>
      </c>
      <c r="M146" s="29">
        <v>2</v>
      </c>
      <c r="N146" s="29">
        <v>5</v>
      </c>
      <c r="O146" s="374">
        <v>88</v>
      </c>
      <c r="P146" s="52">
        <v>78</v>
      </c>
      <c r="Q146" s="52">
        <v>18</v>
      </c>
      <c r="R146" s="242">
        <v>2</v>
      </c>
      <c r="S146" s="241">
        <v>12</v>
      </c>
      <c r="T146" s="52">
        <v>291</v>
      </c>
      <c r="U146" s="373">
        <v>306</v>
      </c>
    </row>
    <row r="147" spans="1:21" x14ac:dyDescent="0.2">
      <c r="A147" s="34">
        <v>146</v>
      </c>
      <c r="B147" s="35" t="s">
        <v>125</v>
      </c>
      <c r="C147" s="36">
        <v>1198</v>
      </c>
      <c r="D147" s="37" t="s">
        <v>23</v>
      </c>
      <c r="E147" s="39">
        <v>47</v>
      </c>
      <c r="F147" s="40">
        <v>64</v>
      </c>
      <c r="G147" s="40">
        <v>44</v>
      </c>
      <c r="H147" s="40">
        <v>10</v>
      </c>
      <c r="I147" s="40">
        <v>3</v>
      </c>
      <c r="J147" s="40">
        <v>8</v>
      </c>
      <c r="K147" s="40">
        <v>3</v>
      </c>
      <c r="L147" s="40">
        <v>13</v>
      </c>
      <c r="M147" s="40">
        <v>2</v>
      </c>
      <c r="N147" s="40">
        <v>8</v>
      </c>
      <c r="O147" s="375">
        <v>102</v>
      </c>
      <c r="P147" s="52">
        <v>67</v>
      </c>
      <c r="Q147" s="52">
        <v>18</v>
      </c>
      <c r="R147" s="240">
        <v>1</v>
      </c>
      <c r="S147" s="44">
        <v>14</v>
      </c>
      <c r="T147" s="52">
        <v>304</v>
      </c>
      <c r="U147" s="373">
        <v>319</v>
      </c>
    </row>
    <row r="148" spans="1:21" x14ac:dyDescent="0.2">
      <c r="A148" s="34">
        <v>147</v>
      </c>
      <c r="B148" s="24" t="s">
        <v>125</v>
      </c>
      <c r="C148" s="25">
        <v>1198</v>
      </c>
      <c r="D148" s="26" t="s">
        <v>27</v>
      </c>
      <c r="E148" s="28">
        <v>37</v>
      </c>
      <c r="F148" s="29">
        <v>68</v>
      </c>
      <c r="G148" s="29">
        <v>29</v>
      </c>
      <c r="H148" s="29">
        <v>6</v>
      </c>
      <c r="I148" s="29">
        <v>13</v>
      </c>
      <c r="J148" s="29">
        <v>7</v>
      </c>
      <c r="K148" s="29">
        <v>5</v>
      </c>
      <c r="L148" s="29">
        <v>13</v>
      </c>
      <c r="M148" s="29">
        <v>2</v>
      </c>
      <c r="N148" s="29">
        <v>6</v>
      </c>
      <c r="O148" s="374">
        <v>96</v>
      </c>
      <c r="P148" s="52">
        <v>81</v>
      </c>
      <c r="Q148" s="52">
        <v>12</v>
      </c>
      <c r="R148" s="242">
        <v>0</v>
      </c>
      <c r="S148" s="241">
        <v>21</v>
      </c>
      <c r="T148" s="52">
        <v>282</v>
      </c>
      <c r="U148" s="373">
        <v>303</v>
      </c>
    </row>
    <row r="149" spans="1:21" x14ac:dyDescent="0.2">
      <c r="A149" s="34">
        <v>148</v>
      </c>
      <c r="B149" s="35" t="s">
        <v>125</v>
      </c>
      <c r="C149" s="36">
        <v>1198</v>
      </c>
      <c r="D149" s="37" t="s">
        <v>28</v>
      </c>
      <c r="E149" s="39">
        <v>42</v>
      </c>
      <c r="F149" s="40">
        <v>62</v>
      </c>
      <c r="G149" s="40">
        <v>42</v>
      </c>
      <c r="H149" s="40">
        <v>7</v>
      </c>
      <c r="I149" s="40">
        <v>9</v>
      </c>
      <c r="J149" s="40">
        <v>6</v>
      </c>
      <c r="K149" s="40">
        <v>2</v>
      </c>
      <c r="L149" s="40">
        <v>15</v>
      </c>
      <c r="M149" s="40">
        <v>4</v>
      </c>
      <c r="N149" s="40">
        <v>5</v>
      </c>
      <c r="O149" s="375">
        <v>103</v>
      </c>
      <c r="P149" s="52">
        <v>72</v>
      </c>
      <c r="Q149" s="52">
        <v>12</v>
      </c>
      <c r="R149" s="240">
        <v>0</v>
      </c>
      <c r="S149" s="44">
        <v>15</v>
      </c>
      <c r="T149" s="52">
        <v>297</v>
      </c>
      <c r="U149" s="373">
        <v>313</v>
      </c>
    </row>
    <row r="150" spans="1:21" x14ac:dyDescent="0.2">
      <c r="A150" s="34">
        <v>149</v>
      </c>
      <c r="B150" s="24" t="s">
        <v>125</v>
      </c>
      <c r="C150" s="25">
        <v>1199</v>
      </c>
      <c r="D150" s="26" t="s">
        <v>19</v>
      </c>
      <c r="E150" s="28">
        <v>32</v>
      </c>
      <c r="F150" s="29">
        <v>67</v>
      </c>
      <c r="G150" s="29">
        <v>64</v>
      </c>
      <c r="H150" s="29">
        <v>8</v>
      </c>
      <c r="I150" s="29">
        <v>14</v>
      </c>
      <c r="J150" s="29">
        <v>4</v>
      </c>
      <c r="K150" s="29">
        <v>1</v>
      </c>
      <c r="L150" s="29">
        <v>15</v>
      </c>
      <c r="M150" s="29">
        <v>4</v>
      </c>
      <c r="N150" s="29">
        <v>3</v>
      </c>
      <c r="O150" s="374">
        <v>89</v>
      </c>
      <c r="P150" s="52">
        <v>83</v>
      </c>
      <c r="Q150" s="52">
        <v>11</v>
      </c>
      <c r="R150" s="242">
        <v>0</v>
      </c>
      <c r="S150" s="241">
        <v>19</v>
      </c>
      <c r="T150" s="52">
        <v>301</v>
      </c>
      <c r="U150" s="373">
        <v>322</v>
      </c>
    </row>
    <row r="151" spans="1:21" x14ac:dyDescent="0.2">
      <c r="A151" s="34">
        <v>150</v>
      </c>
      <c r="B151" s="35" t="s">
        <v>125</v>
      </c>
      <c r="C151" s="36">
        <v>1199</v>
      </c>
      <c r="D151" s="37" t="s">
        <v>14</v>
      </c>
      <c r="E151" s="39">
        <v>51</v>
      </c>
      <c r="F151" s="40">
        <v>54</v>
      </c>
      <c r="G151" s="40">
        <v>48</v>
      </c>
      <c r="H151" s="40">
        <v>4</v>
      </c>
      <c r="I151" s="40">
        <v>13</v>
      </c>
      <c r="J151" s="40">
        <v>4</v>
      </c>
      <c r="K151" s="40">
        <v>4</v>
      </c>
      <c r="L151" s="40">
        <v>10</v>
      </c>
      <c r="M151" s="40">
        <v>7</v>
      </c>
      <c r="N151" s="40">
        <v>5</v>
      </c>
      <c r="O151" s="375">
        <v>79</v>
      </c>
      <c r="P151" s="52">
        <v>69</v>
      </c>
      <c r="Q151" s="52">
        <v>9</v>
      </c>
      <c r="R151" s="240">
        <v>1</v>
      </c>
      <c r="S151" s="44">
        <v>12</v>
      </c>
      <c r="T151" s="52">
        <v>279</v>
      </c>
      <c r="U151" s="373">
        <v>294</v>
      </c>
    </row>
    <row r="152" spans="1:21" x14ac:dyDescent="0.2">
      <c r="A152" s="34">
        <v>151</v>
      </c>
      <c r="B152" s="24" t="s">
        <v>125</v>
      </c>
      <c r="C152" s="25">
        <v>1199</v>
      </c>
      <c r="D152" s="26" t="s">
        <v>20</v>
      </c>
      <c r="E152" s="28">
        <v>36</v>
      </c>
      <c r="F152" s="29">
        <v>64</v>
      </c>
      <c r="G152" s="29">
        <v>51</v>
      </c>
      <c r="H152" s="29">
        <v>5</v>
      </c>
      <c r="I152" s="29">
        <v>15</v>
      </c>
      <c r="J152" s="29">
        <v>6</v>
      </c>
      <c r="K152" s="29">
        <v>3</v>
      </c>
      <c r="L152" s="29">
        <v>15</v>
      </c>
      <c r="M152" s="29">
        <v>7</v>
      </c>
      <c r="N152" s="29">
        <v>6</v>
      </c>
      <c r="O152" s="374">
        <v>100</v>
      </c>
      <c r="P152" s="52">
        <v>81</v>
      </c>
      <c r="Q152" s="52">
        <v>11</v>
      </c>
      <c r="R152" s="242">
        <v>4</v>
      </c>
      <c r="S152" s="241">
        <v>10</v>
      </c>
      <c r="T152" s="52">
        <v>308</v>
      </c>
      <c r="U152" s="373">
        <v>325</v>
      </c>
    </row>
    <row r="153" spans="1:21" x14ac:dyDescent="0.2">
      <c r="A153" s="34">
        <v>152</v>
      </c>
      <c r="B153" s="35" t="s">
        <v>125</v>
      </c>
      <c r="C153" s="36">
        <v>1199</v>
      </c>
      <c r="D153" s="37" t="s">
        <v>23</v>
      </c>
      <c r="E153" s="39">
        <v>41</v>
      </c>
      <c r="F153" s="40">
        <v>53</v>
      </c>
      <c r="G153" s="40">
        <v>56</v>
      </c>
      <c r="H153" s="40">
        <v>5</v>
      </c>
      <c r="I153" s="40">
        <v>12</v>
      </c>
      <c r="J153" s="40">
        <v>7</v>
      </c>
      <c r="K153" s="40">
        <v>3</v>
      </c>
      <c r="L153" s="40">
        <v>13</v>
      </c>
      <c r="M153" s="40">
        <v>3</v>
      </c>
      <c r="N153" s="40">
        <v>4</v>
      </c>
      <c r="O153" s="375">
        <v>112</v>
      </c>
      <c r="P153" s="52">
        <v>65</v>
      </c>
      <c r="Q153" s="52">
        <v>9</v>
      </c>
      <c r="R153" s="240">
        <v>1</v>
      </c>
      <c r="S153" s="44">
        <v>11</v>
      </c>
      <c r="T153" s="52">
        <v>309</v>
      </c>
      <c r="U153" s="373">
        <v>321</v>
      </c>
    </row>
    <row r="154" spans="1:21" x14ac:dyDescent="0.2">
      <c r="A154" s="34">
        <v>153</v>
      </c>
      <c r="B154" s="24" t="s">
        <v>125</v>
      </c>
      <c r="C154" s="25">
        <v>1200</v>
      </c>
      <c r="D154" s="26" t="s">
        <v>19</v>
      </c>
      <c r="E154" s="28">
        <v>31</v>
      </c>
      <c r="F154" s="29">
        <v>70</v>
      </c>
      <c r="G154" s="29">
        <v>38</v>
      </c>
      <c r="H154" s="29">
        <v>13</v>
      </c>
      <c r="I154" s="29">
        <v>19</v>
      </c>
      <c r="J154" s="29">
        <v>6</v>
      </c>
      <c r="K154" s="29">
        <v>3</v>
      </c>
      <c r="L154" s="29">
        <v>15</v>
      </c>
      <c r="M154" s="29">
        <v>4</v>
      </c>
      <c r="N154" s="29">
        <v>6</v>
      </c>
      <c r="O154" s="374">
        <v>73</v>
      </c>
      <c r="P154" s="52">
        <v>90</v>
      </c>
      <c r="Q154" s="52">
        <v>19</v>
      </c>
      <c r="R154" s="242">
        <v>0</v>
      </c>
      <c r="S154" s="241">
        <v>24</v>
      </c>
      <c r="T154" s="52">
        <v>278</v>
      </c>
      <c r="U154" s="373">
        <v>303</v>
      </c>
    </row>
    <row r="155" spans="1:21" x14ac:dyDescent="0.2">
      <c r="A155" s="34">
        <v>154</v>
      </c>
      <c r="B155" s="35" t="s">
        <v>125</v>
      </c>
      <c r="C155" s="36">
        <v>1200</v>
      </c>
      <c r="D155" s="37" t="s">
        <v>14</v>
      </c>
      <c r="E155" s="39">
        <v>26</v>
      </c>
      <c r="F155" s="40">
        <v>51</v>
      </c>
      <c r="G155" s="40">
        <v>58</v>
      </c>
      <c r="H155" s="40">
        <v>12</v>
      </c>
      <c r="I155" s="40">
        <v>14</v>
      </c>
      <c r="J155" s="40">
        <v>7</v>
      </c>
      <c r="K155" s="40">
        <v>6</v>
      </c>
      <c r="L155" s="40">
        <v>9</v>
      </c>
      <c r="M155" s="40">
        <v>7</v>
      </c>
      <c r="N155" s="40">
        <v>8</v>
      </c>
      <c r="O155" s="375">
        <v>72</v>
      </c>
      <c r="P155" s="52">
        <v>66</v>
      </c>
      <c r="Q155" s="52">
        <v>20</v>
      </c>
      <c r="R155" s="240">
        <v>0</v>
      </c>
      <c r="S155" s="44">
        <v>23</v>
      </c>
      <c r="T155" s="52">
        <v>270</v>
      </c>
      <c r="U155" s="373">
        <v>294</v>
      </c>
    </row>
    <row r="156" spans="1:21" x14ac:dyDescent="0.2">
      <c r="A156" s="34">
        <v>155</v>
      </c>
      <c r="B156" s="24" t="s">
        <v>125</v>
      </c>
      <c r="C156" s="25">
        <v>1200</v>
      </c>
      <c r="D156" s="26" t="s">
        <v>20</v>
      </c>
      <c r="E156" s="28">
        <v>35</v>
      </c>
      <c r="F156" s="29">
        <v>68</v>
      </c>
      <c r="G156" s="29">
        <v>45</v>
      </c>
      <c r="H156" s="29">
        <v>12</v>
      </c>
      <c r="I156" s="29">
        <v>21</v>
      </c>
      <c r="J156" s="29">
        <v>6</v>
      </c>
      <c r="K156" s="29">
        <v>5</v>
      </c>
      <c r="L156" s="29">
        <v>12</v>
      </c>
      <c r="M156" s="29">
        <v>5</v>
      </c>
      <c r="N156" s="29">
        <v>4</v>
      </c>
      <c r="O156" s="374">
        <v>64</v>
      </c>
      <c r="P156" s="52">
        <v>90</v>
      </c>
      <c r="Q156" s="52">
        <v>16</v>
      </c>
      <c r="R156" s="242">
        <v>0</v>
      </c>
      <c r="S156" s="241">
        <v>23</v>
      </c>
      <c r="T156" s="52">
        <v>277</v>
      </c>
      <c r="U156" s="373">
        <v>301</v>
      </c>
    </row>
    <row r="157" spans="1:21" x14ac:dyDescent="0.2">
      <c r="A157" s="34">
        <v>156</v>
      </c>
      <c r="B157" s="35" t="s">
        <v>125</v>
      </c>
      <c r="C157" s="36">
        <v>1200</v>
      </c>
      <c r="D157" s="37" t="s">
        <v>23</v>
      </c>
      <c r="E157" s="39">
        <v>36</v>
      </c>
      <c r="F157" s="40">
        <v>42</v>
      </c>
      <c r="G157" s="40">
        <v>43</v>
      </c>
      <c r="H157" s="40">
        <v>15</v>
      </c>
      <c r="I157" s="40">
        <v>12</v>
      </c>
      <c r="J157" s="40">
        <v>7</v>
      </c>
      <c r="K157" s="40">
        <v>0</v>
      </c>
      <c r="L157" s="40">
        <v>5</v>
      </c>
      <c r="M157" s="40">
        <v>5</v>
      </c>
      <c r="N157" s="40">
        <v>8</v>
      </c>
      <c r="O157" s="375">
        <v>61</v>
      </c>
      <c r="P157" s="52">
        <v>54</v>
      </c>
      <c r="Q157" s="52">
        <v>23</v>
      </c>
      <c r="R157" s="240">
        <v>0</v>
      </c>
      <c r="S157" s="44">
        <v>19</v>
      </c>
      <c r="T157" s="52">
        <v>234</v>
      </c>
      <c r="U157" s="373">
        <v>253</v>
      </c>
    </row>
    <row r="158" spans="1:21" x14ac:dyDescent="0.2">
      <c r="A158" s="34">
        <v>157</v>
      </c>
      <c r="B158" s="24" t="s">
        <v>125</v>
      </c>
      <c r="C158" s="25">
        <v>1200</v>
      </c>
      <c r="D158" s="26" t="s">
        <v>27</v>
      </c>
      <c r="E158" s="28">
        <v>49</v>
      </c>
      <c r="F158" s="29">
        <v>56</v>
      </c>
      <c r="G158" s="29">
        <v>50</v>
      </c>
      <c r="H158" s="29">
        <v>9</v>
      </c>
      <c r="I158" s="29">
        <v>16</v>
      </c>
      <c r="J158" s="29">
        <v>4</v>
      </c>
      <c r="K158" s="29">
        <v>3</v>
      </c>
      <c r="L158" s="29">
        <v>7</v>
      </c>
      <c r="M158" s="29">
        <v>6</v>
      </c>
      <c r="N158" s="29">
        <v>6</v>
      </c>
      <c r="O158" s="374">
        <v>74</v>
      </c>
      <c r="P158" s="52">
        <v>75</v>
      </c>
      <c r="Q158" s="52">
        <v>15</v>
      </c>
      <c r="R158" s="242">
        <v>0</v>
      </c>
      <c r="S158" s="241">
        <v>17</v>
      </c>
      <c r="T158" s="52">
        <v>280</v>
      </c>
      <c r="U158" s="373">
        <v>300</v>
      </c>
    </row>
    <row r="159" spans="1:21" x14ac:dyDescent="0.2">
      <c r="A159" s="34">
        <v>158</v>
      </c>
      <c r="B159" s="35" t="s">
        <v>125</v>
      </c>
      <c r="C159" s="36">
        <v>1201</v>
      </c>
      <c r="D159" s="37" t="s">
        <v>19</v>
      </c>
      <c r="E159" s="39">
        <v>39</v>
      </c>
      <c r="F159" s="40">
        <v>102</v>
      </c>
      <c r="G159" s="40">
        <v>52</v>
      </c>
      <c r="H159" s="40">
        <v>10</v>
      </c>
      <c r="I159" s="40">
        <v>19</v>
      </c>
      <c r="J159" s="40">
        <v>5</v>
      </c>
      <c r="K159" s="40">
        <v>4</v>
      </c>
      <c r="L159" s="40">
        <v>13</v>
      </c>
      <c r="M159" s="40">
        <v>5</v>
      </c>
      <c r="N159" s="40">
        <v>8</v>
      </c>
      <c r="O159" s="375">
        <v>81</v>
      </c>
      <c r="P159" s="52">
        <v>123</v>
      </c>
      <c r="Q159" s="52">
        <v>18</v>
      </c>
      <c r="R159" s="240">
        <v>0</v>
      </c>
      <c r="S159" s="44">
        <v>18</v>
      </c>
      <c r="T159" s="52">
        <v>338</v>
      </c>
      <c r="U159" s="373">
        <v>358</v>
      </c>
    </row>
    <row r="160" spans="1:21" x14ac:dyDescent="0.2">
      <c r="A160" s="34">
        <v>159</v>
      </c>
      <c r="B160" s="24" t="s">
        <v>125</v>
      </c>
      <c r="C160" s="25">
        <v>1201</v>
      </c>
      <c r="D160" s="26" t="s">
        <v>14</v>
      </c>
      <c r="E160" s="28">
        <v>43</v>
      </c>
      <c r="F160" s="29">
        <v>70</v>
      </c>
      <c r="G160" s="29">
        <v>60</v>
      </c>
      <c r="H160" s="29">
        <v>14</v>
      </c>
      <c r="I160" s="29">
        <v>24</v>
      </c>
      <c r="J160" s="29">
        <v>7</v>
      </c>
      <c r="K160" s="29">
        <v>3</v>
      </c>
      <c r="L160" s="29">
        <v>14</v>
      </c>
      <c r="M160" s="29">
        <v>10</v>
      </c>
      <c r="N160" s="29">
        <v>3</v>
      </c>
      <c r="O160" s="374">
        <v>61</v>
      </c>
      <c r="P160" s="52">
        <v>94</v>
      </c>
      <c r="Q160" s="52">
        <v>17</v>
      </c>
      <c r="R160" s="242">
        <v>0</v>
      </c>
      <c r="S160" s="241">
        <v>17</v>
      </c>
      <c r="T160" s="52">
        <v>309</v>
      </c>
      <c r="U160" s="373">
        <v>326</v>
      </c>
    </row>
    <row r="161" spans="1:21" x14ac:dyDescent="0.2">
      <c r="A161" s="34">
        <v>160</v>
      </c>
      <c r="B161" s="35" t="s">
        <v>125</v>
      </c>
      <c r="C161" s="36">
        <v>1201</v>
      </c>
      <c r="D161" s="37" t="s">
        <v>20</v>
      </c>
      <c r="E161" s="39">
        <v>47</v>
      </c>
      <c r="F161" s="40">
        <v>79</v>
      </c>
      <c r="G161" s="40">
        <v>58</v>
      </c>
      <c r="H161" s="40">
        <v>21</v>
      </c>
      <c r="I161" s="40">
        <v>21</v>
      </c>
      <c r="J161" s="40">
        <v>5</v>
      </c>
      <c r="K161" s="40">
        <v>3</v>
      </c>
      <c r="L161" s="40">
        <v>21</v>
      </c>
      <c r="M161" s="40">
        <v>5</v>
      </c>
      <c r="N161" s="40">
        <v>7</v>
      </c>
      <c r="O161" s="375">
        <v>88</v>
      </c>
      <c r="P161" s="52">
        <v>100</v>
      </c>
      <c r="Q161" s="52">
        <v>28</v>
      </c>
      <c r="R161" s="240">
        <v>0</v>
      </c>
      <c r="S161" s="44">
        <v>0</v>
      </c>
      <c r="T161" s="52">
        <v>355</v>
      </c>
      <c r="U161" s="373">
        <v>355</v>
      </c>
    </row>
    <row r="162" spans="1:21" x14ac:dyDescent="0.2">
      <c r="A162" s="34">
        <v>161</v>
      </c>
      <c r="B162" s="24" t="s">
        <v>125</v>
      </c>
      <c r="C162" s="25">
        <v>1202</v>
      </c>
      <c r="D162" s="26" t="s">
        <v>19</v>
      </c>
      <c r="E162" s="28">
        <v>37</v>
      </c>
      <c r="F162" s="29">
        <v>59</v>
      </c>
      <c r="G162" s="29">
        <v>32</v>
      </c>
      <c r="H162" s="29">
        <v>10</v>
      </c>
      <c r="I162" s="29">
        <v>12</v>
      </c>
      <c r="J162" s="29">
        <v>13</v>
      </c>
      <c r="K162" s="29">
        <v>4</v>
      </c>
      <c r="L162" s="29">
        <v>13</v>
      </c>
      <c r="M162" s="29">
        <v>4</v>
      </c>
      <c r="N162" s="29">
        <v>4</v>
      </c>
      <c r="O162" s="374">
        <v>94</v>
      </c>
      <c r="P162" s="52">
        <v>73</v>
      </c>
      <c r="Q162" s="52">
        <v>14</v>
      </c>
      <c r="R162" s="242">
        <v>1</v>
      </c>
      <c r="S162" s="241">
        <v>16</v>
      </c>
      <c r="T162" s="52">
        <v>282</v>
      </c>
      <c r="U162" s="373">
        <v>301</v>
      </c>
    </row>
    <row r="163" spans="1:21" x14ac:dyDescent="0.2">
      <c r="A163" s="34">
        <v>162</v>
      </c>
      <c r="B163" s="35" t="s">
        <v>125</v>
      </c>
      <c r="C163" s="36">
        <v>1202</v>
      </c>
      <c r="D163" s="37" t="s">
        <v>14</v>
      </c>
      <c r="E163" s="39">
        <v>31</v>
      </c>
      <c r="F163" s="40">
        <v>49</v>
      </c>
      <c r="G163" s="40">
        <v>45</v>
      </c>
      <c r="H163" s="40">
        <v>15</v>
      </c>
      <c r="I163" s="40">
        <v>12</v>
      </c>
      <c r="J163" s="40">
        <v>4</v>
      </c>
      <c r="K163" s="40">
        <v>2</v>
      </c>
      <c r="L163" s="40">
        <v>11</v>
      </c>
      <c r="M163" s="40">
        <v>3</v>
      </c>
      <c r="N163" s="40">
        <v>7</v>
      </c>
      <c r="O163" s="375">
        <v>74</v>
      </c>
      <c r="P163" s="52">
        <v>61</v>
      </c>
      <c r="Q163" s="52">
        <v>22</v>
      </c>
      <c r="R163" s="240">
        <v>0</v>
      </c>
      <c r="S163" s="44">
        <v>14</v>
      </c>
      <c r="T163" s="52">
        <v>253</v>
      </c>
      <c r="U163" s="373">
        <v>267</v>
      </c>
    </row>
    <row r="164" spans="1:21" x14ac:dyDescent="0.2">
      <c r="A164" s="34">
        <v>163</v>
      </c>
      <c r="B164" s="24" t="s">
        <v>125</v>
      </c>
      <c r="C164" s="25">
        <v>1202</v>
      </c>
      <c r="D164" s="26" t="s">
        <v>20</v>
      </c>
      <c r="E164" s="28">
        <v>55</v>
      </c>
      <c r="F164" s="29">
        <v>49</v>
      </c>
      <c r="G164" s="29">
        <v>33</v>
      </c>
      <c r="H164" s="29">
        <v>10</v>
      </c>
      <c r="I164" s="29">
        <v>22</v>
      </c>
      <c r="J164" s="29">
        <v>6</v>
      </c>
      <c r="K164" s="29">
        <v>2</v>
      </c>
      <c r="L164" s="29">
        <v>18</v>
      </c>
      <c r="M164" s="29">
        <v>6</v>
      </c>
      <c r="N164" s="29">
        <v>4</v>
      </c>
      <c r="O164" s="374">
        <v>78</v>
      </c>
      <c r="P164" s="52">
        <v>72</v>
      </c>
      <c r="Q164" s="52">
        <v>14</v>
      </c>
      <c r="R164" s="242">
        <v>0</v>
      </c>
      <c r="S164" s="241">
        <v>14</v>
      </c>
      <c r="T164" s="52">
        <v>283</v>
      </c>
      <c r="U164" s="373">
        <v>298</v>
      </c>
    </row>
    <row r="165" spans="1:21" x14ac:dyDescent="0.2">
      <c r="A165" s="34">
        <v>164</v>
      </c>
      <c r="B165" s="35" t="s">
        <v>125</v>
      </c>
      <c r="C165" s="36">
        <v>1202</v>
      </c>
      <c r="D165" s="37" t="s">
        <v>23</v>
      </c>
      <c r="E165" s="39">
        <v>55</v>
      </c>
      <c r="F165" s="40">
        <v>49</v>
      </c>
      <c r="G165" s="40">
        <v>33</v>
      </c>
      <c r="H165" s="40">
        <v>10</v>
      </c>
      <c r="I165" s="40">
        <v>22</v>
      </c>
      <c r="J165" s="40">
        <v>6</v>
      </c>
      <c r="K165" s="40">
        <v>2</v>
      </c>
      <c r="L165" s="40">
        <v>18</v>
      </c>
      <c r="M165" s="40">
        <v>6</v>
      </c>
      <c r="N165" s="40">
        <v>4</v>
      </c>
      <c r="O165" s="375">
        <v>78</v>
      </c>
      <c r="P165" s="52">
        <v>72</v>
      </c>
      <c r="Q165" s="52">
        <v>14</v>
      </c>
      <c r="R165" s="240">
        <v>0</v>
      </c>
      <c r="S165" s="44">
        <v>14</v>
      </c>
      <c r="T165" s="52">
        <v>283</v>
      </c>
      <c r="U165" s="373">
        <v>298</v>
      </c>
    </row>
    <row r="166" spans="1:21" x14ac:dyDescent="0.2">
      <c r="A166" s="34">
        <v>165</v>
      </c>
      <c r="B166" s="24" t="s">
        <v>125</v>
      </c>
      <c r="C166" s="25">
        <v>1202</v>
      </c>
      <c r="D166" s="26" t="s">
        <v>27</v>
      </c>
      <c r="E166" s="28">
        <v>51</v>
      </c>
      <c r="F166" s="29">
        <v>62</v>
      </c>
      <c r="G166" s="29">
        <v>32</v>
      </c>
      <c r="H166" s="29">
        <v>13</v>
      </c>
      <c r="I166" s="29">
        <v>15</v>
      </c>
      <c r="J166" s="29">
        <v>2</v>
      </c>
      <c r="K166" s="29">
        <v>3</v>
      </c>
      <c r="L166" s="29">
        <v>10</v>
      </c>
      <c r="M166" s="29">
        <v>4</v>
      </c>
      <c r="N166" s="29">
        <v>5</v>
      </c>
      <c r="O166" s="374">
        <v>85</v>
      </c>
      <c r="P166" s="52">
        <v>77</v>
      </c>
      <c r="Q166" s="52">
        <v>18</v>
      </c>
      <c r="R166" s="242">
        <v>1</v>
      </c>
      <c r="S166" s="241">
        <v>20</v>
      </c>
      <c r="T166" s="52">
        <v>282</v>
      </c>
      <c r="U166" s="373">
        <v>303</v>
      </c>
    </row>
    <row r="167" spans="1:21" x14ac:dyDescent="0.2">
      <c r="A167" s="34">
        <v>166</v>
      </c>
      <c r="B167" s="35" t="s">
        <v>125</v>
      </c>
      <c r="C167" s="36">
        <v>1203</v>
      </c>
      <c r="D167" s="37" t="s">
        <v>19</v>
      </c>
      <c r="E167" s="39">
        <v>59</v>
      </c>
      <c r="F167" s="40">
        <v>72</v>
      </c>
      <c r="G167" s="40">
        <v>28</v>
      </c>
      <c r="H167" s="40">
        <v>4</v>
      </c>
      <c r="I167" s="40">
        <v>4</v>
      </c>
      <c r="J167" s="40">
        <v>8</v>
      </c>
      <c r="K167" s="40">
        <v>3</v>
      </c>
      <c r="L167" s="40">
        <v>17</v>
      </c>
      <c r="M167" s="40">
        <v>11</v>
      </c>
      <c r="N167" s="40">
        <v>6</v>
      </c>
      <c r="O167" s="375">
        <v>128</v>
      </c>
      <c r="P167" s="52">
        <v>79</v>
      </c>
      <c r="Q167" s="52">
        <v>10</v>
      </c>
      <c r="R167" s="240">
        <v>1</v>
      </c>
      <c r="S167" s="44">
        <v>19</v>
      </c>
      <c r="T167" s="52">
        <v>340</v>
      </c>
      <c r="U167" s="373">
        <v>363</v>
      </c>
    </row>
    <row r="168" spans="1:21" x14ac:dyDescent="0.2">
      <c r="A168" s="34">
        <v>167</v>
      </c>
      <c r="B168" s="24" t="s">
        <v>125</v>
      </c>
      <c r="C168" s="25">
        <v>1203</v>
      </c>
      <c r="D168" s="26" t="s">
        <v>14</v>
      </c>
      <c r="E168" s="28">
        <v>62</v>
      </c>
      <c r="F168" s="29">
        <v>60</v>
      </c>
      <c r="G168" s="29">
        <v>30</v>
      </c>
      <c r="H168" s="29">
        <v>6</v>
      </c>
      <c r="I168" s="29">
        <v>8</v>
      </c>
      <c r="J168" s="29">
        <v>7</v>
      </c>
      <c r="K168" s="29">
        <v>2</v>
      </c>
      <c r="L168" s="29">
        <v>14</v>
      </c>
      <c r="M168" s="29">
        <v>8</v>
      </c>
      <c r="N168" s="29">
        <v>7</v>
      </c>
      <c r="O168" s="374">
        <v>121</v>
      </c>
      <c r="P168" s="52">
        <v>70</v>
      </c>
      <c r="Q168" s="52">
        <v>13</v>
      </c>
      <c r="R168" s="242">
        <v>1</v>
      </c>
      <c r="S168" s="241">
        <v>21</v>
      </c>
      <c r="T168" s="52">
        <v>325</v>
      </c>
      <c r="U168" s="373">
        <v>349</v>
      </c>
    </row>
    <row r="169" spans="1:21" x14ac:dyDescent="0.2">
      <c r="A169" s="34">
        <v>168</v>
      </c>
      <c r="B169" s="35" t="s">
        <v>125</v>
      </c>
      <c r="C169" s="36">
        <v>1203</v>
      </c>
      <c r="D169" s="37" t="s">
        <v>20</v>
      </c>
      <c r="E169" s="39">
        <v>59</v>
      </c>
      <c r="F169" s="40">
        <v>69</v>
      </c>
      <c r="G169" s="40">
        <v>43</v>
      </c>
      <c r="H169" s="40">
        <v>6</v>
      </c>
      <c r="I169" s="40">
        <v>13</v>
      </c>
      <c r="J169" s="40">
        <v>10</v>
      </c>
      <c r="K169" s="40">
        <v>4</v>
      </c>
      <c r="L169" s="40">
        <v>20</v>
      </c>
      <c r="M169" s="40">
        <v>3</v>
      </c>
      <c r="N169" s="40">
        <v>5</v>
      </c>
      <c r="O169" s="375">
        <v>101</v>
      </c>
      <c r="P169" s="52">
        <v>84</v>
      </c>
      <c r="Q169" s="52">
        <v>11</v>
      </c>
      <c r="R169" s="240">
        <v>0</v>
      </c>
      <c r="S169" s="44">
        <v>19</v>
      </c>
      <c r="T169" s="52">
        <v>333</v>
      </c>
      <c r="U169" s="373">
        <v>354</v>
      </c>
    </row>
    <row r="170" spans="1:21" x14ac:dyDescent="0.2">
      <c r="A170" s="34">
        <v>169</v>
      </c>
      <c r="B170" s="24" t="s">
        <v>125</v>
      </c>
      <c r="C170" s="25">
        <v>1204</v>
      </c>
      <c r="D170" s="26" t="s">
        <v>19</v>
      </c>
      <c r="E170" s="28">
        <v>30</v>
      </c>
      <c r="F170" s="29">
        <v>61</v>
      </c>
      <c r="G170" s="29">
        <v>39</v>
      </c>
      <c r="H170" s="29">
        <v>4</v>
      </c>
      <c r="I170" s="29">
        <v>10</v>
      </c>
      <c r="J170" s="29">
        <v>6</v>
      </c>
      <c r="K170" s="29">
        <v>1</v>
      </c>
      <c r="L170" s="29">
        <v>11</v>
      </c>
      <c r="M170" s="29">
        <v>6</v>
      </c>
      <c r="N170" s="29">
        <v>6</v>
      </c>
      <c r="O170" s="374">
        <v>73</v>
      </c>
      <c r="P170" s="52">
        <v>73</v>
      </c>
      <c r="Q170" s="52">
        <v>10</v>
      </c>
      <c r="R170" s="242">
        <v>0</v>
      </c>
      <c r="S170" s="241">
        <v>19</v>
      </c>
      <c r="T170" s="52">
        <v>247</v>
      </c>
      <c r="U170" s="373">
        <v>268</v>
      </c>
    </row>
    <row r="171" spans="1:21" x14ac:dyDescent="0.2">
      <c r="A171" s="34">
        <v>170</v>
      </c>
      <c r="B171" s="35" t="s">
        <v>125</v>
      </c>
      <c r="C171" s="36">
        <v>1204</v>
      </c>
      <c r="D171" s="37" t="s">
        <v>14</v>
      </c>
      <c r="E171" s="39">
        <v>35</v>
      </c>
      <c r="F171" s="40">
        <v>48</v>
      </c>
      <c r="G171" s="40">
        <v>39</v>
      </c>
      <c r="H171" s="40">
        <v>5</v>
      </c>
      <c r="I171" s="40">
        <v>2</v>
      </c>
      <c r="J171" s="40">
        <v>17</v>
      </c>
      <c r="K171" s="40">
        <v>1</v>
      </c>
      <c r="L171" s="40">
        <v>11</v>
      </c>
      <c r="M171" s="40">
        <v>8</v>
      </c>
      <c r="N171" s="40">
        <v>4</v>
      </c>
      <c r="O171" s="375">
        <v>61</v>
      </c>
      <c r="P171" s="52">
        <v>50</v>
      </c>
      <c r="Q171" s="52">
        <v>9</v>
      </c>
      <c r="R171" s="240">
        <v>0</v>
      </c>
      <c r="S171" s="44">
        <v>20</v>
      </c>
      <c r="T171" s="52">
        <v>231</v>
      </c>
      <c r="U171" s="373">
        <v>251</v>
      </c>
    </row>
    <row r="172" spans="1:21" x14ac:dyDescent="0.2">
      <c r="A172" s="34">
        <v>171</v>
      </c>
      <c r="B172" s="24" t="s">
        <v>125</v>
      </c>
      <c r="C172" s="25">
        <v>1204</v>
      </c>
      <c r="D172" s="26" t="s">
        <v>20</v>
      </c>
      <c r="E172" s="28">
        <v>34</v>
      </c>
      <c r="F172" s="29">
        <v>50</v>
      </c>
      <c r="G172" s="29">
        <v>36</v>
      </c>
      <c r="H172" s="29">
        <v>6</v>
      </c>
      <c r="I172" s="29">
        <v>8</v>
      </c>
      <c r="J172" s="29">
        <v>4</v>
      </c>
      <c r="K172" s="29">
        <v>3</v>
      </c>
      <c r="L172" s="29">
        <v>13</v>
      </c>
      <c r="M172" s="29">
        <v>7</v>
      </c>
      <c r="N172" s="29">
        <v>3</v>
      </c>
      <c r="O172" s="374">
        <v>80</v>
      </c>
      <c r="P172" s="52">
        <v>60</v>
      </c>
      <c r="Q172" s="52">
        <v>9</v>
      </c>
      <c r="R172" s="242">
        <v>1</v>
      </c>
      <c r="S172" s="241">
        <v>14</v>
      </c>
      <c r="T172" s="52">
        <v>244</v>
      </c>
      <c r="U172" s="373">
        <v>261</v>
      </c>
    </row>
    <row r="173" spans="1:21" x14ac:dyDescent="0.2">
      <c r="A173" s="34">
        <v>172</v>
      </c>
      <c r="B173" s="35" t="s">
        <v>125</v>
      </c>
      <c r="C173" s="36">
        <v>1208</v>
      </c>
      <c r="D173" s="37" t="s">
        <v>19</v>
      </c>
      <c r="E173" s="39">
        <v>60</v>
      </c>
      <c r="F173" s="40">
        <v>45</v>
      </c>
      <c r="G173" s="40">
        <v>66</v>
      </c>
      <c r="H173" s="40">
        <v>9</v>
      </c>
      <c r="I173" s="40">
        <v>13</v>
      </c>
      <c r="J173" s="40">
        <v>8</v>
      </c>
      <c r="K173" s="40">
        <v>3</v>
      </c>
      <c r="L173" s="40">
        <v>29</v>
      </c>
      <c r="M173" s="40">
        <v>6</v>
      </c>
      <c r="N173" s="40">
        <v>4</v>
      </c>
      <c r="O173" s="375">
        <v>111</v>
      </c>
      <c r="P173" s="52">
        <v>60</v>
      </c>
      <c r="Q173" s="52">
        <v>13</v>
      </c>
      <c r="R173" s="240">
        <v>0</v>
      </c>
      <c r="S173" s="44">
        <v>17</v>
      </c>
      <c r="T173" s="52">
        <v>354</v>
      </c>
      <c r="U173" s="373">
        <v>373</v>
      </c>
    </row>
    <row r="174" spans="1:21" x14ac:dyDescent="0.2">
      <c r="A174" s="34">
        <v>173</v>
      </c>
      <c r="B174" s="24" t="s">
        <v>125</v>
      </c>
      <c r="C174" s="25">
        <v>1208</v>
      </c>
      <c r="D174" s="26" t="s">
        <v>14</v>
      </c>
      <c r="E174" s="28">
        <v>54</v>
      </c>
      <c r="F174" s="29">
        <v>48</v>
      </c>
      <c r="G174" s="29">
        <v>53</v>
      </c>
      <c r="H174" s="29">
        <v>8</v>
      </c>
      <c r="I174" s="29">
        <v>10</v>
      </c>
      <c r="J174" s="29">
        <v>4</v>
      </c>
      <c r="K174" s="29">
        <v>2</v>
      </c>
      <c r="L174" s="29">
        <v>14</v>
      </c>
      <c r="M174" s="29">
        <v>4</v>
      </c>
      <c r="N174" s="29">
        <v>6</v>
      </c>
      <c r="O174" s="374">
        <v>113</v>
      </c>
      <c r="P174" s="52">
        <v>59</v>
      </c>
      <c r="Q174" s="52">
        <v>14</v>
      </c>
      <c r="R174" s="242">
        <v>0</v>
      </c>
      <c r="S174" s="241">
        <v>30</v>
      </c>
      <c r="T174" s="52">
        <v>316</v>
      </c>
      <c r="U174" s="373">
        <v>347</v>
      </c>
    </row>
    <row r="175" spans="1:21" x14ac:dyDescent="0.2">
      <c r="A175" s="34">
        <v>174</v>
      </c>
      <c r="B175" s="35" t="s">
        <v>125</v>
      </c>
      <c r="C175" s="36">
        <v>1209</v>
      </c>
      <c r="D175" s="37" t="s">
        <v>19</v>
      </c>
      <c r="E175" s="39">
        <v>39</v>
      </c>
      <c r="F175" s="40">
        <v>46</v>
      </c>
      <c r="G175" s="40">
        <v>46</v>
      </c>
      <c r="H175" s="40">
        <v>10</v>
      </c>
      <c r="I175" s="40">
        <v>12</v>
      </c>
      <c r="J175" s="40">
        <v>6</v>
      </c>
      <c r="K175" s="40">
        <v>5</v>
      </c>
      <c r="L175" s="40">
        <v>15</v>
      </c>
      <c r="M175" s="40">
        <v>3</v>
      </c>
      <c r="N175" s="40">
        <v>7</v>
      </c>
      <c r="O175" s="375">
        <v>63</v>
      </c>
      <c r="P175" s="52">
        <v>59</v>
      </c>
      <c r="Q175" s="52">
        <v>17</v>
      </c>
      <c r="R175" s="240">
        <v>1</v>
      </c>
      <c r="S175" s="44">
        <v>21</v>
      </c>
      <c r="T175" s="52">
        <v>252</v>
      </c>
      <c r="U175" s="373">
        <v>275</v>
      </c>
    </row>
    <row r="176" spans="1:21" x14ac:dyDescent="0.2">
      <c r="A176" s="34">
        <v>175</v>
      </c>
      <c r="B176" s="24" t="s">
        <v>125</v>
      </c>
      <c r="C176" s="25">
        <v>1209</v>
      </c>
      <c r="D176" s="26" t="s">
        <v>14</v>
      </c>
      <c r="E176" s="28">
        <v>44</v>
      </c>
      <c r="F176" s="29">
        <v>40</v>
      </c>
      <c r="G176" s="29">
        <v>34</v>
      </c>
      <c r="H176" s="29">
        <v>8</v>
      </c>
      <c r="I176" s="29">
        <v>10</v>
      </c>
      <c r="J176" s="29">
        <v>7</v>
      </c>
      <c r="K176" s="29">
        <v>1</v>
      </c>
      <c r="L176" s="29">
        <v>11</v>
      </c>
      <c r="M176" s="29">
        <v>3</v>
      </c>
      <c r="N176" s="29">
        <v>3</v>
      </c>
      <c r="O176" s="374">
        <v>59</v>
      </c>
      <c r="P176" s="52">
        <v>50</v>
      </c>
      <c r="Q176" s="52">
        <v>11</v>
      </c>
      <c r="R176" s="242">
        <v>0</v>
      </c>
      <c r="S176" s="241">
        <v>20</v>
      </c>
      <c r="T176" s="52">
        <v>220</v>
      </c>
      <c r="U176" s="373">
        <v>240</v>
      </c>
    </row>
    <row r="177" spans="1:21" x14ac:dyDescent="0.2">
      <c r="A177" s="34">
        <v>176</v>
      </c>
      <c r="B177" s="35" t="s">
        <v>125</v>
      </c>
      <c r="C177" s="36">
        <v>1209</v>
      </c>
      <c r="D177" s="37" t="s">
        <v>20</v>
      </c>
      <c r="E177" s="39">
        <v>47</v>
      </c>
      <c r="F177" s="40">
        <v>42</v>
      </c>
      <c r="G177" s="40">
        <v>40</v>
      </c>
      <c r="H177" s="40">
        <v>6</v>
      </c>
      <c r="I177" s="40">
        <v>12</v>
      </c>
      <c r="J177" s="40">
        <v>4</v>
      </c>
      <c r="K177" s="40">
        <v>5</v>
      </c>
      <c r="L177" s="40">
        <v>17</v>
      </c>
      <c r="M177" s="40">
        <v>5</v>
      </c>
      <c r="N177" s="40">
        <v>5</v>
      </c>
      <c r="O177" s="375">
        <v>74</v>
      </c>
      <c r="P177" s="52">
        <v>54</v>
      </c>
      <c r="Q177" s="52">
        <v>11</v>
      </c>
      <c r="R177" s="240">
        <v>0</v>
      </c>
      <c r="S177" s="44">
        <v>10</v>
      </c>
      <c r="T177" s="52">
        <v>257</v>
      </c>
      <c r="U177" s="373">
        <v>267</v>
      </c>
    </row>
    <row r="178" spans="1:21" x14ac:dyDescent="0.2">
      <c r="A178" s="34">
        <v>177</v>
      </c>
      <c r="B178" s="24" t="s">
        <v>125</v>
      </c>
      <c r="C178" s="25">
        <v>1210</v>
      </c>
      <c r="D178" s="26" t="s">
        <v>19</v>
      </c>
      <c r="E178" s="28">
        <v>47</v>
      </c>
      <c r="F178" s="29">
        <v>41</v>
      </c>
      <c r="G178" s="29">
        <v>21</v>
      </c>
      <c r="H178" s="29">
        <v>6</v>
      </c>
      <c r="I178" s="29">
        <v>8</v>
      </c>
      <c r="J178" s="29">
        <v>1</v>
      </c>
      <c r="K178" s="29">
        <v>1</v>
      </c>
      <c r="L178" s="29">
        <v>10</v>
      </c>
      <c r="M178" s="29">
        <v>3</v>
      </c>
      <c r="N178" s="29">
        <v>4</v>
      </c>
      <c r="O178" s="374">
        <v>86</v>
      </c>
      <c r="P178" s="52">
        <v>49</v>
      </c>
      <c r="Q178" s="52">
        <v>10</v>
      </c>
      <c r="R178" s="242">
        <v>0</v>
      </c>
      <c r="S178" s="241">
        <v>8</v>
      </c>
      <c r="T178" s="52">
        <v>228</v>
      </c>
      <c r="U178" s="373">
        <v>236</v>
      </c>
    </row>
    <row r="179" spans="1:21" x14ac:dyDescent="0.2">
      <c r="A179" s="34">
        <v>178</v>
      </c>
      <c r="B179" s="35" t="s">
        <v>125</v>
      </c>
      <c r="C179" s="36">
        <v>1210</v>
      </c>
      <c r="D179" s="37" t="s">
        <v>14</v>
      </c>
      <c r="E179" s="39">
        <v>43</v>
      </c>
      <c r="F179" s="40">
        <v>37</v>
      </c>
      <c r="G179" s="40">
        <v>22</v>
      </c>
      <c r="H179" s="40">
        <v>4</v>
      </c>
      <c r="I179" s="40">
        <v>11</v>
      </c>
      <c r="J179" s="40">
        <v>1</v>
      </c>
      <c r="K179" s="40">
        <v>4</v>
      </c>
      <c r="L179" s="40">
        <v>6</v>
      </c>
      <c r="M179" s="40">
        <v>2</v>
      </c>
      <c r="N179" s="40">
        <v>4</v>
      </c>
      <c r="O179" s="375">
        <v>89</v>
      </c>
      <c r="P179" s="52">
        <v>50</v>
      </c>
      <c r="Q179" s="52">
        <v>8</v>
      </c>
      <c r="R179" s="240">
        <v>1</v>
      </c>
      <c r="S179" s="44">
        <v>11</v>
      </c>
      <c r="T179" s="52">
        <v>223</v>
      </c>
      <c r="U179" s="373">
        <v>237</v>
      </c>
    </row>
    <row r="180" spans="1:21" x14ac:dyDescent="0.2">
      <c r="A180" s="34">
        <v>179</v>
      </c>
      <c r="B180" s="24" t="s">
        <v>125</v>
      </c>
      <c r="C180" s="25">
        <v>1211</v>
      </c>
      <c r="D180" s="26" t="s">
        <v>19</v>
      </c>
      <c r="E180" s="28">
        <v>45</v>
      </c>
      <c r="F180" s="29">
        <v>38</v>
      </c>
      <c r="G180" s="29">
        <v>30</v>
      </c>
      <c r="H180" s="29">
        <v>15</v>
      </c>
      <c r="I180" s="29">
        <v>9</v>
      </c>
      <c r="J180" s="29">
        <v>4</v>
      </c>
      <c r="K180" s="29">
        <v>0</v>
      </c>
      <c r="L180" s="29">
        <v>18</v>
      </c>
      <c r="M180" s="29">
        <v>7</v>
      </c>
      <c r="N180" s="29">
        <v>10</v>
      </c>
      <c r="O180" s="374">
        <v>109</v>
      </c>
      <c r="P180" s="52">
        <v>47</v>
      </c>
      <c r="Q180" s="52">
        <v>25</v>
      </c>
      <c r="R180" s="242">
        <v>1</v>
      </c>
      <c r="S180" s="241">
        <v>12</v>
      </c>
      <c r="T180" s="52">
        <v>285</v>
      </c>
      <c r="U180" s="373">
        <v>298</v>
      </c>
    </row>
    <row r="181" spans="1:21" x14ac:dyDescent="0.2">
      <c r="A181" s="34">
        <v>180</v>
      </c>
      <c r="B181" s="35" t="s">
        <v>125</v>
      </c>
      <c r="C181" s="36">
        <v>1211</v>
      </c>
      <c r="D181" s="37" t="s">
        <v>14</v>
      </c>
      <c r="E181" s="39">
        <v>59</v>
      </c>
      <c r="F181" s="40">
        <v>46</v>
      </c>
      <c r="G181" s="40">
        <v>32</v>
      </c>
      <c r="H181" s="40">
        <v>11</v>
      </c>
      <c r="I181" s="40">
        <v>7</v>
      </c>
      <c r="J181" s="40">
        <v>6</v>
      </c>
      <c r="K181" s="40">
        <v>4</v>
      </c>
      <c r="L181" s="40">
        <v>11</v>
      </c>
      <c r="M181" s="40">
        <v>9</v>
      </c>
      <c r="N181" s="40">
        <v>6</v>
      </c>
      <c r="O181" s="375">
        <v>90</v>
      </c>
      <c r="P181" s="52">
        <v>54</v>
      </c>
      <c r="Q181" s="52">
        <v>17</v>
      </c>
      <c r="R181" s="240">
        <v>0</v>
      </c>
      <c r="S181" s="44">
        <v>15</v>
      </c>
      <c r="T181" s="52">
        <v>281</v>
      </c>
      <c r="U181" s="373">
        <v>297</v>
      </c>
    </row>
    <row r="182" spans="1:21" x14ac:dyDescent="0.2">
      <c r="A182" s="34">
        <v>181</v>
      </c>
      <c r="B182" s="24" t="s">
        <v>125</v>
      </c>
      <c r="C182" s="25">
        <v>1211</v>
      </c>
      <c r="D182" s="26" t="s">
        <v>20</v>
      </c>
      <c r="E182" s="28">
        <v>52</v>
      </c>
      <c r="F182" s="29">
        <v>43</v>
      </c>
      <c r="G182" s="29">
        <v>44</v>
      </c>
      <c r="H182" s="29">
        <v>7</v>
      </c>
      <c r="I182" s="29">
        <v>13</v>
      </c>
      <c r="J182" s="29">
        <v>10</v>
      </c>
      <c r="K182" s="29">
        <v>1</v>
      </c>
      <c r="L182" s="29">
        <v>17</v>
      </c>
      <c r="M182" s="29">
        <v>8</v>
      </c>
      <c r="N182" s="29">
        <v>4</v>
      </c>
      <c r="O182" s="374">
        <v>86</v>
      </c>
      <c r="P182" s="52">
        <v>56</v>
      </c>
      <c r="Q182" s="52">
        <v>11</v>
      </c>
      <c r="R182" s="242">
        <v>0</v>
      </c>
      <c r="S182" s="241">
        <v>11</v>
      </c>
      <c r="T182" s="52">
        <v>285</v>
      </c>
      <c r="U182" s="373">
        <v>296</v>
      </c>
    </row>
    <row r="183" spans="1:21" x14ac:dyDescent="0.2">
      <c r="A183" s="34">
        <v>182</v>
      </c>
      <c r="B183" s="35" t="s">
        <v>125</v>
      </c>
      <c r="C183" s="36">
        <v>1212</v>
      </c>
      <c r="D183" s="37" t="s">
        <v>19</v>
      </c>
      <c r="E183" s="39">
        <v>51</v>
      </c>
      <c r="F183" s="40">
        <v>50</v>
      </c>
      <c r="G183" s="40">
        <v>29</v>
      </c>
      <c r="H183" s="40">
        <v>8</v>
      </c>
      <c r="I183" s="40">
        <v>9</v>
      </c>
      <c r="J183" s="40">
        <v>11</v>
      </c>
      <c r="K183" s="40">
        <v>5</v>
      </c>
      <c r="L183" s="40">
        <v>18</v>
      </c>
      <c r="M183" s="40">
        <v>4</v>
      </c>
      <c r="N183" s="40">
        <v>8</v>
      </c>
      <c r="O183" s="375">
        <v>109</v>
      </c>
      <c r="P183" s="52">
        <v>61</v>
      </c>
      <c r="Q183" s="52">
        <v>16</v>
      </c>
      <c r="R183" s="240">
        <v>0</v>
      </c>
      <c r="S183" s="44">
        <v>15</v>
      </c>
      <c r="T183" s="52">
        <v>302</v>
      </c>
      <c r="U183" s="373">
        <v>319</v>
      </c>
    </row>
    <row r="184" spans="1:21" x14ac:dyDescent="0.2">
      <c r="A184" s="34">
        <v>183</v>
      </c>
      <c r="B184" s="24" t="s">
        <v>125</v>
      </c>
      <c r="C184" s="25">
        <v>1212</v>
      </c>
      <c r="D184" s="26" t="s">
        <v>14</v>
      </c>
      <c r="E184" s="28">
        <v>52</v>
      </c>
      <c r="F184" s="29">
        <v>52</v>
      </c>
      <c r="G184" s="29">
        <v>40</v>
      </c>
      <c r="H184" s="29">
        <v>6</v>
      </c>
      <c r="I184" s="29">
        <v>8</v>
      </c>
      <c r="J184" s="29">
        <v>10</v>
      </c>
      <c r="K184" s="29">
        <v>3</v>
      </c>
      <c r="L184" s="29">
        <v>19</v>
      </c>
      <c r="M184" s="29">
        <v>7</v>
      </c>
      <c r="N184" s="29">
        <v>13</v>
      </c>
      <c r="O184" s="374">
        <v>95</v>
      </c>
      <c r="P184" s="52">
        <v>61</v>
      </c>
      <c r="Q184" s="52">
        <v>19</v>
      </c>
      <c r="R184" s="242">
        <v>0</v>
      </c>
      <c r="S184" s="241">
        <v>16</v>
      </c>
      <c r="T184" s="52">
        <v>305</v>
      </c>
      <c r="U184" s="373">
        <v>323</v>
      </c>
    </row>
    <row r="185" spans="1:21" x14ac:dyDescent="0.2">
      <c r="A185" s="34">
        <v>184</v>
      </c>
      <c r="B185" s="35" t="s">
        <v>125</v>
      </c>
      <c r="C185" s="36">
        <v>1212</v>
      </c>
      <c r="D185" s="37" t="s">
        <v>20</v>
      </c>
      <c r="E185" s="39">
        <v>43</v>
      </c>
      <c r="F185" s="40">
        <v>58</v>
      </c>
      <c r="G185" s="40">
        <v>42</v>
      </c>
      <c r="H185" s="40">
        <v>14</v>
      </c>
      <c r="I185" s="40">
        <v>7</v>
      </c>
      <c r="J185" s="40">
        <v>6</v>
      </c>
      <c r="K185" s="40">
        <v>3</v>
      </c>
      <c r="L185" s="40">
        <v>11</v>
      </c>
      <c r="M185" s="40">
        <v>5</v>
      </c>
      <c r="N185" s="40">
        <v>8</v>
      </c>
      <c r="O185" s="375">
        <v>106</v>
      </c>
      <c r="P185" s="52">
        <v>65</v>
      </c>
      <c r="Q185" s="52">
        <v>22</v>
      </c>
      <c r="R185" s="240">
        <v>0</v>
      </c>
      <c r="S185" s="44">
        <v>16</v>
      </c>
      <c r="T185" s="52">
        <v>303</v>
      </c>
      <c r="U185" s="373">
        <v>319</v>
      </c>
    </row>
    <row r="186" spans="1:21" x14ac:dyDescent="0.2">
      <c r="A186" s="34">
        <v>185</v>
      </c>
      <c r="B186" s="24" t="s">
        <v>125</v>
      </c>
      <c r="C186" s="25">
        <v>1213</v>
      </c>
      <c r="D186" s="26" t="s">
        <v>19</v>
      </c>
      <c r="E186" s="28">
        <v>41</v>
      </c>
      <c r="F186" s="29">
        <v>45</v>
      </c>
      <c r="G186" s="29">
        <v>48</v>
      </c>
      <c r="H186" s="29">
        <v>7</v>
      </c>
      <c r="I186" s="29">
        <v>15</v>
      </c>
      <c r="J186" s="29">
        <v>10</v>
      </c>
      <c r="K186" s="29">
        <v>5</v>
      </c>
      <c r="L186" s="29">
        <v>10</v>
      </c>
      <c r="M186" s="29">
        <v>4</v>
      </c>
      <c r="N186" s="29">
        <v>11</v>
      </c>
      <c r="O186" s="374">
        <v>89</v>
      </c>
      <c r="P186" s="52">
        <v>61</v>
      </c>
      <c r="Q186" s="52">
        <v>18</v>
      </c>
      <c r="R186" s="242">
        <v>1</v>
      </c>
      <c r="S186" s="241">
        <v>13</v>
      </c>
      <c r="T186" s="52">
        <v>285</v>
      </c>
      <c r="U186" s="373">
        <v>301</v>
      </c>
    </row>
    <row r="187" spans="1:21" x14ac:dyDescent="0.2">
      <c r="A187" s="34">
        <v>186</v>
      </c>
      <c r="B187" s="35" t="s">
        <v>125</v>
      </c>
      <c r="C187" s="36">
        <v>1213</v>
      </c>
      <c r="D187" s="37" t="s">
        <v>14</v>
      </c>
      <c r="E187" s="39">
        <v>37</v>
      </c>
      <c r="F187" s="40">
        <v>50</v>
      </c>
      <c r="G187" s="40">
        <v>28</v>
      </c>
      <c r="H187" s="40">
        <v>11</v>
      </c>
      <c r="I187" s="40">
        <v>13</v>
      </c>
      <c r="J187" s="40">
        <v>6</v>
      </c>
      <c r="K187" s="40">
        <v>4</v>
      </c>
      <c r="L187" s="40">
        <v>13</v>
      </c>
      <c r="M187" s="40">
        <v>2</v>
      </c>
      <c r="N187" s="40">
        <v>5</v>
      </c>
      <c r="O187" s="375">
        <v>94</v>
      </c>
      <c r="P187" s="52">
        <v>63</v>
      </c>
      <c r="Q187" s="52">
        <v>16</v>
      </c>
      <c r="R187" s="240">
        <v>2</v>
      </c>
      <c r="S187" s="44">
        <v>22</v>
      </c>
      <c r="T187" s="52">
        <v>263</v>
      </c>
      <c r="U187" s="373">
        <v>287</v>
      </c>
    </row>
    <row r="188" spans="1:21" x14ac:dyDescent="0.2">
      <c r="A188" s="34">
        <v>187</v>
      </c>
      <c r="B188" s="24" t="s">
        <v>125</v>
      </c>
      <c r="C188" s="25">
        <v>1214</v>
      </c>
      <c r="D188" s="26" t="s">
        <v>19</v>
      </c>
      <c r="E188" s="28">
        <v>34</v>
      </c>
      <c r="F188" s="29">
        <v>39</v>
      </c>
      <c r="G188" s="29">
        <v>29</v>
      </c>
      <c r="H188" s="29">
        <v>4</v>
      </c>
      <c r="I188" s="29">
        <v>8</v>
      </c>
      <c r="J188" s="29">
        <v>6</v>
      </c>
      <c r="K188" s="29">
        <v>3</v>
      </c>
      <c r="L188" s="29">
        <v>10</v>
      </c>
      <c r="M188" s="29">
        <v>6</v>
      </c>
      <c r="N188" s="29">
        <v>4</v>
      </c>
      <c r="O188" s="374">
        <v>81</v>
      </c>
      <c r="P188" s="52">
        <v>48</v>
      </c>
      <c r="Q188" s="52">
        <v>8</v>
      </c>
      <c r="R188" s="242">
        <v>0</v>
      </c>
      <c r="S188" s="241">
        <v>18</v>
      </c>
      <c r="T188" s="52">
        <v>224</v>
      </c>
      <c r="U188" s="373">
        <v>243</v>
      </c>
    </row>
    <row r="189" spans="1:21" x14ac:dyDescent="0.2">
      <c r="A189" s="34">
        <v>188</v>
      </c>
      <c r="B189" s="35" t="s">
        <v>125</v>
      </c>
      <c r="C189" s="36">
        <v>1214</v>
      </c>
      <c r="D189" s="37" t="s">
        <v>14</v>
      </c>
      <c r="E189" s="39">
        <v>44</v>
      </c>
      <c r="F189" s="40">
        <v>33</v>
      </c>
      <c r="G189" s="40">
        <v>22</v>
      </c>
      <c r="H189" s="40">
        <v>11</v>
      </c>
      <c r="I189" s="40">
        <v>9</v>
      </c>
      <c r="J189" s="40">
        <v>6</v>
      </c>
      <c r="K189" s="40">
        <v>2</v>
      </c>
      <c r="L189" s="40">
        <v>9</v>
      </c>
      <c r="M189" s="40">
        <v>3</v>
      </c>
      <c r="N189" s="40">
        <v>4</v>
      </c>
      <c r="O189" s="375">
        <v>82</v>
      </c>
      <c r="P189" s="52">
        <v>45</v>
      </c>
      <c r="Q189" s="52">
        <v>15</v>
      </c>
      <c r="R189" s="240">
        <v>0</v>
      </c>
      <c r="S189" s="44">
        <v>9</v>
      </c>
      <c r="T189" s="52">
        <v>225</v>
      </c>
      <c r="U189" s="373">
        <v>238</v>
      </c>
    </row>
    <row r="190" spans="1:21" x14ac:dyDescent="0.2">
      <c r="A190" s="34">
        <v>189</v>
      </c>
      <c r="B190" s="24" t="s">
        <v>125</v>
      </c>
      <c r="C190" s="25">
        <v>1214</v>
      </c>
      <c r="D190" s="26" t="s">
        <v>20</v>
      </c>
      <c r="E190" s="28">
        <v>49</v>
      </c>
      <c r="F190" s="29">
        <v>50</v>
      </c>
      <c r="G190" s="29">
        <v>19</v>
      </c>
      <c r="H190" s="29">
        <v>5</v>
      </c>
      <c r="I190" s="29">
        <v>13</v>
      </c>
      <c r="J190" s="29">
        <v>2</v>
      </c>
      <c r="K190" s="29">
        <v>0</v>
      </c>
      <c r="L190" s="29">
        <v>13</v>
      </c>
      <c r="M190" s="29">
        <v>2</v>
      </c>
      <c r="N190" s="29">
        <v>5</v>
      </c>
      <c r="O190" s="374">
        <v>63</v>
      </c>
      <c r="P190" s="52">
        <v>64</v>
      </c>
      <c r="Q190" s="52">
        <v>10</v>
      </c>
      <c r="R190" s="242">
        <v>0</v>
      </c>
      <c r="S190" s="241">
        <v>14</v>
      </c>
      <c r="T190" s="52">
        <v>221</v>
      </c>
      <c r="U190" s="373">
        <v>236</v>
      </c>
    </row>
    <row r="191" spans="1:21" x14ac:dyDescent="0.2">
      <c r="A191" s="34">
        <v>190</v>
      </c>
      <c r="B191" s="35" t="s">
        <v>125</v>
      </c>
      <c r="C191" s="36">
        <v>1218</v>
      </c>
      <c r="D191" s="37" t="s">
        <v>19</v>
      </c>
      <c r="E191" s="39">
        <v>34</v>
      </c>
      <c r="F191" s="40">
        <v>23</v>
      </c>
      <c r="G191" s="40">
        <v>46</v>
      </c>
      <c r="H191" s="40">
        <v>8</v>
      </c>
      <c r="I191" s="40">
        <v>11</v>
      </c>
      <c r="J191" s="40">
        <v>7</v>
      </c>
      <c r="K191" s="40">
        <v>3</v>
      </c>
      <c r="L191" s="40">
        <v>12</v>
      </c>
      <c r="M191" s="40">
        <v>4</v>
      </c>
      <c r="N191" s="40">
        <v>8</v>
      </c>
      <c r="O191" s="375">
        <v>70</v>
      </c>
      <c r="P191" s="52">
        <v>34</v>
      </c>
      <c r="Q191" s="52">
        <v>16</v>
      </c>
      <c r="R191" s="240">
        <v>0</v>
      </c>
      <c r="S191" s="44">
        <v>20</v>
      </c>
      <c r="T191" s="52">
        <v>226</v>
      </c>
      <c r="U191" s="373">
        <v>246</v>
      </c>
    </row>
    <row r="192" spans="1:21" x14ac:dyDescent="0.2">
      <c r="A192" s="34">
        <v>191</v>
      </c>
      <c r="B192" s="24" t="s">
        <v>125</v>
      </c>
      <c r="C192" s="25">
        <v>1218</v>
      </c>
      <c r="D192" s="26" t="s">
        <v>14</v>
      </c>
      <c r="E192" s="28">
        <v>32</v>
      </c>
      <c r="F192" s="29">
        <v>37</v>
      </c>
      <c r="G192" s="29">
        <v>38</v>
      </c>
      <c r="H192" s="29">
        <v>8</v>
      </c>
      <c r="I192" s="29">
        <v>6</v>
      </c>
      <c r="J192" s="29">
        <v>3</v>
      </c>
      <c r="K192" s="29">
        <v>3</v>
      </c>
      <c r="L192" s="29">
        <v>10</v>
      </c>
      <c r="M192" s="29">
        <v>3</v>
      </c>
      <c r="N192" s="29">
        <v>7</v>
      </c>
      <c r="O192" s="374">
        <v>57</v>
      </c>
      <c r="P192" s="52">
        <v>43</v>
      </c>
      <c r="Q192" s="52">
        <v>15</v>
      </c>
      <c r="R192" s="242">
        <v>1</v>
      </c>
      <c r="S192" s="241">
        <v>18</v>
      </c>
      <c r="T192" s="52">
        <v>204</v>
      </c>
      <c r="U192" s="373">
        <v>223</v>
      </c>
    </row>
    <row r="193" spans="1:21" x14ac:dyDescent="0.2">
      <c r="A193" s="34">
        <v>192</v>
      </c>
      <c r="B193" s="35" t="s">
        <v>125</v>
      </c>
      <c r="C193" s="36">
        <v>1218</v>
      </c>
      <c r="D193" s="37" t="s">
        <v>20</v>
      </c>
      <c r="E193" s="39">
        <v>48</v>
      </c>
      <c r="F193" s="40">
        <v>37</v>
      </c>
      <c r="G193" s="40">
        <v>23</v>
      </c>
      <c r="H193" s="40">
        <v>7</v>
      </c>
      <c r="I193" s="40">
        <v>14</v>
      </c>
      <c r="J193" s="40">
        <v>8</v>
      </c>
      <c r="K193" s="40">
        <v>2</v>
      </c>
      <c r="L193" s="40">
        <v>13</v>
      </c>
      <c r="M193" s="40">
        <v>6</v>
      </c>
      <c r="N193" s="40">
        <v>6</v>
      </c>
      <c r="O193" s="375">
        <v>70</v>
      </c>
      <c r="P193" s="52">
        <v>53</v>
      </c>
      <c r="Q193" s="52">
        <v>13</v>
      </c>
      <c r="R193" s="240">
        <v>0</v>
      </c>
      <c r="S193" s="44">
        <v>25</v>
      </c>
      <c r="T193" s="52">
        <v>234</v>
      </c>
      <c r="U193" s="373">
        <v>261</v>
      </c>
    </row>
    <row r="194" spans="1:21" x14ac:dyDescent="0.2">
      <c r="A194" s="34">
        <v>193</v>
      </c>
      <c r="B194" s="24" t="s">
        <v>125</v>
      </c>
      <c r="C194" s="25">
        <v>1219</v>
      </c>
      <c r="D194" s="26" t="s">
        <v>19</v>
      </c>
      <c r="E194" s="28">
        <v>36</v>
      </c>
      <c r="F194" s="29">
        <v>51</v>
      </c>
      <c r="G194" s="29">
        <v>31</v>
      </c>
      <c r="H194" s="29">
        <v>5</v>
      </c>
      <c r="I194" s="29">
        <v>7</v>
      </c>
      <c r="J194" s="29">
        <v>6</v>
      </c>
      <c r="K194" s="29">
        <v>1</v>
      </c>
      <c r="L194" s="29">
        <v>15</v>
      </c>
      <c r="M194" s="29">
        <v>4</v>
      </c>
      <c r="N194" s="29">
        <v>7</v>
      </c>
      <c r="O194" s="374">
        <v>92</v>
      </c>
      <c r="P194" s="52">
        <v>58</v>
      </c>
      <c r="Q194" s="52">
        <v>12</v>
      </c>
      <c r="R194" s="242">
        <v>0</v>
      </c>
      <c r="S194" s="241">
        <v>12</v>
      </c>
      <c r="T194" s="52">
        <v>255</v>
      </c>
      <c r="U194" s="373">
        <v>267</v>
      </c>
    </row>
    <row r="195" spans="1:21" x14ac:dyDescent="0.2">
      <c r="A195" s="34">
        <v>194</v>
      </c>
      <c r="B195" s="35" t="s">
        <v>125</v>
      </c>
      <c r="C195" s="36">
        <v>1219</v>
      </c>
      <c r="D195" s="37" t="s">
        <v>14</v>
      </c>
      <c r="E195" s="39">
        <v>40</v>
      </c>
      <c r="F195" s="40">
        <v>49</v>
      </c>
      <c r="G195" s="40">
        <v>26</v>
      </c>
      <c r="H195" s="40">
        <v>4</v>
      </c>
      <c r="I195" s="40">
        <v>8</v>
      </c>
      <c r="J195" s="40">
        <v>5</v>
      </c>
      <c r="K195" s="40">
        <v>2</v>
      </c>
      <c r="L195" s="40">
        <v>12</v>
      </c>
      <c r="M195" s="40">
        <v>8</v>
      </c>
      <c r="N195" s="40">
        <v>8</v>
      </c>
      <c r="O195" s="375">
        <v>94</v>
      </c>
      <c r="P195" s="52">
        <v>57</v>
      </c>
      <c r="Q195" s="52">
        <v>12</v>
      </c>
      <c r="R195" s="240">
        <v>0</v>
      </c>
      <c r="S195" s="44">
        <v>13</v>
      </c>
      <c r="T195" s="52">
        <v>256</v>
      </c>
      <c r="U195" s="373">
        <v>269</v>
      </c>
    </row>
    <row r="196" spans="1:21" x14ac:dyDescent="0.2">
      <c r="A196" s="34">
        <v>195</v>
      </c>
      <c r="B196" s="24" t="s">
        <v>125</v>
      </c>
      <c r="C196" s="25">
        <v>1219</v>
      </c>
      <c r="D196" s="26" t="s">
        <v>20</v>
      </c>
      <c r="E196" s="28">
        <v>47</v>
      </c>
      <c r="F196" s="29">
        <v>54</v>
      </c>
      <c r="G196" s="29">
        <v>28</v>
      </c>
      <c r="H196" s="29">
        <v>5</v>
      </c>
      <c r="I196" s="29">
        <v>8</v>
      </c>
      <c r="J196" s="29">
        <v>9</v>
      </c>
      <c r="K196" s="29">
        <v>1</v>
      </c>
      <c r="L196" s="29">
        <v>11</v>
      </c>
      <c r="M196" s="29">
        <v>6</v>
      </c>
      <c r="N196" s="29">
        <v>9</v>
      </c>
      <c r="O196" s="374">
        <v>84</v>
      </c>
      <c r="P196" s="52">
        <v>62</v>
      </c>
      <c r="Q196" s="52">
        <v>14</v>
      </c>
      <c r="R196" s="242">
        <v>0</v>
      </c>
      <c r="S196" s="241">
        <v>19</v>
      </c>
      <c r="T196" s="52">
        <v>262</v>
      </c>
      <c r="U196" s="373">
        <v>281</v>
      </c>
    </row>
    <row r="197" spans="1:21" x14ac:dyDescent="0.2">
      <c r="A197" s="34">
        <v>196</v>
      </c>
      <c r="B197" s="35" t="s">
        <v>125</v>
      </c>
      <c r="C197" s="36">
        <v>1220</v>
      </c>
      <c r="D197" s="37" t="s">
        <v>19</v>
      </c>
      <c r="E197" s="39">
        <v>36</v>
      </c>
      <c r="F197" s="40">
        <v>39</v>
      </c>
      <c r="G197" s="40">
        <v>48</v>
      </c>
      <c r="H197" s="40">
        <v>10</v>
      </c>
      <c r="I197" s="40">
        <v>20</v>
      </c>
      <c r="J197" s="40">
        <v>10</v>
      </c>
      <c r="K197" s="40">
        <v>9</v>
      </c>
      <c r="L197" s="40">
        <v>12</v>
      </c>
      <c r="M197" s="40">
        <v>13</v>
      </c>
      <c r="N197" s="40">
        <v>4</v>
      </c>
      <c r="O197" s="375">
        <v>81</v>
      </c>
      <c r="P197" s="52">
        <v>59</v>
      </c>
      <c r="Q197" s="52">
        <v>14</v>
      </c>
      <c r="R197" s="240">
        <v>1</v>
      </c>
      <c r="S197" s="44">
        <v>21</v>
      </c>
      <c r="T197" s="52">
        <v>282</v>
      </c>
      <c r="U197" s="373">
        <v>304</v>
      </c>
    </row>
    <row r="198" spans="1:21" x14ac:dyDescent="0.2">
      <c r="A198" s="34">
        <v>197</v>
      </c>
      <c r="B198" s="24" t="s">
        <v>125</v>
      </c>
      <c r="C198" s="25">
        <v>1220</v>
      </c>
      <c r="D198" s="26" t="s">
        <v>14</v>
      </c>
      <c r="E198" s="28">
        <v>56</v>
      </c>
      <c r="F198" s="29">
        <v>66</v>
      </c>
      <c r="G198" s="29">
        <v>71</v>
      </c>
      <c r="H198" s="29">
        <v>11</v>
      </c>
      <c r="I198" s="29">
        <v>10</v>
      </c>
      <c r="J198" s="29">
        <v>12</v>
      </c>
      <c r="K198" s="29">
        <v>0</v>
      </c>
      <c r="L198" s="29">
        <v>9</v>
      </c>
      <c r="M198" s="29">
        <v>5</v>
      </c>
      <c r="N198" s="29">
        <v>4</v>
      </c>
      <c r="O198" s="374">
        <v>113</v>
      </c>
      <c r="P198" s="52">
        <v>76</v>
      </c>
      <c r="Q198" s="52">
        <v>15</v>
      </c>
      <c r="R198" s="242">
        <v>0</v>
      </c>
      <c r="S198" s="241">
        <v>18</v>
      </c>
      <c r="T198" s="52">
        <v>357</v>
      </c>
      <c r="U198" s="373">
        <v>375</v>
      </c>
    </row>
    <row r="199" spans="1:21" x14ac:dyDescent="0.2">
      <c r="A199" s="34">
        <v>198</v>
      </c>
      <c r="B199" s="35" t="s">
        <v>125</v>
      </c>
      <c r="C199" s="36">
        <v>1220</v>
      </c>
      <c r="D199" s="37" t="s">
        <v>20</v>
      </c>
      <c r="E199" s="39">
        <v>43</v>
      </c>
      <c r="F199" s="40">
        <v>62</v>
      </c>
      <c r="G199" s="40">
        <v>50</v>
      </c>
      <c r="H199" s="40">
        <v>14</v>
      </c>
      <c r="I199" s="40">
        <v>20</v>
      </c>
      <c r="J199" s="40">
        <v>4</v>
      </c>
      <c r="K199" s="40">
        <v>5</v>
      </c>
      <c r="L199" s="40">
        <v>14</v>
      </c>
      <c r="M199" s="40">
        <v>6</v>
      </c>
      <c r="N199" s="40">
        <v>1</v>
      </c>
      <c r="O199" s="375">
        <v>123</v>
      </c>
      <c r="P199" s="52">
        <v>84</v>
      </c>
      <c r="Q199" s="52">
        <v>15</v>
      </c>
      <c r="R199" s="240">
        <v>2</v>
      </c>
      <c r="S199" s="44">
        <v>25</v>
      </c>
      <c r="T199" s="52">
        <v>342</v>
      </c>
      <c r="U199" s="373">
        <v>371</v>
      </c>
    </row>
    <row r="200" spans="1:21" x14ac:dyDescent="0.2">
      <c r="A200" s="34">
        <v>199</v>
      </c>
      <c r="B200" s="24" t="s">
        <v>125</v>
      </c>
      <c r="C200" s="25">
        <v>1252</v>
      </c>
      <c r="D200" s="26" t="s">
        <v>19</v>
      </c>
      <c r="E200" s="28">
        <v>15</v>
      </c>
      <c r="F200" s="29">
        <v>60</v>
      </c>
      <c r="G200" s="29">
        <v>111</v>
      </c>
      <c r="H200" s="29">
        <v>2</v>
      </c>
      <c r="I200" s="29">
        <v>5</v>
      </c>
      <c r="J200" s="29">
        <v>5</v>
      </c>
      <c r="K200" s="29">
        <v>3</v>
      </c>
      <c r="L200" s="29">
        <v>7</v>
      </c>
      <c r="M200" s="29">
        <v>2</v>
      </c>
      <c r="N200" s="29">
        <v>2</v>
      </c>
      <c r="O200" s="374">
        <v>26</v>
      </c>
      <c r="P200" s="52">
        <v>65</v>
      </c>
      <c r="Q200" s="52">
        <v>4</v>
      </c>
      <c r="R200" s="242">
        <v>0</v>
      </c>
      <c r="S200" s="241">
        <v>14</v>
      </c>
      <c r="T200" s="52">
        <v>238</v>
      </c>
      <c r="U200" s="373">
        <v>252</v>
      </c>
    </row>
    <row r="201" spans="1:21" x14ac:dyDescent="0.2">
      <c r="A201" s="34">
        <v>200</v>
      </c>
      <c r="B201" s="35" t="s">
        <v>125</v>
      </c>
      <c r="C201" s="36">
        <v>1252</v>
      </c>
      <c r="D201" s="37" t="s">
        <v>14</v>
      </c>
      <c r="E201" s="39">
        <v>13</v>
      </c>
      <c r="F201" s="40">
        <v>51</v>
      </c>
      <c r="G201" s="40">
        <v>127</v>
      </c>
      <c r="H201" s="40">
        <v>4</v>
      </c>
      <c r="I201" s="40">
        <v>9</v>
      </c>
      <c r="J201" s="40">
        <v>11</v>
      </c>
      <c r="K201" s="40">
        <v>1</v>
      </c>
      <c r="L201" s="40">
        <v>14</v>
      </c>
      <c r="M201" s="40">
        <v>2</v>
      </c>
      <c r="N201" s="40">
        <v>2</v>
      </c>
      <c r="O201" s="375">
        <v>29</v>
      </c>
      <c r="P201" s="52">
        <v>61</v>
      </c>
      <c r="Q201" s="52">
        <v>6</v>
      </c>
      <c r="R201" s="240">
        <v>0</v>
      </c>
      <c r="S201" s="44">
        <v>8</v>
      </c>
      <c r="T201" s="52">
        <v>263</v>
      </c>
      <c r="U201" s="373">
        <v>272</v>
      </c>
    </row>
    <row r="202" spans="1:21" ht="22.5" x14ac:dyDescent="0.2">
      <c r="A202" s="34">
        <v>201</v>
      </c>
      <c r="B202" s="24" t="s">
        <v>125</v>
      </c>
      <c r="C202" s="25">
        <v>1252</v>
      </c>
      <c r="D202" s="26" t="s">
        <v>15</v>
      </c>
      <c r="E202" s="28">
        <v>10</v>
      </c>
      <c r="F202" s="29">
        <v>85</v>
      </c>
      <c r="G202" s="29">
        <v>9</v>
      </c>
      <c r="H202" s="29">
        <v>1</v>
      </c>
      <c r="I202" s="29">
        <v>7</v>
      </c>
      <c r="J202" s="29">
        <v>2</v>
      </c>
      <c r="K202" s="29">
        <v>2</v>
      </c>
      <c r="L202" s="29">
        <v>31</v>
      </c>
      <c r="M202" s="29">
        <v>0</v>
      </c>
      <c r="N202" s="29">
        <v>1</v>
      </c>
      <c r="O202" s="374">
        <v>13</v>
      </c>
      <c r="P202" s="52">
        <v>94</v>
      </c>
      <c r="Q202" s="52">
        <v>2</v>
      </c>
      <c r="R202" s="242">
        <v>0</v>
      </c>
      <c r="S202" s="241">
        <v>7</v>
      </c>
      <c r="T202" s="52">
        <v>161</v>
      </c>
      <c r="U202" s="373">
        <v>170</v>
      </c>
    </row>
    <row r="203" spans="1:21" ht="22.5" x14ac:dyDescent="0.2">
      <c r="A203" s="34">
        <v>202</v>
      </c>
      <c r="B203" s="35" t="s">
        <v>125</v>
      </c>
      <c r="C203" s="36">
        <v>1252</v>
      </c>
      <c r="D203" s="37" t="s">
        <v>44</v>
      </c>
      <c r="E203" s="39">
        <v>6</v>
      </c>
      <c r="F203" s="40">
        <v>79</v>
      </c>
      <c r="G203" s="40">
        <v>83</v>
      </c>
      <c r="H203" s="40">
        <v>3</v>
      </c>
      <c r="I203" s="40">
        <v>17</v>
      </c>
      <c r="J203" s="40">
        <v>1</v>
      </c>
      <c r="K203" s="40">
        <v>0</v>
      </c>
      <c r="L203" s="40">
        <v>3</v>
      </c>
      <c r="M203" s="40">
        <v>0</v>
      </c>
      <c r="N203" s="40">
        <v>0</v>
      </c>
      <c r="O203" s="375">
        <v>4</v>
      </c>
      <c r="P203" s="52">
        <v>100</v>
      </c>
      <c r="Q203" s="52">
        <v>3</v>
      </c>
      <c r="R203" s="240">
        <v>0</v>
      </c>
      <c r="S203" s="44">
        <v>28</v>
      </c>
      <c r="T203" s="52">
        <v>196</v>
      </c>
      <c r="U203" s="373">
        <v>228</v>
      </c>
    </row>
    <row r="204" spans="1:21" x14ac:dyDescent="0.2">
      <c r="A204" s="34">
        <v>203</v>
      </c>
      <c r="B204" s="24" t="s">
        <v>125</v>
      </c>
      <c r="C204" s="25">
        <v>1253</v>
      </c>
      <c r="D204" s="26" t="s">
        <v>19</v>
      </c>
      <c r="E204" s="28">
        <v>8</v>
      </c>
      <c r="F204" s="29">
        <v>116</v>
      </c>
      <c r="G204" s="29">
        <v>129</v>
      </c>
      <c r="H204" s="29">
        <v>13</v>
      </c>
      <c r="I204" s="29">
        <v>8</v>
      </c>
      <c r="J204" s="29">
        <v>0</v>
      </c>
      <c r="K204" s="29">
        <v>1</v>
      </c>
      <c r="L204" s="29">
        <v>7</v>
      </c>
      <c r="M204" s="29">
        <v>0</v>
      </c>
      <c r="N204" s="29">
        <v>0</v>
      </c>
      <c r="O204" s="374">
        <v>8</v>
      </c>
      <c r="P204" s="52">
        <v>124</v>
      </c>
      <c r="Q204" s="52">
        <v>13</v>
      </c>
      <c r="R204" s="242">
        <v>0</v>
      </c>
      <c r="S204" s="241">
        <v>23</v>
      </c>
      <c r="T204" s="52">
        <v>290</v>
      </c>
      <c r="U204" s="373">
        <v>313</v>
      </c>
    </row>
    <row r="205" spans="1:21" ht="22.5" x14ac:dyDescent="0.2">
      <c r="A205" s="34">
        <v>204</v>
      </c>
      <c r="B205" s="35" t="s">
        <v>125</v>
      </c>
      <c r="C205" s="36">
        <v>1253</v>
      </c>
      <c r="D205" s="37" t="s">
        <v>15</v>
      </c>
      <c r="E205" s="39">
        <v>5</v>
      </c>
      <c r="F205" s="40">
        <v>72</v>
      </c>
      <c r="G205" s="40">
        <v>12</v>
      </c>
      <c r="H205" s="40">
        <v>0</v>
      </c>
      <c r="I205" s="40">
        <v>4</v>
      </c>
      <c r="J205" s="40">
        <v>0</v>
      </c>
      <c r="K205" s="40">
        <v>0</v>
      </c>
      <c r="L205" s="40">
        <v>16</v>
      </c>
      <c r="M205" s="40">
        <v>1</v>
      </c>
      <c r="N205" s="40">
        <v>1</v>
      </c>
      <c r="O205" s="375">
        <v>7</v>
      </c>
      <c r="P205" s="52">
        <v>80</v>
      </c>
      <c r="Q205" s="52">
        <v>1</v>
      </c>
      <c r="R205" s="240">
        <v>0</v>
      </c>
      <c r="S205" s="44">
        <v>17</v>
      </c>
      <c r="T205" s="52">
        <v>118</v>
      </c>
      <c r="U205" s="373">
        <v>139</v>
      </c>
    </row>
    <row r="206" spans="1:21" x14ac:dyDescent="0.2">
      <c r="A206" s="34">
        <v>205</v>
      </c>
      <c r="B206" s="24" t="s">
        <v>125</v>
      </c>
      <c r="C206" s="25">
        <v>1254</v>
      </c>
      <c r="D206" s="26" t="s">
        <v>19</v>
      </c>
      <c r="E206" s="28">
        <v>73</v>
      </c>
      <c r="F206" s="29">
        <v>109</v>
      </c>
      <c r="G206" s="29">
        <v>16</v>
      </c>
      <c r="H206" s="29">
        <v>26</v>
      </c>
      <c r="I206" s="29">
        <v>14</v>
      </c>
      <c r="J206" s="29">
        <v>2</v>
      </c>
      <c r="K206" s="29">
        <v>1</v>
      </c>
      <c r="L206" s="29">
        <v>0</v>
      </c>
      <c r="M206" s="29">
        <v>2</v>
      </c>
      <c r="N206" s="29">
        <v>6</v>
      </c>
      <c r="O206" s="374">
        <v>31</v>
      </c>
      <c r="P206" s="52">
        <v>124</v>
      </c>
      <c r="Q206" s="52">
        <v>32</v>
      </c>
      <c r="R206" s="242">
        <v>0</v>
      </c>
      <c r="S206" s="241">
        <v>27</v>
      </c>
      <c r="T206" s="52">
        <v>280</v>
      </c>
      <c r="U206" s="373">
        <v>308</v>
      </c>
    </row>
    <row r="207" spans="1:21" x14ac:dyDescent="0.2">
      <c r="A207" s="34">
        <v>206</v>
      </c>
      <c r="B207" s="35" t="s">
        <v>125</v>
      </c>
      <c r="C207" s="36">
        <v>1255</v>
      </c>
      <c r="D207" s="37" t="s">
        <v>19</v>
      </c>
      <c r="E207" s="39">
        <v>14</v>
      </c>
      <c r="F207" s="40">
        <v>104</v>
      </c>
      <c r="G207" s="40">
        <v>53</v>
      </c>
      <c r="H207" s="40">
        <v>28</v>
      </c>
      <c r="I207" s="40">
        <v>26</v>
      </c>
      <c r="J207" s="40">
        <v>2</v>
      </c>
      <c r="K207" s="40">
        <v>2</v>
      </c>
      <c r="L207" s="40">
        <v>3</v>
      </c>
      <c r="M207" s="40">
        <v>2</v>
      </c>
      <c r="N207" s="40">
        <v>7</v>
      </c>
      <c r="O207" s="375">
        <v>7</v>
      </c>
      <c r="P207" s="52">
        <v>138</v>
      </c>
      <c r="Q207" s="52">
        <v>35</v>
      </c>
      <c r="R207" s="240">
        <v>0</v>
      </c>
      <c r="S207" s="44">
        <v>20</v>
      </c>
      <c r="T207" s="52">
        <v>248</v>
      </c>
      <c r="U207" s="373">
        <v>276</v>
      </c>
    </row>
    <row r="208" spans="1:21" ht="22.5" x14ac:dyDescent="0.2">
      <c r="A208" s="34">
        <v>207</v>
      </c>
      <c r="B208" s="24" t="s">
        <v>125</v>
      </c>
      <c r="C208" s="25">
        <v>1255</v>
      </c>
      <c r="D208" s="26" t="s">
        <v>15</v>
      </c>
      <c r="E208" s="28">
        <v>14</v>
      </c>
      <c r="F208" s="29">
        <v>83</v>
      </c>
      <c r="G208" s="29">
        <v>20</v>
      </c>
      <c r="H208" s="29">
        <v>5</v>
      </c>
      <c r="I208" s="29">
        <v>9</v>
      </c>
      <c r="J208" s="29">
        <v>0</v>
      </c>
      <c r="K208" s="29">
        <v>3</v>
      </c>
      <c r="L208" s="29">
        <v>0</v>
      </c>
      <c r="M208" s="29">
        <v>0</v>
      </c>
      <c r="N208" s="29">
        <v>0</v>
      </c>
      <c r="O208" s="374">
        <v>4</v>
      </c>
      <c r="P208" s="52">
        <v>105</v>
      </c>
      <c r="Q208" s="52">
        <v>5</v>
      </c>
      <c r="R208" s="242">
        <v>0</v>
      </c>
      <c r="S208" s="241">
        <v>21</v>
      </c>
      <c r="T208" s="52">
        <v>138</v>
      </c>
      <c r="U208" s="373">
        <v>172</v>
      </c>
    </row>
    <row r="209" spans="1:21" x14ac:dyDescent="0.2">
      <c r="A209" s="34">
        <v>208</v>
      </c>
      <c r="B209" s="35" t="s">
        <v>125</v>
      </c>
      <c r="C209" s="36">
        <v>1256</v>
      </c>
      <c r="D209" s="37" t="s">
        <v>19</v>
      </c>
      <c r="E209" s="39">
        <v>23</v>
      </c>
      <c r="F209" s="40">
        <v>128</v>
      </c>
      <c r="G209" s="40">
        <v>64</v>
      </c>
      <c r="H209" s="40">
        <v>0</v>
      </c>
      <c r="I209" s="40">
        <v>15</v>
      </c>
      <c r="J209" s="40">
        <v>2</v>
      </c>
      <c r="K209" s="40">
        <v>5</v>
      </c>
      <c r="L209" s="40">
        <v>4</v>
      </c>
      <c r="M209" s="40">
        <v>2</v>
      </c>
      <c r="N209" s="40">
        <v>1</v>
      </c>
      <c r="O209" s="375">
        <v>22</v>
      </c>
      <c r="P209" s="52">
        <v>148</v>
      </c>
      <c r="Q209" s="52">
        <v>1</v>
      </c>
      <c r="R209" s="240">
        <v>0</v>
      </c>
      <c r="S209" s="44">
        <v>14</v>
      </c>
      <c r="T209" s="52">
        <v>266</v>
      </c>
      <c r="U209" s="373">
        <v>285</v>
      </c>
    </row>
    <row r="210" spans="1:21" x14ac:dyDescent="0.2">
      <c r="A210" s="34">
        <v>209</v>
      </c>
      <c r="B210" s="24" t="s">
        <v>125</v>
      </c>
      <c r="C210" s="25">
        <v>1256</v>
      </c>
      <c r="D210" s="26" t="s">
        <v>14</v>
      </c>
      <c r="E210" s="28">
        <v>24</v>
      </c>
      <c r="F210" s="29">
        <v>124</v>
      </c>
      <c r="G210" s="29">
        <v>61</v>
      </c>
      <c r="H210" s="29">
        <v>11</v>
      </c>
      <c r="I210" s="29">
        <v>17</v>
      </c>
      <c r="J210" s="29">
        <v>5</v>
      </c>
      <c r="K210" s="29">
        <v>4</v>
      </c>
      <c r="L210" s="29">
        <v>2</v>
      </c>
      <c r="M210" s="29">
        <v>3</v>
      </c>
      <c r="N210" s="29">
        <v>4</v>
      </c>
      <c r="O210" s="374">
        <v>12</v>
      </c>
      <c r="P210" s="52">
        <v>144</v>
      </c>
      <c r="Q210" s="52">
        <v>15</v>
      </c>
      <c r="R210" s="242">
        <v>0</v>
      </c>
      <c r="S210" s="241">
        <v>15</v>
      </c>
      <c r="T210" s="52">
        <v>267</v>
      </c>
      <c r="U210" s="373">
        <v>285</v>
      </c>
    </row>
    <row r="211" spans="1:21" x14ac:dyDescent="0.2">
      <c r="A211" s="34">
        <v>210</v>
      </c>
      <c r="B211" s="35" t="s">
        <v>125</v>
      </c>
      <c r="C211" s="36">
        <v>1257</v>
      </c>
      <c r="D211" s="37" t="s">
        <v>19</v>
      </c>
      <c r="E211" s="39">
        <v>11</v>
      </c>
      <c r="F211" s="40">
        <v>57</v>
      </c>
      <c r="G211" s="40">
        <v>34</v>
      </c>
      <c r="H211" s="40">
        <v>10</v>
      </c>
      <c r="I211" s="40">
        <v>8</v>
      </c>
      <c r="J211" s="40">
        <v>3</v>
      </c>
      <c r="K211" s="40">
        <v>1</v>
      </c>
      <c r="L211" s="40">
        <v>4</v>
      </c>
      <c r="M211" s="40">
        <v>1</v>
      </c>
      <c r="N211" s="40">
        <v>4</v>
      </c>
      <c r="O211" s="375">
        <v>20</v>
      </c>
      <c r="P211" s="52">
        <v>68</v>
      </c>
      <c r="Q211" s="52">
        <v>14</v>
      </c>
      <c r="R211" s="240">
        <v>0</v>
      </c>
      <c r="S211" s="44">
        <v>14</v>
      </c>
      <c r="T211" s="52">
        <v>153</v>
      </c>
      <c r="U211" s="373">
        <v>170</v>
      </c>
    </row>
    <row r="212" spans="1:21" x14ac:dyDescent="0.2">
      <c r="A212" s="34">
        <v>211</v>
      </c>
      <c r="B212" s="24" t="s">
        <v>125</v>
      </c>
      <c r="C212" s="25">
        <v>1257</v>
      </c>
      <c r="D212" s="26" t="s">
        <v>14</v>
      </c>
      <c r="E212" s="28">
        <v>12</v>
      </c>
      <c r="F212" s="29">
        <v>72</v>
      </c>
      <c r="G212" s="29">
        <v>23</v>
      </c>
      <c r="H212" s="29">
        <v>4</v>
      </c>
      <c r="I212" s="29">
        <v>5</v>
      </c>
      <c r="J212" s="29">
        <v>1</v>
      </c>
      <c r="K212" s="29">
        <v>1</v>
      </c>
      <c r="L212" s="29">
        <v>4</v>
      </c>
      <c r="M212" s="29">
        <v>3</v>
      </c>
      <c r="N212" s="29">
        <v>2</v>
      </c>
      <c r="O212" s="374">
        <v>15</v>
      </c>
      <c r="P212" s="52">
        <v>80</v>
      </c>
      <c r="Q212" s="52">
        <v>6</v>
      </c>
      <c r="R212" s="242">
        <v>0</v>
      </c>
      <c r="S212" s="241">
        <v>8</v>
      </c>
      <c r="T212" s="52">
        <v>142</v>
      </c>
      <c r="U212" s="373">
        <v>153</v>
      </c>
    </row>
    <row r="213" spans="1:21" x14ac:dyDescent="0.2">
      <c r="A213" s="34">
        <v>212</v>
      </c>
      <c r="B213" s="35" t="s">
        <v>125</v>
      </c>
      <c r="C213" s="36">
        <v>1258</v>
      </c>
      <c r="D213" s="37" t="s">
        <v>19</v>
      </c>
      <c r="E213" s="39">
        <v>10</v>
      </c>
      <c r="F213" s="40">
        <v>50</v>
      </c>
      <c r="G213" s="40">
        <v>46</v>
      </c>
      <c r="H213" s="40">
        <v>1</v>
      </c>
      <c r="I213" s="40">
        <v>6</v>
      </c>
      <c r="J213" s="40">
        <v>0</v>
      </c>
      <c r="K213" s="40">
        <v>2</v>
      </c>
      <c r="L213" s="40">
        <v>36</v>
      </c>
      <c r="M213" s="40">
        <v>1</v>
      </c>
      <c r="N213" s="40">
        <v>1</v>
      </c>
      <c r="O213" s="375">
        <v>17</v>
      </c>
      <c r="P213" s="52">
        <v>58</v>
      </c>
      <c r="Q213" s="52">
        <v>2</v>
      </c>
      <c r="R213" s="240">
        <v>0</v>
      </c>
      <c r="S213" s="44">
        <v>9</v>
      </c>
      <c r="T213" s="52">
        <v>170</v>
      </c>
      <c r="U213" s="373">
        <v>181</v>
      </c>
    </row>
    <row r="214" spans="1:21" x14ac:dyDescent="0.2">
      <c r="A214" s="34">
        <v>213</v>
      </c>
      <c r="B214" s="24" t="s">
        <v>125</v>
      </c>
      <c r="C214" s="25">
        <v>1259</v>
      </c>
      <c r="D214" s="26" t="s">
        <v>19</v>
      </c>
      <c r="E214" s="28">
        <v>19</v>
      </c>
      <c r="F214" s="29">
        <v>79</v>
      </c>
      <c r="G214" s="29">
        <v>63</v>
      </c>
      <c r="H214" s="29">
        <v>4</v>
      </c>
      <c r="I214" s="29">
        <v>7</v>
      </c>
      <c r="J214" s="29">
        <v>0</v>
      </c>
      <c r="K214" s="29">
        <v>0</v>
      </c>
      <c r="L214" s="29">
        <v>6</v>
      </c>
      <c r="M214" s="29">
        <v>1</v>
      </c>
      <c r="N214" s="29">
        <v>0</v>
      </c>
      <c r="O214" s="374">
        <v>5</v>
      </c>
      <c r="P214" s="52">
        <v>88</v>
      </c>
      <c r="Q214" s="52">
        <v>4</v>
      </c>
      <c r="R214" s="242">
        <v>0</v>
      </c>
      <c r="S214" s="241">
        <v>8</v>
      </c>
      <c r="T214" s="52">
        <v>184</v>
      </c>
      <c r="U214" s="373">
        <v>194</v>
      </c>
    </row>
    <row r="215" spans="1:21" x14ac:dyDescent="0.2">
      <c r="A215" s="34">
        <v>214</v>
      </c>
      <c r="B215" s="35" t="s">
        <v>125</v>
      </c>
      <c r="C215" s="36">
        <v>1260</v>
      </c>
      <c r="D215" s="37" t="s">
        <v>19</v>
      </c>
      <c r="E215" s="39">
        <v>39</v>
      </c>
      <c r="F215" s="40">
        <v>121</v>
      </c>
      <c r="G215" s="40">
        <v>24</v>
      </c>
      <c r="H215" s="40">
        <v>9</v>
      </c>
      <c r="I215" s="40">
        <v>20</v>
      </c>
      <c r="J215" s="40">
        <v>0</v>
      </c>
      <c r="K215" s="40">
        <v>4</v>
      </c>
      <c r="L215" s="40">
        <v>4</v>
      </c>
      <c r="M215" s="40">
        <v>11</v>
      </c>
      <c r="N215" s="40">
        <v>2</v>
      </c>
      <c r="O215" s="375">
        <v>115</v>
      </c>
      <c r="P215" s="52">
        <v>146</v>
      </c>
      <c r="Q215" s="52">
        <v>11</v>
      </c>
      <c r="R215" s="240">
        <v>0</v>
      </c>
      <c r="S215" s="44">
        <v>33</v>
      </c>
      <c r="T215" s="52">
        <v>349</v>
      </c>
      <c r="U215" s="373">
        <v>387</v>
      </c>
    </row>
    <row r="216" spans="1:21" ht="22.5" x14ac:dyDescent="0.2">
      <c r="A216" s="34">
        <v>215</v>
      </c>
      <c r="B216" s="24" t="s">
        <v>125</v>
      </c>
      <c r="C216" s="25">
        <v>1260</v>
      </c>
      <c r="D216" s="26" t="s">
        <v>15</v>
      </c>
      <c r="E216" s="28">
        <v>12</v>
      </c>
      <c r="F216" s="29">
        <v>34</v>
      </c>
      <c r="G216" s="29">
        <v>9</v>
      </c>
      <c r="H216" s="29">
        <v>11</v>
      </c>
      <c r="I216" s="29">
        <v>5</v>
      </c>
      <c r="J216" s="29">
        <v>0</v>
      </c>
      <c r="K216" s="29">
        <v>1</v>
      </c>
      <c r="L216" s="29">
        <v>1</v>
      </c>
      <c r="M216" s="29">
        <v>0</v>
      </c>
      <c r="N216" s="29">
        <v>1</v>
      </c>
      <c r="O216" s="374">
        <v>17</v>
      </c>
      <c r="P216" s="52">
        <v>39</v>
      </c>
      <c r="Q216" s="52">
        <v>12</v>
      </c>
      <c r="R216" s="242">
        <v>0</v>
      </c>
      <c r="S216" s="241">
        <v>8</v>
      </c>
      <c r="T216" s="52">
        <v>91</v>
      </c>
      <c r="U216" s="373">
        <v>99</v>
      </c>
    </row>
    <row r="217" spans="1:21" x14ac:dyDescent="0.2">
      <c r="A217" s="34">
        <v>216</v>
      </c>
      <c r="B217" s="35" t="s">
        <v>125</v>
      </c>
      <c r="C217" s="36">
        <v>1261</v>
      </c>
      <c r="D217" s="37" t="s">
        <v>19</v>
      </c>
      <c r="E217" s="39">
        <v>21</v>
      </c>
      <c r="F217" s="40">
        <v>117</v>
      </c>
      <c r="G217" s="40">
        <v>13</v>
      </c>
      <c r="H217" s="40">
        <v>5</v>
      </c>
      <c r="I217" s="40">
        <v>2</v>
      </c>
      <c r="J217" s="40">
        <v>2</v>
      </c>
      <c r="K217" s="40">
        <v>4</v>
      </c>
      <c r="L217" s="40">
        <v>5</v>
      </c>
      <c r="M217" s="40">
        <v>3</v>
      </c>
      <c r="N217" s="40">
        <v>3</v>
      </c>
      <c r="O217" s="375">
        <v>30</v>
      </c>
      <c r="P217" s="52">
        <v>119</v>
      </c>
      <c r="Q217" s="52">
        <v>8</v>
      </c>
      <c r="R217" s="240">
        <v>1</v>
      </c>
      <c r="S217" s="44">
        <v>24</v>
      </c>
      <c r="T217" s="52">
        <v>205</v>
      </c>
      <c r="U217" s="373">
        <v>230</v>
      </c>
    </row>
    <row r="218" spans="1:21" x14ac:dyDescent="0.2">
      <c r="A218" s="34">
        <v>217</v>
      </c>
      <c r="B218" s="24" t="s">
        <v>125</v>
      </c>
      <c r="C218" s="25">
        <v>1261</v>
      </c>
      <c r="D218" s="26" t="s">
        <v>14</v>
      </c>
      <c r="E218" s="28">
        <v>26</v>
      </c>
      <c r="F218" s="29">
        <v>146</v>
      </c>
      <c r="G218" s="29">
        <v>14</v>
      </c>
      <c r="H218" s="29">
        <v>3</v>
      </c>
      <c r="I218" s="29">
        <v>7</v>
      </c>
      <c r="J218" s="29">
        <v>2</v>
      </c>
      <c r="K218" s="29">
        <v>3</v>
      </c>
      <c r="L218" s="29">
        <v>1</v>
      </c>
      <c r="M218" s="29">
        <v>3</v>
      </c>
      <c r="N218" s="29">
        <v>1</v>
      </c>
      <c r="O218" s="374">
        <v>51</v>
      </c>
      <c r="P218" s="52">
        <v>153</v>
      </c>
      <c r="Q218" s="52">
        <v>4</v>
      </c>
      <c r="R218" s="242">
        <v>0</v>
      </c>
      <c r="S218" s="241">
        <v>17</v>
      </c>
      <c r="T218" s="52">
        <v>257</v>
      </c>
      <c r="U218" s="373">
        <v>274</v>
      </c>
    </row>
    <row r="219" spans="1:21" x14ac:dyDescent="0.2">
      <c r="A219" s="34">
        <v>218</v>
      </c>
      <c r="B219" s="35" t="s">
        <v>125</v>
      </c>
      <c r="C219" s="36">
        <v>1263</v>
      </c>
      <c r="D219" s="37" t="s">
        <v>19</v>
      </c>
      <c r="E219" s="376">
        <v>30</v>
      </c>
      <c r="F219" s="40">
        <v>56</v>
      </c>
      <c r="G219" s="40">
        <v>40</v>
      </c>
      <c r="H219" s="40">
        <v>9</v>
      </c>
      <c r="I219" s="40">
        <v>8</v>
      </c>
      <c r="J219" s="40">
        <v>4</v>
      </c>
      <c r="K219" s="40">
        <v>4</v>
      </c>
      <c r="L219" s="40">
        <v>8</v>
      </c>
      <c r="M219" s="40">
        <v>6</v>
      </c>
      <c r="N219" s="40">
        <v>8</v>
      </c>
      <c r="O219" s="375">
        <v>74</v>
      </c>
      <c r="P219" s="52">
        <v>64</v>
      </c>
      <c r="Q219" s="52">
        <v>17</v>
      </c>
      <c r="R219" s="240">
        <v>0</v>
      </c>
      <c r="S219" s="44">
        <v>12</v>
      </c>
      <c r="T219" s="52">
        <v>247</v>
      </c>
      <c r="U219" s="373">
        <v>260</v>
      </c>
    </row>
    <row r="220" spans="1:21" x14ac:dyDescent="0.2">
      <c r="A220" s="34">
        <v>219</v>
      </c>
      <c r="B220" s="24" t="s">
        <v>125</v>
      </c>
      <c r="C220" s="25">
        <v>1263</v>
      </c>
      <c r="D220" s="26" t="s">
        <v>14</v>
      </c>
      <c r="E220" s="28">
        <v>36</v>
      </c>
      <c r="F220" s="29">
        <v>56</v>
      </c>
      <c r="G220" s="29">
        <v>53</v>
      </c>
      <c r="H220" s="29">
        <v>8</v>
      </c>
      <c r="I220" s="29">
        <v>10</v>
      </c>
      <c r="J220" s="29">
        <v>9</v>
      </c>
      <c r="K220" s="29">
        <v>2</v>
      </c>
      <c r="L220" s="29">
        <v>15</v>
      </c>
      <c r="M220" s="29">
        <v>6</v>
      </c>
      <c r="N220" s="29">
        <v>4</v>
      </c>
      <c r="O220" s="374">
        <v>96</v>
      </c>
      <c r="P220" s="52">
        <v>68</v>
      </c>
      <c r="Q220" s="52">
        <v>12</v>
      </c>
      <c r="R220" s="242">
        <v>0</v>
      </c>
      <c r="S220" s="241">
        <v>12</v>
      </c>
      <c r="T220" s="52">
        <v>295</v>
      </c>
      <c r="U220" s="373">
        <v>309</v>
      </c>
    </row>
    <row r="221" spans="1:21" ht="22.5" x14ac:dyDescent="0.2">
      <c r="A221" s="34">
        <v>220</v>
      </c>
      <c r="B221" s="35" t="s">
        <v>125</v>
      </c>
      <c r="C221" s="36">
        <v>1263</v>
      </c>
      <c r="D221" s="37" t="s">
        <v>15</v>
      </c>
      <c r="E221" s="39">
        <v>3</v>
      </c>
      <c r="F221" s="40">
        <v>20</v>
      </c>
      <c r="G221" s="40">
        <v>42</v>
      </c>
      <c r="H221" s="40">
        <v>6</v>
      </c>
      <c r="I221" s="40">
        <v>3</v>
      </c>
      <c r="J221" s="40">
        <v>1</v>
      </c>
      <c r="K221" s="40">
        <v>0</v>
      </c>
      <c r="L221" s="40">
        <v>2</v>
      </c>
      <c r="M221" s="40">
        <v>1</v>
      </c>
      <c r="N221" s="40">
        <v>0</v>
      </c>
      <c r="O221" s="375">
        <v>8</v>
      </c>
      <c r="P221" s="52">
        <v>25</v>
      </c>
      <c r="Q221" s="52">
        <v>6</v>
      </c>
      <c r="R221" s="240">
        <v>0</v>
      </c>
      <c r="S221" s="44">
        <v>11</v>
      </c>
      <c r="T221" s="52">
        <v>86</v>
      </c>
      <c r="U221" s="373">
        <v>99</v>
      </c>
    </row>
    <row r="222" spans="1:21" x14ac:dyDescent="0.2">
      <c r="A222" s="34">
        <v>221</v>
      </c>
      <c r="B222" s="24" t="s">
        <v>125</v>
      </c>
      <c r="C222" s="25">
        <v>1263</v>
      </c>
      <c r="D222" s="26" t="s">
        <v>20</v>
      </c>
      <c r="E222" s="28">
        <v>40</v>
      </c>
      <c r="F222" s="29">
        <v>49</v>
      </c>
      <c r="G222" s="29">
        <v>57</v>
      </c>
      <c r="H222" s="29">
        <v>9</v>
      </c>
      <c r="I222" s="29">
        <v>13</v>
      </c>
      <c r="J222" s="29">
        <v>7</v>
      </c>
      <c r="K222" s="29">
        <v>7</v>
      </c>
      <c r="L222" s="29">
        <v>13</v>
      </c>
      <c r="M222" s="29">
        <v>7</v>
      </c>
      <c r="N222" s="29">
        <v>6</v>
      </c>
      <c r="O222" s="374">
        <v>76</v>
      </c>
      <c r="P222" s="52">
        <v>65</v>
      </c>
      <c r="Q222" s="52">
        <v>15</v>
      </c>
      <c r="R222" s="242">
        <v>0</v>
      </c>
      <c r="S222" s="241">
        <v>17</v>
      </c>
      <c r="T222" s="52">
        <v>284</v>
      </c>
      <c r="U222" s="373">
        <v>304</v>
      </c>
    </row>
    <row r="223" spans="1:21" x14ac:dyDescent="0.2">
      <c r="A223" s="34">
        <v>222</v>
      </c>
      <c r="B223" s="35" t="s">
        <v>125</v>
      </c>
      <c r="C223" s="36">
        <v>1263</v>
      </c>
      <c r="D223" s="37" t="s">
        <v>23</v>
      </c>
      <c r="E223" s="39">
        <v>43</v>
      </c>
      <c r="F223" s="40">
        <v>43</v>
      </c>
      <c r="G223" s="40">
        <v>36</v>
      </c>
      <c r="H223" s="40">
        <v>10</v>
      </c>
      <c r="I223" s="40">
        <v>7</v>
      </c>
      <c r="J223" s="40">
        <v>4</v>
      </c>
      <c r="K223" s="40">
        <v>3</v>
      </c>
      <c r="L223" s="40">
        <v>7</v>
      </c>
      <c r="M223" s="40">
        <v>5</v>
      </c>
      <c r="N223" s="40">
        <v>5</v>
      </c>
      <c r="O223" s="375">
        <v>67</v>
      </c>
      <c r="P223" s="52">
        <v>51</v>
      </c>
      <c r="Q223" s="52">
        <v>15</v>
      </c>
      <c r="R223" s="240">
        <v>0</v>
      </c>
      <c r="S223" s="44">
        <v>17</v>
      </c>
      <c r="T223" s="52">
        <v>230</v>
      </c>
      <c r="U223" s="373">
        <v>248</v>
      </c>
    </row>
    <row r="224" spans="1:21" x14ac:dyDescent="0.2">
      <c r="A224" s="34">
        <v>223</v>
      </c>
      <c r="B224" s="24" t="s">
        <v>125</v>
      </c>
      <c r="C224" s="25">
        <v>1263</v>
      </c>
      <c r="D224" s="26" t="s">
        <v>27</v>
      </c>
      <c r="E224" s="28">
        <v>36</v>
      </c>
      <c r="F224" s="29">
        <v>48</v>
      </c>
      <c r="G224" s="29">
        <v>39</v>
      </c>
      <c r="H224" s="29">
        <v>5</v>
      </c>
      <c r="I224" s="29">
        <v>6</v>
      </c>
      <c r="J224" s="29">
        <v>10</v>
      </c>
      <c r="K224" s="29">
        <v>5</v>
      </c>
      <c r="L224" s="29">
        <v>11</v>
      </c>
      <c r="M224" s="29">
        <v>8</v>
      </c>
      <c r="N224" s="29">
        <v>4</v>
      </c>
      <c r="O224" s="374">
        <v>77</v>
      </c>
      <c r="P224" s="52">
        <v>54</v>
      </c>
      <c r="Q224" s="52">
        <v>9</v>
      </c>
      <c r="R224" s="242">
        <v>0</v>
      </c>
      <c r="S224" s="241">
        <v>15</v>
      </c>
      <c r="T224" s="52">
        <v>249</v>
      </c>
      <c r="U224" s="373">
        <v>264</v>
      </c>
    </row>
    <row r="225" spans="1:21" x14ac:dyDescent="0.2">
      <c r="A225" s="34">
        <v>224</v>
      </c>
      <c r="B225" s="35" t="s">
        <v>125</v>
      </c>
      <c r="C225" s="36">
        <v>1263</v>
      </c>
      <c r="D225" s="37" t="s">
        <v>28</v>
      </c>
      <c r="E225" s="39">
        <v>30</v>
      </c>
      <c r="F225" s="40">
        <v>62</v>
      </c>
      <c r="G225" s="40">
        <v>38</v>
      </c>
      <c r="H225" s="40">
        <v>11</v>
      </c>
      <c r="I225" s="40">
        <v>16</v>
      </c>
      <c r="J225" s="40">
        <v>5</v>
      </c>
      <c r="K225" s="40">
        <v>3</v>
      </c>
      <c r="L225" s="40">
        <v>12</v>
      </c>
      <c r="M225" s="40">
        <v>6</v>
      </c>
      <c r="N225" s="40">
        <v>4</v>
      </c>
      <c r="O225" s="375">
        <v>55</v>
      </c>
      <c r="P225" s="52">
        <v>79</v>
      </c>
      <c r="Q225" s="52">
        <v>15</v>
      </c>
      <c r="R225" s="240">
        <v>0</v>
      </c>
      <c r="S225" s="44">
        <v>11</v>
      </c>
      <c r="T225" s="52">
        <v>242</v>
      </c>
      <c r="U225" s="373">
        <v>254</v>
      </c>
    </row>
    <row r="226" spans="1:21" x14ac:dyDescent="0.2">
      <c r="A226" s="34">
        <v>225</v>
      </c>
      <c r="B226" s="24" t="s">
        <v>125</v>
      </c>
      <c r="C226" s="25">
        <v>1263</v>
      </c>
      <c r="D226" s="26" t="s">
        <v>61</v>
      </c>
      <c r="E226" s="28">
        <v>30</v>
      </c>
      <c r="F226" s="29">
        <v>56</v>
      </c>
      <c r="G226" s="29">
        <v>35</v>
      </c>
      <c r="H226" s="29">
        <v>11</v>
      </c>
      <c r="I226" s="29">
        <v>9</v>
      </c>
      <c r="J226" s="29">
        <v>3</v>
      </c>
      <c r="K226" s="29">
        <v>5</v>
      </c>
      <c r="L226" s="29">
        <v>9</v>
      </c>
      <c r="M226" s="29">
        <v>8</v>
      </c>
      <c r="N226" s="29">
        <v>8</v>
      </c>
      <c r="O226" s="374">
        <v>64</v>
      </c>
      <c r="P226" s="52">
        <v>66</v>
      </c>
      <c r="Q226" s="52">
        <v>19</v>
      </c>
      <c r="R226" s="242">
        <v>0</v>
      </c>
      <c r="S226" s="241">
        <v>15</v>
      </c>
      <c r="T226" s="52">
        <v>238</v>
      </c>
      <c r="U226" s="373">
        <v>254</v>
      </c>
    </row>
    <row r="227" spans="1:21" x14ac:dyDescent="0.2">
      <c r="A227" s="34">
        <v>226</v>
      </c>
      <c r="B227" s="35" t="s">
        <v>125</v>
      </c>
      <c r="C227" s="36">
        <v>1263</v>
      </c>
      <c r="D227" s="37" t="s">
        <v>60</v>
      </c>
      <c r="E227" s="39">
        <v>38</v>
      </c>
      <c r="F227" s="40">
        <v>44</v>
      </c>
      <c r="G227" s="40">
        <v>36</v>
      </c>
      <c r="H227" s="40">
        <v>7</v>
      </c>
      <c r="I227" s="40">
        <v>14</v>
      </c>
      <c r="J227" s="40">
        <v>4</v>
      </c>
      <c r="K227" s="40">
        <v>0</v>
      </c>
      <c r="L227" s="40">
        <v>11</v>
      </c>
      <c r="M227" s="40">
        <v>4</v>
      </c>
      <c r="N227" s="40">
        <v>9</v>
      </c>
      <c r="O227" s="375">
        <v>59</v>
      </c>
      <c r="P227" s="52">
        <v>58</v>
      </c>
      <c r="Q227" s="52">
        <v>16</v>
      </c>
      <c r="R227" s="240">
        <v>0</v>
      </c>
      <c r="S227" s="44">
        <v>17</v>
      </c>
      <c r="T227" s="52">
        <v>226</v>
      </c>
      <c r="U227" s="373">
        <v>243</v>
      </c>
    </row>
    <row r="228" spans="1:21" x14ac:dyDescent="0.2">
      <c r="A228" s="34">
        <v>227</v>
      </c>
      <c r="B228" s="24" t="s">
        <v>125</v>
      </c>
      <c r="C228" s="25">
        <v>1263</v>
      </c>
      <c r="D228" s="26" t="s">
        <v>115</v>
      </c>
      <c r="E228" s="28">
        <v>41</v>
      </c>
      <c r="F228" s="29">
        <v>69</v>
      </c>
      <c r="G228" s="29">
        <v>41</v>
      </c>
      <c r="H228" s="29">
        <v>4</v>
      </c>
      <c r="I228" s="29">
        <v>9</v>
      </c>
      <c r="J228" s="29">
        <v>5</v>
      </c>
      <c r="K228" s="29">
        <v>3</v>
      </c>
      <c r="L228" s="29">
        <v>9</v>
      </c>
      <c r="M228" s="29">
        <v>6</v>
      </c>
      <c r="N228" s="29">
        <v>9</v>
      </c>
      <c r="O228" s="374">
        <v>72</v>
      </c>
      <c r="P228" s="52">
        <v>78</v>
      </c>
      <c r="Q228" s="52">
        <v>13</v>
      </c>
      <c r="R228" s="242">
        <v>1</v>
      </c>
      <c r="S228" s="241">
        <v>11</v>
      </c>
      <c r="T228" s="52">
        <v>268</v>
      </c>
      <c r="U228" s="373">
        <v>280</v>
      </c>
    </row>
    <row r="229" spans="1:21" x14ac:dyDescent="0.2">
      <c r="A229" s="34">
        <v>228</v>
      </c>
      <c r="B229" s="35" t="s">
        <v>125</v>
      </c>
      <c r="C229" s="36">
        <v>1263</v>
      </c>
      <c r="D229" s="37" t="s">
        <v>126</v>
      </c>
      <c r="E229" s="39">
        <v>39</v>
      </c>
      <c r="F229" s="40">
        <v>65</v>
      </c>
      <c r="G229" s="40">
        <v>47</v>
      </c>
      <c r="H229" s="40">
        <v>7</v>
      </c>
      <c r="I229" s="40">
        <v>10</v>
      </c>
      <c r="J229" s="40">
        <v>7</v>
      </c>
      <c r="K229" s="40">
        <v>3</v>
      </c>
      <c r="L229" s="40">
        <v>6</v>
      </c>
      <c r="M229" s="40">
        <v>2</v>
      </c>
      <c r="N229" s="40">
        <v>4</v>
      </c>
      <c r="O229" s="375">
        <v>89</v>
      </c>
      <c r="P229" s="52">
        <v>77</v>
      </c>
      <c r="Q229" s="52">
        <v>11</v>
      </c>
      <c r="R229" s="240">
        <v>1</v>
      </c>
      <c r="S229" s="44">
        <v>20</v>
      </c>
      <c r="T229" s="52">
        <v>279</v>
      </c>
      <c r="U229" s="373">
        <v>302</v>
      </c>
    </row>
    <row r="230" spans="1:21" x14ac:dyDescent="0.2">
      <c r="A230" s="34">
        <v>229</v>
      </c>
      <c r="B230" s="24" t="s">
        <v>125</v>
      </c>
      <c r="C230" s="25">
        <v>1263</v>
      </c>
      <c r="D230" s="26" t="s">
        <v>127</v>
      </c>
      <c r="E230" s="28">
        <v>44</v>
      </c>
      <c r="F230" s="29">
        <v>60</v>
      </c>
      <c r="G230" s="29">
        <v>39</v>
      </c>
      <c r="H230" s="29">
        <v>10</v>
      </c>
      <c r="I230" s="29">
        <v>15</v>
      </c>
      <c r="J230" s="29">
        <v>6</v>
      </c>
      <c r="K230" s="29">
        <v>3</v>
      </c>
      <c r="L230" s="29">
        <v>11</v>
      </c>
      <c r="M230" s="29">
        <v>5</v>
      </c>
      <c r="N230" s="29">
        <v>4</v>
      </c>
      <c r="O230" s="374">
        <v>74</v>
      </c>
      <c r="P230" s="52">
        <v>76</v>
      </c>
      <c r="Q230" s="52">
        <v>14</v>
      </c>
      <c r="R230" s="242">
        <v>0</v>
      </c>
      <c r="S230" s="241">
        <v>11</v>
      </c>
      <c r="T230" s="52">
        <v>271</v>
      </c>
      <c r="U230" s="373">
        <v>283</v>
      </c>
    </row>
    <row r="231" spans="1:21" x14ac:dyDescent="0.2">
      <c r="A231" s="34">
        <v>230</v>
      </c>
      <c r="B231" s="35" t="s">
        <v>125</v>
      </c>
      <c r="C231" s="36">
        <v>1263</v>
      </c>
      <c r="D231" s="37" t="s">
        <v>128</v>
      </c>
      <c r="E231" s="39">
        <v>40</v>
      </c>
      <c r="F231" s="40">
        <v>48</v>
      </c>
      <c r="G231" s="40">
        <v>48</v>
      </c>
      <c r="H231" s="40">
        <v>9</v>
      </c>
      <c r="I231" s="40">
        <v>12</v>
      </c>
      <c r="J231" s="40">
        <v>2</v>
      </c>
      <c r="K231" s="40">
        <v>4</v>
      </c>
      <c r="L231" s="40">
        <v>4</v>
      </c>
      <c r="M231" s="40">
        <v>3</v>
      </c>
      <c r="N231" s="40">
        <v>6</v>
      </c>
      <c r="O231" s="375">
        <v>53</v>
      </c>
      <c r="P231" s="52">
        <v>61</v>
      </c>
      <c r="Q231" s="52">
        <v>15</v>
      </c>
      <c r="R231" s="240">
        <v>1</v>
      </c>
      <c r="S231" s="44">
        <v>14</v>
      </c>
      <c r="T231" s="52">
        <v>229</v>
      </c>
      <c r="U231" s="373">
        <v>245</v>
      </c>
    </row>
    <row r="232" spans="1:21" x14ac:dyDescent="0.2">
      <c r="A232" s="34">
        <v>231</v>
      </c>
      <c r="B232" s="24" t="s">
        <v>125</v>
      </c>
      <c r="C232" s="25">
        <v>1263</v>
      </c>
      <c r="D232" s="26" t="s">
        <v>129</v>
      </c>
      <c r="E232" s="28">
        <v>27</v>
      </c>
      <c r="F232" s="29">
        <v>52</v>
      </c>
      <c r="G232" s="29">
        <v>38</v>
      </c>
      <c r="H232" s="29">
        <v>7</v>
      </c>
      <c r="I232" s="29">
        <v>16</v>
      </c>
      <c r="J232" s="29">
        <v>4</v>
      </c>
      <c r="K232" s="29">
        <v>7</v>
      </c>
      <c r="L232" s="29">
        <v>12</v>
      </c>
      <c r="M232" s="29">
        <v>3</v>
      </c>
      <c r="N232" s="29">
        <v>6</v>
      </c>
      <c r="O232" s="374">
        <v>56</v>
      </c>
      <c r="P232" s="52">
        <v>70</v>
      </c>
      <c r="Q232" s="52">
        <v>13</v>
      </c>
      <c r="R232" s="242">
        <v>0</v>
      </c>
      <c r="S232" s="241">
        <v>22</v>
      </c>
      <c r="T232" s="52">
        <v>228</v>
      </c>
      <c r="U232" s="373">
        <v>252</v>
      </c>
    </row>
    <row r="233" spans="1:21" x14ac:dyDescent="0.2">
      <c r="A233" s="34">
        <v>232</v>
      </c>
      <c r="B233" s="35" t="s">
        <v>125</v>
      </c>
      <c r="C233" s="36">
        <v>1263</v>
      </c>
      <c r="D233" s="37" t="s">
        <v>130</v>
      </c>
      <c r="E233" s="39">
        <v>25</v>
      </c>
      <c r="F233" s="40">
        <v>56</v>
      </c>
      <c r="G233" s="40">
        <v>47</v>
      </c>
      <c r="H233" s="40">
        <v>11</v>
      </c>
      <c r="I233" s="40">
        <v>20</v>
      </c>
      <c r="J233" s="40">
        <v>1</v>
      </c>
      <c r="K233" s="40">
        <v>5</v>
      </c>
      <c r="L233" s="40">
        <v>7</v>
      </c>
      <c r="M233" s="40">
        <v>1</v>
      </c>
      <c r="N233" s="40">
        <v>5</v>
      </c>
      <c r="O233" s="375">
        <v>68</v>
      </c>
      <c r="P233" s="52">
        <v>77</v>
      </c>
      <c r="Q233" s="52">
        <v>16</v>
      </c>
      <c r="R233" s="240">
        <v>1</v>
      </c>
      <c r="S233" s="44">
        <v>8</v>
      </c>
      <c r="T233" s="52">
        <v>246</v>
      </c>
      <c r="U233" s="373">
        <v>256</v>
      </c>
    </row>
    <row r="234" spans="1:21" x14ac:dyDescent="0.2">
      <c r="A234" s="34">
        <v>233</v>
      </c>
      <c r="B234" s="24" t="s">
        <v>125</v>
      </c>
      <c r="C234" s="25">
        <v>1263</v>
      </c>
      <c r="D234" s="26" t="s">
        <v>131</v>
      </c>
      <c r="E234" s="28">
        <v>41</v>
      </c>
      <c r="F234" s="29">
        <v>42</v>
      </c>
      <c r="G234" s="29">
        <v>42</v>
      </c>
      <c r="H234" s="29">
        <v>3</v>
      </c>
      <c r="I234" s="29">
        <v>11</v>
      </c>
      <c r="J234" s="29">
        <v>5</v>
      </c>
      <c r="K234" s="29">
        <v>3</v>
      </c>
      <c r="L234" s="29">
        <v>13</v>
      </c>
      <c r="M234" s="29">
        <v>8</v>
      </c>
      <c r="N234" s="29">
        <v>5</v>
      </c>
      <c r="O234" s="374">
        <v>51</v>
      </c>
      <c r="P234" s="52">
        <v>53</v>
      </c>
      <c r="Q234" s="52">
        <v>8</v>
      </c>
      <c r="R234" s="242">
        <v>0</v>
      </c>
      <c r="S234" s="241">
        <v>19</v>
      </c>
      <c r="T234" s="52">
        <v>224</v>
      </c>
      <c r="U234" s="373">
        <v>243</v>
      </c>
    </row>
    <row r="235" spans="1:21" x14ac:dyDescent="0.2">
      <c r="A235" s="34">
        <v>234</v>
      </c>
      <c r="B235" s="35" t="s">
        <v>125</v>
      </c>
      <c r="C235" s="36">
        <v>1283</v>
      </c>
      <c r="D235" s="37" t="s">
        <v>19</v>
      </c>
      <c r="E235" s="39">
        <v>39</v>
      </c>
      <c r="F235" s="40">
        <v>66</v>
      </c>
      <c r="G235" s="40">
        <v>55</v>
      </c>
      <c r="H235" s="40">
        <v>7</v>
      </c>
      <c r="I235" s="40">
        <v>11</v>
      </c>
      <c r="J235" s="40">
        <v>8</v>
      </c>
      <c r="K235" s="40">
        <v>4</v>
      </c>
      <c r="L235" s="40">
        <v>8</v>
      </c>
      <c r="M235" s="40">
        <v>4</v>
      </c>
      <c r="N235" s="40">
        <v>9</v>
      </c>
      <c r="O235" s="375">
        <v>77</v>
      </c>
      <c r="P235" s="52">
        <v>78</v>
      </c>
      <c r="Q235" s="52">
        <v>16</v>
      </c>
      <c r="R235" s="240">
        <v>1</v>
      </c>
      <c r="S235" s="44">
        <v>20</v>
      </c>
      <c r="T235" s="52">
        <v>288</v>
      </c>
      <c r="U235" s="373">
        <v>310</v>
      </c>
    </row>
    <row r="236" spans="1:21" x14ac:dyDescent="0.2">
      <c r="A236" s="34">
        <v>235</v>
      </c>
      <c r="B236" s="24" t="s">
        <v>125</v>
      </c>
      <c r="C236" s="25">
        <v>1283</v>
      </c>
      <c r="D236" s="26" t="s">
        <v>14</v>
      </c>
      <c r="E236" s="28">
        <v>26</v>
      </c>
      <c r="F236" s="29">
        <v>61</v>
      </c>
      <c r="G236" s="29">
        <v>46</v>
      </c>
      <c r="H236" s="29">
        <v>9</v>
      </c>
      <c r="I236" s="29">
        <v>13</v>
      </c>
      <c r="J236" s="29">
        <v>7</v>
      </c>
      <c r="K236" s="29">
        <v>8</v>
      </c>
      <c r="L236" s="29">
        <v>15</v>
      </c>
      <c r="M236" s="29">
        <v>3</v>
      </c>
      <c r="N236" s="29">
        <v>11</v>
      </c>
      <c r="O236" s="374">
        <v>100</v>
      </c>
      <c r="P236" s="52">
        <v>75</v>
      </c>
      <c r="Q236" s="52">
        <v>20</v>
      </c>
      <c r="R236" s="242">
        <v>0</v>
      </c>
      <c r="S236" s="241">
        <v>12</v>
      </c>
      <c r="T236" s="52">
        <v>299</v>
      </c>
      <c r="U236" s="373">
        <v>312</v>
      </c>
    </row>
    <row r="237" spans="1:21" x14ac:dyDescent="0.2">
      <c r="A237" s="34">
        <v>236</v>
      </c>
      <c r="B237" s="35" t="s">
        <v>125</v>
      </c>
      <c r="C237" s="36">
        <v>1283</v>
      </c>
      <c r="D237" s="37" t="s">
        <v>20</v>
      </c>
      <c r="E237" s="39">
        <v>26</v>
      </c>
      <c r="F237" s="40">
        <v>55</v>
      </c>
      <c r="G237" s="40">
        <v>50</v>
      </c>
      <c r="H237" s="40">
        <v>14</v>
      </c>
      <c r="I237" s="40">
        <v>9</v>
      </c>
      <c r="J237" s="40">
        <v>2</v>
      </c>
      <c r="K237" s="40">
        <v>6</v>
      </c>
      <c r="L237" s="40">
        <v>13</v>
      </c>
      <c r="M237" s="40">
        <v>3</v>
      </c>
      <c r="N237" s="40">
        <v>8</v>
      </c>
      <c r="O237" s="375">
        <v>94</v>
      </c>
      <c r="P237" s="52">
        <v>64</v>
      </c>
      <c r="Q237" s="52">
        <v>22</v>
      </c>
      <c r="R237" s="240">
        <v>0</v>
      </c>
      <c r="S237" s="44">
        <v>20</v>
      </c>
      <c r="T237" s="52">
        <v>280</v>
      </c>
      <c r="U237" s="373">
        <v>301</v>
      </c>
    </row>
    <row r="238" spans="1:21" x14ac:dyDescent="0.2">
      <c r="A238" s="34">
        <v>237</v>
      </c>
      <c r="B238" s="24" t="s">
        <v>125</v>
      </c>
      <c r="C238" s="25">
        <v>1283</v>
      </c>
      <c r="D238" s="26" t="s">
        <v>23</v>
      </c>
      <c r="E238" s="28">
        <v>37</v>
      </c>
      <c r="F238" s="29">
        <v>66</v>
      </c>
      <c r="G238" s="29">
        <v>61</v>
      </c>
      <c r="H238" s="29">
        <v>8</v>
      </c>
      <c r="I238" s="29">
        <v>13</v>
      </c>
      <c r="J238" s="29">
        <v>6</v>
      </c>
      <c r="K238" s="29">
        <v>6</v>
      </c>
      <c r="L238" s="29">
        <v>13</v>
      </c>
      <c r="M238" s="29">
        <v>7</v>
      </c>
      <c r="N238" s="29">
        <v>11</v>
      </c>
      <c r="O238" s="374">
        <v>67</v>
      </c>
      <c r="P238" s="52">
        <v>81</v>
      </c>
      <c r="Q238" s="52">
        <v>19</v>
      </c>
      <c r="R238" s="242">
        <v>1</v>
      </c>
      <c r="S238" s="241">
        <v>10</v>
      </c>
      <c r="T238" s="52">
        <v>295</v>
      </c>
      <c r="U238" s="373">
        <v>308</v>
      </c>
    </row>
    <row r="239" spans="1:21" x14ac:dyDescent="0.2">
      <c r="A239" s="34">
        <v>238</v>
      </c>
      <c r="B239" s="35" t="s">
        <v>125</v>
      </c>
      <c r="C239" s="36">
        <v>1283</v>
      </c>
      <c r="D239" s="37" t="s">
        <v>27</v>
      </c>
      <c r="E239" s="39">
        <v>23</v>
      </c>
      <c r="F239" s="40">
        <v>76</v>
      </c>
      <c r="G239" s="40">
        <v>46</v>
      </c>
      <c r="H239" s="40">
        <v>11</v>
      </c>
      <c r="I239" s="40">
        <v>7</v>
      </c>
      <c r="J239" s="40">
        <v>4</v>
      </c>
      <c r="K239" s="40">
        <v>7</v>
      </c>
      <c r="L239" s="40">
        <v>7</v>
      </c>
      <c r="M239" s="40">
        <v>5</v>
      </c>
      <c r="N239" s="40">
        <v>11</v>
      </c>
      <c r="O239" s="375">
        <v>79</v>
      </c>
      <c r="P239" s="52">
        <v>83</v>
      </c>
      <c r="Q239" s="52">
        <v>22</v>
      </c>
      <c r="R239" s="240">
        <v>0</v>
      </c>
      <c r="S239" s="44">
        <v>19</v>
      </c>
      <c r="T239" s="52">
        <v>276</v>
      </c>
      <c r="U239" s="373">
        <v>295</v>
      </c>
    </row>
    <row r="240" spans="1:21" x14ac:dyDescent="0.2">
      <c r="A240" s="34">
        <v>239</v>
      </c>
      <c r="B240" s="24" t="s">
        <v>125</v>
      </c>
      <c r="C240" s="25">
        <v>1283</v>
      </c>
      <c r="D240" s="26" t="s">
        <v>28</v>
      </c>
      <c r="E240" s="28">
        <v>27</v>
      </c>
      <c r="F240" s="29">
        <v>47</v>
      </c>
      <c r="G240" s="29">
        <v>47</v>
      </c>
      <c r="H240" s="29">
        <v>7</v>
      </c>
      <c r="I240" s="29">
        <v>12</v>
      </c>
      <c r="J240" s="29">
        <v>11</v>
      </c>
      <c r="K240" s="29">
        <v>3</v>
      </c>
      <c r="L240" s="29">
        <v>8</v>
      </c>
      <c r="M240" s="29">
        <v>6</v>
      </c>
      <c r="N240" s="29">
        <v>6</v>
      </c>
      <c r="O240" s="374">
        <v>87</v>
      </c>
      <c r="P240" s="52">
        <v>59</v>
      </c>
      <c r="Q240" s="52">
        <v>13</v>
      </c>
      <c r="R240" s="242">
        <v>1</v>
      </c>
      <c r="S240" s="241">
        <v>19</v>
      </c>
      <c r="T240" s="52">
        <v>261</v>
      </c>
      <c r="U240" s="373">
        <v>281</v>
      </c>
    </row>
    <row r="241" spans="1:21" x14ac:dyDescent="0.2">
      <c r="A241" s="34">
        <v>240</v>
      </c>
      <c r="B241" s="35" t="s">
        <v>125</v>
      </c>
      <c r="C241" s="36">
        <v>1283</v>
      </c>
      <c r="D241" s="37" t="s">
        <v>61</v>
      </c>
      <c r="E241" s="39">
        <v>39</v>
      </c>
      <c r="F241" s="40">
        <v>81</v>
      </c>
      <c r="G241" s="40">
        <v>34</v>
      </c>
      <c r="H241" s="40">
        <v>11</v>
      </c>
      <c r="I241" s="40">
        <v>20</v>
      </c>
      <c r="J241" s="40">
        <v>4</v>
      </c>
      <c r="K241" s="40">
        <v>1</v>
      </c>
      <c r="L241" s="40">
        <v>13</v>
      </c>
      <c r="M241" s="40">
        <v>3</v>
      </c>
      <c r="N241" s="40">
        <v>7</v>
      </c>
      <c r="O241" s="375">
        <v>83</v>
      </c>
      <c r="P241" s="52">
        <v>105</v>
      </c>
      <c r="Q241" s="52">
        <v>18</v>
      </c>
      <c r="R241" s="240">
        <v>0</v>
      </c>
      <c r="S241" s="44">
        <v>20</v>
      </c>
      <c r="T241" s="52">
        <v>296</v>
      </c>
      <c r="U241" s="373">
        <v>320</v>
      </c>
    </row>
    <row r="242" spans="1:21" x14ac:dyDescent="0.2">
      <c r="A242" s="34">
        <v>241</v>
      </c>
      <c r="B242" s="24" t="s">
        <v>125</v>
      </c>
      <c r="C242" s="25">
        <v>1283</v>
      </c>
      <c r="D242" s="26" t="s">
        <v>60</v>
      </c>
      <c r="E242" s="28">
        <v>34</v>
      </c>
      <c r="F242" s="29">
        <v>67</v>
      </c>
      <c r="G242" s="29">
        <v>43</v>
      </c>
      <c r="H242" s="29">
        <v>12</v>
      </c>
      <c r="I242" s="29">
        <v>10</v>
      </c>
      <c r="J242" s="29">
        <v>14</v>
      </c>
      <c r="K242" s="29">
        <v>2</v>
      </c>
      <c r="L242" s="29">
        <v>13</v>
      </c>
      <c r="M242" s="29">
        <v>3</v>
      </c>
      <c r="N242" s="29">
        <v>6</v>
      </c>
      <c r="O242" s="374">
        <v>84</v>
      </c>
      <c r="P242" s="52">
        <v>79</v>
      </c>
      <c r="Q242" s="52">
        <v>18</v>
      </c>
      <c r="R242" s="242">
        <v>0</v>
      </c>
      <c r="S242" s="241">
        <v>18</v>
      </c>
      <c r="T242" s="52">
        <v>288</v>
      </c>
      <c r="U242" s="373">
        <v>308</v>
      </c>
    </row>
    <row r="243" spans="1:21" x14ac:dyDescent="0.2">
      <c r="A243" s="34">
        <v>242</v>
      </c>
      <c r="B243" s="35" t="s">
        <v>125</v>
      </c>
      <c r="C243" s="36">
        <v>1283</v>
      </c>
      <c r="D243" s="37" t="s">
        <v>115</v>
      </c>
      <c r="E243" s="39">
        <v>37</v>
      </c>
      <c r="F243" s="40">
        <v>59</v>
      </c>
      <c r="G243" s="40">
        <v>48</v>
      </c>
      <c r="H243" s="40">
        <v>14</v>
      </c>
      <c r="I243" s="40">
        <v>15</v>
      </c>
      <c r="J243" s="40">
        <v>10</v>
      </c>
      <c r="K243" s="40">
        <v>7</v>
      </c>
      <c r="L243" s="40">
        <v>25</v>
      </c>
      <c r="M243" s="40">
        <v>3</v>
      </c>
      <c r="N243" s="40">
        <v>10</v>
      </c>
      <c r="O243" s="375">
        <v>78</v>
      </c>
      <c r="P243" s="52">
        <v>75</v>
      </c>
      <c r="Q243" s="52">
        <v>24</v>
      </c>
      <c r="R243" s="240">
        <v>0</v>
      </c>
      <c r="S243" s="44">
        <v>13</v>
      </c>
      <c r="T243" s="52">
        <v>306</v>
      </c>
      <c r="U243" s="373">
        <v>320</v>
      </c>
    </row>
    <row r="244" spans="1:21" x14ac:dyDescent="0.2">
      <c r="A244" s="34">
        <v>243</v>
      </c>
      <c r="B244" s="24" t="s">
        <v>125</v>
      </c>
      <c r="C244" s="25">
        <v>2677</v>
      </c>
      <c r="D244" s="26" t="s">
        <v>19</v>
      </c>
      <c r="E244" s="28">
        <v>25</v>
      </c>
      <c r="F244" s="29">
        <v>62</v>
      </c>
      <c r="G244" s="29">
        <v>32</v>
      </c>
      <c r="H244" s="29">
        <v>11</v>
      </c>
      <c r="I244" s="29">
        <v>11</v>
      </c>
      <c r="J244" s="29">
        <v>4</v>
      </c>
      <c r="K244" s="29">
        <v>2</v>
      </c>
      <c r="L244" s="29">
        <v>4</v>
      </c>
      <c r="M244" s="29">
        <v>3</v>
      </c>
      <c r="N244" s="29">
        <v>2</v>
      </c>
      <c r="O244" s="374">
        <v>26</v>
      </c>
      <c r="P244" s="52">
        <v>74</v>
      </c>
      <c r="Q244" s="52">
        <v>13</v>
      </c>
      <c r="R244" s="242">
        <v>0</v>
      </c>
      <c r="S244" s="241">
        <v>16</v>
      </c>
      <c r="T244" s="52">
        <v>182</v>
      </c>
      <c r="U244" s="373">
        <v>199</v>
      </c>
    </row>
    <row r="245" spans="1:21" x14ac:dyDescent="0.2">
      <c r="A245" s="34">
        <v>244</v>
      </c>
      <c r="B245" s="35" t="s">
        <v>125</v>
      </c>
      <c r="C245" s="36">
        <v>2677</v>
      </c>
      <c r="D245" s="37" t="s">
        <v>14</v>
      </c>
      <c r="E245" s="39">
        <v>22</v>
      </c>
      <c r="F245" s="40">
        <v>60</v>
      </c>
      <c r="G245" s="40">
        <v>31</v>
      </c>
      <c r="H245" s="40">
        <v>9</v>
      </c>
      <c r="I245" s="40">
        <v>2</v>
      </c>
      <c r="J245" s="40">
        <v>0</v>
      </c>
      <c r="K245" s="40">
        <v>1</v>
      </c>
      <c r="L245" s="40">
        <v>4</v>
      </c>
      <c r="M245" s="40">
        <v>5</v>
      </c>
      <c r="N245" s="40">
        <v>2</v>
      </c>
      <c r="O245" s="375">
        <v>21</v>
      </c>
      <c r="P245" s="52">
        <v>64</v>
      </c>
      <c r="Q245" s="52">
        <v>11</v>
      </c>
      <c r="R245" s="240">
        <v>0</v>
      </c>
      <c r="S245" s="44">
        <v>14</v>
      </c>
      <c r="T245" s="52">
        <v>157</v>
      </c>
      <c r="U245" s="373">
        <v>173</v>
      </c>
    </row>
    <row r="246" spans="1:21" x14ac:dyDescent="0.2">
      <c r="A246" s="34">
        <v>245</v>
      </c>
      <c r="B246" s="24" t="s">
        <v>125</v>
      </c>
      <c r="C246" s="25">
        <v>962</v>
      </c>
      <c r="D246" s="26" t="s">
        <v>19</v>
      </c>
      <c r="E246" s="28">
        <v>42</v>
      </c>
      <c r="F246" s="29">
        <v>76</v>
      </c>
      <c r="G246" s="29">
        <v>33</v>
      </c>
      <c r="H246" s="29">
        <v>6</v>
      </c>
      <c r="I246" s="29">
        <v>8</v>
      </c>
      <c r="J246" s="29">
        <v>8</v>
      </c>
      <c r="K246" s="29">
        <v>2</v>
      </c>
      <c r="L246" s="29">
        <v>8</v>
      </c>
      <c r="M246" s="29">
        <v>3</v>
      </c>
      <c r="N246" s="29">
        <v>3</v>
      </c>
      <c r="O246" s="374">
        <v>43</v>
      </c>
      <c r="P246" s="52">
        <v>84</v>
      </c>
      <c r="Q246" s="52">
        <v>9</v>
      </c>
      <c r="R246" s="242">
        <v>0</v>
      </c>
      <c r="S246" s="241">
        <v>10</v>
      </c>
      <c r="T246" s="52">
        <v>232</v>
      </c>
      <c r="U246" s="373">
        <v>242</v>
      </c>
    </row>
    <row r="247" spans="1:21" x14ac:dyDescent="0.2">
      <c r="A247" s="34">
        <v>246</v>
      </c>
      <c r="B247" s="35" t="s">
        <v>125</v>
      </c>
      <c r="C247" s="36">
        <v>962</v>
      </c>
      <c r="D247" s="37" t="s">
        <v>14</v>
      </c>
      <c r="E247" s="39">
        <v>31</v>
      </c>
      <c r="F247" s="40">
        <v>45</v>
      </c>
      <c r="G247" s="40">
        <v>33</v>
      </c>
      <c r="H247" s="40">
        <v>8</v>
      </c>
      <c r="I247" s="40">
        <v>8</v>
      </c>
      <c r="J247" s="40">
        <v>3</v>
      </c>
      <c r="K247" s="40">
        <v>5</v>
      </c>
      <c r="L247" s="40">
        <v>12</v>
      </c>
      <c r="M247" s="40">
        <v>0</v>
      </c>
      <c r="N247" s="40">
        <v>2</v>
      </c>
      <c r="O247" s="375">
        <v>69</v>
      </c>
      <c r="P247" s="52">
        <v>58</v>
      </c>
      <c r="Q247" s="52">
        <v>10</v>
      </c>
      <c r="R247" s="240">
        <v>2</v>
      </c>
      <c r="S247" s="44">
        <v>7</v>
      </c>
      <c r="T247" s="52">
        <v>216</v>
      </c>
      <c r="U247" s="373">
        <v>230</v>
      </c>
    </row>
    <row r="248" spans="1:21" x14ac:dyDescent="0.2">
      <c r="A248" s="34">
        <v>247</v>
      </c>
      <c r="B248" s="24" t="s">
        <v>125</v>
      </c>
      <c r="C248" s="25">
        <v>963</v>
      </c>
      <c r="D248" s="26" t="s">
        <v>19</v>
      </c>
      <c r="E248" s="28">
        <v>51</v>
      </c>
      <c r="F248" s="29">
        <v>51</v>
      </c>
      <c r="G248" s="29">
        <v>55</v>
      </c>
      <c r="H248" s="29">
        <v>6</v>
      </c>
      <c r="I248" s="29">
        <v>4</v>
      </c>
      <c r="J248" s="29">
        <v>7</v>
      </c>
      <c r="K248" s="29">
        <v>3</v>
      </c>
      <c r="L248" s="29">
        <v>14</v>
      </c>
      <c r="M248" s="29">
        <v>8</v>
      </c>
      <c r="N248" s="29">
        <v>4</v>
      </c>
      <c r="O248" s="374">
        <v>87</v>
      </c>
      <c r="P248" s="52">
        <v>57</v>
      </c>
      <c r="Q248" s="52">
        <v>10</v>
      </c>
      <c r="R248" s="242">
        <v>0</v>
      </c>
      <c r="S248" s="241">
        <v>18</v>
      </c>
      <c r="T248" s="52">
        <v>290</v>
      </c>
      <c r="U248" s="373">
        <v>310</v>
      </c>
    </row>
    <row r="249" spans="1:21" x14ac:dyDescent="0.2">
      <c r="A249" s="34">
        <v>248</v>
      </c>
      <c r="B249" s="35" t="s">
        <v>125</v>
      </c>
      <c r="C249" s="36">
        <v>963</v>
      </c>
      <c r="D249" s="37" t="s">
        <v>14</v>
      </c>
      <c r="E249" s="39">
        <v>61</v>
      </c>
      <c r="F249" s="40">
        <v>54</v>
      </c>
      <c r="G249" s="40">
        <v>62</v>
      </c>
      <c r="H249" s="40">
        <v>16</v>
      </c>
      <c r="I249" s="40">
        <v>5</v>
      </c>
      <c r="J249" s="40">
        <v>9</v>
      </c>
      <c r="K249" s="40">
        <v>5</v>
      </c>
      <c r="L249" s="40">
        <v>12</v>
      </c>
      <c r="M249" s="40">
        <v>3</v>
      </c>
      <c r="N249" s="40">
        <v>5</v>
      </c>
      <c r="O249" s="375">
        <v>85</v>
      </c>
      <c r="P249" s="52">
        <v>64</v>
      </c>
      <c r="Q249" s="52">
        <v>21</v>
      </c>
      <c r="R249" s="240">
        <v>0</v>
      </c>
      <c r="S249" s="44">
        <v>12</v>
      </c>
      <c r="T249" s="52">
        <v>317</v>
      </c>
      <c r="U249" s="373">
        <v>334</v>
      </c>
    </row>
    <row r="250" spans="1:21" x14ac:dyDescent="0.2">
      <c r="A250" s="34">
        <v>249</v>
      </c>
      <c r="B250" s="24" t="s">
        <v>125</v>
      </c>
      <c r="C250" s="25">
        <v>964</v>
      </c>
      <c r="D250" s="26" t="s">
        <v>19</v>
      </c>
      <c r="E250" s="28">
        <v>65</v>
      </c>
      <c r="F250" s="29">
        <v>59</v>
      </c>
      <c r="G250" s="29">
        <v>38</v>
      </c>
      <c r="H250" s="29">
        <v>3</v>
      </c>
      <c r="I250" s="29">
        <v>13</v>
      </c>
      <c r="J250" s="29">
        <v>12</v>
      </c>
      <c r="K250" s="29">
        <v>3</v>
      </c>
      <c r="L250" s="29">
        <v>8</v>
      </c>
      <c r="M250" s="29">
        <v>5</v>
      </c>
      <c r="N250" s="29">
        <v>4</v>
      </c>
      <c r="O250" s="374">
        <v>83</v>
      </c>
      <c r="P250" s="52">
        <v>74</v>
      </c>
      <c r="Q250" s="52">
        <v>7</v>
      </c>
      <c r="R250" s="242">
        <v>0</v>
      </c>
      <c r="S250" s="241">
        <v>14</v>
      </c>
      <c r="T250" s="52">
        <v>293</v>
      </c>
      <c r="U250" s="373">
        <v>309</v>
      </c>
    </row>
    <row r="251" spans="1:21" x14ac:dyDescent="0.2">
      <c r="A251" s="34">
        <v>250</v>
      </c>
      <c r="B251" s="35" t="s">
        <v>125</v>
      </c>
      <c r="C251" s="36">
        <v>964</v>
      </c>
      <c r="D251" s="37" t="s">
        <v>14</v>
      </c>
      <c r="E251" s="39">
        <v>53</v>
      </c>
      <c r="F251" s="40">
        <v>67</v>
      </c>
      <c r="G251" s="40">
        <v>42</v>
      </c>
      <c r="H251" s="40">
        <v>5</v>
      </c>
      <c r="I251" s="40">
        <v>11</v>
      </c>
      <c r="J251" s="40">
        <v>6</v>
      </c>
      <c r="K251" s="40">
        <v>4</v>
      </c>
      <c r="L251" s="40">
        <v>17</v>
      </c>
      <c r="M251" s="40">
        <v>6</v>
      </c>
      <c r="N251" s="40">
        <v>6</v>
      </c>
      <c r="O251" s="375">
        <v>79</v>
      </c>
      <c r="P251" s="52">
        <v>78</v>
      </c>
      <c r="Q251" s="52">
        <v>11</v>
      </c>
      <c r="R251" s="240">
        <v>0</v>
      </c>
      <c r="S251" s="44">
        <v>14</v>
      </c>
      <c r="T251" s="52">
        <v>296</v>
      </c>
      <c r="U251" s="373">
        <v>310</v>
      </c>
    </row>
    <row r="252" spans="1:21" x14ac:dyDescent="0.2">
      <c r="A252" s="34">
        <v>251</v>
      </c>
      <c r="B252" s="24" t="s">
        <v>125</v>
      </c>
      <c r="C252" s="25">
        <v>965</v>
      </c>
      <c r="D252" s="26" t="s">
        <v>19</v>
      </c>
      <c r="E252" s="28">
        <v>57</v>
      </c>
      <c r="F252" s="29">
        <v>61</v>
      </c>
      <c r="G252" s="29">
        <v>28</v>
      </c>
      <c r="H252" s="29">
        <v>2</v>
      </c>
      <c r="I252" s="29">
        <v>9</v>
      </c>
      <c r="J252" s="29">
        <v>7</v>
      </c>
      <c r="K252" s="29">
        <v>3</v>
      </c>
      <c r="L252" s="29">
        <v>10</v>
      </c>
      <c r="M252" s="29">
        <v>3</v>
      </c>
      <c r="N252" s="29">
        <v>1</v>
      </c>
      <c r="O252" s="374">
        <v>69</v>
      </c>
      <c r="P252" s="52">
        <v>72</v>
      </c>
      <c r="Q252" s="52">
        <v>3</v>
      </c>
      <c r="R252" s="242">
        <v>1</v>
      </c>
      <c r="S252" s="241">
        <v>17</v>
      </c>
      <c r="T252" s="52">
        <v>250</v>
      </c>
      <c r="U252" s="373">
        <v>270</v>
      </c>
    </row>
    <row r="253" spans="1:21" x14ac:dyDescent="0.2">
      <c r="A253" s="34">
        <v>252</v>
      </c>
      <c r="B253" s="35" t="s">
        <v>125</v>
      </c>
      <c r="C253" s="36">
        <v>965</v>
      </c>
      <c r="D253" s="37" t="s">
        <v>14</v>
      </c>
      <c r="E253" s="39">
        <v>52</v>
      </c>
      <c r="F253" s="40">
        <v>56</v>
      </c>
      <c r="G253" s="40">
        <v>32</v>
      </c>
      <c r="H253" s="40">
        <v>8</v>
      </c>
      <c r="I253" s="40">
        <v>14</v>
      </c>
      <c r="J253" s="40">
        <v>5</v>
      </c>
      <c r="K253" s="40">
        <v>7</v>
      </c>
      <c r="L253" s="40">
        <v>13</v>
      </c>
      <c r="M253" s="40">
        <v>2</v>
      </c>
      <c r="N253" s="40">
        <v>2</v>
      </c>
      <c r="O253" s="375">
        <v>67</v>
      </c>
      <c r="P253" s="52">
        <v>72</v>
      </c>
      <c r="Q253" s="52">
        <v>10</v>
      </c>
      <c r="R253" s="240">
        <v>0</v>
      </c>
      <c r="S253" s="44">
        <v>10</v>
      </c>
      <c r="T253" s="52">
        <v>258</v>
      </c>
      <c r="U253" s="373">
        <v>270</v>
      </c>
    </row>
    <row r="254" spans="1:21" x14ac:dyDescent="0.2">
      <c r="A254" s="34">
        <v>253</v>
      </c>
      <c r="B254" s="24" t="s">
        <v>125</v>
      </c>
      <c r="C254" s="25">
        <v>966</v>
      </c>
      <c r="D254" s="26" t="s">
        <v>19</v>
      </c>
      <c r="E254" s="28">
        <v>55</v>
      </c>
      <c r="F254" s="29">
        <v>54</v>
      </c>
      <c r="G254" s="29">
        <v>22</v>
      </c>
      <c r="H254" s="29">
        <v>7</v>
      </c>
      <c r="I254" s="29">
        <v>17</v>
      </c>
      <c r="J254" s="29">
        <v>7</v>
      </c>
      <c r="K254" s="29">
        <v>2</v>
      </c>
      <c r="L254" s="29">
        <v>10</v>
      </c>
      <c r="M254" s="29">
        <v>3</v>
      </c>
      <c r="N254" s="29">
        <v>2</v>
      </c>
      <c r="O254" s="374">
        <v>66</v>
      </c>
      <c r="P254" s="52">
        <v>73</v>
      </c>
      <c r="Q254" s="52">
        <v>9</v>
      </c>
      <c r="R254" s="242">
        <v>0</v>
      </c>
      <c r="S254" s="241">
        <v>16</v>
      </c>
      <c r="T254" s="52">
        <v>245</v>
      </c>
      <c r="U254" s="373">
        <v>263</v>
      </c>
    </row>
    <row r="255" spans="1:21" x14ac:dyDescent="0.2">
      <c r="A255" s="34">
        <v>254</v>
      </c>
      <c r="B255" s="35" t="s">
        <v>125</v>
      </c>
      <c r="C255" s="36">
        <v>966</v>
      </c>
      <c r="D255" s="37" t="s">
        <v>14</v>
      </c>
      <c r="E255" s="39">
        <v>50</v>
      </c>
      <c r="F255" s="40">
        <v>57</v>
      </c>
      <c r="G255" s="40">
        <v>25</v>
      </c>
      <c r="H255" s="40">
        <v>8</v>
      </c>
      <c r="I255" s="40">
        <v>9</v>
      </c>
      <c r="J255" s="40">
        <v>1</v>
      </c>
      <c r="K255" s="40">
        <v>0</v>
      </c>
      <c r="L255" s="40">
        <v>11</v>
      </c>
      <c r="M255" s="40">
        <v>3</v>
      </c>
      <c r="N255" s="40">
        <v>7</v>
      </c>
      <c r="O255" s="375">
        <v>71</v>
      </c>
      <c r="P255" s="52">
        <v>66</v>
      </c>
      <c r="Q255" s="52">
        <v>15</v>
      </c>
      <c r="R255" s="240">
        <v>0</v>
      </c>
      <c r="S255" s="44">
        <v>17</v>
      </c>
      <c r="T255" s="52">
        <v>242</v>
      </c>
      <c r="U255" s="373">
        <v>259</v>
      </c>
    </row>
    <row r="256" spans="1:21" x14ac:dyDescent="0.2">
      <c r="A256" s="34">
        <v>255</v>
      </c>
      <c r="B256" s="24" t="s">
        <v>125</v>
      </c>
      <c r="C256" s="25">
        <v>967</v>
      </c>
      <c r="D256" s="26" t="s">
        <v>19</v>
      </c>
      <c r="E256" s="28">
        <v>44</v>
      </c>
      <c r="F256" s="29">
        <v>49</v>
      </c>
      <c r="G256" s="29">
        <v>34</v>
      </c>
      <c r="H256" s="29">
        <v>3</v>
      </c>
      <c r="I256" s="29">
        <v>11</v>
      </c>
      <c r="J256" s="29">
        <v>6</v>
      </c>
      <c r="K256" s="29">
        <v>1</v>
      </c>
      <c r="L256" s="29">
        <v>9</v>
      </c>
      <c r="M256" s="29">
        <v>4</v>
      </c>
      <c r="N256" s="29">
        <v>3</v>
      </c>
      <c r="O256" s="374">
        <v>62</v>
      </c>
      <c r="P256" s="52">
        <v>63</v>
      </c>
      <c r="Q256" s="52">
        <v>6</v>
      </c>
      <c r="R256" s="242">
        <v>0</v>
      </c>
      <c r="S256" s="241">
        <v>17</v>
      </c>
      <c r="T256" s="52">
        <v>226</v>
      </c>
      <c r="U256" s="373">
        <v>246</v>
      </c>
    </row>
    <row r="257" spans="1:21" x14ac:dyDescent="0.2">
      <c r="A257" s="34">
        <v>256</v>
      </c>
      <c r="B257" s="35" t="s">
        <v>125</v>
      </c>
      <c r="C257" s="36">
        <v>967</v>
      </c>
      <c r="D257" s="37" t="s">
        <v>14</v>
      </c>
      <c r="E257" s="39">
        <v>51</v>
      </c>
      <c r="F257" s="40">
        <v>38</v>
      </c>
      <c r="G257" s="40">
        <v>28</v>
      </c>
      <c r="H257" s="40">
        <v>5</v>
      </c>
      <c r="I257" s="40">
        <v>10</v>
      </c>
      <c r="J257" s="40">
        <v>9</v>
      </c>
      <c r="K257" s="40">
        <v>3</v>
      </c>
      <c r="L257" s="40">
        <v>9</v>
      </c>
      <c r="M257" s="40">
        <v>6</v>
      </c>
      <c r="N257" s="40">
        <v>2</v>
      </c>
      <c r="O257" s="375">
        <v>83</v>
      </c>
      <c r="P257" s="52">
        <v>48</v>
      </c>
      <c r="Q257" s="52">
        <v>7</v>
      </c>
      <c r="R257" s="240">
        <v>0</v>
      </c>
      <c r="S257" s="44">
        <v>12</v>
      </c>
      <c r="T257" s="52">
        <v>244</v>
      </c>
      <c r="U257" s="373">
        <v>256</v>
      </c>
    </row>
    <row r="258" spans="1:21" x14ac:dyDescent="0.2">
      <c r="A258" s="34">
        <v>257</v>
      </c>
      <c r="B258" s="24" t="s">
        <v>125</v>
      </c>
      <c r="C258" s="25">
        <v>968</v>
      </c>
      <c r="D258" s="26" t="s">
        <v>19</v>
      </c>
      <c r="E258" s="28">
        <v>46</v>
      </c>
      <c r="F258" s="29">
        <v>57</v>
      </c>
      <c r="G258" s="29">
        <v>40</v>
      </c>
      <c r="H258" s="29">
        <v>15</v>
      </c>
      <c r="I258" s="29">
        <v>12</v>
      </c>
      <c r="J258" s="29">
        <v>4</v>
      </c>
      <c r="K258" s="29">
        <v>4</v>
      </c>
      <c r="L258" s="29">
        <v>9</v>
      </c>
      <c r="M258" s="29">
        <v>2</v>
      </c>
      <c r="N258" s="29">
        <v>7</v>
      </c>
      <c r="O258" s="374">
        <v>60</v>
      </c>
      <c r="P258" s="52">
        <v>71</v>
      </c>
      <c r="Q258" s="52">
        <v>22</v>
      </c>
      <c r="R258" s="242">
        <v>0</v>
      </c>
      <c r="S258" s="241">
        <v>20</v>
      </c>
      <c r="T258" s="52">
        <v>256</v>
      </c>
      <c r="U258" s="373">
        <v>278</v>
      </c>
    </row>
    <row r="259" spans="1:21" x14ac:dyDescent="0.2">
      <c r="A259" s="34">
        <v>258</v>
      </c>
      <c r="B259" s="35" t="s">
        <v>125</v>
      </c>
      <c r="C259" s="36">
        <v>968</v>
      </c>
      <c r="D259" s="37" t="s">
        <v>14</v>
      </c>
      <c r="E259" s="39">
        <v>51</v>
      </c>
      <c r="F259" s="40">
        <v>45</v>
      </c>
      <c r="G259" s="40">
        <v>35</v>
      </c>
      <c r="H259" s="40">
        <v>18</v>
      </c>
      <c r="I259" s="40">
        <v>5</v>
      </c>
      <c r="J259" s="40">
        <v>6</v>
      </c>
      <c r="K259" s="40">
        <v>5</v>
      </c>
      <c r="L259" s="40">
        <v>8</v>
      </c>
      <c r="M259" s="40">
        <v>5</v>
      </c>
      <c r="N259" s="40">
        <v>5</v>
      </c>
      <c r="O259" s="375">
        <v>70</v>
      </c>
      <c r="P259" s="52">
        <v>51</v>
      </c>
      <c r="Q259" s="52">
        <v>23</v>
      </c>
      <c r="R259" s="240">
        <v>0</v>
      </c>
      <c r="S259" s="44">
        <v>25</v>
      </c>
      <c r="T259" s="52">
        <v>253</v>
      </c>
      <c r="U259" s="373">
        <v>279</v>
      </c>
    </row>
    <row r="260" spans="1:21" x14ac:dyDescent="0.2">
      <c r="A260" s="34">
        <v>259</v>
      </c>
      <c r="B260" s="24" t="s">
        <v>125</v>
      </c>
      <c r="C260" s="25">
        <v>969</v>
      </c>
      <c r="D260" s="26" t="s">
        <v>19</v>
      </c>
      <c r="E260" s="28">
        <v>61</v>
      </c>
      <c r="F260" s="29">
        <v>88</v>
      </c>
      <c r="G260" s="29">
        <v>43</v>
      </c>
      <c r="H260" s="29">
        <v>3</v>
      </c>
      <c r="I260" s="29">
        <v>13</v>
      </c>
      <c r="J260" s="29">
        <v>6</v>
      </c>
      <c r="K260" s="29">
        <v>6</v>
      </c>
      <c r="L260" s="29">
        <v>8</v>
      </c>
      <c r="M260" s="29">
        <v>8</v>
      </c>
      <c r="N260" s="29">
        <v>6</v>
      </c>
      <c r="O260" s="374">
        <v>71</v>
      </c>
      <c r="P260" s="52">
        <v>101</v>
      </c>
      <c r="Q260" s="52">
        <v>9</v>
      </c>
      <c r="R260" s="242">
        <v>0</v>
      </c>
      <c r="S260" s="241">
        <v>24</v>
      </c>
      <c r="T260" s="52">
        <v>313</v>
      </c>
      <c r="U260" s="373">
        <v>337</v>
      </c>
    </row>
    <row r="261" spans="1:21" x14ac:dyDescent="0.2">
      <c r="A261" s="34">
        <v>260</v>
      </c>
      <c r="B261" s="35" t="s">
        <v>125</v>
      </c>
      <c r="C261" s="36">
        <v>969</v>
      </c>
      <c r="D261" s="37" t="s">
        <v>14</v>
      </c>
      <c r="E261" s="39">
        <v>46</v>
      </c>
      <c r="F261" s="40">
        <v>76</v>
      </c>
      <c r="G261" s="40">
        <v>51</v>
      </c>
      <c r="H261" s="40">
        <v>12</v>
      </c>
      <c r="I261" s="40">
        <v>15</v>
      </c>
      <c r="J261" s="40">
        <v>6</v>
      </c>
      <c r="K261" s="40">
        <v>5</v>
      </c>
      <c r="L261" s="40">
        <v>18</v>
      </c>
      <c r="M261" s="40">
        <v>3</v>
      </c>
      <c r="N261" s="40">
        <v>6</v>
      </c>
      <c r="O261" s="375">
        <v>57</v>
      </c>
      <c r="P261" s="52">
        <v>95</v>
      </c>
      <c r="Q261" s="52">
        <v>18</v>
      </c>
      <c r="R261" s="240">
        <v>0</v>
      </c>
      <c r="S261" s="44">
        <v>16</v>
      </c>
      <c r="T261" s="52">
        <v>295</v>
      </c>
      <c r="U261" s="373">
        <v>315</v>
      </c>
    </row>
    <row r="262" spans="1:21" x14ac:dyDescent="0.2">
      <c r="A262" s="34">
        <v>261</v>
      </c>
      <c r="B262" s="24" t="s">
        <v>125</v>
      </c>
      <c r="C262" s="25">
        <v>970</v>
      </c>
      <c r="D262" s="26" t="s">
        <v>19</v>
      </c>
      <c r="E262" s="28">
        <v>64</v>
      </c>
      <c r="F262" s="29">
        <v>59</v>
      </c>
      <c r="G262" s="29">
        <v>40</v>
      </c>
      <c r="H262" s="29">
        <v>6</v>
      </c>
      <c r="I262" s="29">
        <v>10</v>
      </c>
      <c r="J262" s="29">
        <v>6</v>
      </c>
      <c r="K262" s="29">
        <v>6</v>
      </c>
      <c r="L262" s="29">
        <v>14</v>
      </c>
      <c r="M262" s="29">
        <v>2</v>
      </c>
      <c r="N262" s="29">
        <v>8</v>
      </c>
      <c r="O262" s="374">
        <v>72</v>
      </c>
      <c r="P262" s="52">
        <v>71</v>
      </c>
      <c r="Q262" s="52">
        <v>14</v>
      </c>
      <c r="R262" s="242">
        <v>0</v>
      </c>
      <c r="S262" s="241">
        <v>18</v>
      </c>
      <c r="T262" s="52">
        <v>287</v>
      </c>
      <c r="U262" s="373">
        <v>307</v>
      </c>
    </row>
    <row r="263" spans="1:21" x14ac:dyDescent="0.2">
      <c r="A263" s="34">
        <v>262</v>
      </c>
      <c r="B263" s="35" t="s">
        <v>125</v>
      </c>
      <c r="C263" s="36">
        <v>970</v>
      </c>
      <c r="D263" s="37" t="s">
        <v>14</v>
      </c>
      <c r="E263" s="39">
        <v>49</v>
      </c>
      <c r="F263" s="40">
        <v>51</v>
      </c>
      <c r="G263" s="40">
        <v>53</v>
      </c>
      <c r="H263" s="40">
        <v>16</v>
      </c>
      <c r="I263" s="40">
        <v>9</v>
      </c>
      <c r="J263" s="40">
        <v>5</v>
      </c>
      <c r="K263" s="40">
        <v>3</v>
      </c>
      <c r="L263" s="40">
        <v>4</v>
      </c>
      <c r="M263" s="40">
        <v>4</v>
      </c>
      <c r="N263" s="40">
        <v>3</v>
      </c>
      <c r="O263" s="375">
        <v>78</v>
      </c>
      <c r="P263" s="52">
        <v>61</v>
      </c>
      <c r="Q263" s="52">
        <v>19</v>
      </c>
      <c r="R263" s="240">
        <v>0</v>
      </c>
      <c r="S263" s="44">
        <v>18</v>
      </c>
      <c r="T263" s="52">
        <v>275</v>
      </c>
      <c r="U263" s="373">
        <v>294</v>
      </c>
    </row>
    <row r="264" spans="1:21" x14ac:dyDescent="0.2">
      <c r="A264" s="34">
        <v>263</v>
      </c>
      <c r="B264" s="24" t="s">
        <v>125</v>
      </c>
      <c r="C264" s="25">
        <v>971</v>
      </c>
      <c r="D264" s="26" t="s">
        <v>19</v>
      </c>
      <c r="E264" s="28">
        <v>46</v>
      </c>
      <c r="F264" s="29">
        <v>45</v>
      </c>
      <c r="G264" s="29">
        <v>48</v>
      </c>
      <c r="H264" s="29">
        <v>9</v>
      </c>
      <c r="I264" s="29">
        <v>17</v>
      </c>
      <c r="J264" s="29">
        <v>7</v>
      </c>
      <c r="K264" s="29">
        <v>4</v>
      </c>
      <c r="L264" s="29">
        <v>10</v>
      </c>
      <c r="M264" s="29">
        <v>4</v>
      </c>
      <c r="N264" s="29">
        <v>7</v>
      </c>
      <c r="O264" s="374">
        <v>63</v>
      </c>
      <c r="P264" s="52">
        <v>63</v>
      </c>
      <c r="Q264" s="52">
        <v>16</v>
      </c>
      <c r="R264" s="242">
        <v>0</v>
      </c>
      <c r="S264" s="241">
        <v>20</v>
      </c>
      <c r="T264" s="52">
        <v>260</v>
      </c>
      <c r="U264" s="373">
        <v>281</v>
      </c>
    </row>
    <row r="265" spans="1:21" x14ac:dyDescent="0.2">
      <c r="A265" s="34">
        <v>264</v>
      </c>
      <c r="B265" s="35" t="s">
        <v>125</v>
      </c>
      <c r="C265" s="36">
        <v>972</v>
      </c>
      <c r="D265" s="37" t="s">
        <v>19</v>
      </c>
      <c r="E265" s="39">
        <v>51</v>
      </c>
      <c r="F265" s="40">
        <v>59</v>
      </c>
      <c r="G265" s="40">
        <v>42</v>
      </c>
      <c r="H265" s="40">
        <v>3</v>
      </c>
      <c r="I265" s="40">
        <v>18</v>
      </c>
      <c r="J265" s="40">
        <v>12</v>
      </c>
      <c r="K265" s="40">
        <v>8</v>
      </c>
      <c r="L265" s="40">
        <v>18</v>
      </c>
      <c r="M265" s="40">
        <v>5</v>
      </c>
      <c r="N265" s="40">
        <v>2</v>
      </c>
      <c r="O265" s="375">
        <v>77</v>
      </c>
      <c r="P265" s="52">
        <v>77</v>
      </c>
      <c r="Q265" s="52">
        <v>5</v>
      </c>
      <c r="R265" s="240">
        <v>0</v>
      </c>
      <c r="S265" s="44">
        <v>0</v>
      </c>
      <c r="T265" s="52">
        <v>295</v>
      </c>
      <c r="U265" s="373">
        <v>295</v>
      </c>
    </row>
    <row r="266" spans="1:21" x14ac:dyDescent="0.2">
      <c r="A266" s="34">
        <v>265</v>
      </c>
      <c r="B266" s="24" t="s">
        <v>125</v>
      </c>
      <c r="C266" s="25">
        <v>972</v>
      </c>
      <c r="D266" s="26" t="s">
        <v>14</v>
      </c>
      <c r="E266" s="28">
        <v>39</v>
      </c>
      <c r="F266" s="29">
        <v>56</v>
      </c>
      <c r="G266" s="29">
        <v>35</v>
      </c>
      <c r="H266" s="29">
        <v>6</v>
      </c>
      <c r="I266" s="29">
        <v>13</v>
      </c>
      <c r="J266" s="29">
        <v>11</v>
      </c>
      <c r="K266" s="29">
        <v>3</v>
      </c>
      <c r="L266" s="29">
        <v>17</v>
      </c>
      <c r="M266" s="29">
        <v>3</v>
      </c>
      <c r="N266" s="29">
        <v>7</v>
      </c>
      <c r="O266" s="374">
        <v>72</v>
      </c>
      <c r="P266" s="52">
        <v>70</v>
      </c>
      <c r="Q266" s="52">
        <v>13</v>
      </c>
      <c r="R266" s="242">
        <v>2</v>
      </c>
      <c r="S266" s="241">
        <v>13</v>
      </c>
      <c r="T266" s="52">
        <v>262</v>
      </c>
      <c r="U266" s="373">
        <v>278</v>
      </c>
    </row>
    <row r="267" spans="1:21" x14ac:dyDescent="0.2">
      <c r="A267" s="34">
        <v>266</v>
      </c>
      <c r="B267" s="35" t="s">
        <v>125</v>
      </c>
      <c r="C267" s="36">
        <v>973</v>
      </c>
      <c r="D267" s="37" t="s">
        <v>19</v>
      </c>
      <c r="E267" s="39">
        <v>30</v>
      </c>
      <c r="F267" s="40">
        <v>34</v>
      </c>
      <c r="G267" s="40">
        <v>26</v>
      </c>
      <c r="H267" s="40">
        <v>6</v>
      </c>
      <c r="I267" s="40">
        <v>8</v>
      </c>
      <c r="J267" s="40">
        <v>2</v>
      </c>
      <c r="K267" s="40">
        <v>1</v>
      </c>
      <c r="L267" s="40">
        <v>5</v>
      </c>
      <c r="M267" s="40">
        <v>1</v>
      </c>
      <c r="N267" s="40">
        <v>4</v>
      </c>
      <c r="O267" s="375">
        <v>50</v>
      </c>
      <c r="P267" s="52">
        <v>43</v>
      </c>
      <c r="Q267" s="52">
        <v>10</v>
      </c>
      <c r="R267" s="240">
        <v>1</v>
      </c>
      <c r="S267" s="44">
        <v>14</v>
      </c>
      <c r="T267" s="52">
        <v>167</v>
      </c>
      <c r="U267" s="373">
        <v>183</v>
      </c>
    </row>
    <row r="268" spans="1:21" x14ac:dyDescent="0.2">
      <c r="A268" s="34">
        <v>267</v>
      </c>
      <c r="B268" s="24" t="s">
        <v>125</v>
      </c>
      <c r="C268" s="25">
        <v>973</v>
      </c>
      <c r="D268" s="26" t="s">
        <v>14</v>
      </c>
      <c r="E268" s="28">
        <v>36</v>
      </c>
      <c r="F268" s="29">
        <v>36</v>
      </c>
      <c r="G268" s="29">
        <v>40</v>
      </c>
      <c r="H268" s="29">
        <v>2</v>
      </c>
      <c r="I268" s="29">
        <v>12</v>
      </c>
      <c r="J268" s="29">
        <v>5</v>
      </c>
      <c r="K268" s="29">
        <v>2</v>
      </c>
      <c r="L268" s="29">
        <v>6</v>
      </c>
      <c r="M268" s="29">
        <v>5</v>
      </c>
      <c r="N268" s="29">
        <v>6</v>
      </c>
      <c r="O268" s="374">
        <v>51</v>
      </c>
      <c r="P268" s="52">
        <v>48</v>
      </c>
      <c r="Q268" s="52">
        <v>8</v>
      </c>
      <c r="R268" s="242">
        <v>2</v>
      </c>
      <c r="S268" s="241">
        <v>15</v>
      </c>
      <c r="T268" s="52">
        <v>201</v>
      </c>
      <c r="U268" s="373">
        <v>218</v>
      </c>
    </row>
    <row r="269" spans="1:21" x14ac:dyDescent="0.2">
      <c r="A269" s="34">
        <v>268</v>
      </c>
      <c r="B269" s="35" t="s">
        <v>125</v>
      </c>
      <c r="C269" s="36">
        <v>974</v>
      </c>
      <c r="D269" s="37" t="s">
        <v>19</v>
      </c>
      <c r="E269" s="39">
        <v>39</v>
      </c>
      <c r="F269" s="40">
        <v>36</v>
      </c>
      <c r="G269" s="40">
        <v>26</v>
      </c>
      <c r="H269" s="40">
        <v>0</v>
      </c>
      <c r="I269" s="40">
        <v>3</v>
      </c>
      <c r="J269" s="40">
        <v>6</v>
      </c>
      <c r="K269" s="40">
        <v>3</v>
      </c>
      <c r="L269" s="40">
        <v>15</v>
      </c>
      <c r="M269" s="40">
        <v>5</v>
      </c>
      <c r="N269" s="40">
        <v>5</v>
      </c>
      <c r="O269" s="375">
        <v>81</v>
      </c>
      <c r="P269" s="52">
        <v>39</v>
      </c>
      <c r="Q269" s="52">
        <v>5</v>
      </c>
      <c r="R269" s="240">
        <v>0</v>
      </c>
      <c r="S269" s="44">
        <v>18</v>
      </c>
      <c r="T269" s="52">
        <v>219</v>
      </c>
      <c r="U269" s="373">
        <v>237</v>
      </c>
    </row>
    <row r="270" spans="1:21" x14ac:dyDescent="0.2">
      <c r="A270" s="34">
        <v>269</v>
      </c>
      <c r="B270" s="24" t="s">
        <v>125</v>
      </c>
      <c r="C270" s="25">
        <v>975</v>
      </c>
      <c r="D270" s="26" t="s">
        <v>19</v>
      </c>
      <c r="E270" s="28">
        <v>14</v>
      </c>
      <c r="F270" s="29">
        <v>41</v>
      </c>
      <c r="G270" s="29">
        <v>22</v>
      </c>
      <c r="H270" s="29">
        <v>1</v>
      </c>
      <c r="I270" s="29">
        <v>3</v>
      </c>
      <c r="J270" s="29">
        <v>6</v>
      </c>
      <c r="K270" s="29">
        <v>1</v>
      </c>
      <c r="L270" s="29">
        <v>9</v>
      </c>
      <c r="M270" s="29">
        <v>3</v>
      </c>
      <c r="N270" s="29">
        <v>1</v>
      </c>
      <c r="O270" s="374">
        <v>47</v>
      </c>
      <c r="P270" s="52">
        <v>44</v>
      </c>
      <c r="Q270" s="52">
        <v>2</v>
      </c>
      <c r="R270" s="242">
        <v>0</v>
      </c>
      <c r="S270" s="241">
        <v>6</v>
      </c>
      <c r="T270" s="52">
        <v>148</v>
      </c>
      <c r="U270" s="373">
        <v>154</v>
      </c>
    </row>
    <row r="271" spans="1:21" x14ac:dyDescent="0.2">
      <c r="A271" s="34">
        <v>270</v>
      </c>
      <c r="B271" s="35" t="s">
        <v>125</v>
      </c>
      <c r="C271" s="36">
        <v>976</v>
      </c>
      <c r="D271" s="37" t="s">
        <v>19</v>
      </c>
      <c r="E271" s="39">
        <v>49</v>
      </c>
      <c r="F271" s="40">
        <v>46</v>
      </c>
      <c r="G271" s="40">
        <v>29</v>
      </c>
      <c r="H271" s="40">
        <v>6</v>
      </c>
      <c r="I271" s="40">
        <v>6</v>
      </c>
      <c r="J271" s="40">
        <v>8</v>
      </c>
      <c r="K271" s="40">
        <v>2</v>
      </c>
      <c r="L271" s="40">
        <v>15</v>
      </c>
      <c r="M271" s="40">
        <v>5</v>
      </c>
      <c r="N271" s="40">
        <v>8</v>
      </c>
      <c r="O271" s="375">
        <v>63</v>
      </c>
      <c r="P271" s="52">
        <v>54</v>
      </c>
      <c r="Q271" s="52">
        <v>14</v>
      </c>
      <c r="R271" s="240">
        <v>1</v>
      </c>
      <c r="S271" s="44">
        <v>6</v>
      </c>
      <c r="T271" s="52">
        <v>237</v>
      </c>
      <c r="U271" s="373">
        <v>246</v>
      </c>
    </row>
    <row r="272" spans="1:21" x14ac:dyDescent="0.2">
      <c r="A272" s="34">
        <v>271</v>
      </c>
      <c r="B272" s="24" t="s">
        <v>125</v>
      </c>
      <c r="C272" s="25">
        <v>977</v>
      </c>
      <c r="D272" s="26" t="s">
        <v>19</v>
      </c>
      <c r="E272" s="28">
        <v>52</v>
      </c>
      <c r="F272" s="29">
        <v>51</v>
      </c>
      <c r="G272" s="29">
        <v>37</v>
      </c>
      <c r="H272" s="29">
        <v>9</v>
      </c>
      <c r="I272" s="29">
        <v>11</v>
      </c>
      <c r="J272" s="29">
        <v>4</v>
      </c>
      <c r="K272" s="29">
        <v>4</v>
      </c>
      <c r="L272" s="29">
        <v>12</v>
      </c>
      <c r="M272" s="29">
        <v>1</v>
      </c>
      <c r="N272" s="29">
        <v>8</v>
      </c>
      <c r="O272" s="374">
        <v>102</v>
      </c>
      <c r="P272" s="52">
        <v>65</v>
      </c>
      <c r="Q272" s="52">
        <v>17</v>
      </c>
      <c r="R272" s="242">
        <v>0</v>
      </c>
      <c r="S272" s="241">
        <v>16</v>
      </c>
      <c r="T272" s="52">
        <v>291</v>
      </c>
      <c r="U272" s="373">
        <v>310</v>
      </c>
    </row>
    <row r="273" spans="1:21" x14ac:dyDescent="0.2">
      <c r="A273" s="34">
        <v>272</v>
      </c>
      <c r="B273" s="35" t="s">
        <v>125</v>
      </c>
      <c r="C273" s="36">
        <v>978</v>
      </c>
      <c r="D273" s="37" t="s">
        <v>19</v>
      </c>
      <c r="E273" s="39">
        <v>80</v>
      </c>
      <c r="F273" s="40">
        <v>56</v>
      </c>
      <c r="G273" s="40">
        <v>40</v>
      </c>
      <c r="H273" s="40">
        <v>3</v>
      </c>
      <c r="I273" s="40">
        <v>10</v>
      </c>
      <c r="J273" s="40">
        <v>3</v>
      </c>
      <c r="K273" s="40">
        <v>2</v>
      </c>
      <c r="L273" s="40">
        <v>8</v>
      </c>
      <c r="M273" s="40">
        <v>2</v>
      </c>
      <c r="N273" s="40">
        <v>6</v>
      </c>
      <c r="O273" s="375">
        <v>110</v>
      </c>
      <c r="P273" s="52">
        <v>66</v>
      </c>
      <c r="Q273" s="52">
        <v>9</v>
      </c>
      <c r="R273" s="240">
        <v>0</v>
      </c>
      <c r="S273" s="44">
        <v>16</v>
      </c>
      <c r="T273" s="52">
        <v>320</v>
      </c>
      <c r="U273" s="373">
        <v>336</v>
      </c>
    </row>
    <row r="274" spans="1:21" x14ac:dyDescent="0.2">
      <c r="A274" s="34">
        <v>273</v>
      </c>
      <c r="B274" s="24" t="s">
        <v>125</v>
      </c>
      <c r="C274" s="25">
        <v>978</v>
      </c>
      <c r="D274" s="26" t="s">
        <v>14</v>
      </c>
      <c r="E274" s="28">
        <v>79</v>
      </c>
      <c r="F274" s="29">
        <v>52</v>
      </c>
      <c r="G274" s="29">
        <v>35</v>
      </c>
      <c r="H274" s="29">
        <v>6</v>
      </c>
      <c r="I274" s="29">
        <v>13</v>
      </c>
      <c r="J274" s="29">
        <v>4</v>
      </c>
      <c r="K274" s="29">
        <v>1</v>
      </c>
      <c r="L274" s="29">
        <v>15</v>
      </c>
      <c r="M274" s="29">
        <v>4</v>
      </c>
      <c r="N274" s="29">
        <v>4</v>
      </c>
      <c r="O274" s="374">
        <v>121</v>
      </c>
      <c r="P274" s="52">
        <v>66</v>
      </c>
      <c r="Q274" s="52">
        <v>10</v>
      </c>
      <c r="R274" s="242">
        <v>1</v>
      </c>
      <c r="S274" s="241">
        <v>24</v>
      </c>
      <c r="T274" s="52">
        <v>334</v>
      </c>
      <c r="U274" s="373">
        <v>360</v>
      </c>
    </row>
    <row r="275" spans="1:21" x14ac:dyDescent="0.2">
      <c r="A275" s="34">
        <v>274</v>
      </c>
      <c r="B275" s="35" t="s">
        <v>125</v>
      </c>
      <c r="C275" s="36">
        <v>978</v>
      </c>
      <c r="D275" s="37" t="s">
        <v>20</v>
      </c>
      <c r="E275" s="39">
        <v>64</v>
      </c>
      <c r="F275" s="40">
        <v>41</v>
      </c>
      <c r="G275" s="40">
        <v>26</v>
      </c>
      <c r="H275" s="40">
        <v>3</v>
      </c>
      <c r="I275" s="40">
        <v>7</v>
      </c>
      <c r="J275" s="40">
        <v>7</v>
      </c>
      <c r="K275" s="40">
        <v>2</v>
      </c>
      <c r="L275" s="40">
        <v>12</v>
      </c>
      <c r="M275" s="40">
        <v>7</v>
      </c>
      <c r="N275" s="40">
        <v>7</v>
      </c>
      <c r="O275" s="375">
        <v>154</v>
      </c>
      <c r="P275" s="52">
        <v>50</v>
      </c>
      <c r="Q275" s="52">
        <v>10</v>
      </c>
      <c r="R275" s="240">
        <v>0</v>
      </c>
      <c r="S275" s="44">
        <v>20</v>
      </c>
      <c r="T275" s="52">
        <v>330</v>
      </c>
      <c r="U275" s="373">
        <v>352</v>
      </c>
    </row>
    <row r="276" spans="1:21" x14ac:dyDescent="0.2">
      <c r="A276" s="34">
        <v>275</v>
      </c>
      <c r="B276" s="24" t="s">
        <v>125</v>
      </c>
      <c r="C276" s="25">
        <v>978</v>
      </c>
      <c r="D276" s="26" t="s">
        <v>23</v>
      </c>
      <c r="E276" s="28">
        <v>85</v>
      </c>
      <c r="F276" s="29">
        <v>55</v>
      </c>
      <c r="G276" s="29">
        <v>44</v>
      </c>
      <c r="H276" s="29">
        <v>7</v>
      </c>
      <c r="I276" s="29">
        <v>9</v>
      </c>
      <c r="J276" s="29">
        <v>6</v>
      </c>
      <c r="K276" s="29">
        <v>1</v>
      </c>
      <c r="L276" s="29">
        <v>16</v>
      </c>
      <c r="M276" s="29">
        <v>5</v>
      </c>
      <c r="N276" s="29">
        <v>5</v>
      </c>
      <c r="O276" s="374">
        <v>103</v>
      </c>
      <c r="P276" s="52">
        <v>65</v>
      </c>
      <c r="Q276" s="52">
        <v>12</v>
      </c>
      <c r="R276" s="242">
        <v>0</v>
      </c>
      <c r="S276" s="241">
        <v>28</v>
      </c>
      <c r="T276" s="52">
        <v>336</v>
      </c>
      <c r="U276" s="373">
        <v>365</v>
      </c>
    </row>
    <row r="277" spans="1:21" x14ac:dyDescent="0.2">
      <c r="A277" s="34">
        <v>276</v>
      </c>
      <c r="B277" s="35" t="s">
        <v>125</v>
      </c>
      <c r="C277" s="36">
        <v>979</v>
      </c>
      <c r="D277" s="37" t="s">
        <v>19</v>
      </c>
      <c r="E277" s="39">
        <v>37</v>
      </c>
      <c r="F277" s="40">
        <v>68</v>
      </c>
      <c r="G277" s="40">
        <v>46</v>
      </c>
      <c r="H277" s="40">
        <v>6</v>
      </c>
      <c r="I277" s="40">
        <v>21</v>
      </c>
      <c r="J277" s="40">
        <v>9</v>
      </c>
      <c r="K277" s="40">
        <v>1</v>
      </c>
      <c r="L277" s="40">
        <v>8</v>
      </c>
      <c r="M277" s="40">
        <v>2</v>
      </c>
      <c r="N277" s="40">
        <v>2</v>
      </c>
      <c r="O277" s="375">
        <v>30</v>
      </c>
      <c r="P277" s="52">
        <v>96</v>
      </c>
      <c r="Q277" s="52">
        <v>8</v>
      </c>
      <c r="R277" s="240">
        <v>0</v>
      </c>
      <c r="S277" s="44">
        <v>19</v>
      </c>
      <c r="T277" s="52">
        <v>230</v>
      </c>
      <c r="U277" s="373">
        <v>256</v>
      </c>
    </row>
    <row r="278" spans="1:21" x14ac:dyDescent="0.2">
      <c r="A278" s="34">
        <v>277</v>
      </c>
      <c r="B278" s="24" t="s">
        <v>125</v>
      </c>
      <c r="C278" s="25">
        <v>979</v>
      </c>
      <c r="D278" s="26" t="s">
        <v>14</v>
      </c>
      <c r="E278" s="28">
        <v>39</v>
      </c>
      <c r="F278" s="29">
        <v>60</v>
      </c>
      <c r="G278" s="29">
        <v>33</v>
      </c>
      <c r="H278" s="29">
        <v>5</v>
      </c>
      <c r="I278" s="29">
        <v>13</v>
      </c>
      <c r="J278" s="29">
        <v>7</v>
      </c>
      <c r="K278" s="29">
        <v>2</v>
      </c>
      <c r="L278" s="29">
        <v>14</v>
      </c>
      <c r="M278" s="29">
        <v>4</v>
      </c>
      <c r="N278" s="29">
        <v>7</v>
      </c>
      <c r="O278" s="374">
        <v>32</v>
      </c>
      <c r="P278" s="52">
        <v>79</v>
      </c>
      <c r="Q278" s="52">
        <v>12</v>
      </c>
      <c r="R278" s="242">
        <v>0</v>
      </c>
      <c r="S278" s="241">
        <v>15</v>
      </c>
      <c r="T278" s="52">
        <v>216</v>
      </c>
      <c r="U278" s="373">
        <v>237</v>
      </c>
    </row>
    <row r="279" spans="1:21" x14ac:dyDescent="0.2">
      <c r="A279" s="34">
        <v>278</v>
      </c>
      <c r="B279" s="35" t="s">
        <v>125</v>
      </c>
      <c r="C279" s="36">
        <v>980</v>
      </c>
      <c r="D279" s="37" t="s">
        <v>19</v>
      </c>
      <c r="E279" s="39">
        <v>33</v>
      </c>
      <c r="F279" s="40">
        <v>51</v>
      </c>
      <c r="G279" s="40">
        <v>28</v>
      </c>
      <c r="H279" s="40">
        <v>9</v>
      </c>
      <c r="I279" s="40">
        <v>14</v>
      </c>
      <c r="J279" s="40">
        <v>2</v>
      </c>
      <c r="K279" s="40">
        <v>4</v>
      </c>
      <c r="L279" s="40">
        <v>6</v>
      </c>
      <c r="M279" s="40">
        <v>2</v>
      </c>
      <c r="N279" s="40">
        <v>0</v>
      </c>
      <c r="O279" s="375">
        <v>37</v>
      </c>
      <c r="P279" s="52">
        <v>70</v>
      </c>
      <c r="Q279" s="52">
        <v>9</v>
      </c>
      <c r="R279" s="240">
        <v>0</v>
      </c>
      <c r="S279" s="44">
        <v>19</v>
      </c>
      <c r="T279" s="52">
        <v>186</v>
      </c>
      <c r="U279" s="373">
        <v>210</v>
      </c>
    </row>
    <row r="280" spans="1:21" x14ac:dyDescent="0.2">
      <c r="A280" s="34">
        <v>279</v>
      </c>
      <c r="B280" s="24" t="s">
        <v>125</v>
      </c>
      <c r="C280" s="25">
        <v>980</v>
      </c>
      <c r="D280" s="26" t="s">
        <v>14</v>
      </c>
      <c r="E280" s="28">
        <v>35</v>
      </c>
      <c r="F280" s="29">
        <v>45</v>
      </c>
      <c r="G280" s="29">
        <v>37</v>
      </c>
      <c r="H280" s="29">
        <v>8</v>
      </c>
      <c r="I280" s="29">
        <v>14</v>
      </c>
      <c r="J280" s="29">
        <v>2</v>
      </c>
      <c r="K280" s="29">
        <v>4</v>
      </c>
      <c r="L280" s="29">
        <v>3</v>
      </c>
      <c r="M280" s="29">
        <v>5</v>
      </c>
      <c r="N280" s="29">
        <v>1</v>
      </c>
      <c r="O280" s="374">
        <v>53</v>
      </c>
      <c r="P280" s="52">
        <v>60</v>
      </c>
      <c r="Q280" s="52">
        <v>9</v>
      </c>
      <c r="R280" s="242">
        <v>0</v>
      </c>
      <c r="S280" s="241">
        <v>21</v>
      </c>
      <c r="T280" s="52">
        <v>207</v>
      </c>
      <c r="U280" s="373">
        <v>229</v>
      </c>
    </row>
    <row r="281" spans="1:21" x14ac:dyDescent="0.2">
      <c r="A281" s="34">
        <v>280</v>
      </c>
      <c r="B281" s="35" t="s">
        <v>125</v>
      </c>
      <c r="C281" s="36">
        <v>980</v>
      </c>
      <c r="D281" s="37" t="s">
        <v>20</v>
      </c>
      <c r="E281" s="39">
        <v>40</v>
      </c>
      <c r="F281" s="40">
        <v>51</v>
      </c>
      <c r="G281" s="40">
        <v>34</v>
      </c>
      <c r="H281" s="40">
        <v>4</v>
      </c>
      <c r="I281" s="40">
        <v>14</v>
      </c>
      <c r="J281" s="40">
        <v>3</v>
      </c>
      <c r="K281" s="40">
        <v>2</v>
      </c>
      <c r="L281" s="40">
        <v>9</v>
      </c>
      <c r="M281" s="40">
        <v>7</v>
      </c>
      <c r="N281" s="40">
        <v>6</v>
      </c>
      <c r="O281" s="375">
        <v>58</v>
      </c>
      <c r="P281" s="52">
        <v>72</v>
      </c>
      <c r="Q281" s="52">
        <v>10</v>
      </c>
      <c r="R281" s="240">
        <v>0</v>
      </c>
      <c r="S281" s="44">
        <v>13</v>
      </c>
      <c r="T281" s="52">
        <v>228</v>
      </c>
      <c r="U281" s="373">
        <v>248</v>
      </c>
    </row>
    <row r="282" spans="1:21" x14ac:dyDescent="0.2">
      <c r="A282" s="34">
        <v>281</v>
      </c>
      <c r="B282" s="24" t="s">
        <v>125</v>
      </c>
      <c r="C282" s="25">
        <v>980</v>
      </c>
      <c r="D282" s="26" t="s">
        <v>23</v>
      </c>
      <c r="E282" s="28">
        <v>38</v>
      </c>
      <c r="F282" s="29">
        <v>47</v>
      </c>
      <c r="G282" s="29">
        <v>37</v>
      </c>
      <c r="H282" s="29">
        <v>3</v>
      </c>
      <c r="I282" s="29">
        <v>10</v>
      </c>
      <c r="J282" s="29">
        <v>6</v>
      </c>
      <c r="K282" s="29">
        <v>7</v>
      </c>
      <c r="L282" s="29">
        <v>10</v>
      </c>
      <c r="M282" s="29">
        <v>5</v>
      </c>
      <c r="N282" s="29">
        <v>5</v>
      </c>
      <c r="O282" s="374">
        <v>51</v>
      </c>
      <c r="P282" s="52">
        <v>57</v>
      </c>
      <c r="Q282" s="52">
        <v>8</v>
      </c>
      <c r="R282" s="242">
        <v>0</v>
      </c>
      <c r="S282" s="241">
        <v>15</v>
      </c>
      <c r="T282" s="52">
        <v>219</v>
      </c>
      <c r="U282" s="373">
        <v>236</v>
      </c>
    </row>
    <row r="283" spans="1:21" x14ac:dyDescent="0.2">
      <c r="A283" s="34">
        <v>282</v>
      </c>
      <c r="B283" s="35" t="s">
        <v>125</v>
      </c>
      <c r="C283" s="36">
        <v>981</v>
      </c>
      <c r="D283" s="37" t="s">
        <v>19</v>
      </c>
      <c r="E283" s="39">
        <v>37</v>
      </c>
      <c r="F283" s="40">
        <v>45</v>
      </c>
      <c r="G283" s="40">
        <v>40</v>
      </c>
      <c r="H283" s="40">
        <v>10</v>
      </c>
      <c r="I283" s="40">
        <v>23</v>
      </c>
      <c r="J283" s="40">
        <v>2</v>
      </c>
      <c r="K283" s="40">
        <v>2</v>
      </c>
      <c r="L283" s="40">
        <v>6</v>
      </c>
      <c r="M283" s="40">
        <v>4</v>
      </c>
      <c r="N283" s="40">
        <v>4</v>
      </c>
      <c r="O283" s="375">
        <v>50</v>
      </c>
      <c r="P283" s="52">
        <v>70</v>
      </c>
      <c r="Q283" s="52">
        <v>14</v>
      </c>
      <c r="R283" s="240">
        <v>1</v>
      </c>
      <c r="S283" s="44">
        <v>11</v>
      </c>
      <c r="T283" s="52">
        <v>223</v>
      </c>
      <c r="U283" s="373">
        <v>237</v>
      </c>
    </row>
    <row r="284" spans="1:21" x14ac:dyDescent="0.2">
      <c r="A284" s="34">
        <v>283</v>
      </c>
      <c r="B284" s="24" t="s">
        <v>125</v>
      </c>
      <c r="C284" s="25">
        <v>981</v>
      </c>
      <c r="D284" s="26" t="s">
        <v>14</v>
      </c>
      <c r="E284" s="28">
        <v>38</v>
      </c>
      <c r="F284" s="29">
        <v>49</v>
      </c>
      <c r="G284" s="29">
        <v>32</v>
      </c>
      <c r="H284" s="29">
        <v>6</v>
      </c>
      <c r="I284" s="29">
        <v>18</v>
      </c>
      <c r="J284" s="29">
        <v>3</v>
      </c>
      <c r="K284" s="29">
        <v>0</v>
      </c>
      <c r="L284" s="29">
        <v>8</v>
      </c>
      <c r="M284" s="29">
        <v>3</v>
      </c>
      <c r="N284" s="29">
        <v>1</v>
      </c>
      <c r="O284" s="374">
        <v>57</v>
      </c>
      <c r="P284" s="52">
        <v>71</v>
      </c>
      <c r="Q284" s="52">
        <v>7</v>
      </c>
      <c r="R284" s="242">
        <v>0</v>
      </c>
      <c r="S284" s="241">
        <v>21</v>
      </c>
      <c r="T284" s="52">
        <v>215</v>
      </c>
      <c r="U284" s="373">
        <v>240</v>
      </c>
    </row>
    <row r="285" spans="1:21" x14ac:dyDescent="0.2">
      <c r="A285" s="34">
        <v>284</v>
      </c>
      <c r="B285" s="35" t="s">
        <v>125</v>
      </c>
      <c r="C285" s="36">
        <v>982</v>
      </c>
      <c r="D285" s="37" t="s">
        <v>19</v>
      </c>
      <c r="E285" s="39">
        <v>47</v>
      </c>
      <c r="F285" s="40">
        <v>42</v>
      </c>
      <c r="G285" s="40">
        <v>41</v>
      </c>
      <c r="H285" s="40">
        <v>9</v>
      </c>
      <c r="I285" s="40">
        <v>13</v>
      </c>
      <c r="J285" s="40">
        <v>3</v>
      </c>
      <c r="K285" s="40">
        <v>7</v>
      </c>
      <c r="L285" s="40">
        <v>8</v>
      </c>
      <c r="M285" s="40">
        <v>5</v>
      </c>
      <c r="N285" s="40">
        <v>6</v>
      </c>
      <c r="O285" s="375">
        <v>63</v>
      </c>
      <c r="P285" s="52">
        <v>55</v>
      </c>
      <c r="Q285" s="52">
        <v>15</v>
      </c>
      <c r="R285" s="240">
        <v>1</v>
      </c>
      <c r="S285" s="44">
        <v>18</v>
      </c>
      <c r="T285" s="52">
        <v>244</v>
      </c>
      <c r="U285" s="373">
        <v>263</v>
      </c>
    </row>
    <row r="286" spans="1:21" x14ac:dyDescent="0.2">
      <c r="A286" s="34">
        <v>285</v>
      </c>
      <c r="B286" s="24" t="s">
        <v>125</v>
      </c>
      <c r="C286" s="25">
        <v>982</v>
      </c>
      <c r="D286" s="26" t="s">
        <v>14</v>
      </c>
      <c r="E286" s="28">
        <v>54</v>
      </c>
      <c r="F286" s="29">
        <v>40</v>
      </c>
      <c r="G286" s="29">
        <v>62</v>
      </c>
      <c r="H286" s="29">
        <v>9</v>
      </c>
      <c r="I286" s="29">
        <v>13</v>
      </c>
      <c r="J286" s="29">
        <v>4</v>
      </c>
      <c r="K286" s="29">
        <v>1</v>
      </c>
      <c r="L286" s="29">
        <v>15</v>
      </c>
      <c r="M286" s="29">
        <v>7</v>
      </c>
      <c r="N286" s="29">
        <v>7</v>
      </c>
      <c r="O286" s="374">
        <v>82</v>
      </c>
      <c r="P286" s="52">
        <v>54</v>
      </c>
      <c r="Q286" s="52">
        <v>16</v>
      </c>
      <c r="R286" s="242">
        <v>1</v>
      </c>
      <c r="S286" s="241">
        <v>9</v>
      </c>
      <c r="T286" s="52">
        <v>294</v>
      </c>
      <c r="U286" s="373">
        <v>305</v>
      </c>
    </row>
    <row r="287" spans="1:21" x14ac:dyDescent="0.2">
      <c r="A287" s="34">
        <v>286</v>
      </c>
      <c r="B287" s="35" t="s">
        <v>125</v>
      </c>
      <c r="C287" s="36">
        <v>983</v>
      </c>
      <c r="D287" s="37" t="s">
        <v>19</v>
      </c>
      <c r="E287" s="39">
        <v>48</v>
      </c>
      <c r="F287" s="40">
        <v>47</v>
      </c>
      <c r="G287" s="40">
        <v>33</v>
      </c>
      <c r="H287" s="40">
        <v>7</v>
      </c>
      <c r="I287" s="40">
        <v>9</v>
      </c>
      <c r="J287" s="40">
        <v>4</v>
      </c>
      <c r="K287" s="40">
        <v>12</v>
      </c>
      <c r="L287" s="40">
        <v>4</v>
      </c>
      <c r="M287" s="40">
        <v>3</v>
      </c>
      <c r="N287" s="40">
        <v>81</v>
      </c>
      <c r="O287" s="375">
        <v>3</v>
      </c>
      <c r="P287" s="52">
        <v>56</v>
      </c>
      <c r="Q287" s="52">
        <v>88</v>
      </c>
      <c r="R287" s="240">
        <v>1</v>
      </c>
      <c r="S287" s="44">
        <v>18</v>
      </c>
      <c r="T287" s="52">
        <v>251</v>
      </c>
      <c r="U287" s="373">
        <v>270</v>
      </c>
    </row>
    <row r="288" spans="1:21" x14ac:dyDescent="0.2">
      <c r="A288" s="34">
        <v>287</v>
      </c>
      <c r="B288" s="24" t="s">
        <v>125</v>
      </c>
      <c r="C288" s="25">
        <v>983</v>
      </c>
      <c r="D288" s="26" t="s">
        <v>14</v>
      </c>
      <c r="E288" s="28">
        <v>45</v>
      </c>
      <c r="F288" s="29">
        <v>52</v>
      </c>
      <c r="G288" s="29">
        <v>21</v>
      </c>
      <c r="H288" s="29">
        <v>8</v>
      </c>
      <c r="I288" s="29">
        <v>5</v>
      </c>
      <c r="J288" s="29">
        <v>6</v>
      </c>
      <c r="K288" s="29">
        <v>6</v>
      </c>
      <c r="L288" s="29">
        <v>3</v>
      </c>
      <c r="M288" s="29">
        <v>3</v>
      </c>
      <c r="N288" s="29">
        <v>3</v>
      </c>
      <c r="O288" s="374">
        <v>36</v>
      </c>
      <c r="P288" s="52">
        <v>60</v>
      </c>
      <c r="Q288" s="52">
        <v>11</v>
      </c>
      <c r="R288" s="242">
        <v>0</v>
      </c>
      <c r="S288" s="241">
        <v>17</v>
      </c>
      <c r="T288" s="52">
        <v>188</v>
      </c>
      <c r="U288" s="373">
        <v>208</v>
      </c>
    </row>
    <row r="289" spans="1:21" x14ac:dyDescent="0.2">
      <c r="A289" s="34">
        <v>288</v>
      </c>
      <c r="B289" s="35" t="s">
        <v>125</v>
      </c>
      <c r="C289" s="36">
        <v>983</v>
      </c>
      <c r="D289" s="37" t="s">
        <v>20</v>
      </c>
      <c r="E289" s="39">
        <v>44</v>
      </c>
      <c r="F289" s="40">
        <v>50</v>
      </c>
      <c r="G289" s="40">
        <v>34</v>
      </c>
      <c r="H289" s="40">
        <v>16</v>
      </c>
      <c r="I289" s="40">
        <v>13</v>
      </c>
      <c r="J289" s="40">
        <v>4</v>
      </c>
      <c r="K289" s="40">
        <v>4</v>
      </c>
      <c r="L289" s="40">
        <v>4</v>
      </c>
      <c r="M289" s="40">
        <v>4</v>
      </c>
      <c r="N289" s="40">
        <v>7</v>
      </c>
      <c r="O289" s="375">
        <v>52</v>
      </c>
      <c r="P289" s="52">
        <v>66</v>
      </c>
      <c r="Q289" s="52">
        <v>23</v>
      </c>
      <c r="R289" s="240">
        <v>0</v>
      </c>
      <c r="S289" s="44">
        <v>16</v>
      </c>
      <c r="T289" s="52">
        <v>232</v>
      </c>
      <c r="U289" s="373">
        <v>251</v>
      </c>
    </row>
    <row r="290" spans="1:21" x14ac:dyDescent="0.2">
      <c r="A290" s="34">
        <v>289</v>
      </c>
      <c r="B290" s="24" t="s">
        <v>125</v>
      </c>
      <c r="C290" s="25">
        <v>984</v>
      </c>
      <c r="D290" s="26" t="s">
        <v>19</v>
      </c>
      <c r="E290" s="28">
        <v>51</v>
      </c>
      <c r="F290" s="29">
        <v>72</v>
      </c>
      <c r="G290" s="29">
        <v>56</v>
      </c>
      <c r="H290" s="29">
        <v>21</v>
      </c>
      <c r="I290" s="29">
        <v>14</v>
      </c>
      <c r="J290" s="29">
        <v>7</v>
      </c>
      <c r="K290" s="29">
        <v>5</v>
      </c>
      <c r="L290" s="29">
        <v>18</v>
      </c>
      <c r="M290" s="29">
        <v>1</v>
      </c>
      <c r="N290" s="29">
        <v>4</v>
      </c>
      <c r="O290" s="374">
        <v>74</v>
      </c>
      <c r="P290" s="52">
        <v>89</v>
      </c>
      <c r="Q290" s="52">
        <v>25</v>
      </c>
      <c r="R290" s="242">
        <v>0</v>
      </c>
      <c r="S290" s="241">
        <v>19</v>
      </c>
      <c r="T290" s="52">
        <v>323</v>
      </c>
      <c r="U290" s="373">
        <v>345</v>
      </c>
    </row>
    <row r="291" spans="1:21" x14ac:dyDescent="0.2">
      <c r="A291" s="34">
        <v>290</v>
      </c>
      <c r="B291" s="35" t="s">
        <v>125</v>
      </c>
      <c r="C291" s="36">
        <v>984</v>
      </c>
      <c r="D291" s="37" t="s">
        <v>14</v>
      </c>
      <c r="E291" s="39">
        <v>51</v>
      </c>
      <c r="F291" s="40">
        <v>53</v>
      </c>
      <c r="G291" s="40">
        <v>48</v>
      </c>
      <c r="H291" s="40">
        <v>7</v>
      </c>
      <c r="I291" s="40">
        <v>10</v>
      </c>
      <c r="J291" s="40">
        <v>9</v>
      </c>
      <c r="K291" s="40">
        <v>3</v>
      </c>
      <c r="L291" s="40">
        <v>15</v>
      </c>
      <c r="M291" s="40">
        <v>2</v>
      </c>
      <c r="N291" s="40">
        <v>4</v>
      </c>
      <c r="O291" s="375">
        <v>71</v>
      </c>
      <c r="P291" s="52">
        <v>66</v>
      </c>
      <c r="Q291" s="52">
        <v>11</v>
      </c>
      <c r="R291" s="240">
        <v>0</v>
      </c>
      <c r="S291" s="44">
        <v>17</v>
      </c>
      <c r="T291" s="52">
        <v>273</v>
      </c>
      <c r="U291" s="373">
        <v>295</v>
      </c>
    </row>
    <row r="292" spans="1:21" x14ac:dyDescent="0.2">
      <c r="A292" s="34">
        <v>291</v>
      </c>
      <c r="B292" s="24" t="s">
        <v>125</v>
      </c>
      <c r="C292" s="25">
        <v>985</v>
      </c>
      <c r="D292" s="26" t="s">
        <v>19</v>
      </c>
      <c r="E292" s="28">
        <v>58</v>
      </c>
      <c r="F292" s="29">
        <v>49</v>
      </c>
      <c r="G292" s="29">
        <v>40</v>
      </c>
      <c r="H292" s="29">
        <v>8</v>
      </c>
      <c r="I292" s="29">
        <v>9</v>
      </c>
      <c r="J292" s="29">
        <v>6</v>
      </c>
      <c r="K292" s="29">
        <v>1</v>
      </c>
      <c r="L292" s="29">
        <v>8</v>
      </c>
      <c r="M292" s="29">
        <v>2</v>
      </c>
      <c r="N292" s="29">
        <v>5</v>
      </c>
      <c r="O292" s="374">
        <v>47</v>
      </c>
      <c r="P292" s="52">
        <v>62</v>
      </c>
      <c r="Q292" s="52">
        <v>13</v>
      </c>
      <c r="R292" s="242">
        <v>0</v>
      </c>
      <c r="S292" s="241">
        <v>13</v>
      </c>
      <c r="T292" s="52">
        <v>233</v>
      </c>
      <c r="U292" s="373">
        <v>250</v>
      </c>
    </row>
    <row r="293" spans="1:21" x14ac:dyDescent="0.2">
      <c r="A293" s="34">
        <v>292</v>
      </c>
      <c r="B293" s="35" t="s">
        <v>125</v>
      </c>
      <c r="C293" s="36">
        <v>985</v>
      </c>
      <c r="D293" s="37" t="s">
        <v>14</v>
      </c>
      <c r="E293" s="39">
        <v>56</v>
      </c>
      <c r="F293" s="40">
        <v>37</v>
      </c>
      <c r="G293" s="40">
        <v>20</v>
      </c>
      <c r="H293" s="40">
        <v>13</v>
      </c>
      <c r="I293" s="40">
        <v>7</v>
      </c>
      <c r="J293" s="40">
        <v>5</v>
      </c>
      <c r="K293" s="40">
        <v>7</v>
      </c>
      <c r="L293" s="40">
        <v>8</v>
      </c>
      <c r="M293" s="40">
        <v>3</v>
      </c>
      <c r="N293" s="40">
        <v>7</v>
      </c>
      <c r="O293" s="375">
        <v>52</v>
      </c>
      <c r="P293" s="52">
        <v>46</v>
      </c>
      <c r="Q293" s="52">
        <v>20</v>
      </c>
      <c r="R293" s="240">
        <v>0</v>
      </c>
      <c r="S293" s="44">
        <v>11</v>
      </c>
      <c r="T293" s="52">
        <v>215</v>
      </c>
      <c r="U293" s="373">
        <v>228</v>
      </c>
    </row>
    <row r="294" spans="1:21" x14ac:dyDescent="0.2">
      <c r="A294" s="34">
        <v>293</v>
      </c>
      <c r="B294" s="24" t="s">
        <v>125</v>
      </c>
      <c r="C294" s="25">
        <v>985</v>
      </c>
      <c r="D294" s="26" t="s">
        <v>20</v>
      </c>
      <c r="E294" s="28">
        <v>56</v>
      </c>
      <c r="F294" s="29">
        <v>42</v>
      </c>
      <c r="G294" s="29">
        <v>31</v>
      </c>
      <c r="H294" s="29">
        <v>8</v>
      </c>
      <c r="I294" s="29">
        <v>10</v>
      </c>
      <c r="J294" s="29">
        <v>4</v>
      </c>
      <c r="K294" s="29">
        <v>2</v>
      </c>
      <c r="L294" s="29">
        <v>8</v>
      </c>
      <c r="M294" s="29">
        <v>0</v>
      </c>
      <c r="N294" s="29">
        <v>6</v>
      </c>
      <c r="O294" s="374">
        <v>44</v>
      </c>
      <c r="P294" s="52">
        <v>54</v>
      </c>
      <c r="Q294" s="52">
        <v>14</v>
      </c>
      <c r="R294" s="242">
        <v>0</v>
      </c>
      <c r="S294" s="241">
        <v>17</v>
      </c>
      <c r="T294" s="52">
        <v>211</v>
      </c>
      <c r="U294" s="373">
        <v>230</v>
      </c>
    </row>
    <row r="295" spans="1:21" x14ac:dyDescent="0.2">
      <c r="A295" s="34">
        <v>294</v>
      </c>
      <c r="B295" s="35" t="s">
        <v>125</v>
      </c>
      <c r="C295" s="36">
        <v>986</v>
      </c>
      <c r="D295" s="37" t="s">
        <v>19</v>
      </c>
      <c r="E295" s="39">
        <v>26</v>
      </c>
      <c r="F295" s="40">
        <v>35</v>
      </c>
      <c r="G295" s="40">
        <v>22</v>
      </c>
      <c r="H295" s="40">
        <v>3</v>
      </c>
      <c r="I295" s="40">
        <v>7</v>
      </c>
      <c r="J295" s="40">
        <v>3</v>
      </c>
      <c r="K295" s="40">
        <v>2</v>
      </c>
      <c r="L295" s="40">
        <v>4</v>
      </c>
      <c r="M295" s="40">
        <v>2</v>
      </c>
      <c r="N295" s="40">
        <v>4</v>
      </c>
      <c r="O295" s="375">
        <v>46</v>
      </c>
      <c r="P295" s="52">
        <v>43</v>
      </c>
      <c r="Q295" s="52">
        <v>7</v>
      </c>
      <c r="R295" s="240">
        <v>0</v>
      </c>
      <c r="S295" s="44">
        <v>13</v>
      </c>
      <c r="T295" s="52">
        <v>154</v>
      </c>
      <c r="U295" s="373">
        <v>168</v>
      </c>
    </row>
    <row r="296" spans="1:21" x14ac:dyDescent="0.2">
      <c r="A296" s="34">
        <v>295</v>
      </c>
      <c r="B296" s="24" t="s">
        <v>125</v>
      </c>
      <c r="C296" s="25">
        <v>986</v>
      </c>
      <c r="D296" s="26" t="s">
        <v>14</v>
      </c>
      <c r="E296" s="28">
        <v>35</v>
      </c>
      <c r="F296" s="29">
        <v>30</v>
      </c>
      <c r="G296" s="29">
        <v>36</v>
      </c>
      <c r="H296" s="29">
        <v>5</v>
      </c>
      <c r="I296" s="29">
        <v>6</v>
      </c>
      <c r="J296" s="29">
        <v>7</v>
      </c>
      <c r="K296" s="29">
        <v>1</v>
      </c>
      <c r="L296" s="29">
        <v>4</v>
      </c>
      <c r="M296" s="29">
        <v>3</v>
      </c>
      <c r="N296" s="29">
        <v>4</v>
      </c>
      <c r="O296" s="374">
        <v>42</v>
      </c>
      <c r="P296" s="52">
        <v>37</v>
      </c>
      <c r="Q296" s="52">
        <v>9</v>
      </c>
      <c r="R296" s="242">
        <v>0</v>
      </c>
      <c r="S296" s="241">
        <v>9</v>
      </c>
      <c r="T296" s="52">
        <v>173</v>
      </c>
      <c r="U296" s="373">
        <v>183</v>
      </c>
    </row>
    <row r="297" spans="1:21" x14ac:dyDescent="0.2">
      <c r="A297" s="34">
        <v>296</v>
      </c>
      <c r="B297" s="35" t="s">
        <v>125</v>
      </c>
      <c r="C297" s="36">
        <v>987</v>
      </c>
      <c r="D297" s="37" t="s">
        <v>19</v>
      </c>
      <c r="E297" s="39">
        <v>61</v>
      </c>
      <c r="F297" s="40">
        <v>45</v>
      </c>
      <c r="G297" s="40">
        <v>41</v>
      </c>
      <c r="H297" s="40">
        <v>9</v>
      </c>
      <c r="I297" s="40">
        <v>8</v>
      </c>
      <c r="J297" s="40">
        <v>2</v>
      </c>
      <c r="K297" s="40">
        <v>8</v>
      </c>
      <c r="L297" s="40">
        <v>12</v>
      </c>
      <c r="M297" s="40">
        <v>2</v>
      </c>
      <c r="N297" s="40">
        <v>3</v>
      </c>
      <c r="O297" s="375">
        <v>57</v>
      </c>
      <c r="P297" s="52">
        <v>54</v>
      </c>
      <c r="Q297" s="52">
        <v>12</v>
      </c>
      <c r="R297" s="240">
        <v>0</v>
      </c>
      <c r="S297" s="44">
        <v>21</v>
      </c>
      <c r="T297" s="52">
        <v>248</v>
      </c>
      <c r="U297" s="373">
        <v>270</v>
      </c>
    </row>
    <row r="298" spans="1:21" x14ac:dyDescent="0.2">
      <c r="A298" s="34">
        <v>297</v>
      </c>
      <c r="B298" s="24" t="s">
        <v>125</v>
      </c>
      <c r="C298" s="25">
        <v>988</v>
      </c>
      <c r="D298" s="26" t="s">
        <v>19</v>
      </c>
      <c r="E298" s="28">
        <v>42</v>
      </c>
      <c r="F298" s="29">
        <v>50</v>
      </c>
      <c r="G298" s="29">
        <v>32</v>
      </c>
      <c r="H298" s="29">
        <v>3</v>
      </c>
      <c r="I298" s="29">
        <v>11</v>
      </c>
      <c r="J298" s="29">
        <v>4</v>
      </c>
      <c r="K298" s="29">
        <v>6</v>
      </c>
      <c r="L298" s="29">
        <v>5</v>
      </c>
      <c r="M298" s="29">
        <v>5</v>
      </c>
      <c r="N298" s="29">
        <v>4</v>
      </c>
      <c r="O298" s="374">
        <v>37</v>
      </c>
      <c r="P298" s="52">
        <v>63</v>
      </c>
      <c r="Q298" s="52">
        <v>7</v>
      </c>
      <c r="R298" s="242">
        <v>0</v>
      </c>
      <c r="S298" s="241">
        <v>11</v>
      </c>
      <c r="T298" s="52">
        <v>199</v>
      </c>
      <c r="U298" s="373">
        <v>212</v>
      </c>
    </row>
    <row r="299" spans="1:21" x14ac:dyDescent="0.2">
      <c r="A299" s="34">
        <v>298</v>
      </c>
      <c r="B299" s="35" t="s">
        <v>125</v>
      </c>
      <c r="C299" s="36">
        <v>988</v>
      </c>
      <c r="D299" s="37" t="s">
        <v>14</v>
      </c>
      <c r="E299" s="39">
        <v>31</v>
      </c>
      <c r="F299" s="40">
        <v>49</v>
      </c>
      <c r="G299" s="40">
        <v>40</v>
      </c>
      <c r="H299" s="40">
        <v>4</v>
      </c>
      <c r="I299" s="40">
        <v>13</v>
      </c>
      <c r="J299" s="40">
        <v>5</v>
      </c>
      <c r="K299" s="40">
        <v>0</v>
      </c>
      <c r="L299" s="40">
        <v>14</v>
      </c>
      <c r="M299" s="40">
        <v>6</v>
      </c>
      <c r="N299" s="40">
        <v>6</v>
      </c>
      <c r="O299" s="375">
        <v>45</v>
      </c>
      <c r="P299" s="52">
        <v>62</v>
      </c>
      <c r="Q299" s="52">
        <v>10</v>
      </c>
      <c r="R299" s="240">
        <v>0</v>
      </c>
      <c r="S299" s="44">
        <v>0</v>
      </c>
      <c r="T299" s="52">
        <v>213</v>
      </c>
      <c r="U299" s="373">
        <v>213</v>
      </c>
    </row>
    <row r="300" spans="1:21" x14ac:dyDescent="0.2">
      <c r="A300" s="34">
        <v>299</v>
      </c>
      <c r="B300" s="24" t="s">
        <v>125</v>
      </c>
      <c r="C300" s="25">
        <v>989</v>
      </c>
      <c r="D300" s="26" t="s">
        <v>19</v>
      </c>
      <c r="E300" s="28">
        <v>60</v>
      </c>
      <c r="F300" s="29">
        <v>54</v>
      </c>
      <c r="G300" s="29">
        <v>33</v>
      </c>
      <c r="H300" s="29">
        <v>17</v>
      </c>
      <c r="I300" s="29">
        <v>14</v>
      </c>
      <c r="J300" s="29">
        <v>11</v>
      </c>
      <c r="K300" s="29">
        <v>3</v>
      </c>
      <c r="L300" s="29">
        <v>6</v>
      </c>
      <c r="M300" s="29">
        <v>7</v>
      </c>
      <c r="N300" s="29">
        <v>5</v>
      </c>
      <c r="O300" s="374">
        <v>67</v>
      </c>
      <c r="P300" s="52">
        <v>70</v>
      </c>
      <c r="Q300" s="52">
        <v>22</v>
      </c>
      <c r="R300" s="242">
        <v>0</v>
      </c>
      <c r="S300" s="241">
        <v>19</v>
      </c>
      <c r="T300" s="52">
        <v>277</v>
      </c>
      <c r="U300" s="373">
        <v>298</v>
      </c>
    </row>
    <row r="301" spans="1:21" x14ac:dyDescent="0.2">
      <c r="A301" s="34">
        <v>300</v>
      </c>
      <c r="B301" s="35" t="s">
        <v>125</v>
      </c>
      <c r="C301" s="36">
        <v>989</v>
      </c>
      <c r="D301" s="37" t="s">
        <v>14</v>
      </c>
      <c r="E301" s="39">
        <v>42</v>
      </c>
      <c r="F301" s="40">
        <v>62</v>
      </c>
      <c r="G301" s="40">
        <v>49</v>
      </c>
      <c r="H301" s="40">
        <v>7</v>
      </c>
      <c r="I301" s="40">
        <v>6</v>
      </c>
      <c r="J301" s="40">
        <v>9</v>
      </c>
      <c r="K301" s="40">
        <v>2</v>
      </c>
      <c r="L301" s="40">
        <v>8</v>
      </c>
      <c r="M301" s="40">
        <v>8</v>
      </c>
      <c r="N301" s="40">
        <v>10</v>
      </c>
      <c r="O301" s="375">
        <v>63</v>
      </c>
      <c r="P301" s="52">
        <v>72</v>
      </c>
      <c r="Q301" s="52">
        <v>17</v>
      </c>
      <c r="R301" s="240">
        <v>0</v>
      </c>
      <c r="S301" s="44">
        <v>13</v>
      </c>
      <c r="T301" s="52">
        <v>266</v>
      </c>
      <c r="U301" s="373">
        <v>283</v>
      </c>
    </row>
    <row r="302" spans="1:21" x14ac:dyDescent="0.2">
      <c r="A302" s="34">
        <v>301</v>
      </c>
      <c r="B302" s="24" t="s">
        <v>125</v>
      </c>
      <c r="C302" s="25">
        <v>990</v>
      </c>
      <c r="D302" s="26" t="s">
        <v>19</v>
      </c>
      <c r="E302" s="28">
        <v>40</v>
      </c>
      <c r="F302" s="29">
        <v>30</v>
      </c>
      <c r="G302" s="29">
        <v>14</v>
      </c>
      <c r="H302" s="29">
        <v>7</v>
      </c>
      <c r="I302" s="29">
        <v>9</v>
      </c>
      <c r="J302" s="29">
        <v>6</v>
      </c>
      <c r="K302" s="29">
        <v>3</v>
      </c>
      <c r="L302" s="29">
        <v>14</v>
      </c>
      <c r="M302" s="29">
        <v>4</v>
      </c>
      <c r="N302" s="29">
        <v>5</v>
      </c>
      <c r="O302" s="374">
        <v>49</v>
      </c>
      <c r="P302" s="52">
        <v>39</v>
      </c>
      <c r="Q302" s="52">
        <v>12</v>
      </c>
      <c r="R302" s="242">
        <v>0</v>
      </c>
      <c r="S302" s="241">
        <v>12</v>
      </c>
      <c r="T302" s="52">
        <v>181</v>
      </c>
      <c r="U302" s="373">
        <v>193</v>
      </c>
    </row>
    <row r="303" spans="1:21" x14ac:dyDescent="0.2">
      <c r="A303" s="34">
        <v>302</v>
      </c>
      <c r="B303" s="35" t="s">
        <v>125</v>
      </c>
      <c r="C303" s="36">
        <v>991</v>
      </c>
      <c r="D303" s="37" t="s">
        <v>19</v>
      </c>
      <c r="E303" s="39">
        <v>27</v>
      </c>
      <c r="F303" s="40">
        <v>41</v>
      </c>
      <c r="G303" s="40">
        <v>21</v>
      </c>
      <c r="H303" s="40">
        <v>2</v>
      </c>
      <c r="I303" s="40">
        <v>7</v>
      </c>
      <c r="J303" s="40">
        <v>1</v>
      </c>
      <c r="K303" s="40">
        <v>3</v>
      </c>
      <c r="L303" s="40">
        <v>7</v>
      </c>
      <c r="M303" s="40">
        <v>6</v>
      </c>
      <c r="N303" s="40">
        <v>3</v>
      </c>
      <c r="O303" s="375">
        <v>48</v>
      </c>
      <c r="P303" s="52">
        <v>49</v>
      </c>
      <c r="Q303" s="52">
        <v>5</v>
      </c>
      <c r="R303" s="240">
        <v>0</v>
      </c>
      <c r="S303" s="44">
        <v>5</v>
      </c>
      <c r="T303" s="52">
        <v>166</v>
      </c>
      <c r="U303" s="373">
        <v>172</v>
      </c>
    </row>
    <row r="304" spans="1:21" x14ac:dyDescent="0.2">
      <c r="A304" s="34">
        <v>303</v>
      </c>
      <c r="B304" s="24" t="s">
        <v>125</v>
      </c>
      <c r="C304" s="25">
        <v>991</v>
      </c>
      <c r="D304" s="26" t="s">
        <v>14</v>
      </c>
      <c r="E304" s="28">
        <v>30</v>
      </c>
      <c r="F304" s="29">
        <v>44</v>
      </c>
      <c r="G304" s="29">
        <v>16</v>
      </c>
      <c r="H304" s="29">
        <v>3</v>
      </c>
      <c r="I304" s="29">
        <v>6</v>
      </c>
      <c r="J304" s="29">
        <v>0</v>
      </c>
      <c r="K304" s="29">
        <v>1</v>
      </c>
      <c r="L304" s="29">
        <v>8</v>
      </c>
      <c r="M304" s="29">
        <v>3</v>
      </c>
      <c r="N304" s="29">
        <v>3</v>
      </c>
      <c r="O304" s="374">
        <v>66</v>
      </c>
      <c r="P304" s="52">
        <v>52</v>
      </c>
      <c r="Q304" s="52">
        <v>6</v>
      </c>
      <c r="R304" s="242">
        <v>0</v>
      </c>
      <c r="S304" s="241">
        <v>10</v>
      </c>
      <c r="T304" s="52">
        <v>180</v>
      </c>
      <c r="U304" s="373">
        <v>192</v>
      </c>
    </row>
    <row r="305" spans="1:21" x14ac:dyDescent="0.2">
      <c r="A305" s="34">
        <v>304</v>
      </c>
      <c r="B305" s="35" t="s">
        <v>125</v>
      </c>
      <c r="C305" s="36">
        <v>992</v>
      </c>
      <c r="D305" s="37" t="s">
        <v>19</v>
      </c>
      <c r="E305" s="39">
        <v>38</v>
      </c>
      <c r="F305" s="40">
        <v>56</v>
      </c>
      <c r="G305" s="40">
        <v>34</v>
      </c>
      <c r="H305" s="40">
        <v>4</v>
      </c>
      <c r="I305" s="40">
        <v>6</v>
      </c>
      <c r="J305" s="40">
        <v>2</v>
      </c>
      <c r="K305" s="40">
        <v>3</v>
      </c>
      <c r="L305" s="40">
        <v>5</v>
      </c>
      <c r="M305" s="40">
        <v>4</v>
      </c>
      <c r="N305" s="40">
        <v>2</v>
      </c>
      <c r="O305" s="375">
        <v>61</v>
      </c>
      <c r="P305" s="52">
        <v>63</v>
      </c>
      <c r="Q305" s="52">
        <v>6</v>
      </c>
      <c r="R305" s="240">
        <v>3</v>
      </c>
      <c r="S305" s="44">
        <v>11</v>
      </c>
      <c r="T305" s="52">
        <v>215</v>
      </c>
      <c r="U305" s="373">
        <v>230</v>
      </c>
    </row>
    <row r="306" spans="1:21" x14ac:dyDescent="0.2">
      <c r="A306" s="34">
        <v>305</v>
      </c>
      <c r="B306" s="24" t="s">
        <v>125</v>
      </c>
      <c r="C306" s="25">
        <v>992</v>
      </c>
      <c r="D306" s="26" t="s">
        <v>14</v>
      </c>
      <c r="E306" s="28">
        <v>46</v>
      </c>
      <c r="F306" s="29">
        <v>39</v>
      </c>
      <c r="G306" s="29">
        <v>30</v>
      </c>
      <c r="H306" s="29">
        <v>4</v>
      </c>
      <c r="I306" s="29">
        <v>7</v>
      </c>
      <c r="J306" s="29">
        <v>5</v>
      </c>
      <c r="K306" s="29">
        <v>1</v>
      </c>
      <c r="L306" s="29">
        <v>12</v>
      </c>
      <c r="M306" s="29">
        <v>3</v>
      </c>
      <c r="N306" s="29">
        <v>2</v>
      </c>
      <c r="O306" s="374">
        <v>70</v>
      </c>
      <c r="P306" s="52">
        <v>49</v>
      </c>
      <c r="Q306" s="52">
        <v>6</v>
      </c>
      <c r="R306" s="242">
        <v>0</v>
      </c>
      <c r="S306" s="241">
        <v>14</v>
      </c>
      <c r="T306" s="52">
        <v>219</v>
      </c>
      <c r="U306" s="373">
        <v>236</v>
      </c>
    </row>
    <row r="307" spans="1:21" x14ac:dyDescent="0.2">
      <c r="A307" s="34">
        <v>306</v>
      </c>
      <c r="B307" s="35" t="s">
        <v>125</v>
      </c>
      <c r="C307" s="36">
        <v>993</v>
      </c>
      <c r="D307" s="37" t="s">
        <v>19</v>
      </c>
      <c r="E307" s="39">
        <v>41</v>
      </c>
      <c r="F307" s="40">
        <v>52</v>
      </c>
      <c r="G307" s="40">
        <v>33</v>
      </c>
      <c r="H307" s="40">
        <v>8</v>
      </c>
      <c r="I307" s="40">
        <v>5</v>
      </c>
      <c r="J307" s="40">
        <v>3</v>
      </c>
      <c r="K307" s="40">
        <v>4</v>
      </c>
      <c r="L307" s="40">
        <v>14</v>
      </c>
      <c r="M307" s="40">
        <v>5</v>
      </c>
      <c r="N307" s="40">
        <v>6</v>
      </c>
      <c r="O307" s="375">
        <v>107</v>
      </c>
      <c r="P307" s="52">
        <v>61</v>
      </c>
      <c r="Q307" s="52">
        <v>14</v>
      </c>
      <c r="R307" s="240">
        <v>1</v>
      </c>
      <c r="S307" s="44">
        <v>18</v>
      </c>
      <c r="T307" s="52">
        <v>278</v>
      </c>
      <c r="U307" s="373">
        <v>301</v>
      </c>
    </row>
    <row r="308" spans="1:21" x14ac:dyDescent="0.2">
      <c r="A308" s="34">
        <v>307</v>
      </c>
      <c r="B308" s="24" t="s">
        <v>125</v>
      </c>
      <c r="C308" s="25">
        <v>994</v>
      </c>
      <c r="D308" s="26" t="s">
        <v>19</v>
      </c>
      <c r="E308" s="28">
        <v>44</v>
      </c>
      <c r="F308" s="29">
        <v>53</v>
      </c>
      <c r="G308" s="29">
        <v>38</v>
      </c>
      <c r="H308" s="29">
        <v>5</v>
      </c>
      <c r="I308" s="29">
        <v>7</v>
      </c>
      <c r="J308" s="29">
        <v>3</v>
      </c>
      <c r="K308" s="29">
        <v>5</v>
      </c>
      <c r="L308" s="29">
        <v>6</v>
      </c>
      <c r="M308" s="29">
        <v>6</v>
      </c>
      <c r="N308" s="29">
        <v>3</v>
      </c>
      <c r="O308" s="374">
        <v>67</v>
      </c>
      <c r="P308" s="52">
        <v>61</v>
      </c>
      <c r="Q308" s="52">
        <v>8</v>
      </c>
      <c r="R308" s="242">
        <v>2</v>
      </c>
      <c r="S308" s="241">
        <v>17</v>
      </c>
      <c r="T308" s="52">
        <v>237</v>
      </c>
      <c r="U308" s="373">
        <v>257</v>
      </c>
    </row>
    <row r="309" spans="1:21" x14ac:dyDescent="0.2">
      <c r="A309" s="34">
        <v>308</v>
      </c>
      <c r="B309" s="35" t="s">
        <v>125</v>
      </c>
      <c r="C309" s="36">
        <v>994</v>
      </c>
      <c r="D309" s="37" t="s">
        <v>14</v>
      </c>
      <c r="E309" s="39">
        <v>38</v>
      </c>
      <c r="F309" s="40">
        <v>50</v>
      </c>
      <c r="G309" s="40">
        <v>34</v>
      </c>
      <c r="H309" s="40">
        <v>6</v>
      </c>
      <c r="I309" s="40">
        <v>7</v>
      </c>
      <c r="J309" s="40">
        <v>7</v>
      </c>
      <c r="K309" s="40">
        <v>1</v>
      </c>
      <c r="L309" s="40">
        <v>6</v>
      </c>
      <c r="M309" s="40">
        <v>5</v>
      </c>
      <c r="N309" s="40">
        <v>5</v>
      </c>
      <c r="O309" s="375">
        <v>78</v>
      </c>
      <c r="P309" s="52">
        <v>57</v>
      </c>
      <c r="Q309" s="52">
        <v>11</v>
      </c>
      <c r="R309" s="240">
        <v>0</v>
      </c>
      <c r="S309" s="44">
        <v>16</v>
      </c>
      <c r="T309" s="52">
        <v>237</v>
      </c>
      <c r="U309" s="373">
        <v>253</v>
      </c>
    </row>
    <row r="310" spans="1:21" x14ac:dyDescent="0.2">
      <c r="A310" s="34">
        <v>309</v>
      </c>
      <c r="B310" s="24" t="s">
        <v>125</v>
      </c>
      <c r="C310" s="25">
        <v>995</v>
      </c>
      <c r="D310" s="26" t="s">
        <v>19</v>
      </c>
      <c r="E310" s="28">
        <v>43</v>
      </c>
      <c r="F310" s="29">
        <v>49</v>
      </c>
      <c r="G310" s="29">
        <v>29</v>
      </c>
      <c r="H310" s="29">
        <v>4</v>
      </c>
      <c r="I310" s="29">
        <v>6</v>
      </c>
      <c r="J310" s="29">
        <v>4</v>
      </c>
      <c r="K310" s="29">
        <v>0</v>
      </c>
      <c r="L310" s="29">
        <v>12</v>
      </c>
      <c r="M310" s="29">
        <v>0</v>
      </c>
      <c r="N310" s="29">
        <v>2</v>
      </c>
      <c r="O310" s="374">
        <v>70</v>
      </c>
      <c r="P310" s="52">
        <v>55</v>
      </c>
      <c r="Q310" s="52">
        <v>6</v>
      </c>
      <c r="R310" s="242">
        <v>0</v>
      </c>
      <c r="S310" s="241">
        <v>7</v>
      </c>
      <c r="T310" s="52">
        <v>219</v>
      </c>
      <c r="U310" s="373">
        <v>226</v>
      </c>
    </row>
    <row r="311" spans="1:21" x14ac:dyDescent="0.2">
      <c r="A311" s="34">
        <v>310</v>
      </c>
      <c r="B311" s="35" t="s">
        <v>125</v>
      </c>
      <c r="C311" s="36">
        <v>995</v>
      </c>
      <c r="D311" s="37" t="s">
        <v>14</v>
      </c>
      <c r="E311" s="39">
        <v>58</v>
      </c>
      <c r="F311" s="40">
        <v>27</v>
      </c>
      <c r="G311" s="40">
        <v>17</v>
      </c>
      <c r="H311" s="40">
        <v>4</v>
      </c>
      <c r="I311" s="40">
        <v>2</v>
      </c>
      <c r="J311" s="40">
        <v>3</v>
      </c>
      <c r="K311" s="40">
        <v>2</v>
      </c>
      <c r="L311" s="40">
        <v>4</v>
      </c>
      <c r="M311" s="40">
        <v>1</v>
      </c>
      <c r="N311" s="40">
        <v>3</v>
      </c>
      <c r="O311" s="375">
        <v>88</v>
      </c>
      <c r="P311" s="52">
        <v>30</v>
      </c>
      <c r="Q311" s="52">
        <v>7</v>
      </c>
      <c r="R311" s="240">
        <v>0</v>
      </c>
      <c r="S311" s="44">
        <v>4</v>
      </c>
      <c r="T311" s="52">
        <v>209</v>
      </c>
      <c r="U311" s="373">
        <v>214</v>
      </c>
    </row>
    <row r="312" spans="1:21" x14ac:dyDescent="0.2">
      <c r="A312" s="34">
        <v>311</v>
      </c>
      <c r="B312" s="24" t="s">
        <v>125</v>
      </c>
      <c r="C312" s="25">
        <v>996</v>
      </c>
      <c r="D312" s="26" t="s">
        <v>19</v>
      </c>
      <c r="E312" s="28">
        <v>87</v>
      </c>
      <c r="F312" s="29">
        <v>71</v>
      </c>
      <c r="G312" s="29">
        <v>24</v>
      </c>
      <c r="H312" s="29">
        <v>8</v>
      </c>
      <c r="I312" s="29">
        <v>6</v>
      </c>
      <c r="J312" s="29">
        <v>5</v>
      </c>
      <c r="K312" s="29">
        <v>5</v>
      </c>
      <c r="L312" s="29">
        <v>21</v>
      </c>
      <c r="M312" s="29">
        <v>2</v>
      </c>
      <c r="N312" s="29">
        <v>4</v>
      </c>
      <c r="O312" s="374">
        <v>106</v>
      </c>
      <c r="P312" s="52">
        <v>77</v>
      </c>
      <c r="Q312" s="52">
        <v>12</v>
      </c>
      <c r="R312" s="242">
        <v>0</v>
      </c>
      <c r="S312" s="241">
        <v>14</v>
      </c>
      <c r="T312" s="52">
        <v>339</v>
      </c>
      <c r="U312" s="373">
        <v>353</v>
      </c>
    </row>
    <row r="313" spans="1:21" x14ac:dyDescent="0.2">
      <c r="A313" s="34">
        <v>312</v>
      </c>
      <c r="B313" s="24" t="s">
        <v>125</v>
      </c>
      <c r="C313" s="25">
        <v>997</v>
      </c>
      <c r="D313" s="26" t="s">
        <v>19</v>
      </c>
      <c r="E313" s="28">
        <v>75</v>
      </c>
      <c r="F313" s="29">
        <v>62</v>
      </c>
      <c r="G313" s="29">
        <v>36</v>
      </c>
      <c r="H313" s="29">
        <v>6</v>
      </c>
      <c r="I313" s="29">
        <v>4</v>
      </c>
      <c r="J313" s="29">
        <v>4</v>
      </c>
      <c r="K313" s="29">
        <v>4</v>
      </c>
      <c r="L313" s="29">
        <v>17</v>
      </c>
      <c r="M313" s="29">
        <v>5</v>
      </c>
      <c r="N313" s="29">
        <v>7</v>
      </c>
      <c r="O313" s="374">
        <v>66</v>
      </c>
      <c r="P313" s="52">
        <v>68</v>
      </c>
      <c r="Q313" s="52">
        <v>13</v>
      </c>
      <c r="R313" s="242">
        <v>1</v>
      </c>
      <c r="S313" s="241">
        <v>16</v>
      </c>
      <c r="T313" s="52">
        <v>286</v>
      </c>
      <c r="U313" s="373">
        <v>305</v>
      </c>
    </row>
    <row r="314" spans="1:21" x14ac:dyDescent="0.2">
      <c r="A314" s="34">
        <v>313</v>
      </c>
      <c r="B314" s="35" t="s">
        <v>125</v>
      </c>
      <c r="C314" s="36">
        <v>997</v>
      </c>
      <c r="D314" s="37" t="s">
        <v>14</v>
      </c>
      <c r="E314" s="39">
        <v>84</v>
      </c>
      <c r="F314" s="40">
        <v>52</v>
      </c>
      <c r="G314" s="40">
        <v>35</v>
      </c>
      <c r="H314" s="40">
        <v>3</v>
      </c>
      <c r="I314" s="40">
        <v>4</v>
      </c>
      <c r="J314" s="40">
        <v>10</v>
      </c>
      <c r="K314" s="40">
        <v>2</v>
      </c>
      <c r="L314" s="40">
        <v>9</v>
      </c>
      <c r="M314" s="40">
        <v>6</v>
      </c>
      <c r="N314" s="40">
        <v>3</v>
      </c>
      <c r="O314" s="375">
        <v>89</v>
      </c>
      <c r="P314" s="52">
        <v>56</v>
      </c>
      <c r="Q314" s="52">
        <v>6</v>
      </c>
      <c r="R314" s="240">
        <v>0</v>
      </c>
      <c r="S314" s="44">
        <v>15</v>
      </c>
      <c r="T314" s="52">
        <v>297</v>
      </c>
      <c r="U314" s="373">
        <v>312</v>
      </c>
    </row>
    <row r="315" spans="1:21" x14ac:dyDescent="0.2">
      <c r="A315" s="34">
        <v>314</v>
      </c>
      <c r="B315" s="24" t="s">
        <v>125</v>
      </c>
      <c r="C315" s="25">
        <v>998</v>
      </c>
      <c r="D315" s="26" t="s">
        <v>19</v>
      </c>
      <c r="E315" s="28">
        <v>59</v>
      </c>
      <c r="F315" s="29">
        <v>65</v>
      </c>
      <c r="G315" s="29">
        <v>32</v>
      </c>
      <c r="H315" s="29">
        <v>10</v>
      </c>
      <c r="I315" s="29">
        <v>9</v>
      </c>
      <c r="J315" s="29">
        <v>8</v>
      </c>
      <c r="K315" s="29">
        <v>3</v>
      </c>
      <c r="L315" s="29">
        <v>19</v>
      </c>
      <c r="M315" s="29">
        <v>5</v>
      </c>
      <c r="N315" s="29">
        <v>4</v>
      </c>
      <c r="O315" s="374">
        <v>79</v>
      </c>
      <c r="P315" s="52">
        <v>76</v>
      </c>
      <c r="Q315" s="52">
        <v>14</v>
      </c>
      <c r="R315" s="242">
        <v>1</v>
      </c>
      <c r="S315" s="241">
        <v>15</v>
      </c>
      <c r="T315" s="52">
        <v>293</v>
      </c>
      <c r="U315" s="373">
        <v>311</v>
      </c>
    </row>
    <row r="316" spans="1:21" x14ac:dyDescent="0.2">
      <c r="A316" s="34">
        <v>315</v>
      </c>
      <c r="B316" s="35" t="s">
        <v>125</v>
      </c>
      <c r="C316" s="36">
        <v>998</v>
      </c>
      <c r="D316" s="37" t="s">
        <v>14</v>
      </c>
      <c r="E316" s="39">
        <v>50</v>
      </c>
      <c r="F316" s="40">
        <v>63</v>
      </c>
      <c r="G316" s="40">
        <v>53</v>
      </c>
      <c r="H316" s="40">
        <v>11</v>
      </c>
      <c r="I316" s="40">
        <v>14</v>
      </c>
      <c r="J316" s="40">
        <v>8</v>
      </c>
      <c r="K316" s="40">
        <v>7</v>
      </c>
      <c r="L316" s="40">
        <v>19</v>
      </c>
      <c r="M316" s="40">
        <v>1</v>
      </c>
      <c r="N316" s="40">
        <v>2</v>
      </c>
      <c r="O316" s="375">
        <v>94</v>
      </c>
      <c r="P316" s="52">
        <v>77</v>
      </c>
      <c r="Q316" s="52">
        <v>13</v>
      </c>
      <c r="R316" s="240">
        <v>0</v>
      </c>
      <c r="S316" s="44">
        <v>23</v>
      </c>
      <c r="T316" s="52">
        <v>322</v>
      </c>
      <c r="U316" s="373">
        <v>345</v>
      </c>
    </row>
    <row r="317" spans="1:21" x14ac:dyDescent="0.2">
      <c r="A317" s="34">
        <v>316</v>
      </c>
      <c r="B317" s="24" t="s">
        <v>125</v>
      </c>
      <c r="C317" s="25">
        <v>999</v>
      </c>
      <c r="D317" s="26" t="s">
        <v>19</v>
      </c>
      <c r="E317" s="28">
        <v>50</v>
      </c>
      <c r="F317" s="29">
        <v>79</v>
      </c>
      <c r="G317" s="29">
        <v>36</v>
      </c>
      <c r="H317" s="29">
        <v>10</v>
      </c>
      <c r="I317" s="29">
        <v>11</v>
      </c>
      <c r="J317" s="29">
        <v>8</v>
      </c>
      <c r="K317" s="29">
        <v>4</v>
      </c>
      <c r="L317" s="29">
        <v>9</v>
      </c>
      <c r="M317" s="29">
        <v>5</v>
      </c>
      <c r="N317" s="29">
        <v>7</v>
      </c>
      <c r="O317" s="374">
        <v>75</v>
      </c>
      <c r="P317" s="52">
        <v>93</v>
      </c>
      <c r="Q317" s="52">
        <v>17</v>
      </c>
      <c r="R317" s="242">
        <v>0</v>
      </c>
      <c r="S317" s="241">
        <v>9</v>
      </c>
      <c r="T317" s="52">
        <v>294</v>
      </c>
      <c r="U317" s="373">
        <v>306</v>
      </c>
    </row>
    <row r="318" spans="1:21" x14ac:dyDescent="0.2">
      <c r="A318" s="34">
        <v>317</v>
      </c>
      <c r="B318" s="35" t="s">
        <v>125</v>
      </c>
      <c r="C318" s="36">
        <v>999</v>
      </c>
      <c r="D318" s="37" t="s">
        <v>14</v>
      </c>
      <c r="E318" s="39">
        <v>41</v>
      </c>
      <c r="F318" s="40">
        <v>87</v>
      </c>
      <c r="G318" s="40">
        <v>46</v>
      </c>
      <c r="H318" s="40">
        <v>2</v>
      </c>
      <c r="I318" s="40">
        <v>8</v>
      </c>
      <c r="J318" s="40">
        <v>6</v>
      </c>
      <c r="K318" s="40">
        <v>2</v>
      </c>
      <c r="L318" s="40">
        <v>11</v>
      </c>
      <c r="M318" s="40">
        <v>2</v>
      </c>
      <c r="N318" s="40">
        <v>3</v>
      </c>
      <c r="O318" s="375">
        <v>74</v>
      </c>
      <c r="P318" s="52">
        <v>98</v>
      </c>
      <c r="Q318" s="52">
        <v>5</v>
      </c>
      <c r="R318" s="240">
        <v>1</v>
      </c>
      <c r="S318" s="44">
        <v>16</v>
      </c>
      <c r="T318" s="52">
        <v>282</v>
      </c>
      <c r="U318" s="373">
        <v>302</v>
      </c>
    </row>
    <row r="319" spans="1:21" x14ac:dyDescent="0.2">
      <c r="A319" s="34">
        <v>318</v>
      </c>
      <c r="B319" s="24" t="s">
        <v>125</v>
      </c>
      <c r="C319" s="25">
        <v>1000</v>
      </c>
      <c r="D319" s="26" t="s">
        <v>19</v>
      </c>
      <c r="E319" s="28">
        <v>41</v>
      </c>
      <c r="F319" s="29">
        <v>56</v>
      </c>
      <c r="G319" s="29">
        <v>37</v>
      </c>
      <c r="H319" s="29">
        <v>8</v>
      </c>
      <c r="I319" s="29">
        <v>11</v>
      </c>
      <c r="J319" s="29">
        <v>4</v>
      </c>
      <c r="K319" s="29">
        <v>2</v>
      </c>
      <c r="L319" s="29">
        <v>9</v>
      </c>
      <c r="M319" s="29">
        <v>5</v>
      </c>
      <c r="N319" s="29">
        <v>1</v>
      </c>
      <c r="O319" s="374">
        <v>43</v>
      </c>
      <c r="P319" s="52">
        <v>68</v>
      </c>
      <c r="Q319" s="52">
        <v>9</v>
      </c>
      <c r="R319" s="242">
        <v>0</v>
      </c>
      <c r="S319" s="241">
        <v>8</v>
      </c>
      <c r="T319" s="52">
        <v>217</v>
      </c>
      <c r="U319" s="373">
        <v>226</v>
      </c>
    </row>
    <row r="320" spans="1:21" x14ac:dyDescent="0.2">
      <c r="A320" s="34">
        <v>319</v>
      </c>
      <c r="B320" s="35" t="s">
        <v>125</v>
      </c>
      <c r="C320" s="36">
        <v>1000</v>
      </c>
      <c r="D320" s="37" t="s">
        <v>14</v>
      </c>
      <c r="E320" s="39">
        <v>20</v>
      </c>
      <c r="F320" s="40">
        <v>65</v>
      </c>
      <c r="G320" s="40">
        <v>30</v>
      </c>
      <c r="H320" s="40">
        <v>6</v>
      </c>
      <c r="I320" s="40">
        <v>5</v>
      </c>
      <c r="J320" s="40">
        <v>3</v>
      </c>
      <c r="K320" s="40">
        <v>6</v>
      </c>
      <c r="L320" s="40">
        <v>10</v>
      </c>
      <c r="M320" s="40">
        <v>3</v>
      </c>
      <c r="N320" s="40">
        <v>2</v>
      </c>
      <c r="O320" s="375">
        <v>55</v>
      </c>
      <c r="P320" s="52">
        <v>72</v>
      </c>
      <c r="Q320" s="52">
        <v>8</v>
      </c>
      <c r="R320" s="240">
        <v>1</v>
      </c>
      <c r="S320" s="44">
        <v>11</v>
      </c>
      <c r="T320" s="52">
        <v>205</v>
      </c>
      <c r="U320" s="373">
        <v>219</v>
      </c>
    </row>
    <row r="321" spans="1:21" x14ac:dyDescent="0.2">
      <c r="A321" s="34">
        <v>320</v>
      </c>
      <c r="B321" s="24" t="s">
        <v>125</v>
      </c>
      <c r="C321" s="25">
        <v>1020</v>
      </c>
      <c r="D321" s="26" t="s">
        <v>19</v>
      </c>
      <c r="E321" s="28">
        <v>35</v>
      </c>
      <c r="F321" s="29">
        <v>99</v>
      </c>
      <c r="G321" s="29">
        <v>33</v>
      </c>
      <c r="H321" s="29">
        <v>9</v>
      </c>
      <c r="I321" s="29">
        <v>13</v>
      </c>
      <c r="J321" s="29">
        <v>3</v>
      </c>
      <c r="K321" s="29">
        <v>4</v>
      </c>
      <c r="L321" s="29">
        <v>11</v>
      </c>
      <c r="M321" s="29">
        <v>3</v>
      </c>
      <c r="N321" s="29">
        <v>3</v>
      </c>
      <c r="O321" s="374">
        <v>60</v>
      </c>
      <c r="P321" s="52">
        <v>113</v>
      </c>
      <c r="Q321" s="52">
        <v>12</v>
      </c>
      <c r="R321" s="242">
        <v>0</v>
      </c>
      <c r="S321" s="241">
        <v>16</v>
      </c>
      <c r="T321" s="52">
        <v>273</v>
      </c>
      <c r="U321" s="373">
        <v>290</v>
      </c>
    </row>
    <row r="322" spans="1:21" x14ac:dyDescent="0.2">
      <c r="A322" s="34">
        <v>321</v>
      </c>
      <c r="B322" s="35" t="s">
        <v>125</v>
      </c>
      <c r="C322" s="36">
        <v>1020</v>
      </c>
      <c r="D322" s="37" t="s">
        <v>14</v>
      </c>
      <c r="E322" s="39">
        <v>27</v>
      </c>
      <c r="F322" s="40">
        <v>78</v>
      </c>
      <c r="G322" s="40">
        <v>56</v>
      </c>
      <c r="H322" s="40">
        <v>14</v>
      </c>
      <c r="I322" s="40">
        <v>4</v>
      </c>
      <c r="J322" s="40">
        <v>5</v>
      </c>
      <c r="K322" s="40">
        <v>3</v>
      </c>
      <c r="L322" s="40">
        <v>23</v>
      </c>
      <c r="M322" s="40">
        <v>2</v>
      </c>
      <c r="N322" s="40">
        <v>9</v>
      </c>
      <c r="O322" s="375">
        <v>71</v>
      </c>
      <c r="P322" s="52">
        <v>82</v>
      </c>
      <c r="Q322" s="52">
        <v>23</v>
      </c>
      <c r="R322" s="240">
        <v>1</v>
      </c>
      <c r="S322" s="44">
        <v>19</v>
      </c>
      <c r="T322" s="52">
        <v>292</v>
      </c>
      <c r="U322" s="373">
        <v>312</v>
      </c>
    </row>
    <row r="323" spans="1:21" x14ac:dyDescent="0.2">
      <c r="A323" s="34">
        <v>322</v>
      </c>
      <c r="B323" s="24" t="s">
        <v>125</v>
      </c>
      <c r="C323" s="25">
        <v>1021</v>
      </c>
      <c r="D323" s="26" t="s">
        <v>19</v>
      </c>
      <c r="E323" s="28">
        <v>38</v>
      </c>
      <c r="F323" s="29">
        <v>36</v>
      </c>
      <c r="G323" s="29">
        <v>18</v>
      </c>
      <c r="H323" s="29">
        <v>8</v>
      </c>
      <c r="I323" s="29">
        <v>0</v>
      </c>
      <c r="J323" s="29">
        <v>2</v>
      </c>
      <c r="K323" s="29">
        <v>1</v>
      </c>
      <c r="L323" s="29">
        <v>9</v>
      </c>
      <c r="M323" s="29">
        <v>0</v>
      </c>
      <c r="N323" s="29">
        <v>2</v>
      </c>
      <c r="O323" s="374">
        <v>74</v>
      </c>
      <c r="P323" s="52">
        <v>37</v>
      </c>
      <c r="Q323" s="52">
        <v>10</v>
      </c>
      <c r="R323" s="242">
        <v>0</v>
      </c>
      <c r="S323" s="241">
        <v>6</v>
      </c>
      <c r="T323" s="52">
        <v>188</v>
      </c>
      <c r="U323" s="373">
        <v>195</v>
      </c>
    </row>
    <row r="324" spans="1:21" x14ac:dyDescent="0.2">
      <c r="A324" s="34">
        <v>323</v>
      </c>
      <c r="B324" s="35" t="s">
        <v>125</v>
      </c>
      <c r="C324" s="36">
        <v>1021</v>
      </c>
      <c r="D324" s="37" t="s">
        <v>14</v>
      </c>
      <c r="E324" s="39">
        <v>37</v>
      </c>
      <c r="F324" s="40">
        <v>39</v>
      </c>
      <c r="G324" s="40">
        <v>20</v>
      </c>
      <c r="H324" s="40">
        <v>4</v>
      </c>
      <c r="I324" s="40">
        <v>2</v>
      </c>
      <c r="J324" s="40">
        <v>3</v>
      </c>
      <c r="K324" s="40">
        <v>2</v>
      </c>
      <c r="L324" s="40">
        <v>10</v>
      </c>
      <c r="M324" s="40">
        <v>2</v>
      </c>
      <c r="N324" s="40">
        <v>2</v>
      </c>
      <c r="O324" s="375">
        <v>75</v>
      </c>
      <c r="P324" s="52">
        <v>42</v>
      </c>
      <c r="Q324" s="52">
        <v>6</v>
      </c>
      <c r="R324" s="240">
        <v>0</v>
      </c>
      <c r="S324" s="44">
        <v>13</v>
      </c>
      <c r="T324" s="52">
        <v>196</v>
      </c>
      <c r="U324" s="373">
        <v>210</v>
      </c>
    </row>
    <row r="325" spans="1:21" x14ac:dyDescent="0.2">
      <c r="A325" s="34">
        <v>324</v>
      </c>
      <c r="B325" s="24" t="s">
        <v>125</v>
      </c>
      <c r="C325" s="25">
        <v>1022</v>
      </c>
      <c r="D325" s="26" t="s">
        <v>19</v>
      </c>
      <c r="E325" s="28">
        <v>54</v>
      </c>
      <c r="F325" s="29">
        <v>32</v>
      </c>
      <c r="G325" s="29">
        <v>17</v>
      </c>
      <c r="H325" s="29">
        <v>9</v>
      </c>
      <c r="I325" s="29">
        <v>5</v>
      </c>
      <c r="J325" s="29">
        <v>6</v>
      </c>
      <c r="K325" s="29">
        <v>3</v>
      </c>
      <c r="L325" s="29">
        <v>14</v>
      </c>
      <c r="M325" s="29">
        <v>2</v>
      </c>
      <c r="N325" s="29">
        <v>2</v>
      </c>
      <c r="O325" s="374">
        <v>63</v>
      </c>
      <c r="P325" s="52">
        <v>37</v>
      </c>
      <c r="Q325" s="52">
        <v>11</v>
      </c>
      <c r="R325" s="242">
        <v>3</v>
      </c>
      <c r="S325" s="241">
        <v>5</v>
      </c>
      <c r="T325" s="52">
        <v>207</v>
      </c>
      <c r="U325" s="373">
        <v>215</v>
      </c>
    </row>
    <row r="326" spans="1:21" x14ac:dyDescent="0.2">
      <c r="A326" s="34">
        <v>325</v>
      </c>
      <c r="B326" s="35" t="s">
        <v>125</v>
      </c>
      <c r="C326" s="36">
        <v>1023</v>
      </c>
      <c r="D326" s="37" t="s">
        <v>19</v>
      </c>
      <c r="E326" s="39">
        <v>45</v>
      </c>
      <c r="F326" s="40">
        <v>53</v>
      </c>
      <c r="G326" s="40">
        <v>30</v>
      </c>
      <c r="H326" s="40">
        <v>6</v>
      </c>
      <c r="I326" s="40">
        <v>2</v>
      </c>
      <c r="J326" s="40">
        <v>6</v>
      </c>
      <c r="K326" s="40">
        <v>1</v>
      </c>
      <c r="L326" s="40">
        <v>20</v>
      </c>
      <c r="M326" s="40">
        <v>2</v>
      </c>
      <c r="N326" s="40">
        <v>1</v>
      </c>
      <c r="O326" s="375">
        <v>73</v>
      </c>
      <c r="P326" s="52">
        <v>56</v>
      </c>
      <c r="Q326" s="52">
        <v>7</v>
      </c>
      <c r="R326" s="240">
        <v>1</v>
      </c>
      <c r="S326" s="44">
        <v>9</v>
      </c>
      <c r="T326" s="52">
        <v>239</v>
      </c>
      <c r="U326" s="373">
        <v>250</v>
      </c>
    </row>
    <row r="327" spans="1:21" x14ac:dyDescent="0.2">
      <c r="A327" s="34">
        <v>326</v>
      </c>
      <c r="B327" s="35" t="s">
        <v>125</v>
      </c>
      <c r="C327" s="36">
        <v>1024</v>
      </c>
      <c r="D327" s="37" t="s">
        <v>19</v>
      </c>
      <c r="E327" s="39">
        <v>53</v>
      </c>
      <c r="F327" s="40">
        <v>47</v>
      </c>
      <c r="G327" s="40">
        <v>25</v>
      </c>
      <c r="H327" s="40">
        <v>2</v>
      </c>
      <c r="I327" s="40">
        <v>4</v>
      </c>
      <c r="J327" s="40">
        <v>8</v>
      </c>
      <c r="K327" s="40">
        <v>5</v>
      </c>
      <c r="L327" s="40">
        <v>2</v>
      </c>
      <c r="M327" s="40">
        <v>2</v>
      </c>
      <c r="N327" s="40">
        <v>5</v>
      </c>
      <c r="O327" s="375">
        <v>85</v>
      </c>
      <c r="P327" s="52">
        <v>53</v>
      </c>
      <c r="Q327" s="52">
        <v>7</v>
      </c>
      <c r="R327" s="240">
        <v>1</v>
      </c>
      <c r="S327" s="44">
        <v>7</v>
      </c>
      <c r="T327" s="52">
        <v>238</v>
      </c>
      <c r="U327" s="373">
        <v>248</v>
      </c>
    </row>
    <row r="328" spans="1:21" x14ac:dyDescent="0.2">
      <c r="A328" s="34">
        <v>327</v>
      </c>
      <c r="B328" s="24" t="s">
        <v>125</v>
      </c>
      <c r="C328" s="25">
        <v>1025</v>
      </c>
      <c r="D328" s="26" t="s">
        <v>19</v>
      </c>
      <c r="E328" s="28">
        <v>52</v>
      </c>
      <c r="F328" s="29">
        <v>39</v>
      </c>
      <c r="G328" s="29">
        <v>24</v>
      </c>
      <c r="H328" s="29">
        <v>7</v>
      </c>
      <c r="I328" s="29">
        <v>11</v>
      </c>
      <c r="J328" s="29">
        <v>3</v>
      </c>
      <c r="K328" s="29">
        <v>9</v>
      </c>
      <c r="L328" s="29">
        <v>9</v>
      </c>
      <c r="M328" s="29">
        <v>5</v>
      </c>
      <c r="N328" s="29">
        <v>4</v>
      </c>
      <c r="O328" s="374">
        <v>95</v>
      </c>
      <c r="P328" s="52">
        <v>51</v>
      </c>
      <c r="Q328" s="52">
        <v>11</v>
      </c>
      <c r="R328" s="242">
        <v>1</v>
      </c>
      <c r="S328" s="241">
        <v>8</v>
      </c>
      <c r="T328" s="52">
        <v>258</v>
      </c>
      <c r="U328" s="373">
        <v>268</v>
      </c>
    </row>
    <row r="329" spans="1:21" x14ac:dyDescent="0.2">
      <c r="A329" s="34">
        <v>328</v>
      </c>
      <c r="B329" s="35" t="s">
        <v>125</v>
      </c>
      <c r="C329" s="36">
        <v>1026</v>
      </c>
      <c r="D329" s="37" t="s">
        <v>19</v>
      </c>
      <c r="E329" s="39">
        <v>85</v>
      </c>
      <c r="F329" s="40">
        <v>42</v>
      </c>
      <c r="G329" s="40">
        <v>21</v>
      </c>
      <c r="H329" s="40">
        <v>9</v>
      </c>
      <c r="I329" s="40">
        <v>3</v>
      </c>
      <c r="J329" s="40">
        <v>7</v>
      </c>
      <c r="K329" s="40">
        <v>5</v>
      </c>
      <c r="L329" s="40">
        <v>11</v>
      </c>
      <c r="M329" s="40">
        <v>4</v>
      </c>
      <c r="N329" s="40">
        <v>6</v>
      </c>
      <c r="O329" s="375">
        <v>116</v>
      </c>
      <c r="P329" s="52">
        <v>48</v>
      </c>
      <c r="Q329" s="52">
        <v>15</v>
      </c>
      <c r="R329" s="240">
        <v>1</v>
      </c>
      <c r="S329" s="44">
        <v>17</v>
      </c>
      <c r="T329" s="52">
        <v>309</v>
      </c>
      <c r="U329" s="373">
        <v>330</v>
      </c>
    </row>
    <row r="330" spans="1:21" x14ac:dyDescent="0.2">
      <c r="A330" s="34">
        <v>329</v>
      </c>
      <c r="B330" s="24" t="s">
        <v>125</v>
      </c>
      <c r="C330" s="25">
        <v>1027</v>
      </c>
      <c r="D330" s="26" t="s">
        <v>19</v>
      </c>
      <c r="E330" s="28">
        <v>66</v>
      </c>
      <c r="F330" s="29">
        <v>24</v>
      </c>
      <c r="G330" s="29">
        <v>16</v>
      </c>
      <c r="H330" s="29">
        <v>5</v>
      </c>
      <c r="I330" s="29">
        <v>4</v>
      </c>
      <c r="J330" s="29">
        <v>3</v>
      </c>
      <c r="K330" s="29">
        <v>1</v>
      </c>
      <c r="L330" s="29">
        <v>11</v>
      </c>
      <c r="M330" s="29">
        <v>2</v>
      </c>
      <c r="N330" s="29">
        <v>3</v>
      </c>
      <c r="O330" s="374">
        <v>63</v>
      </c>
      <c r="P330" s="52">
        <v>28</v>
      </c>
      <c r="Q330" s="52">
        <v>8</v>
      </c>
      <c r="R330" s="242">
        <v>0</v>
      </c>
      <c r="S330" s="241">
        <v>3</v>
      </c>
      <c r="T330" s="52">
        <v>198</v>
      </c>
      <c r="U330" s="373">
        <v>201</v>
      </c>
    </row>
    <row r="331" spans="1:21" x14ac:dyDescent="0.2">
      <c r="A331" s="34">
        <v>330</v>
      </c>
      <c r="B331" s="35" t="s">
        <v>125</v>
      </c>
      <c r="C331" s="36">
        <v>1028</v>
      </c>
      <c r="D331" s="37" t="s">
        <v>19</v>
      </c>
      <c r="E331" s="39">
        <v>66</v>
      </c>
      <c r="F331" s="40">
        <v>34</v>
      </c>
      <c r="G331" s="40">
        <v>20</v>
      </c>
      <c r="H331" s="40">
        <v>9</v>
      </c>
      <c r="I331" s="40">
        <v>2</v>
      </c>
      <c r="J331" s="40">
        <v>2</v>
      </c>
      <c r="K331" s="40">
        <v>0</v>
      </c>
      <c r="L331" s="40">
        <v>11</v>
      </c>
      <c r="M331" s="40">
        <v>3</v>
      </c>
      <c r="N331" s="40">
        <v>3</v>
      </c>
      <c r="O331" s="375">
        <v>89</v>
      </c>
      <c r="P331" s="52">
        <v>36</v>
      </c>
      <c r="Q331" s="52">
        <v>12</v>
      </c>
      <c r="R331" s="240">
        <v>0</v>
      </c>
      <c r="S331" s="44">
        <v>8</v>
      </c>
      <c r="T331" s="52">
        <v>239</v>
      </c>
      <c r="U331" s="373">
        <v>247</v>
      </c>
    </row>
    <row r="332" spans="1:21" x14ac:dyDescent="0.2">
      <c r="A332" s="34">
        <v>331</v>
      </c>
      <c r="B332" s="24" t="s">
        <v>125</v>
      </c>
      <c r="C332" s="25">
        <v>1029</v>
      </c>
      <c r="D332" s="26" t="s">
        <v>19</v>
      </c>
      <c r="E332" s="28">
        <v>90</v>
      </c>
      <c r="F332" s="29">
        <v>48</v>
      </c>
      <c r="G332" s="29">
        <v>28</v>
      </c>
      <c r="H332" s="29">
        <v>2</v>
      </c>
      <c r="I332" s="29">
        <v>4</v>
      </c>
      <c r="J332" s="29">
        <v>7</v>
      </c>
      <c r="K332" s="29">
        <v>2</v>
      </c>
      <c r="L332" s="29">
        <v>19</v>
      </c>
      <c r="M332" s="29">
        <v>5</v>
      </c>
      <c r="N332" s="29">
        <v>11</v>
      </c>
      <c r="O332" s="374">
        <v>132</v>
      </c>
      <c r="P332" s="52">
        <v>52</v>
      </c>
      <c r="Q332" s="52">
        <v>13</v>
      </c>
      <c r="R332" s="242">
        <v>0</v>
      </c>
      <c r="S332" s="241">
        <v>17</v>
      </c>
      <c r="T332" s="52">
        <v>348</v>
      </c>
      <c r="U332" s="373">
        <v>365</v>
      </c>
    </row>
    <row r="333" spans="1:21" x14ac:dyDescent="0.2">
      <c r="A333" s="34">
        <v>332</v>
      </c>
      <c r="B333" s="35" t="s">
        <v>125</v>
      </c>
      <c r="C333" s="36">
        <v>1030</v>
      </c>
      <c r="D333" s="37" t="s">
        <v>19</v>
      </c>
      <c r="E333" s="39">
        <v>41</v>
      </c>
      <c r="F333" s="40">
        <v>42</v>
      </c>
      <c r="G333" s="40">
        <v>23</v>
      </c>
      <c r="H333" s="40">
        <v>3</v>
      </c>
      <c r="I333" s="40">
        <v>8</v>
      </c>
      <c r="J333" s="40">
        <v>4</v>
      </c>
      <c r="K333" s="40">
        <v>1</v>
      </c>
      <c r="L333" s="40">
        <v>11</v>
      </c>
      <c r="M333" s="40">
        <v>4</v>
      </c>
      <c r="N333" s="40">
        <v>3</v>
      </c>
      <c r="O333" s="375">
        <v>73</v>
      </c>
      <c r="P333" s="52">
        <v>50</v>
      </c>
      <c r="Q333" s="52">
        <v>6</v>
      </c>
      <c r="R333" s="240">
        <v>0</v>
      </c>
      <c r="S333" s="44">
        <v>8</v>
      </c>
      <c r="T333" s="52">
        <v>213</v>
      </c>
      <c r="U333" s="373">
        <v>221</v>
      </c>
    </row>
    <row r="334" spans="1:21" x14ac:dyDescent="0.2">
      <c r="A334" s="34">
        <v>333</v>
      </c>
      <c r="B334" s="24" t="s">
        <v>125</v>
      </c>
      <c r="C334" s="25">
        <v>1030</v>
      </c>
      <c r="D334" s="26" t="s">
        <v>14</v>
      </c>
      <c r="E334" s="28">
        <v>57</v>
      </c>
      <c r="F334" s="29">
        <v>35</v>
      </c>
      <c r="G334" s="29">
        <v>22</v>
      </c>
      <c r="H334" s="29">
        <v>7</v>
      </c>
      <c r="I334" s="29">
        <v>3</v>
      </c>
      <c r="J334" s="29">
        <v>6</v>
      </c>
      <c r="K334" s="29">
        <v>1</v>
      </c>
      <c r="L334" s="29">
        <v>10</v>
      </c>
      <c r="M334" s="29">
        <v>2</v>
      </c>
      <c r="N334" s="29">
        <v>6</v>
      </c>
      <c r="O334" s="374">
        <v>68</v>
      </c>
      <c r="P334" s="52">
        <v>38</v>
      </c>
      <c r="Q334" s="52">
        <v>13</v>
      </c>
      <c r="R334" s="242">
        <v>0</v>
      </c>
      <c r="S334" s="241">
        <v>9</v>
      </c>
      <c r="T334" s="52">
        <v>217</v>
      </c>
      <c r="U334" s="373">
        <v>227</v>
      </c>
    </row>
    <row r="335" spans="1:21" x14ac:dyDescent="0.2">
      <c r="A335" s="34">
        <v>334</v>
      </c>
      <c r="B335" s="35" t="s">
        <v>125</v>
      </c>
      <c r="C335" s="36">
        <v>1031</v>
      </c>
      <c r="D335" s="37" t="s">
        <v>19</v>
      </c>
      <c r="E335" s="39">
        <v>34</v>
      </c>
      <c r="F335" s="40">
        <v>35</v>
      </c>
      <c r="G335" s="40">
        <v>36</v>
      </c>
      <c r="H335" s="40">
        <v>2</v>
      </c>
      <c r="I335" s="40">
        <v>8</v>
      </c>
      <c r="J335" s="40">
        <v>7</v>
      </c>
      <c r="K335" s="40">
        <v>1</v>
      </c>
      <c r="L335" s="40">
        <v>9</v>
      </c>
      <c r="M335" s="40">
        <v>8</v>
      </c>
      <c r="N335" s="40">
        <v>3</v>
      </c>
      <c r="O335" s="375">
        <v>68</v>
      </c>
      <c r="P335" s="52">
        <v>46</v>
      </c>
      <c r="Q335" s="52">
        <v>5</v>
      </c>
      <c r="R335" s="240">
        <v>2</v>
      </c>
      <c r="S335" s="44">
        <v>16</v>
      </c>
      <c r="T335" s="52">
        <v>211</v>
      </c>
      <c r="U335" s="373">
        <v>232</v>
      </c>
    </row>
    <row r="336" spans="1:21" x14ac:dyDescent="0.2">
      <c r="A336" s="34">
        <v>335</v>
      </c>
      <c r="B336" s="24" t="s">
        <v>125</v>
      </c>
      <c r="C336" s="25">
        <v>1031</v>
      </c>
      <c r="D336" s="26" t="s">
        <v>14</v>
      </c>
      <c r="E336" s="28">
        <v>47</v>
      </c>
      <c r="F336" s="29">
        <v>39</v>
      </c>
      <c r="G336" s="29">
        <v>22</v>
      </c>
      <c r="H336" s="29">
        <v>9</v>
      </c>
      <c r="I336" s="29">
        <v>7</v>
      </c>
      <c r="J336" s="29">
        <v>6</v>
      </c>
      <c r="K336" s="29">
        <v>4</v>
      </c>
      <c r="L336" s="29">
        <v>12</v>
      </c>
      <c r="M336" s="29">
        <v>0</v>
      </c>
      <c r="N336" s="29">
        <v>2</v>
      </c>
      <c r="O336" s="374">
        <v>82</v>
      </c>
      <c r="P336" s="52">
        <v>47</v>
      </c>
      <c r="Q336" s="52">
        <v>11</v>
      </c>
      <c r="R336" s="242">
        <v>0</v>
      </c>
      <c r="S336" s="241">
        <v>10</v>
      </c>
      <c r="T336" s="52">
        <v>230</v>
      </c>
      <c r="U336" s="373">
        <v>241</v>
      </c>
    </row>
    <row r="337" spans="1:21" x14ac:dyDescent="0.2">
      <c r="A337" s="34">
        <v>336</v>
      </c>
      <c r="B337" s="35" t="s">
        <v>125</v>
      </c>
      <c r="C337" s="36">
        <v>1032</v>
      </c>
      <c r="D337" s="37" t="s">
        <v>19</v>
      </c>
      <c r="E337" s="39">
        <v>65</v>
      </c>
      <c r="F337" s="40">
        <v>33</v>
      </c>
      <c r="G337" s="40">
        <v>48</v>
      </c>
      <c r="H337" s="40">
        <v>8</v>
      </c>
      <c r="I337" s="40">
        <v>9</v>
      </c>
      <c r="J337" s="40">
        <v>5</v>
      </c>
      <c r="K337" s="40">
        <v>1</v>
      </c>
      <c r="L337" s="40">
        <v>7</v>
      </c>
      <c r="M337" s="40">
        <v>2</v>
      </c>
      <c r="N337" s="40">
        <v>2</v>
      </c>
      <c r="O337" s="375">
        <v>54</v>
      </c>
      <c r="P337" s="52">
        <v>43</v>
      </c>
      <c r="Q337" s="52">
        <v>10</v>
      </c>
      <c r="R337" s="240">
        <v>0</v>
      </c>
      <c r="S337" s="44">
        <v>16</v>
      </c>
      <c r="T337" s="52">
        <v>234</v>
      </c>
      <c r="U337" s="373">
        <v>251</v>
      </c>
    </row>
    <row r="338" spans="1:21" x14ac:dyDescent="0.2">
      <c r="A338" s="34">
        <v>337</v>
      </c>
      <c r="B338" s="24" t="s">
        <v>125</v>
      </c>
      <c r="C338" s="25">
        <v>1032</v>
      </c>
      <c r="D338" s="26" t="s">
        <v>14</v>
      </c>
      <c r="E338" s="28">
        <v>38</v>
      </c>
      <c r="F338" s="29">
        <v>36</v>
      </c>
      <c r="G338" s="29">
        <v>57</v>
      </c>
      <c r="H338" s="29">
        <v>6</v>
      </c>
      <c r="I338" s="29">
        <v>10</v>
      </c>
      <c r="J338" s="29">
        <v>4</v>
      </c>
      <c r="K338" s="29">
        <v>1</v>
      </c>
      <c r="L338" s="29">
        <v>9</v>
      </c>
      <c r="M338" s="29">
        <v>5</v>
      </c>
      <c r="N338" s="29">
        <v>2</v>
      </c>
      <c r="O338" s="374">
        <v>59</v>
      </c>
      <c r="P338" s="52">
        <v>49</v>
      </c>
      <c r="Q338" s="52">
        <v>8</v>
      </c>
      <c r="R338" s="242">
        <v>0</v>
      </c>
      <c r="S338" s="241">
        <v>15</v>
      </c>
      <c r="T338" s="52">
        <v>227</v>
      </c>
      <c r="U338" s="373">
        <v>245</v>
      </c>
    </row>
    <row r="339" spans="1:21" x14ac:dyDescent="0.2">
      <c r="A339" s="34">
        <v>338</v>
      </c>
      <c r="B339" s="35" t="s">
        <v>125</v>
      </c>
      <c r="C339" s="36">
        <v>1033</v>
      </c>
      <c r="D339" s="37" t="s">
        <v>19</v>
      </c>
      <c r="E339" s="39">
        <v>27</v>
      </c>
      <c r="F339" s="40">
        <v>27</v>
      </c>
      <c r="G339" s="40">
        <v>57</v>
      </c>
      <c r="H339" s="40">
        <v>7</v>
      </c>
      <c r="I339" s="40">
        <v>10</v>
      </c>
      <c r="J339" s="40">
        <v>6</v>
      </c>
      <c r="K339" s="40">
        <v>3</v>
      </c>
      <c r="L339" s="40">
        <v>10</v>
      </c>
      <c r="M339" s="40">
        <v>1</v>
      </c>
      <c r="N339" s="40">
        <v>9</v>
      </c>
      <c r="O339" s="375">
        <v>63</v>
      </c>
      <c r="P339" s="52">
        <v>38</v>
      </c>
      <c r="Q339" s="52">
        <v>16</v>
      </c>
      <c r="R339" s="240">
        <v>0</v>
      </c>
      <c r="S339" s="44">
        <v>14</v>
      </c>
      <c r="T339" s="52">
        <v>220</v>
      </c>
      <c r="U339" s="373">
        <v>235</v>
      </c>
    </row>
    <row r="340" spans="1:21" x14ac:dyDescent="0.2">
      <c r="A340" s="34">
        <v>339</v>
      </c>
      <c r="B340" s="24" t="s">
        <v>125</v>
      </c>
      <c r="C340" s="25">
        <v>1033</v>
      </c>
      <c r="D340" s="26" t="s">
        <v>14</v>
      </c>
      <c r="E340" s="28">
        <v>44</v>
      </c>
      <c r="F340" s="29">
        <v>32</v>
      </c>
      <c r="G340" s="29">
        <v>50</v>
      </c>
      <c r="H340" s="29">
        <v>7</v>
      </c>
      <c r="I340" s="29">
        <v>11</v>
      </c>
      <c r="J340" s="29">
        <v>8</v>
      </c>
      <c r="K340" s="29">
        <v>2</v>
      </c>
      <c r="L340" s="29">
        <v>11</v>
      </c>
      <c r="M340" s="29">
        <v>3</v>
      </c>
      <c r="N340" s="29">
        <v>5</v>
      </c>
      <c r="O340" s="374">
        <v>66</v>
      </c>
      <c r="P340" s="52">
        <v>43</v>
      </c>
      <c r="Q340" s="52">
        <v>12</v>
      </c>
      <c r="R340" s="242">
        <v>0</v>
      </c>
      <c r="S340" s="241">
        <v>18</v>
      </c>
      <c r="T340" s="52">
        <v>239</v>
      </c>
      <c r="U340" s="373">
        <v>257</v>
      </c>
    </row>
    <row r="341" spans="1:21" x14ac:dyDescent="0.2">
      <c r="A341" s="34">
        <v>340</v>
      </c>
      <c r="B341" s="35" t="s">
        <v>125</v>
      </c>
      <c r="C341" s="36">
        <v>1033</v>
      </c>
      <c r="D341" s="37" t="s">
        <v>20</v>
      </c>
      <c r="E341" s="39">
        <v>49</v>
      </c>
      <c r="F341" s="40">
        <v>36</v>
      </c>
      <c r="G341" s="40">
        <v>42</v>
      </c>
      <c r="H341" s="40">
        <v>9</v>
      </c>
      <c r="I341" s="40">
        <v>8</v>
      </c>
      <c r="J341" s="40">
        <v>7</v>
      </c>
      <c r="K341" s="40">
        <v>8</v>
      </c>
      <c r="L341" s="40">
        <v>7</v>
      </c>
      <c r="M341" s="40">
        <v>10</v>
      </c>
      <c r="N341" s="40">
        <v>4</v>
      </c>
      <c r="O341" s="375">
        <v>62</v>
      </c>
      <c r="P341" s="52">
        <v>44</v>
      </c>
      <c r="Q341" s="52">
        <v>13</v>
      </c>
      <c r="R341" s="240">
        <v>0</v>
      </c>
      <c r="S341" s="44">
        <v>9</v>
      </c>
      <c r="T341" s="52">
        <v>242</v>
      </c>
      <c r="U341" s="373">
        <v>251</v>
      </c>
    </row>
    <row r="342" spans="1:21" x14ac:dyDescent="0.2">
      <c r="A342" s="34">
        <v>341</v>
      </c>
      <c r="B342" s="24" t="s">
        <v>125</v>
      </c>
      <c r="C342" s="25">
        <v>1034</v>
      </c>
      <c r="D342" s="26" t="s">
        <v>19</v>
      </c>
      <c r="E342" s="28">
        <v>46</v>
      </c>
      <c r="F342" s="29">
        <v>48</v>
      </c>
      <c r="G342" s="29">
        <v>44</v>
      </c>
      <c r="H342" s="29">
        <v>12</v>
      </c>
      <c r="I342" s="29">
        <v>12</v>
      </c>
      <c r="J342" s="29">
        <v>6</v>
      </c>
      <c r="K342" s="29">
        <v>8</v>
      </c>
      <c r="L342" s="29">
        <v>15</v>
      </c>
      <c r="M342" s="29">
        <v>5</v>
      </c>
      <c r="N342" s="29">
        <v>2</v>
      </c>
      <c r="O342" s="374">
        <v>79</v>
      </c>
      <c r="P342" s="52">
        <v>62</v>
      </c>
      <c r="Q342" s="52">
        <v>14</v>
      </c>
      <c r="R342" s="242">
        <v>1</v>
      </c>
      <c r="S342" s="241">
        <v>13</v>
      </c>
      <c r="T342" s="52">
        <v>277</v>
      </c>
      <c r="U342" s="373">
        <v>293</v>
      </c>
    </row>
    <row r="343" spans="1:21" x14ac:dyDescent="0.2">
      <c r="A343" s="34">
        <v>342</v>
      </c>
      <c r="B343" s="35" t="s">
        <v>125</v>
      </c>
      <c r="C343" s="36">
        <v>1034</v>
      </c>
      <c r="D343" s="37" t="s">
        <v>14</v>
      </c>
      <c r="E343" s="39">
        <v>43</v>
      </c>
      <c r="F343" s="40">
        <v>48</v>
      </c>
      <c r="G343" s="40">
        <v>26</v>
      </c>
      <c r="H343" s="40">
        <v>11</v>
      </c>
      <c r="I343" s="40">
        <v>10</v>
      </c>
      <c r="J343" s="40">
        <v>10</v>
      </c>
      <c r="K343" s="40">
        <v>8</v>
      </c>
      <c r="L343" s="40">
        <v>18</v>
      </c>
      <c r="M343" s="40">
        <v>9</v>
      </c>
      <c r="N343" s="40">
        <v>4</v>
      </c>
      <c r="O343" s="375">
        <v>64</v>
      </c>
      <c r="P343" s="52">
        <v>61</v>
      </c>
      <c r="Q343" s="52">
        <v>15</v>
      </c>
      <c r="R343" s="240">
        <v>0</v>
      </c>
      <c r="S343" s="44">
        <v>14</v>
      </c>
      <c r="T343" s="52">
        <v>251</v>
      </c>
      <c r="U343" s="373">
        <v>268</v>
      </c>
    </row>
    <row r="344" spans="1:21" x14ac:dyDescent="0.2">
      <c r="A344" s="34">
        <v>343</v>
      </c>
      <c r="B344" s="24" t="s">
        <v>125</v>
      </c>
      <c r="C344" s="25">
        <v>1035</v>
      </c>
      <c r="D344" s="26" t="s">
        <v>19</v>
      </c>
      <c r="E344" s="28">
        <v>39</v>
      </c>
      <c r="F344" s="29">
        <v>38</v>
      </c>
      <c r="G344" s="29">
        <v>54</v>
      </c>
      <c r="H344" s="29">
        <v>25</v>
      </c>
      <c r="I344" s="29">
        <v>16</v>
      </c>
      <c r="J344" s="29">
        <v>6</v>
      </c>
      <c r="K344" s="29">
        <v>6</v>
      </c>
      <c r="L344" s="29">
        <v>11</v>
      </c>
      <c r="M344" s="29">
        <v>2</v>
      </c>
      <c r="N344" s="29">
        <v>7</v>
      </c>
      <c r="O344" s="374">
        <v>59</v>
      </c>
      <c r="P344" s="52">
        <v>55</v>
      </c>
      <c r="Q344" s="52">
        <v>32</v>
      </c>
      <c r="R344" s="242">
        <v>1</v>
      </c>
      <c r="S344" s="241">
        <v>13</v>
      </c>
      <c r="T344" s="52">
        <v>263</v>
      </c>
      <c r="U344" s="373">
        <v>281</v>
      </c>
    </row>
    <row r="345" spans="1:21" x14ac:dyDescent="0.2">
      <c r="A345" s="34">
        <v>344</v>
      </c>
      <c r="B345" s="35" t="s">
        <v>125</v>
      </c>
      <c r="C345" s="36">
        <v>1035</v>
      </c>
      <c r="D345" s="37" t="s">
        <v>14</v>
      </c>
      <c r="E345" s="39">
        <v>44</v>
      </c>
      <c r="F345" s="40">
        <v>35</v>
      </c>
      <c r="G345" s="40">
        <v>40</v>
      </c>
      <c r="H345" s="40">
        <v>27</v>
      </c>
      <c r="I345" s="40">
        <v>10</v>
      </c>
      <c r="J345" s="40">
        <v>7</v>
      </c>
      <c r="K345" s="40">
        <v>2</v>
      </c>
      <c r="L345" s="40">
        <v>10</v>
      </c>
      <c r="M345" s="40">
        <v>3</v>
      </c>
      <c r="N345" s="40">
        <v>3</v>
      </c>
      <c r="O345" s="375">
        <v>3</v>
      </c>
      <c r="P345" s="52">
        <v>45</v>
      </c>
      <c r="Q345" s="52">
        <v>30</v>
      </c>
      <c r="R345" s="240">
        <v>14</v>
      </c>
      <c r="S345" s="44">
        <v>0</v>
      </c>
      <c r="T345" s="52">
        <v>184</v>
      </c>
      <c r="U345" s="373">
        <v>200</v>
      </c>
    </row>
    <row r="346" spans="1:21" x14ac:dyDescent="0.2">
      <c r="A346" s="34">
        <v>345</v>
      </c>
      <c r="B346" s="24" t="s">
        <v>125</v>
      </c>
      <c r="C346" s="25">
        <v>1035</v>
      </c>
      <c r="D346" s="26" t="s">
        <v>20</v>
      </c>
      <c r="E346" s="28">
        <v>47</v>
      </c>
      <c r="F346" s="29">
        <v>42</v>
      </c>
      <c r="G346" s="29">
        <v>44</v>
      </c>
      <c r="H346" s="29">
        <v>17</v>
      </c>
      <c r="I346" s="29">
        <v>12</v>
      </c>
      <c r="J346" s="29">
        <v>5</v>
      </c>
      <c r="K346" s="29">
        <v>1</v>
      </c>
      <c r="L346" s="29">
        <v>12</v>
      </c>
      <c r="M346" s="29">
        <v>3</v>
      </c>
      <c r="N346" s="29">
        <v>6</v>
      </c>
      <c r="O346" s="374">
        <v>39</v>
      </c>
      <c r="P346" s="52">
        <v>54</v>
      </c>
      <c r="Q346" s="52">
        <v>23</v>
      </c>
      <c r="R346" s="242">
        <v>0</v>
      </c>
      <c r="S346" s="241">
        <v>0</v>
      </c>
      <c r="T346" s="52">
        <v>228</v>
      </c>
      <c r="U346" s="373">
        <v>230</v>
      </c>
    </row>
    <row r="347" spans="1:21" x14ac:dyDescent="0.2">
      <c r="A347" s="34">
        <v>346</v>
      </c>
      <c r="B347" s="35" t="s">
        <v>125</v>
      </c>
      <c r="C347" s="36">
        <v>1035</v>
      </c>
      <c r="D347" s="37" t="s">
        <v>23</v>
      </c>
      <c r="E347" s="39">
        <v>44</v>
      </c>
      <c r="F347" s="40">
        <v>39</v>
      </c>
      <c r="G347" s="40">
        <v>52</v>
      </c>
      <c r="H347" s="40">
        <v>14</v>
      </c>
      <c r="I347" s="40">
        <v>7</v>
      </c>
      <c r="J347" s="40">
        <v>9</v>
      </c>
      <c r="K347" s="40">
        <v>6</v>
      </c>
      <c r="L347" s="40">
        <v>16</v>
      </c>
      <c r="M347" s="40">
        <v>2</v>
      </c>
      <c r="N347" s="40">
        <v>9</v>
      </c>
      <c r="O347" s="375">
        <v>55</v>
      </c>
      <c r="P347" s="52">
        <v>48</v>
      </c>
      <c r="Q347" s="52">
        <v>23</v>
      </c>
      <c r="R347" s="240">
        <v>0</v>
      </c>
      <c r="S347" s="44">
        <v>8</v>
      </c>
      <c r="T347" s="52">
        <v>253</v>
      </c>
      <c r="U347" s="373">
        <v>263</v>
      </c>
    </row>
    <row r="348" spans="1:21" x14ac:dyDescent="0.2">
      <c r="A348" s="34">
        <v>347</v>
      </c>
      <c r="B348" s="24" t="s">
        <v>125</v>
      </c>
      <c r="C348" s="25">
        <v>1035</v>
      </c>
      <c r="D348" s="26" t="s">
        <v>27</v>
      </c>
      <c r="E348" s="28">
        <v>49</v>
      </c>
      <c r="F348" s="29">
        <v>37</v>
      </c>
      <c r="G348" s="29">
        <v>42</v>
      </c>
      <c r="H348" s="29">
        <v>9</v>
      </c>
      <c r="I348" s="29">
        <v>11</v>
      </c>
      <c r="J348" s="29">
        <v>7</v>
      </c>
      <c r="K348" s="29">
        <v>9</v>
      </c>
      <c r="L348" s="29">
        <v>13</v>
      </c>
      <c r="M348" s="29">
        <v>2</v>
      </c>
      <c r="N348" s="29">
        <v>6</v>
      </c>
      <c r="O348" s="374"/>
      <c r="P348" s="52">
        <v>48</v>
      </c>
      <c r="Q348" s="52">
        <v>15</v>
      </c>
      <c r="R348" s="242">
        <v>24</v>
      </c>
      <c r="S348" s="241">
        <v>0</v>
      </c>
      <c r="T348" s="52">
        <v>185</v>
      </c>
      <c r="U348" s="373">
        <v>209</v>
      </c>
    </row>
    <row r="349" spans="1:21" x14ac:dyDescent="0.2">
      <c r="A349" s="34">
        <v>348</v>
      </c>
      <c r="B349" s="35" t="s">
        <v>125</v>
      </c>
      <c r="C349" s="36">
        <v>1035</v>
      </c>
      <c r="D349" s="37" t="s">
        <v>28</v>
      </c>
      <c r="E349" s="39">
        <v>55</v>
      </c>
      <c r="F349" s="40">
        <v>37</v>
      </c>
      <c r="G349" s="40">
        <v>58</v>
      </c>
      <c r="H349" s="40">
        <v>13</v>
      </c>
      <c r="I349" s="40">
        <v>10</v>
      </c>
      <c r="J349" s="40">
        <v>6</v>
      </c>
      <c r="K349" s="40">
        <v>7</v>
      </c>
      <c r="L349" s="40">
        <v>8</v>
      </c>
      <c r="M349" s="40">
        <v>3</v>
      </c>
      <c r="N349" s="40">
        <v>1</v>
      </c>
      <c r="O349" s="375">
        <v>47</v>
      </c>
      <c r="P349" s="52">
        <v>47</v>
      </c>
      <c r="Q349" s="52">
        <v>14</v>
      </c>
      <c r="R349" s="240">
        <v>0</v>
      </c>
      <c r="S349" s="44">
        <v>0</v>
      </c>
      <c r="T349" s="52">
        <v>245</v>
      </c>
      <c r="U349" s="373">
        <v>246</v>
      </c>
    </row>
    <row r="350" spans="1:21" x14ac:dyDescent="0.2">
      <c r="A350" s="34">
        <v>349</v>
      </c>
      <c r="B350" s="24" t="s">
        <v>125</v>
      </c>
      <c r="C350" s="25">
        <v>1035</v>
      </c>
      <c r="D350" s="26" t="s">
        <v>61</v>
      </c>
      <c r="E350" s="28">
        <v>46</v>
      </c>
      <c r="F350" s="29">
        <v>36</v>
      </c>
      <c r="G350" s="29">
        <v>47</v>
      </c>
      <c r="H350" s="29">
        <v>15</v>
      </c>
      <c r="I350" s="29">
        <v>7</v>
      </c>
      <c r="J350" s="29">
        <v>5</v>
      </c>
      <c r="K350" s="29">
        <v>4</v>
      </c>
      <c r="L350" s="29">
        <v>8</v>
      </c>
      <c r="M350" s="29">
        <v>2</v>
      </c>
      <c r="N350" s="29">
        <v>4</v>
      </c>
      <c r="O350" s="374">
        <v>51</v>
      </c>
      <c r="P350" s="52">
        <v>43</v>
      </c>
      <c r="Q350" s="52">
        <v>19</v>
      </c>
      <c r="R350" s="242">
        <v>0</v>
      </c>
      <c r="S350" s="241">
        <v>9</v>
      </c>
      <c r="T350" s="52">
        <v>225</v>
      </c>
      <c r="U350" s="373">
        <v>234</v>
      </c>
    </row>
    <row r="351" spans="1:21" x14ac:dyDescent="0.2">
      <c r="A351" s="34">
        <v>350</v>
      </c>
      <c r="B351" s="35" t="s">
        <v>125</v>
      </c>
      <c r="C351" s="36">
        <v>1035</v>
      </c>
      <c r="D351" s="37" t="s">
        <v>60</v>
      </c>
      <c r="E351" s="39">
        <v>49</v>
      </c>
      <c r="F351" s="40">
        <v>30</v>
      </c>
      <c r="G351" s="40">
        <v>36</v>
      </c>
      <c r="H351" s="40">
        <v>21</v>
      </c>
      <c r="I351" s="40">
        <v>9</v>
      </c>
      <c r="J351" s="40">
        <v>8</v>
      </c>
      <c r="K351" s="40">
        <v>4</v>
      </c>
      <c r="L351" s="40">
        <v>9</v>
      </c>
      <c r="M351" s="40">
        <v>2</v>
      </c>
      <c r="N351" s="40">
        <v>4</v>
      </c>
      <c r="O351" s="375">
        <v>62</v>
      </c>
      <c r="P351" s="52">
        <v>43</v>
      </c>
      <c r="Q351" s="52">
        <v>25</v>
      </c>
      <c r="R351" s="240">
        <v>0</v>
      </c>
      <c r="S351" s="44">
        <v>9</v>
      </c>
      <c r="T351" s="52">
        <v>234</v>
      </c>
      <c r="U351" s="373">
        <v>248</v>
      </c>
    </row>
    <row r="352" spans="1:21" x14ac:dyDescent="0.2">
      <c r="A352" s="34">
        <v>351</v>
      </c>
      <c r="B352" s="24" t="s">
        <v>125</v>
      </c>
      <c r="C352" s="25">
        <v>1035</v>
      </c>
      <c r="D352" s="26" t="s">
        <v>115</v>
      </c>
      <c r="E352" s="28">
        <v>49</v>
      </c>
      <c r="F352" s="29">
        <v>48</v>
      </c>
      <c r="G352" s="29">
        <v>44</v>
      </c>
      <c r="H352" s="29">
        <v>12</v>
      </c>
      <c r="I352" s="29">
        <v>12</v>
      </c>
      <c r="J352" s="29">
        <v>7</v>
      </c>
      <c r="K352" s="29">
        <v>6</v>
      </c>
      <c r="L352" s="29">
        <v>10</v>
      </c>
      <c r="M352" s="29">
        <v>2</v>
      </c>
      <c r="N352" s="29">
        <v>6</v>
      </c>
      <c r="O352" s="374">
        <v>49</v>
      </c>
      <c r="P352" s="52">
        <v>62</v>
      </c>
      <c r="Q352" s="52">
        <v>18</v>
      </c>
      <c r="R352" s="242">
        <v>0</v>
      </c>
      <c r="S352" s="241">
        <v>16</v>
      </c>
      <c r="T352" s="52">
        <v>245</v>
      </c>
      <c r="U352" s="373">
        <v>263</v>
      </c>
    </row>
    <row r="353" spans="1:21" x14ac:dyDescent="0.2">
      <c r="A353" s="34">
        <v>352</v>
      </c>
      <c r="B353" s="35" t="s">
        <v>125</v>
      </c>
      <c r="C353" s="36">
        <v>1036</v>
      </c>
      <c r="D353" s="37" t="s">
        <v>19</v>
      </c>
      <c r="E353" s="39">
        <v>39</v>
      </c>
      <c r="F353" s="40">
        <v>38</v>
      </c>
      <c r="G353" s="40">
        <v>46</v>
      </c>
      <c r="H353" s="40">
        <v>16</v>
      </c>
      <c r="I353" s="40">
        <v>8</v>
      </c>
      <c r="J353" s="40">
        <v>11</v>
      </c>
      <c r="K353" s="40">
        <v>2</v>
      </c>
      <c r="L353" s="40">
        <v>9</v>
      </c>
      <c r="M353" s="40">
        <v>4</v>
      </c>
      <c r="N353" s="40">
        <v>5</v>
      </c>
      <c r="O353" s="375">
        <v>41</v>
      </c>
      <c r="P353" s="52">
        <v>47</v>
      </c>
      <c r="Q353" s="52">
        <v>21</v>
      </c>
      <c r="R353" s="240">
        <v>0</v>
      </c>
      <c r="S353" s="44">
        <v>10</v>
      </c>
      <c r="T353" s="52">
        <v>219</v>
      </c>
      <c r="U353" s="373">
        <v>231</v>
      </c>
    </row>
    <row r="354" spans="1:21" x14ac:dyDescent="0.2">
      <c r="A354" s="34">
        <v>353</v>
      </c>
      <c r="B354" s="24" t="s">
        <v>125</v>
      </c>
      <c r="C354" s="25">
        <v>1036</v>
      </c>
      <c r="D354" s="26" t="s">
        <v>14</v>
      </c>
      <c r="E354" s="28">
        <v>50</v>
      </c>
      <c r="F354" s="29">
        <v>44</v>
      </c>
      <c r="G354" s="29">
        <v>41</v>
      </c>
      <c r="H354" s="29">
        <v>13</v>
      </c>
      <c r="I354" s="29">
        <v>8</v>
      </c>
      <c r="J354" s="29">
        <v>7</v>
      </c>
      <c r="K354" s="29">
        <v>3</v>
      </c>
      <c r="L354" s="29">
        <v>12</v>
      </c>
      <c r="M354" s="29">
        <v>2</v>
      </c>
      <c r="N354" s="29">
        <v>5</v>
      </c>
      <c r="O354" s="374">
        <v>44</v>
      </c>
      <c r="P354" s="52">
        <v>53</v>
      </c>
      <c r="Q354" s="52">
        <v>18</v>
      </c>
      <c r="R354" s="242">
        <v>0</v>
      </c>
      <c r="S354" s="241">
        <v>18</v>
      </c>
      <c r="T354" s="52">
        <v>229</v>
      </c>
      <c r="U354" s="373">
        <v>248</v>
      </c>
    </row>
    <row r="355" spans="1:21" x14ac:dyDescent="0.2">
      <c r="A355" s="34">
        <v>354</v>
      </c>
      <c r="B355" s="35" t="s">
        <v>125</v>
      </c>
      <c r="C355" s="36">
        <v>1036</v>
      </c>
      <c r="D355" s="37" t="s">
        <v>20</v>
      </c>
      <c r="E355" s="39">
        <v>38</v>
      </c>
      <c r="F355" s="40">
        <v>41</v>
      </c>
      <c r="G355" s="40">
        <v>50</v>
      </c>
      <c r="H355" s="40">
        <v>19</v>
      </c>
      <c r="I355" s="40">
        <v>11</v>
      </c>
      <c r="J355" s="40">
        <v>11</v>
      </c>
      <c r="K355" s="40">
        <v>3</v>
      </c>
      <c r="L355" s="40">
        <v>11</v>
      </c>
      <c r="M355" s="40">
        <v>5</v>
      </c>
      <c r="N355" s="40">
        <v>4</v>
      </c>
      <c r="O355" s="375">
        <v>46</v>
      </c>
      <c r="P355" s="52">
        <v>52</v>
      </c>
      <c r="Q355" s="52">
        <v>23</v>
      </c>
      <c r="R355" s="240">
        <v>0</v>
      </c>
      <c r="S355" s="44">
        <v>23</v>
      </c>
      <c r="T355" s="52">
        <v>239</v>
      </c>
      <c r="U355" s="373">
        <v>262</v>
      </c>
    </row>
    <row r="356" spans="1:21" x14ac:dyDescent="0.2">
      <c r="A356" s="34">
        <v>355</v>
      </c>
      <c r="B356" s="24" t="s">
        <v>125</v>
      </c>
      <c r="C356" s="25">
        <v>1036</v>
      </c>
      <c r="D356" s="26" t="s">
        <v>23</v>
      </c>
      <c r="E356" s="28">
        <v>42</v>
      </c>
      <c r="F356" s="29">
        <v>47</v>
      </c>
      <c r="G356" s="29">
        <v>43</v>
      </c>
      <c r="H356" s="29">
        <v>13</v>
      </c>
      <c r="I356" s="29">
        <v>10</v>
      </c>
      <c r="J356" s="29">
        <v>11</v>
      </c>
      <c r="K356" s="29">
        <v>5</v>
      </c>
      <c r="L356" s="29">
        <v>17</v>
      </c>
      <c r="M356" s="29">
        <v>3</v>
      </c>
      <c r="N356" s="29">
        <v>3</v>
      </c>
      <c r="O356" s="374">
        <v>50</v>
      </c>
      <c r="P356" s="52">
        <v>58</v>
      </c>
      <c r="Q356" s="52">
        <v>16</v>
      </c>
      <c r="R356" s="242">
        <v>0</v>
      </c>
      <c r="S356" s="241">
        <v>17</v>
      </c>
      <c r="T356" s="52">
        <v>244</v>
      </c>
      <c r="U356" s="373">
        <v>262</v>
      </c>
    </row>
    <row r="357" spans="1:21" x14ac:dyDescent="0.2">
      <c r="A357" s="34">
        <v>356</v>
      </c>
      <c r="B357" s="35" t="s">
        <v>125</v>
      </c>
      <c r="C357" s="36">
        <v>1036</v>
      </c>
      <c r="D357" s="37" t="s">
        <v>27</v>
      </c>
      <c r="E357" s="39">
        <v>39</v>
      </c>
      <c r="F357" s="40">
        <v>45</v>
      </c>
      <c r="G357" s="40">
        <v>39</v>
      </c>
      <c r="H357" s="40">
        <v>6</v>
      </c>
      <c r="I357" s="40">
        <v>16</v>
      </c>
      <c r="J357" s="40">
        <v>5</v>
      </c>
      <c r="K357" s="40">
        <v>4</v>
      </c>
      <c r="L357" s="40">
        <v>5</v>
      </c>
      <c r="M357" s="40">
        <v>3</v>
      </c>
      <c r="N357" s="40">
        <v>3</v>
      </c>
      <c r="O357" s="375">
        <v>50</v>
      </c>
      <c r="P357" s="52">
        <v>63</v>
      </c>
      <c r="Q357" s="52">
        <v>9</v>
      </c>
      <c r="R357" s="240">
        <v>1</v>
      </c>
      <c r="S357" s="44">
        <v>18</v>
      </c>
      <c r="T357" s="52">
        <v>215</v>
      </c>
      <c r="U357" s="373">
        <v>236</v>
      </c>
    </row>
    <row r="358" spans="1:21" x14ac:dyDescent="0.2">
      <c r="A358" s="34">
        <v>357</v>
      </c>
      <c r="B358" s="24" t="s">
        <v>125</v>
      </c>
      <c r="C358" s="25">
        <v>1036</v>
      </c>
      <c r="D358" s="26" t="s">
        <v>28</v>
      </c>
      <c r="E358" s="28">
        <v>45</v>
      </c>
      <c r="F358" s="29">
        <v>69</v>
      </c>
      <c r="G358" s="29">
        <v>39</v>
      </c>
      <c r="H358" s="29">
        <v>8</v>
      </c>
      <c r="I358" s="29">
        <v>11</v>
      </c>
      <c r="J358" s="29">
        <v>5</v>
      </c>
      <c r="K358" s="29">
        <v>2</v>
      </c>
      <c r="L358" s="29">
        <v>10</v>
      </c>
      <c r="M358" s="29">
        <v>4</v>
      </c>
      <c r="N358" s="29">
        <v>4</v>
      </c>
      <c r="O358" s="374">
        <v>44</v>
      </c>
      <c r="P358" s="52">
        <v>82</v>
      </c>
      <c r="Q358" s="52">
        <v>12</v>
      </c>
      <c r="R358" s="242">
        <v>0</v>
      </c>
      <c r="S358" s="241">
        <v>14</v>
      </c>
      <c r="T358" s="52">
        <v>241</v>
      </c>
      <c r="U358" s="373">
        <v>257</v>
      </c>
    </row>
    <row r="359" spans="1:21" x14ac:dyDescent="0.2">
      <c r="A359" s="34">
        <v>358</v>
      </c>
      <c r="B359" s="35" t="s">
        <v>125</v>
      </c>
      <c r="C359" s="36">
        <v>1036</v>
      </c>
      <c r="D359" s="37" t="s">
        <v>61</v>
      </c>
      <c r="E359" s="39">
        <v>42</v>
      </c>
      <c r="F359" s="40">
        <v>38</v>
      </c>
      <c r="G359" s="40">
        <v>32</v>
      </c>
      <c r="H359" s="40">
        <v>13</v>
      </c>
      <c r="I359" s="40">
        <v>7</v>
      </c>
      <c r="J359" s="40">
        <v>5</v>
      </c>
      <c r="K359" s="40">
        <v>1</v>
      </c>
      <c r="L359" s="40">
        <v>7</v>
      </c>
      <c r="M359" s="40">
        <v>3</v>
      </c>
      <c r="N359" s="40">
        <v>5</v>
      </c>
      <c r="O359" s="375">
        <v>58</v>
      </c>
      <c r="P359" s="52">
        <v>45</v>
      </c>
      <c r="Q359" s="52">
        <v>18</v>
      </c>
      <c r="R359" s="240">
        <v>0</v>
      </c>
      <c r="S359" s="44">
        <v>14</v>
      </c>
      <c r="T359" s="52">
        <v>211</v>
      </c>
      <c r="U359" s="373">
        <v>226</v>
      </c>
    </row>
    <row r="360" spans="1:21" x14ac:dyDescent="0.2">
      <c r="A360" s="34">
        <v>359</v>
      </c>
      <c r="B360" s="24" t="s">
        <v>125</v>
      </c>
      <c r="C360" s="25">
        <v>1037</v>
      </c>
      <c r="D360" s="26" t="s">
        <v>19</v>
      </c>
      <c r="E360" s="28">
        <v>59</v>
      </c>
      <c r="F360" s="29">
        <v>49</v>
      </c>
      <c r="G360" s="29">
        <v>43</v>
      </c>
      <c r="H360" s="29">
        <v>10</v>
      </c>
      <c r="I360" s="29">
        <v>16</v>
      </c>
      <c r="J360" s="29">
        <v>8</v>
      </c>
      <c r="K360" s="29">
        <v>3</v>
      </c>
      <c r="L360" s="29">
        <v>9</v>
      </c>
      <c r="M360" s="29">
        <v>4</v>
      </c>
      <c r="N360" s="29">
        <v>7</v>
      </c>
      <c r="O360" s="374">
        <v>94</v>
      </c>
      <c r="P360" s="52">
        <v>67</v>
      </c>
      <c r="Q360" s="52">
        <v>17</v>
      </c>
      <c r="R360" s="242">
        <v>0</v>
      </c>
      <c r="S360" s="241">
        <v>26</v>
      </c>
      <c r="T360" s="52">
        <v>302</v>
      </c>
      <c r="U360" s="373">
        <v>331</v>
      </c>
    </row>
    <row r="361" spans="1:21" x14ac:dyDescent="0.2">
      <c r="A361" s="34">
        <v>360</v>
      </c>
      <c r="B361" s="35" t="s">
        <v>125</v>
      </c>
      <c r="C361" s="36">
        <v>1037</v>
      </c>
      <c r="D361" s="37" t="s">
        <v>14</v>
      </c>
      <c r="E361" s="39">
        <v>65</v>
      </c>
      <c r="F361" s="40">
        <v>42</v>
      </c>
      <c r="G361" s="40">
        <v>58</v>
      </c>
      <c r="H361" s="40">
        <v>9</v>
      </c>
      <c r="I361" s="40">
        <v>10</v>
      </c>
      <c r="J361" s="40">
        <v>7</v>
      </c>
      <c r="K361" s="40">
        <v>7</v>
      </c>
      <c r="L361" s="40">
        <v>10</v>
      </c>
      <c r="M361" s="40">
        <v>4</v>
      </c>
      <c r="N361" s="40">
        <v>4</v>
      </c>
      <c r="O361" s="375">
        <v>101</v>
      </c>
      <c r="P361" s="52">
        <v>53</v>
      </c>
      <c r="Q361" s="52">
        <v>13</v>
      </c>
      <c r="R361" s="240">
        <v>2</v>
      </c>
      <c r="S361" s="44">
        <v>15</v>
      </c>
      <c r="T361" s="52">
        <v>317</v>
      </c>
      <c r="U361" s="373">
        <v>336</v>
      </c>
    </row>
    <row r="362" spans="1:21" x14ac:dyDescent="0.2">
      <c r="A362" s="34">
        <v>361</v>
      </c>
      <c r="B362" s="24" t="s">
        <v>125</v>
      </c>
      <c r="C362" s="25">
        <v>1037</v>
      </c>
      <c r="D362" s="26" t="s">
        <v>20</v>
      </c>
      <c r="E362" s="28">
        <v>66</v>
      </c>
      <c r="F362" s="29">
        <v>60</v>
      </c>
      <c r="G362" s="29">
        <v>39</v>
      </c>
      <c r="H362" s="29">
        <v>8</v>
      </c>
      <c r="I362" s="29">
        <v>9</v>
      </c>
      <c r="J362" s="29">
        <v>8</v>
      </c>
      <c r="K362" s="29">
        <v>2</v>
      </c>
      <c r="L362" s="29">
        <v>5</v>
      </c>
      <c r="M362" s="29">
        <v>5</v>
      </c>
      <c r="N362" s="29">
        <v>4</v>
      </c>
      <c r="O362" s="374">
        <v>85</v>
      </c>
      <c r="P362" s="52">
        <v>69</v>
      </c>
      <c r="Q362" s="52">
        <v>12</v>
      </c>
      <c r="R362" s="242">
        <v>2</v>
      </c>
      <c r="S362" s="241">
        <v>21</v>
      </c>
      <c r="T362" s="52">
        <v>291</v>
      </c>
      <c r="U362" s="373">
        <v>314</v>
      </c>
    </row>
    <row r="363" spans="1:21" x14ac:dyDescent="0.2">
      <c r="A363" s="34">
        <v>362</v>
      </c>
      <c r="B363" s="35" t="s">
        <v>125</v>
      </c>
      <c r="C363" s="36">
        <v>1038</v>
      </c>
      <c r="D363" s="37" t="s">
        <v>19</v>
      </c>
      <c r="E363" s="39">
        <v>58</v>
      </c>
      <c r="F363" s="40">
        <v>51</v>
      </c>
      <c r="G363" s="40">
        <v>51</v>
      </c>
      <c r="H363" s="40">
        <v>12</v>
      </c>
      <c r="I363" s="40">
        <v>13</v>
      </c>
      <c r="J363" s="40">
        <v>9</v>
      </c>
      <c r="K363" s="40">
        <v>3</v>
      </c>
      <c r="L363" s="40">
        <v>26</v>
      </c>
      <c r="M363" s="40">
        <v>10</v>
      </c>
      <c r="N363" s="40">
        <v>8</v>
      </c>
      <c r="O363" s="375">
        <v>105</v>
      </c>
      <c r="P363" s="52">
        <v>64</v>
      </c>
      <c r="Q363" s="52">
        <v>20</v>
      </c>
      <c r="R363" s="240">
        <v>0</v>
      </c>
      <c r="S363" s="44">
        <v>16</v>
      </c>
      <c r="T363" s="52">
        <v>346</v>
      </c>
      <c r="U363" s="373">
        <v>362</v>
      </c>
    </row>
    <row r="364" spans="1:21" x14ac:dyDescent="0.2">
      <c r="A364" s="34">
        <v>363</v>
      </c>
      <c r="B364" s="24" t="s">
        <v>125</v>
      </c>
      <c r="C364" s="25">
        <v>1038</v>
      </c>
      <c r="D364" s="26" t="s">
        <v>14</v>
      </c>
      <c r="E364" s="28">
        <v>72</v>
      </c>
      <c r="F364" s="29">
        <v>64</v>
      </c>
      <c r="G364" s="29">
        <v>64</v>
      </c>
      <c r="H364" s="29">
        <v>12</v>
      </c>
      <c r="I364" s="29">
        <v>12</v>
      </c>
      <c r="J364" s="29">
        <v>11</v>
      </c>
      <c r="K364" s="29">
        <v>2</v>
      </c>
      <c r="L364" s="29">
        <v>19</v>
      </c>
      <c r="M364" s="29">
        <v>2</v>
      </c>
      <c r="N364" s="29">
        <v>8</v>
      </c>
      <c r="O364" s="374">
        <v>90</v>
      </c>
      <c r="P364" s="52">
        <v>76</v>
      </c>
      <c r="Q364" s="52">
        <v>20</v>
      </c>
      <c r="R364" s="242">
        <v>0</v>
      </c>
      <c r="S364" s="241">
        <v>12</v>
      </c>
      <c r="T364" s="52">
        <v>356</v>
      </c>
      <c r="U364" s="373">
        <v>368</v>
      </c>
    </row>
    <row r="365" spans="1:21" x14ac:dyDescent="0.2">
      <c r="A365" s="34">
        <v>364</v>
      </c>
      <c r="B365" s="35" t="s">
        <v>125</v>
      </c>
      <c r="C365" s="36">
        <v>1039</v>
      </c>
      <c r="D365" s="37" t="s">
        <v>19</v>
      </c>
      <c r="E365" s="39">
        <v>73</v>
      </c>
      <c r="F365" s="40">
        <v>78</v>
      </c>
      <c r="G365" s="40">
        <v>48</v>
      </c>
      <c r="H365" s="40">
        <v>7</v>
      </c>
      <c r="I365" s="40">
        <v>11</v>
      </c>
      <c r="J365" s="40">
        <v>10</v>
      </c>
      <c r="K365" s="40">
        <v>2</v>
      </c>
      <c r="L365" s="40">
        <v>16</v>
      </c>
      <c r="M365" s="40">
        <v>3</v>
      </c>
      <c r="N365" s="40">
        <v>3</v>
      </c>
      <c r="O365" s="375">
        <v>93</v>
      </c>
      <c r="P365" s="52">
        <v>89</v>
      </c>
      <c r="Q365" s="52">
        <v>10</v>
      </c>
      <c r="R365" s="240">
        <v>0</v>
      </c>
      <c r="S365" s="44">
        <v>11</v>
      </c>
      <c r="T365" s="52">
        <v>344</v>
      </c>
      <c r="U365" s="373">
        <v>365</v>
      </c>
    </row>
    <row r="366" spans="1:21" x14ac:dyDescent="0.2">
      <c r="A366" s="34">
        <v>365</v>
      </c>
      <c r="B366" s="24" t="s">
        <v>125</v>
      </c>
      <c r="C366" s="25">
        <v>1039</v>
      </c>
      <c r="D366" s="26" t="s">
        <v>14</v>
      </c>
      <c r="E366" s="28">
        <v>56</v>
      </c>
      <c r="F366" s="29">
        <v>53</v>
      </c>
      <c r="G366" s="29">
        <v>40</v>
      </c>
      <c r="H366" s="29">
        <v>9</v>
      </c>
      <c r="I366" s="29">
        <v>10</v>
      </c>
      <c r="J366" s="29">
        <v>13</v>
      </c>
      <c r="K366" s="29">
        <v>3</v>
      </c>
      <c r="L366" s="29">
        <v>9</v>
      </c>
      <c r="M366" s="29">
        <v>3</v>
      </c>
      <c r="N366" s="29">
        <v>4</v>
      </c>
      <c r="O366" s="374">
        <v>109</v>
      </c>
      <c r="P366" s="52">
        <v>63</v>
      </c>
      <c r="Q366" s="52">
        <v>13</v>
      </c>
      <c r="R366" s="242">
        <v>0</v>
      </c>
      <c r="S366" s="241">
        <v>11</v>
      </c>
      <c r="T366" s="52">
        <v>309</v>
      </c>
      <c r="U366" s="373">
        <v>320</v>
      </c>
    </row>
    <row r="367" spans="1:21" x14ac:dyDescent="0.2">
      <c r="A367" s="34">
        <v>366</v>
      </c>
      <c r="B367" s="35" t="s">
        <v>125</v>
      </c>
      <c r="C367" s="36">
        <v>1040</v>
      </c>
      <c r="D367" s="37" t="s">
        <v>19</v>
      </c>
      <c r="E367" s="39">
        <v>50</v>
      </c>
      <c r="F367" s="40">
        <v>40</v>
      </c>
      <c r="G367" s="40">
        <v>35</v>
      </c>
      <c r="H367" s="40">
        <v>4</v>
      </c>
      <c r="I367" s="40">
        <v>8</v>
      </c>
      <c r="J367" s="40">
        <v>8</v>
      </c>
      <c r="K367" s="40">
        <v>6</v>
      </c>
      <c r="L367" s="40">
        <v>17</v>
      </c>
      <c r="M367" s="40">
        <v>3</v>
      </c>
      <c r="N367" s="40">
        <v>6</v>
      </c>
      <c r="O367" s="375">
        <v>94</v>
      </c>
      <c r="P367" s="52">
        <v>48</v>
      </c>
      <c r="Q367" s="52">
        <v>10</v>
      </c>
      <c r="R367" s="240">
        <v>0</v>
      </c>
      <c r="S367" s="44">
        <v>10</v>
      </c>
      <c r="T367" s="52">
        <v>271</v>
      </c>
      <c r="U367" s="373">
        <v>281</v>
      </c>
    </row>
    <row r="368" spans="1:21" x14ac:dyDescent="0.2">
      <c r="A368" s="34">
        <v>367</v>
      </c>
      <c r="B368" s="24" t="s">
        <v>125</v>
      </c>
      <c r="C368" s="25">
        <v>1040</v>
      </c>
      <c r="D368" s="26" t="s">
        <v>14</v>
      </c>
      <c r="E368" s="28">
        <v>51</v>
      </c>
      <c r="F368" s="29">
        <v>33</v>
      </c>
      <c r="G368" s="29">
        <v>33</v>
      </c>
      <c r="H368" s="29">
        <v>9</v>
      </c>
      <c r="I368" s="29">
        <v>8</v>
      </c>
      <c r="J368" s="29">
        <v>7</v>
      </c>
      <c r="K368" s="29">
        <v>6</v>
      </c>
      <c r="L368" s="29">
        <v>11</v>
      </c>
      <c r="M368" s="29">
        <v>4</v>
      </c>
      <c r="N368" s="29">
        <v>5</v>
      </c>
      <c r="O368" s="374">
        <v>94</v>
      </c>
      <c r="P368" s="52">
        <v>41</v>
      </c>
      <c r="Q368" s="52">
        <v>14</v>
      </c>
      <c r="R368" s="242">
        <v>0</v>
      </c>
      <c r="S368" s="241">
        <v>16</v>
      </c>
      <c r="T368" s="52">
        <v>261</v>
      </c>
      <c r="U368" s="373">
        <v>277</v>
      </c>
    </row>
    <row r="369" spans="1:21" x14ac:dyDescent="0.2">
      <c r="A369" s="34">
        <v>368</v>
      </c>
      <c r="B369" s="35" t="s">
        <v>125</v>
      </c>
      <c r="C369" s="36">
        <v>1041</v>
      </c>
      <c r="D369" s="37" t="s">
        <v>19</v>
      </c>
      <c r="E369" s="39">
        <v>36</v>
      </c>
      <c r="F369" s="40">
        <v>41</v>
      </c>
      <c r="G369" s="40">
        <v>31</v>
      </c>
      <c r="H369" s="40">
        <v>3</v>
      </c>
      <c r="I369" s="40">
        <v>4</v>
      </c>
      <c r="J369" s="40">
        <v>5</v>
      </c>
      <c r="K369" s="40">
        <v>3</v>
      </c>
      <c r="L369" s="40">
        <v>1</v>
      </c>
      <c r="M369" s="40">
        <v>4</v>
      </c>
      <c r="N369" s="40">
        <v>4</v>
      </c>
      <c r="O369" s="375">
        <v>60</v>
      </c>
      <c r="P369" s="52">
        <v>46</v>
      </c>
      <c r="Q369" s="52">
        <v>7</v>
      </c>
      <c r="R369" s="240">
        <v>0</v>
      </c>
      <c r="S369" s="44">
        <v>12</v>
      </c>
      <c r="T369" s="52">
        <v>192</v>
      </c>
      <c r="U369" s="373">
        <v>205</v>
      </c>
    </row>
    <row r="370" spans="1:21" x14ac:dyDescent="0.2">
      <c r="A370" s="34">
        <v>369</v>
      </c>
      <c r="B370" s="24" t="s">
        <v>125</v>
      </c>
      <c r="C370" s="25">
        <v>1041</v>
      </c>
      <c r="D370" s="26" t="s">
        <v>14</v>
      </c>
      <c r="E370" s="28">
        <v>47</v>
      </c>
      <c r="F370" s="29">
        <v>28</v>
      </c>
      <c r="G370" s="29">
        <v>24</v>
      </c>
      <c r="H370" s="29">
        <v>1</v>
      </c>
      <c r="I370" s="29">
        <v>4</v>
      </c>
      <c r="J370" s="29">
        <v>1</v>
      </c>
      <c r="K370" s="29">
        <v>2</v>
      </c>
      <c r="L370" s="29">
        <v>7</v>
      </c>
      <c r="M370" s="29">
        <v>5</v>
      </c>
      <c r="N370" s="29">
        <v>3</v>
      </c>
      <c r="O370" s="374">
        <v>74</v>
      </c>
      <c r="P370" s="52">
        <v>32</v>
      </c>
      <c r="Q370" s="52">
        <v>4</v>
      </c>
      <c r="R370" s="242">
        <v>0</v>
      </c>
      <c r="S370" s="241">
        <v>9</v>
      </c>
      <c r="T370" s="52">
        <v>196</v>
      </c>
      <c r="U370" s="373">
        <v>205</v>
      </c>
    </row>
    <row r="371" spans="1:21" x14ac:dyDescent="0.2">
      <c r="A371" s="34">
        <v>370</v>
      </c>
      <c r="B371" s="35" t="s">
        <v>125</v>
      </c>
      <c r="C371" s="36">
        <v>1042</v>
      </c>
      <c r="D371" s="37" t="s">
        <v>19</v>
      </c>
      <c r="E371" s="39">
        <v>79</v>
      </c>
      <c r="F371" s="40">
        <v>21</v>
      </c>
      <c r="G371" s="40">
        <v>22</v>
      </c>
      <c r="H371" s="40">
        <v>9</v>
      </c>
      <c r="I371" s="40">
        <v>8</v>
      </c>
      <c r="J371" s="40">
        <v>11</v>
      </c>
      <c r="K371" s="40">
        <v>1</v>
      </c>
      <c r="L371" s="40">
        <v>12</v>
      </c>
      <c r="M371" s="40">
        <v>7</v>
      </c>
      <c r="N371" s="40">
        <v>5</v>
      </c>
      <c r="O371" s="375">
        <v>117</v>
      </c>
      <c r="P371" s="52">
        <v>30</v>
      </c>
      <c r="Q371" s="52">
        <v>14</v>
      </c>
      <c r="R371" s="240">
        <v>0</v>
      </c>
      <c r="S371" s="44">
        <v>10</v>
      </c>
      <c r="T371" s="52">
        <v>292</v>
      </c>
      <c r="U371" s="373">
        <v>303</v>
      </c>
    </row>
    <row r="372" spans="1:21" x14ac:dyDescent="0.2">
      <c r="A372" s="34">
        <v>371</v>
      </c>
      <c r="B372" s="24" t="s">
        <v>125</v>
      </c>
      <c r="C372" s="25">
        <v>1088</v>
      </c>
      <c r="D372" s="26" t="s">
        <v>19</v>
      </c>
      <c r="E372" s="28">
        <v>111</v>
      </c>
      <c r="F372" s="29">
        <v>61</v>
      </c>
      <c r="G372" s="29">
        <v>38</v>
      </c>
      <c r="H372" s="29">
        <v>8</v>
      </c>
      <c r="I372" s="29">
        <v>9</v>
      </c>
      <c r="J372" s="29">
        <v>5</v>
      </c>
      <c r="K372" s="29">
        <v>2</v>
      </c>
      <c r="L372" s="29">
        <v>13</v>
      </c>
      <c r="M372" s="29">
        <v>5</v>
      </c>
      <c r="N372" s="29">
        <v>8</v>
      </c>
      <c r="O372" s="374">
        <v>182</v>
      </c>
      <c r="P372" s="52">
        <v>70</v>
      </c>
      <c r="Q372" s="52">
        <v>16</v>
      </c>
      <c r="R372" s="242">
        <v>0</v>
      </c>
      <c r="S372" s="241">
        <v>14</v>
      </c>
      <c r="T372" s="52">
        <v>442</v>
      </c>
      <c r="U372" s="373">
        <v>456</v>
      </c>
    </row>
    <row r="373" spans="1:21" x14ac:dyDescent="0.2">
      <c r="A373" s="34">
        <v>372</v>
      </c>
      <c r="B373" s="35" t="s">
        <v>125</v>
      </c>
      <c r="C373" s="36">
        <v>1089</v>
      </c>
      <c r="D373" s="37" t="s">
        <v>19</v>
      </c>
      <c r="E373" s="39">
        <v>45</v>
      </c>
      <c r="F373" s="40">
        <v>47</v>
      </c>
      <c r="G373" s="40">
        <v>27</v>
      </c>
      <c r="H373" s="40">
        <v>7</v>
      </c>
      <c r="I373" s="40">
        <v>4</v>
      </c>
      <c r="J373" s="40">
        <v>5</v>
      </c>
      <c r="K373" s="40">
        <v>7</v>
      </c>
      <c r="L373" s="40">
        <v>21</v>
      </c>
      <c r="M373" s="40">
        <v>4</v>
      </c>
      <c r="N373" s="40">
        <v>1</v>
      </c>
      <c r="O373" s="375">
        <v>117</v>
      </c>
      <c r="P373" s="52">
        <v>53</v>
      </c>
      <c r="Q373" s="52">
        <v>8</v>
      </c>
      <c r="R373" s="240">
        <v>0</v>
      </c>
      <c r="S373" s="44">
        <v>11</v>
      </c>
      <c r="T373" s="52">
        <v>285</v>
      </c>
      <c r="U373" s="373">
        <v>298</v>
      </c>
    </row>
    <row r="374" spans="1:21" x14ac:dyDescent="0.2">
      <c r="A374" s="34">
        <v>373</v>
      </c>
      <c r="B374" s="24" t="s">
        <v>125</v>
      </c>
      <c r="C374" s="25">
        <v>1089</v>
      </c>
      <c r="D374" s="26" t="s">
        <v>14</v>
      </c>
      <c r="E374" s="28">
        <v>45</v>
      </c>
      <c r="F374" s="29">
        <v>58</v>
      </c>
      <c r="G374" s="29">
        <v>29</v>
      </c>
      <c r="H374" s="29">
        <v>10</v>
      </c>
      <c r="I374" s="29">
        <v>7</v>
      </c>
      <c r="J374" s="29">
        <v>2</v>
      </c>
      <c r="K374" s="29">
        <v>0</v>
      </c>
      <c r="L374" s="29">
        <v>15</v>
      </c>
      <c r="M374" s="29">
        <v>3</v>
      </c>
      <c r="N374" s="29">
        <v>2</v>
      </c>
      <c r="O374" s="374">
        <v>114</v>
      </c>
      <c r="P374" s="52">
        <v>67</v>
      </c>
      <c r="Q374" s="52">
        <v>12</v>
      </c>
      <c r="R374" s="242">
        <v>3</v>
      </c>
      <c r="S374" s="241">
        <v>15</v>
      </c>
      <c r="T374" s="52">
        <v>285</v>
      </c>
      <c r="U374" s="373">
        <v>305</v>
      </c>
    </row>
    <row r="375" spans="1:21" x14ac:dyDescent="0.2">
      <c r="A375" s="34">
        <v>374</v>
      </c>
      <c r="B375" s="35" t="s">
        <v>125</v>
      </c>
      <c r="C375" s="36">
        <v>1090</v>
      </c>
      <c r="D375" s="37" t="s">
        <v>19</v>
      </c>
      <c r="E375" s="39">
        <v>56</v>
      </c>
      <c r="F375" s="40">
        <v>83</v>
      </c>
      <c r="G375" s="40">
        <v>33</v>
      </c>
      <c r="H375" s="40">
        <v>5</v>
      </c>
      <c r="I375" s="40">
        <v>8</v>
      </c>
      <c r="J375" s="40">
        <v>9</v>
      </c>
      <c r="K375" s="40">
        <v>5</v>
      </c>
      <c r="L375" s="40">
        <v>10</v>
      </c>
      <c r="M375" s="40">
        <v>3</v>
      </c>
      <c r="N375" s="40">
        <v>7</v>
      </c>
      <c r="O375" s="375">
        <v>143</v>
      </c>
      <c r="P375" s="52">
        <v>99</v>
      </c>
      <c r="Q375" s="52">
        <v>12</v>
      </c>
      <c r="R375" s="240">
        <v>0</v>
      </c>
      <c r="S375" s="44">
        <v>18</v>
      </c>
      <c r="T375" s="52">
        <v>362</v>
      </c>
      <c r="U375" s="373">
        <v>388</v>
      </c>
    </row>
    <row r="376" spans="1:21" x14ac:dyDescent="0.2">
      <c r="A376" s="34">
        <v>375</v>
      </c>
      <c r="B376" s="24" t="s">
        <v>125</v>
      </c>
      <c r="C376" s="25">
        <v>1091</v>
      </c>
      <c r="D376" s="26" t="s">
        <v>19</v>
      </c>
      <c r="E376" s="28">
        <v>59</v>
      </c>
      <c r="F376" s="29">
        <v>61</v>
      </c>
      <c r="G376" s="29">
        <v>39</v>
      </c>
      <c r="H376" s="29">
        <v>14</v>
      </c>
      <c r="I376" s="29">
        <v>10</v>
      </c>
      <c r="J376" s="29">
        <v>10</v>
      </c>
      <c r="K376" s="29">
        <v>8</v>
      </c>
      <c r="L376" s="29">
        <v>13</v>
      </c>
      <c r="M376" s="29">
        <v>7</v>
      </c>
      <c r="N376" s="29">
        <v>3</v>
      </c>
      <c r="O376" s="374">
        <v>134</v>
      </c>
      <c r="P376" s="52">
        <v>71</v>
      </c>
      <c r="Q376" s="52">
        <v>17</v>
      </c>
      <c r="R376" s="242">
        <v>2</v>
      </c>
      <c r="S376" s="241">
        <v>17</v>
      </c>
      <c r="T376" s="52">
        <v>358</v>
      </c>
      <c r="U376" s="373">
        <v>377</v>
      </c>
    </row>
    <row r="377" spans="1:21" x14ac:dyDescent="0.2">
      <c r="A377" s="34">
        <v>376</v>
      </c>
      <c r="B377" s="35" t="s">
        <v>125</v>
      </c>
      <c r="C377" s="36">
        <v>1092</v>
      </c>
      <c r="D377" s="37" t="s">
        <v>19</v>
      </c>
      <c r="E377" s="39">
        <v>65</v>
      </c>
      <c r="F377" s="40">
        <v>47</v>
      </c>
      <c r="G377" s="40">
        <v>26</v>
      </c>
      <c r="H377" s="40">
        <v>6</v>
      </c>
      <c r="I377" s="40">
        <v>11</v>
      </c>
      <c r="J377" s="40">
        <v>10</v>
      </c>
      <c r="K377" s="40">
        <v>2</v>
      </c>
      <c r="L377" s="40">
        <v>11</v>
      </c>
      <c r="M377" s="40">
        <v>6</v>
      </c>
      <c r="N377" s="40">
        <v>7</v>
      </c>
      <c r="O377" s="375">
        <v>101</v>
      </c>
      <c r="P377" s="52">
        <v>63</v>
      </c>
      <c r="Q377" s="52">
        <v>13</v>
      </c>
      <c r="R377" s="240">
        <v>1</v>
      </c>
      <c r="S377" s="44">
        <v>9</v>
      </c>
      <c r="T377" s="52">
        <v>292</v>
      </c>
      <c r="U377" s="373">
        <v>307</v>
      </c>
    </row>
    <row r="378" spans="1:21" x14ac:dyDescent="0.2">
      <c r="A378" s="34">
        <v>377</v>
      </c>
      <c r="B378" s="24" t="s">
        <v>125</v>
      </c>
      <c r="C378" s="25">
        <v>1092</v>
      </c>
      <c r="D378" s="26" t="s">
        <v>14</v>
      </c>
      <c r="E378" s="28">
        <v>54</v>
      </c>
      <c r="F378" s="29">
        <v>51</v>
      </c>
      <c r="G378" s="29">
        <v>22</v>
      </c>
      <c r="H378" s="29">
        <v>6</v>
      </c>
      <c r="I378" s="29">
        <v>7</v>
      </c>
      <c r="J378" s="29">
        <v>11</v>
      </c>
      <c r="K378" s="29">
        <v>2</v>
      </c>
      <c r="L378" s="29">
        <v>21</v>
      </c>
      <c r="M378" s="29">
        <v>4</v>
      </c>
      <c r="N378" s="29">
        <v>1</v>
      </c>
      <c r="O378" s="374">
        <v>110</v>
      </c>
      <c r="P378" s="52">
        <v>58</v>
      </c>
      <c r="Q378" s="52">
        <v>7</v>
      </c>
      <c r="R378" s="242">
        <v>1</v>
      </c>
      <c r="S378" s="241">
        <v>11</v>
      </c>
      <c r="T378" s="52">
        <v>289</v>
      </c>
      <c r="U378" s="373">
        <v>301</v>
      </c>
    </row>
    <row r="379" spans="1:21" x14ac:dyDescent="0.2">
      <c r="A379" s="34">
        <v>378</v>
      </c>
      <c r="B379" s="35" t="s">
        <v>125</v>
      </c>
      <c r="C379" s="36">
        <v>1093</v>
      </c>
      <c r="D379" s="37" t="s">
        <v>19</v>
      </c>
      <c r="E379" s="39">
        <v>66</v>
      </c>
      <c r="F379" s="40">
        <v>63</v>
      </c>
      <c r="G379" s="40">
        <v>40</v>
      </c>
      <c r="H379" s="40">
        <v>14</v>
      </c>
      <c r="I379" s="40">
        <v>10</v>
      </c>
      <c r="J379" s="40">
        <v>5</v>
      </c>
      <c r="K379" s="40">
        <v>5</v>
      </c>
      <c r="L379" s="40">
        <v>13</v>
      </c>
      <c r="M379" s="40">
        <v>1</v>
      </c>
      <c r="N379" s="40">
        <v>4</v>
      </c>
      <c r="O379" s="375">
        <v>128</v>
      </c>
      <c r="P379" s="52">
        <v>74</v>
      </c>
      <c r="Q379" s="52">
        <v>18</v>
      </c>
      <c r="R379" s="240">
        <v>0</v>
      </c>
      <c r="S379" s="44">
        <v>20</v>
      </c>
      <c r="T379" s="52">
        <v>349</v>
      </c>
      <c r="U379" s="373">
        <v>370</v>
      </c>
    </row>
    <row r="380" spans="1:21" x14ac:dyDescent="0.2">
      <c r="A380" s="34">
        <v>379</v>
      </c>
      <c r="B380" s="24" t="s">
        <v>125</v>
      </c>
      <c r="C380" s="25">
        <v>1093</v>
      </c>
      <c r="D380" s="26" t="s">
        <v>14</v>
      </c>
      <c r="E380" s="28">
        <v>81</v>
      </c>
      <c r="F380" s="29">
        <v>69</v>
      </c>
      <c r="G380" s="29">
        <v>52</v>
      </c>
      <c r="H380" s="29">
        <v>13</v>
      </c>
      <c r="I380" s="29">
        <v>12</v>
      </c>
      <c r="J380" s="29">
        <v>11</v>
      </c>
      <c r="K380" s="29">
        <v>3</v>
      </c>
      <c r="L380" s="29">
        <v>19</v>
      </c>
      <c r="M380" s="29">
        <v>4</v>
      </c>
      <c r="N380" s="29">
        <v>7</v>
      </c>
      <c r="O380" s="374">
        <v>115</v>
      </c>
      <c r="P380" s="52">
        <v>81</v>
      </c>
      <c r="Q380" s="52">
        <v>20</v>
      </c>
      <c r="R380" s="242">
        <v>0</v>
      </c>
      <c r="S380" s="241">
        <v>18</v>
      </c>
      <c r="T380" s="52">
        <v>386</v>
      </c>
      <c r="U380" s="373">
        <v>404</v>
      </c>
    </row>
    <row r="381" spans="1:21" x14ac:dyDescent="0.2">
      <c r="A381" s="34">
        <v>380</v>
      </c>
      <c r="B381" s="35" t="s">
        <v>125</v>
      </c>
      <c r="C381" s="36">
        <v>1094</v>
      </c>
      <c r="D381" s="37" t="s">
        <v>19</v>
      </c>
      <c r="E381" s="39">
        <v>50</v>
      </c>
      <c r="F381" s="40">
        <v>31</v>
      </c>
      <c r="G381" s="40">
        <v>43</v>
      </c>
      <c r="H381" s="40">
        <v>8</v>
      </c>
      <c r="I381" s="40">
        <v>11</v>
      </c>
      <c r="J381" s="40">
        <v>7</v>
      </c>
      <c r="K381" s="40">
        <v>2</v>
      </c>
      <c r="L381" s="40">
        <v>11</v>
      </c>
      <c r="M381" s="40">
        <v>3</v>
      </c>
      <c r="N381" s="40">
        <v>4</v>
      </c>
      <c r="O381" s="375">
        <v>94</v>
      </c>
      <c r="P381" s="52">
        <v>42</v>
      </c>
      <c r="Q381" s="52">
        <v>12</v>
      </c>
      <c r="R381" s="240">
        <v>0</v>
      </c>
      <c r="S381" s="44">
        <v>12</v>
      </c>
      <c r="T381" s="52">
        <v>264</v>
      </c>
      <c r="U381" s="373">
        <v>277</v>
      </c>
    </row>
    <row r="382" spans="1:21" x14ac:dyDescent="0.2">
      <c r="A382" s="34">
        <v>381</v>
      </c>
      <c r="B382" s="24" t="s">
        <v>125</v>
      </c>
      <c r="C382" s="25">
        <v>1094</v>
      </c>
      <c r="D382" s="26" t="s">
        <v>14</v>
      </c>
      <c r="E382" s="28">
        <v>47</v>
      </c>
      <c r="F382" s="29">
        <v>35</v>
      </c>
      <c r="G382" s="29">
        <v>27</v>
      </c>
      <c r="H382" s="29">
        <v>8</v>
      </c>
      <c r="I382" s="29">
        <v>8</v>
      </c>
      <c r="J382" s="29">
        <v>3</v>
      </c>
      <c r="K382" s="29">
        <v>4</v>
      </c>
      <c r="L382" s="29">
        <v>6</v>
      </c>
      <c r="M382" s="29">
        <v>5</v>
      </c>
      <c r="N382" s="29">
        <v>5</v>
      </c>
      <c r="O382" s="374">
        <v>80</v>
      </c>
      <c r="P382" s="52">
        <v>44</v>
      </c>
      <c r="Q382" s="52">
        <v>13</v>
      </c>
      <c r="R382" s="242">
        <v>1</v>
      </c>
      <c r="S382" s="241">
        <v>18</v>
      </c>
      <c r="T382" s="52">
        <v>228</v>
      </c>
      <c r="U382" s="373">
        <v>248</v>
      </c>
    </row>
    <row r="383" spans="1:21" x14ac:dyDescent="0.2">
      <c r="A383" s="34">
        <v>382</v>
      </c>
      <c r="B383" s="35" t="s">
        <v>125</v>
      </c>
      <c r="C383" s="36">
        <v>1095</v>
      </c>
      <c r="D383" s="37" t="s">
        <v>19</v>
      </c>
      <c r="E383" s="39">
        <v>61</v>
      </c>
      <c r="F383" s="40">
        <v>56</v>
      </c>
      <c r="G383" s="40">
        <v>52</v>
      </c>
      <c r="H383" s="40">
        <v>10</v>
      </c>
      <c r="I383" s="40">
        <v>10</v>
      </c>
      <c r="J383" s="40">
        <v>8</v>
      </c>
      <c r="K383" s="40">
        <v>4</v>
      </c>
      <c r="L383" s="40">
        <v>11</v>
      </c>
      <c r="M383" s="40">
        <v>4</v>
      </c>
      <c r="N383" s="40">
        <v>10</v>
      </c>
      <c r="O383" s="375">
        <v>97</v>
      </c>
      <c r="P383" s="52">
        <v>69</v>
      </c>
      <c r="Q383" s="52">
        <v>20</v>
      </c>
      <c r="R383" s="240">
        <v>1</v>
      </c>
      <c r="S383" s="44">
        <v>17</v>
      </c>
      <c r="T383" s="52">
        <v>323</v>
      </c>
      <c r="U383" s="373">
        <v>344</v>
      </c>
    </row>
    <row r="384" spans="1:21" x14ac:dyDescent="0.2">
      <c r="A384" s="34">
        <v>383</v>
      </c>
      <c r="B384" s="24" t="s">
        <v>125</v>
      </c>
      <c r="C384" s="25">
        <v>1096</v>
      </c>
      <c r="D384" s="26" t="s">
        <v>19</v>
      </c>
      <c r="E384" s="28">
        <v>60</v>
      </c>
      <c r="F384" s="29">
        <v>50</v>
      </c>
      <c r="G384" s="29">
        <v>42</v>
      </c>
      <c r="H384" s="29">
        <v>10</v>
      </c>
      <c r="I384" s="29">
        <v>10</v>
      </c>
      <c r="J384" s="29">
        <v>8</v>
      </c>
      <c r="K384" s="29">
        <v>2</v>
      </c>
      <c r="L384" s="29">
        <v>26</v>
      </c>
      <c r="M384" s="29">
        <v>3</v>
      </c>
      <c r="N384" s="29">
        <v>7</v>
      </c>
      <c r="O384" s="374">
        <v>62</v>
      </c>
      <c r="P384" s="52">
        <v>61</v>
      </c>
      <c r="Q384" s="52">
        <v>17</v>
      </c>
      <c r="R384" s="242">
        <v>0</v>
      </c>
      <c r="S384" s="241">
        <v>20</v>
      </c>
      <c r="T384" s="52">
        <v>280</v>
      </c>
      <c r="U384" s="373">
        <v>302</v>
      </c>
    </row>
    <row r="385" spans="1:21" x14ac:dyDescent="0.2">
      <c r="A385" s="34">
        <v>384</v>
      </c>
      <c r="B385" s="35" t="s">
        <v>125</v>
      </c>
      <c r="C385" s="36">
        <v>1096</v>
      </c>
      <c r="D385" s="37" t="s">
        <v>14</v>
      </c>
      <c r="E385" s="39">
        <v>58</v>
      </c>
      <c r="F385" s="40">
        <v>55</v>
      </c>
      <c r="G385" s="40">
        <v>44</v>
      </c>
      <c r="H385" s="40">
        <v>8</v>
      </c>
      <c r="I385" s="40">
        <v>9</v>
      </c>
      <c r="J385" s="40">
        <v>8</v>
      </c>
      <c r="K385" s="40">
        <v>7</v>
      </c>
      <c r="L385" s="40">
        <v>17</v>
      </c>
      <c r="M385" s="40">
        <v>4</v>
      </c>
      <c r="N385" s="40">
        <v>4</v>
      </c>
      <c r="O385" s="375">
        <v>74</v>
      </c>
      <c r="P385" s="52">
        <v>65</v>
      </c>
      <c r="Q385" s="52">
        <v>12</v>
      </c>
      <c r="R385" s="240">
        <v>0</v>
      </c>
      <c r="S385" s="44">
        <v>12</v>
      </c>
      <c r="T385" s="52">
        <v>288</v>
      </c>
      <c r="U385" s="373">
        <v>301</v>
      </c>
    </row>
    <row r="386" spans="1:21" x14ac:dyDescent="0.2">
      <c r="A386" s="34">
        <v>385</v>
      </c>
      <c r="B386" s="24" t="s">
        <v>125</v>
      </c>
      <c r="C386" s="25">
        <v>1097</v>
      </c>
      <c r="D386" s="26" t="s">
        <v>19</v>
      </c>
      <c r="E386" s="28">
        <v>45</v>
      </c>
      <c r="F386" s="29">
        <v>56</v>
      </c>
      <c r="G386" s="29">
        <v>48</v>
      </c>
      <c r="H386" s="29">
        <v>4</v>
      </c>
      <c r="I386" s="29">
        <v>10</v>
      </c>
      <c r="J386" s="29">
        <v>3</v>
      </c>
      <c r="K386" s="29">
        <v>2</v>
      </c>
      <c r="L386" s="29">
        <v>12</v>
      </c>
      <c r="M386" s="29">
        <v>5</v>
      </c>
      <c r="N386" s="29">
        <v>6</v>
      </c>
      <c r="O386" s="374">
        <v>101</v>
      </c>
      <c r="P386" s="52">
        <v>67</v>
      </c>
      <c r="Q386" s="52">
        <v>10</v>
      </c>
      <c r="R386" s="242">
        <v>0</v>
      </c>
      <c r="S386" s="241">
        <v>14</v>
      </c>
      <c r="T386" s="52">
        <v>292</v>
      </c>
      <c r="U386" s="373">
        <v>307</v>
      </c>
    </row>
    <row r="387" spans="1:21" x14ac:dyDescent="0.2">
      <c r="A387" s="34">
        <v>386</v>
      </c>
      <c r="B387" s="35" t="s">
        <v>125</v>
      </c>
      <c r="C387" s="36">
        <v>1097</v>
      </c>
      <c r="D387" s="37" t="s">
        <v>14</v>
      </c>
      <c r="E387" s="39">
        <v>75</v>
      </c>
      <c r="F387" s="40">
        <v>56</v>
      </c>
      <c r="G387" s="40">
        <v>38</v>
      </c>
      <c r="H387" s="40">
        <v>12</v>
      </c>
      <c r="I387" s="40">
        <v>9</v>
      </c>
      <c r="J387" s="40">
        <v>2</v>
      </c>
      <c r="K387" s="40">
        <v>5</v>
      </c>
      <c r="L387" s="40">
        <v>14</v>
      </c>
      <c r="M387" s="40">
        <v>4</v>
      </c>
      <c r="N387" s="40">
        <v>7</v>
      </c>
      <c r="O387" s="375">
        <v>87</v>
      </c>
      <c r="P387" s="52">
        <v>65</v>
      </c>
      <c r="Q387" s="52">
        <v>19</v>
      </c>
      <c r="R387" s="240">
        <v>0</v>
      </c>
      <c r="S387" s="44">
        <v>13</v>
      </c>
      <c r="T387" s="52">
        <v>309</v>
      </c>
      <c r="U387" s="373">
        <v>322</v>
      </c>
    </row>
    <row r="388" spans="1:21" x14ac:dyDescent="0.2">
      <c r="A388" s="34">
        <v>387</v>
      </c>
      <c r="B388" s="24" t="s">
        <v>125</v>
      </c>
      <c r="C388" s="25">
        <v>1097</v>
      </c>
      <c r="D388" s="26" t="s">
        <v>20</v>
      </c>
      <c r="E388" s="28">
        <v>58</v>
      </c>
      <c r="F388" s="29">
        <v>54</v>
      </c>
      <c r="G388" s="29">
        <v>37</v>
      </c>
      <c r="H388" s="29">
        <v>6</v>
      </c>
      <c r="I388" s="29">
        <v>7</v>
      </c>
      <c r="J388" s="29">
        <v>4</v>
      </c>
      <c r="K388" s="29">
        <v>1</v>
      </c>
      <c r="L388" s="29">
        <v>24</v>
      </c>
      <c r="M388" s="29">
        <v>6</v>
      </c>
      <c r="N388" s="29">
        <v>6</v>
      </c>
      <c r="O388" s="374">
        <v>95</v>
      </c>
      <c r="P388" s="52">
        <v>62</v>
      </c>
      <c r="Q388" s="52">
        <v>12</v>
      </c>
      <c r="R388" s="242">
        <v>2</v>
      </c>
      <c r="S388" s="241">
        <v>18</v>
      </c>
      <c r="T388" s="52">
        <v>298</v>
      </c>
      <c r="U388" s="373">
        <v>319</v>
      </c>
    </row>
    <row r="389" spans="1:21" x14ac:dyDescent="0.2">
      <c r="A389" s="34">
        <v>388</v>
      </c>
      <c r="B389" s="35" t="s">
        <v>125</v>
      </c>
      <c r="C389" s="36">
        <v>1098</v>
      </c>
      <c r="D389" s="37" t="s">
        <v>19</v>
      </c>
      <c r="E389" s="39">
        <v>63</v>
      </c>
      <c r="F389" s="40">
        <v>31</v>
      </c>
      <c r="G389" s="40">
        <v>33</v>
      </c>
      <c r="H389" s="40">
        <v>12</v>
      </c>
      <c r="I389" s="40">
        <v>10</v>
      </c>
      <c r="J389" s="40">
        <v>11</v>
      </c>
      <c r="K389" s="40">
        <v>5</v>
      </c>
      <c r="L389" s="40">
        <v>10</v>
      </c>
      <c r="M389" s="40">
        <v>7</v>
      </c>
      <c r="N389" s="40">
        <v>8</v>
      </c>
      <c r="O389" s="375">
        <v>73</v>
      </c>
      <c r="P389" s="52">
        <v>42</v>
      </c>
      <c r="Q389" s="52">
        <v>20</v>
      </c>
      <c r="R389" s="240">
        <v>0</v>
      </c>
      <c r="S389" s="44">
        <v>16</v>
      </c>
      <c r="T389" s="52">
        <v>263</v>
      </c>
      <c r="U389" s="373">
        <v>280</v>
      </c>
    </row>
    <row r="390" spans="1:21" x14ac:dyDescent="0.2">
      <c r="A390" s="34">
        <v>389</v>
      </c>
      <c r="B390" s="24" t="s">
        <v>125</v>
      </c>
      <c r="C390" s="25">
        <v>1098</v>
      </c>
      <c r="D390" s="26" t="s">
        <v>14</v>
      </c>
      <c r="E390" s="28">
        <v>52</v>
      </c>
      <c r="F390" s="29">
        <v>41</v>
      </c>
      <c r="G390" s="29">
        <v>33</v>
      </c>
      <c r="H390" s="29">
        <v>8</v>
      </c>
      <c r="I390" s="29">
        <v>20</v>
      </c>
      <c r="J390" s="29">
        <v>11</v>
      </c>
      <c r="K390" s="29">
        <v>4</v>
      </c>
      <c r="L390" s="29">
        <v>8</v>
      </c>
      <c r="M390" s="29">
        <v>4</v>
      </c>
      <c r="N390" s="29">
        <v>6</v>
      </c>
      <c r="O390" s="374">
        <v>70</v>
      </c>
      <c r="P390" s="52">
        <v>61</v>
      </c>
      <c r="Q390" s="52">
        <v>14</v>
      </c>
      <c r="R390" s="242">
        <v>0</v>
      </c>
      <c r="S390" s="241">
        <v>15</v>
      </c>
      <c r="T390" s="52">
        <v>257</v>
      </c>
      <c r="U390" s="373">
        <v>272</v>
      </c>
    </row>
    <row r="391" spans="1:21" x14ac:dyDescent="0.2">
      <c r="A391" s="34">
        <v>390</v>
      </c>
      <c r="B391" s="35" t="s">
        <v>125</v>
      </c>
      <c r="C391" s="36">
        <v>1099</v>
      </c>
      <c r="D391" s="37" t="s">
        <v>19</v>
      </c>
      <c r="E391" s="39">
        <v>53</v>
      </c>
      <c r="F391" s="40">
        <v>64</v>
      </c>
      <c r="G391" s="40">
        <v>47</v>
      </c>
      <c r="H391" s="40">
        <v>7</v>
      </c>
      <c r="I391" s="40">
        <v>20</v>
      </c>
      <c r="J391" s="40">
        <v>9</v>
      </c>
      <c r="K391" s="40">
        <v>5</v>
      </c>
      <c r="L391" s="40">
        <v>8</v>
      </c>
      <c r="M391" s="40">
        <v>3</v>
      </c>
      <c r="N391" s="40">
        <v>5</v>
      </c>
      <c r="O391" s="375">
        <v>52</v>
      </c>
      <c r="P391" s="52">
        <v>84</v>
      </c>
      <c r="Q391" s="52">
        <v>12</v>
      </c>
      <c r="R391" s="240">
        <v>0</v>
      </c>
      <c r="S391" s="44">
        <v>13</v>
      </c>
      <c r="T391" s="52">
        <v>273</v>
      </c>
      <c r="U391" s="373">
        <v>286</v>
      </c>
    </row>
    <row r="392" spans="1:21" x14ac:dyDescent="0.2">
      <c r="A392" s="34">
        <v>391</v>
      </c>
      <c r="B392" s="24" t="s">
        <v>125</v>
      </c>
      <c r="C392" s="25">
        <v>1099</v>
      </c>
      <c r="D392" s="26" t="s">
        <v>14</v>
      </c>
      <c r="E392" s="28">
        <v>46</v>
      </c>
      <c r="F392" s="29">
        <v>57</v>
      </c>
      <c r="G392" s="29">
        <v>57</v>
      </c>
      <c r="H392" s="29">
        <v>12</v>
      </c>
      <c r="I392" s="29">
        <v>15</v>
      </c>
      <c r="J392" s="29">
        <v>5</v>
      </c>
      <c r="K392" s="29">
        <v>1</v>
      </c>
      <c r="L392" s="29">
        <v>9</v>
      </c>
      <c r="M392" s="29">
        <v>3</v>
      </c>
      <c r="N392" s="29">
        <v>6</v>
      </c>
      <c r="O392" s="374">
        <v>63</v>
      </c>
      <c r="P392" s="52">
        <v>72</v>
      </c>
      <c r="Q392" s="52">
        <v>18</v>
      </c>
      <c r="R392" s="242">
        <v>0</v>
      </c>
      <c r="S392" s="241">
        <v>17</v>
      </c>
      <c r="T392" s="52">
        <v>274</v>
      </c>
      <c r="U392" s="373">
        <v>291</v>
      </c>
    </row>
    <row r="393" spans="1:21" x14ac:dyDescent="0.2">
      <c r="A393" s="34">
        <v>392</v>
      </c>
      <c r="B393" s="35" t="s">
        <v>125</v>
      </c>
      <c r="C393" s="36">
        <v>1099</v>
      </c>
      <c r="D393" s="37" t="s">
        <v>20</v>
      </c>
      <c r="E393" s="39">
        <v>43</v>
      </c>
      <c r="F393" s="40">
        <v>53</v>
      </c>
      <c r="G393" s="40">
        <v>48</v>
      </c>
      <c r="H393" s="40">
        <v>7</v>
      </c>
      <c r="I393" s="40">
        <v>16</v>
      </c>
      <c r="J393" s="40">
        <v>15</v>
      </c>
      <c r="K393" s="40">
        <v>2</v>
      </c>
      <c r="L393" s="40">
        <v>7</v>
      </c>
      <c r="M393" s="40">
        <v>3</v>
      </c>
      <c r="N393" s="40">
        <v>6</v>
      </c>
      <c r="O393" s="375">
        <v>55</v>
      </c>
      <c r="P393" s="52">
        <v>69</v>
      </c>
      <c r="Q393" s="52">
        <v>13</v>
      </c>
      <c r="R393" s="240">
        <v>0</v>
      </c>
      <c r="S393" s="44">
        <v>15</v>
      </c>
      <c r="T393" s="52">
        <v>255</v>
      </c>
      <c r="U393" s="373">
        <v>271</v>
      </c>
    </row>
    <row r="394" spans="1:21" x14ac:dyDescent="0.2">
      <c r="A394" s="34">
        <v>393</v>
      </c>
      <c r="B394" s="24" t="s">
        <v>125</v>
      </c>
      <c r="C394" s="25">
        <v>1100</v>
      </c>
      <c r="D394" s="26" t="s">
        <v>19</v>
      </c>
      <c r="E394" s="28">
        <v>45</v>
      </c>
      <c r="F394" s="29">
        <v>49</v>
      </c>
      <c r="G394" s="29">
        <v>24</v>
      </c>
      <c r="H394" s="29">
        <v>4</v>
      </c>
      <c r="I394" s="29">
        <v>13</v>
      </c>
      <c r="J394" s="29">
        <v>7</v>
      </c>
      <c r="K394" s="29">
        <v>2</v>
      </c>
      <c r="L394" s="29">
        <v>10</v>
      </c>
      <c r="M394" s="29">
        <v>4</v>
      </c>
      <c r="N394" s="29">
        <v>5</v>
      </c>
      <c r="O394" s="374">
        <v>82</v>
      </c>
      <c r="P394" s="52">
        <v>62</v>
      </c>
      <c r="Q394" s="52">
        <v>9</v>
      </c>
      <c r="R394" s="242">
        <v>0</v>
      </c>
      <c r="S394" s="241">
        <v>11</v>
      </c>
      <c r="T394" s="52">
        <v>245</v>
      </c>
      <c r="U394" s="373">
        <v>256</v>
      </c>
    </row>
    <row r="395" spans="1:21" x14ac:dyDescent="0.2">
      <c r="A395" s="34">
        <v>394</v>
      </c>
      <c r="B395" s="35" t="s">
        <v>125</v>
      </c>
      <c r="C395" s="36">
        <v>1100</v>
      </c>
      <c r="D395" s="37" t="s">
        <v>14</v>
      </c>
      <c r="E395" s="39">
        <v>52</v>
      </c>
      <c r="F395" s="40">
        <v>34</v>
      </c>
      <c r="G395" s="40">
        <v>13</v>
      </c>
      <c r="H395" s="40">
        <v>12</v>
      </c>
      <c r="I395" s="40">
        <v>14</v>
      </c>
      <c r="J395" s="40">
        <v>7</v>
      </c>
      <c r="K395" s="40">
        <v>2</v>
      </c>
      <c r="L395" s="40">
        <v>3</v>
      </c>
      <c r="M395" s="40">
        <v>3</v>
      </c>
      <c r="N395" s="40">
        <v>4</v>
      </c>
      <c r="O395" s="375">
        <v>75</v>
      </c>
      <c r="P395" s="52">
        <v>49</v>
      </c>
      <c r="Q395" s="52">
        <v>16</v>
      </c>
      <c r="R395" s="240">
        <v>0</v>
      </c>
      <c r="S395" s="44">
        <v>14</v>
      </c>
      <c r="T395" s="52">
        <v>219</v>
      </c>
      <c r="U395" s="373">
        <v>234</v>
      </c>
    </row>
    <row r="396" spans="1:21" x14ac:dyDescent="0.2">
      <c r="A396" s="34">
        <v>395</v>
      </c>
      <c r="B396" s="24" t="s">
        <v>125</v>
      </c>
      <c r="C396" s="25">
        <v>1100</v>
      </c>
      <c r="D396" s="26" t="s">
        <v>20</v>
      </c>
      <c r="E396" s="28">
        <v>50</v>
      </c>
      <c r="F396" s="29">
        <v>47</v>
      </c>
      <c r="G396" s="29">
        <v>21</v>
      </c>
      <c r="H396" s="29">
        <v>12</v>
      </c>
      <c r="I396" s="29">
        <v>8</v>
      </c>
      <c r="J396" s="29">
        <v>5</v>
      </c>
      <c r="K396" s="29">
        <v>2</v>
      </c>
      <c r="L396" s="29">
        <v>3</v>
      </c>
      <c r="M396" s="29">
        <v>3</v>
      </c>
      <c r="N396" s="29">
        <v>7</v>
      </c>
      <c r="O396" s="374">
        <v>86</v>
      </c>
      <c r="P396" s="52">
        <v>56</v>
      </c>
      <c r="Q396" s="52">
        <v>19</v>
      </c>
      <c r="R396" s="242">
        <v>1</v>
      </c>
      <c r="S396" s="241">
        <v>18</v>
      </c>
      <c r="T396" s="52">
        <v>244</v>
      </c>
      <c r="U396" s="373">
        <v>264</v>
      </c>
    </row>
    <row r="397" spans="1:21" x14ac:dyDescent="0.2">
      <c r="A397" s="34">
        <v>396</v>
      </c>
      <c r="B397" s="35" t="s">
        <v>125</v>
      </c>
      <c r="C397" s="36">
        <v>1101</v>
      </c>
      <c r="D397" s="37" t="s">
        <v>19</v>
      </c>
      <c r="E397" s="39">
        <v>63</v>
      </c>
      <c r="F397" s="40">
        <v>57</v>
      </c>
      <c r="G397" s="40">
        <v>32</v>
      </c>
      <c r="H397" s="40">
        <v>19</v>
      </c>
      <c r="I397" s="40">
        <v>11</v>
      </c>
      <c r="J397" s="40">
        <v>10</v>
      </c>
      <c r="K397" s="40">
        <v>3</v>
      </c>
      <c r="L397" s="40">
        <v>13</v>
      </c>
      <c r="M397" s="40">
        <v>3</v>
      </c>
      <c r="N397" s="40">
        <v>7</v>
      </c>
      <c r="O397" s="375">
        <v>111</v>
      </c>
      <c r="P397" s="52">
        <v>68</v>
      </c>
      <c r="Q397" s="52">
        <v>26</v>
      </c>
      <c r="R397" s="240">
        <v>2</v>
      </c>
      <c r="S397" s="44">
        <v>23</v>
      </c>
      <c r="T397" s="52">
        <v>329</v>
      </c>
      <c r="U397" s="373">
        <v>354</v>
      </c>
    </row>
    <row r="398" spans="1:21" x14ac:dyDescent="0.2">
      <c r="A398" s="34">
        <v>397</v>
      </c>
      <c r="B398" s="24" t="s">
        <v>125</v>
      </c>
      <c r="C398" s="25">
        <v>1101</v>
      </c>
      <c r="D398" s="26" t="s">
        <v>14</v>
      </c>
      <c r="E398" s="28">
        <v>62</v>
      </c>
      <c r="F398" s="29">
        <v>50</v>
      </c>
      <c r="G398" s="29">
        <v>31</v>
      </c>
      <c r="H398" s="29">
        <v>4</v>
      </c>
      <c r="I398" s="29">
        <v>8</v>
      </c>
      <c r="J398" s="29">
        <v>10</v>
      </c>
      <c r="K398" s="29">
        <v>3</v>
      </c>
      <c r="L398" s="29">
        <v>9</v>
      </c>
      <c r="M398" s="29">
        <v>4</v>
      </c>
      <c r="N398" s="29">
        <v>6</v>
      </c>
      <c r="O398" s="374">
        <v>118</v>
      </c>
      <c r="P398" s="52">
        <v>59</v>
      </c>
      <c r="Q398" s="52">
        <v>10</v>
      </c>
      <c r="R398" s="242">
        <v>0</v>
      </c>
      <c r="S398" s="241">
        <v>12</v>
      </c>
      <c r="T398" s="52">
        <v>305</v>
      </c>
      <c r="U398" s="373">
        <v>318</v>
      </c>
    </row>
    <row r="399" spans="1:21" x14ac:dyDescent="0.2">
      <c r="A399" s="34">
        <v>398</v>
      </c>
      <c r="B399" s="35" t="s">
        <v>125</v>
      </c>
      <c r="C399" s="36">
        <v>1101</v>
      </c>
      <c r="D399" s="37" t="s">
        <v>20</v>
      </c>
      <c r="E399" s="39">
        <v>85</v>
      </c>
      <c r="F399" s="40">
        <v>68</v>
      </c>
      <c r="G399" s="40">
        <v>30</v>
      </c>
      <c r="H399" s="40">
        <v>6</v>
      </c>
      <c r="I399" s="40">
        <v>0</v>
      </c>
      <c r="J399" s="40">
        <v>6</v>
      </c>
      <c r="K399" s="40">
        <v>3</v>
      </c>
      <c r="L399" s="40">
        <v>9</v>
      </c>
      <c r="M399" s="40">
        <v>6</v>
      </c>
      <c r="N399" s="40">
        <v>12</v>
      </c>
      <c r="O399" s="375">
        <v>87</v>
      </c>
      <c r="P399" s="52">
        <v>69</v>
      </c>
      <c r="Q399" s="52">
        <v>18</v>
      </c>
      <c r="R399" s="240">
        <v>0</v>
      </c>
      <c r="S399" s="44">
        <v>13</v>
      </c>
      <c r="T399" s="52">
        <v>312</v>
      </c>
      <c r="U399" s="373">
        <v>326</v>
      </c>
    </row>
    <row r="400" spans="1:21" x14ac:dyDescent="0.2">
      <c r="A400" s="34">
        <v>399</v>
      </c>
      <c r="B400" s="24" t="s">
        <v>125</v>
      </c>
      <c r="C400" s="25">
        <v>1102</v>
      </c>
      <c r="D400" s="26" t="s">
        <v>19</v>
      </c>
      <c r="E400" s="28">
        <v>55</v>
      </c>
      <c r="F400" s="29">
        <v>70</v>
      </c>
      <c r="G400" s="29">
        <v>35</v>
      </c>
      <c r="H400" s="29">
        <v>13</v>
      </c>
      <c r="I400" s="29">
        <v>13</v>
      </c>
      <c r="J400" s="29">
        <v>7</v>
      </c>
      <c r="K400" s="29">
        <v>2</v>
      </c>
      <c r="L400" s="29">
        <v>13</v>
      </c>
      <c r="M400" s="29">
        <v>9</v>
      </c>
      <c r="N400" s="29">
        <v>2</v>
      </c>
      <c r="O400" s="374">
        <v>119</v>
      </c>
      <c r="P400" s="52">
        <v>84</v>
      </c>
      <c r="Q400" s="52">
        <v>15</v>
      </c>
      <c r="R400" s="242">
        <v>2</v>
      </c>
      <c r="S400" s="241">
        <v>21</v>
      </c>
      <c r="T400" s="52">
        <v>338</v>
      </c>
      <c r="U400" s="373">
        <v>362</v>
      </c>
    </row>
    <row r="401" spans="1:21" x14ac:dyDescent="0.2">
      <c r="A401" s="34">
        <v>400</v>
      </c>
      <c r="B401" s="35" t="s">
        <v>125</v>
      </c>
      <c r="C401" s="36">
        <v>1102</v>
      </c>
      <c r="D401" s="37" t="s">
        <v>14</v>
      </c>
      <c r="E401" s="39">
        <v>79</v>
      </c>
      <c r="F401" s="40">
        <v>46</v>
      </c>
      <c r="G401" s="40">
        <v>24</v>
      </c>
      <c r="H401" s="40">
        <v>19</v>
      </c>
      <c r="I401" s="40">
        <v>14</v>
      </c>
      <c r="J401" s="40">
        <v>4</v>
      </c>
      <c r="K401" s="40">
        <v>3</v>
      </c>
      <c r="L401" s="40">
        <v>19</v>
      </c>
      <c r="M401" s="40">
        <v>11</v>
      </c>
      <c r="N401" s="40">
        <v>6</v>
      </c>
      <c r="O401" s="375">
        <v>138</v>
      </c>
      <c r="P401" s="52">
        <v>65</v>
      </c>
      <c r="Q401" s="52">
        <v>25</v>
      </c>
      <c r="R401" s="240">
        <v>0</v>
      </c>
      <c r="S401" s="44">
        <v>18</v>
      </c>
      <c r="T401" s="52">
        <v>363</v>
      </c>
      <c r="U401" s="373">
        <v>386</v>
      </c>
    </row>
    <row r="402" spans="1:21" x14ac:dyDescent="0.2">
      <c r="A402" s="34">
        <v>401</v>
      </c>
      <c r="B402" s="24" t="s">
        <v>125</v>
      </c>
      <c r="C402" s="25">
        <v>1103</v>
      </c>
      <c r="D402" s="26" t="s">
        <v>19</v>
      </c>
      <c r="E402" s="28">
        <v>63</v>
      </c>
      <c r="F402" s="29">
        <v>65</v>
      </c>
      <c r="G402" s="29">
        <v>31</v>
      </c>
      <c r="H402" s="29">
        <v>18</v>
      </c>
      <c r="I402" s="29">
        <v>23</v>
      </c>
      <c r="J402" s="29">
        <v>13</v>
      </c>
      <c r="K402" s="29">
        <v>4</v>
      </c>
      <c r="L402" s="29">
        <v>10</v>
      </c>
      <c r="M402" s="29">
        <v>3</v>
      </c>
      <c r="N402" s="29">
        <v>5</v>
      </c>
      <c r="O402" s="374">
        <v>67</v>
      </c>
      <c r="P402" s="52">
        <v>91</v>
      </c>
      <c r="Q402" s="52">
        <v>23</v>
      </c>
      <c r="R402" s="242">
        <v>0</v>
      </c>
      <c r="S402" s="241">
        <v>27</v>
      </c>
      <c r="T402" s="52">
        <v>302</v>
      </c>
      <c r="U402" s="373">
        <v>332</v>
      </c>
    </row>
    <row r="403" spans="1:21" x14ac:dyDescent="0.2">
      <c r="A403" s="34">
        <v>402</v>
      </c>
      <c r="B403" s="35" t="s">
        <v>125</v>
      </c>
      <c r="C403" s="36">
        <v>1103</v>
      </c>
      <c r="D403" s="37" t="s">
        <v>14</v>
      </c>
      <c r="E403" s="39">
        <v>35</v>
      </c>
      <c r="F403" s="40">
        <v>49</v>
      </c>
      <c r="G403" s="40">
        <v>20</v>
      </c>
      <c r="H403" s="40">
        <v>8</v>
      </c>
      <c r="I403" s="40">
        <v>18</v>
      </c>
      <c r="J403" s="40">
        <v>13</v>
      </c>
      <c r="K403" s="40">
        <v>5</v>
      </c>
      <c r="L403" s="40">
        <v>16</v>
      </c>
      <c r="M403" s="40">
        <v>2</v>
      </c>
      <c r="N403" s="40">
        <v>9</v>
      </c>
      <c r="O403" s="375">
        <v>94</v>
      </c>
      <c r="P403" s="52">
        <v>71</v>
      </c>
      <c r="Q403" s="52">
        <v>17</v>
      </c>
      <c r="R403" s="240">
        <v>1</v>
      </c>
      <c r="S403" s="44">
        <v>19</v>
      </c>
      <c r="T403" s="52">
        <v>269</v>
      </c>
      <c r="U403" s="373">
        <v>293</v>
      </c>
    </row>
    <row r="404" spans="1:21" x14ac:dyDescent="0.2">
      <c r="A404" s="34">
        <v>403</v>
      </c>
      <c r="B404" s="24" t="s">
        <v>125</v>
      </c>
      <c r="C404" s="25">
        <v>1103</v>
      </c>
      <c r="D404" s="26" t="s">
        <v>20</v>
      </c>
      <c r="E404" s="28">
        <v>42</v>
      </c>
      <c r="F404" s="29">
        <v>62</v>
      </c>
      <c r="G404" s="29">
        <v>41</v>
      </c>
      <c r="H404" s="29">
        <v>9</v>
      </c>
      <c r="I404" s="29">
        <v>6</v>
      </c>
      <c r="J404" s="29">
        <v>5</v>
      </c>
      <c r="K404" s="29">
        <v>3</v>
      </c>
      <c r="L404" s="29">
        <v>10</v>
      </c>
      <c r="M404" s="29">
        <v>2</v>
      </c>
      <c r="N404" s="29">
        <v>4</v>
      </c>
      <c r="O404" s="374">
        <v>57</v>
      </c>
      <c r="P404" s="52">
        <v>73</v>
      </c>
      <c r="Q404" s="52">
        <v>13</v>
      </c>
      <c r="R404" s="242">
        <v>0</v>
      </c>
      <c r="S404" s="241">
        <v>8</v>
      </c>
      <c r="T404" s="52">
        <v>241</v>
      </c>
      <c r="U404" s="373">
        <v>254</v>
      </c>
    </row>
    <row r="405" spans="1:21" x14ac:dyDescent="0.2">
      <c r="A405" s="34">
        <v>404</v>
      </c>
      <c r="B405" s="35" t="s">
        <v>125</v>
      </c>
      <c r="C405" s="36">
        <v>1104</v>
      </c>
      <c r="D405" s="37" t="s">
        <v>19</v>
      </c>
      <c r="E405" s="39">
        <v>27</v>
      </c>
      <c r="F405" s="40">
        <v>39</v>
      </c>
      <c r="G405" s="40">
        <v>34</v>
      </c>
      <c r="H405" s="40">
        <v>0</v>
      </c>
      <c r="I405" s="40">
        <v>9</v>
      </c>
      <c r="J405" s="40">
        <v>20</v>
      </c>
      <c r="K405" s="40">
        <v>0</v>
      </c>
      <c r="L405" s="40">
        <v>9</v>
      </c>
      <c r="M405" s="40">
        <v>4</v>
      </c>
      <c r="N405" s="40">
        <v>4</v>
      </c>
      <c r="O405" s="375">
        <v>55</v>
      </c>
      <c r="P405" s="52">
        <v>50</v>
      </c>
      <c r="Q405" s="52">
        <v>4</v>
      </c>
      <c r="R405" s="240">
        <v>0</v>
      </c>
      <c r="S405" s="44">
        <v>10</v>
      </c>
      <c r="T405" s="52">
        <v>201</v>
      </c>
      <c r="U405" s="373">
        <v>218</v>
      </c>
    </row>
    <row r="406" spans="1:21" x14ac:dyDescent="0.2">
      <c r="A406" s="34">
        <v>405</v>
      </c>
      <c r="B406" s="24" t="s">
        <v>125</v>
      </c>
      <c r="C406" s="25">
        <v>1104</v>
      </c>
      <c r="D406" s="26" t="s">
        <v>14</v>
      </c>
      <c r="E406" s="28">
        <v>33</v>
      </c>
      <c r="F406" s="29">
        <v>42</v>
      </c>
      <c r="G406" s="29">
        <v>21</v>
      </c>
      <c r="H406" s="29">
        <v>7</v>
      </c>
      <c r="I406" s="29">
        <v>9</v>
      </c>
      <c r="J406" s="29">
        <v>7</v>
      </c>
      <c r="K406" s="29">
        <v>2</v>
      </c>
      <c r="L406" s="29">
        <v>9</v>
      </c>
      <c r="M406" s="29">
        <v>3</v>
      </c>
      <c r="N406" s="29">
        <v>5</v>
      </c>
      <c r="O406" s="374">
        <v>45</v>
      </c>
      <c r="P406" s="52">
        <v>57</v>
      </c>
      <c r="Q406" s="52">
        <v>12</v>
      </c>
      <c r="R406" s="242">
        <v>0</v>
      </c>
      <c r="S406" s="241">
        <v>12</v>
      </c>
      <c r="T406" s="52">
        <v>183</v>
      </c>
      <c r="U406" s="373">
        <v>201</v>
      </c>
    </row>
    <row r="407" spans="1:21" x14ac:dyDescent="0.2">
      <c r="A407" s="34">
        <v>406</v>
      </c>
      <c r="B407" s="35" t="s">
        <v>125</v>
      </c>
      <c r="C407" s="36">
        <v>1104</v>
      </c>
      <c r="D407" s="37" t="s">
        <v>20</v>
      </c>
      <c r="E407" s="39">
        <v>41</v>
      </c>
      <c r="F407" s="40">
        <v>38</v>
      </c>
      <c r="G407" s="40">
        <v>33</v>
      </c>
      <c r="H407" s="40">
        <v>10</v>
      </c>
      <c r="I407" s="40">
        <v>14</v>
      </c>
      <c r="J407" s="40">
        <v>5</v>
      </c>
      <c r="K407" s="40">
        <v>4</v>
      </c>
      <c r="L407" s="40">
        <v>13</v>
      </c>
      <c r="M407" s="40">
        <v>5</v>
      </c>
      <c r="N407" s="40">
        <v>3</v>
      </c>
      <c r="O407" s="375">
        <v>47</v>
      </c>
      <c r="P407" s="52">
        <v>57</v>
      </c>
      <c r="Q407" s="52">
        <v>13</v>
      </c>
      <c r="R407" s="240">
        <v>0</v>
      </c>
      <c r="S407" s="44">
        <v>22</v>
      </c>
      <c r="T407" s="52">
        <v>213</v>
      </c>
      <c r="U407" s="373">
        <v>240</v>
      </c>
    </row>
    <row r="408" spans="1:21" x14ac:dyDescent="0.2">
      <c r="A408" s="34">
        <v>407</v>
      </c>
      <c r="B408" s="24" t="s">
        <v>125</v>
      </c>
      <c r="C408" s="25">
        <v>1105</v>
      </c>
      <c r="D408" s="26" t="s">
        <v>19</v>
      </c>
      <c r="E408" s="28">
        <v>70</v>
      </c>
      <c r="F408" s="29">
        <v>63</v>
      </c>
      <c r="G408" s="29">
        <v>33</v>
      </c>
      <c r="H408" s="29">
        <v>21</v>
      </c>
      <c r="I408" s="29">
        <v>16</v>
      </c>
      <c r="J408" s="29">
        <v>10</v>
      </c>
      <c r="K408" s="29">
        <v>2</v>
      </c>
      <c r="L408" s="29">
        <v>8</v>
      </c>
      <c r="M408" s="29">
        <v>6</v>
      </c>
      <c r="N408" s="29">
        <v>6</v>
      </c>
      <c r="O408" s="374">
        <v>92</v>
      </c>
      <c r="P408" s="52">
        <v>83</v>
      </c>
      <c r="Q408" s="52">
        <v>27</v>
      </c>
      <c r="R408" s="242">
        <v>0</v>
      </c>
      <c r="S408" s="241">
        <v>15</v>
      </c>
      <c r="T408" s="52">
        <v>327</v>
      </c>
      <c r="U408" s="373">
        <v>346</v>
      </c>
    </row>
    <row r="409" spans="1:21" x14ac:dyDescent="0.2">
      <c r="A409" s="34">
        <v>408</v>
      </c>
      <c r="B409" s="35" t="s">
        <v>125</v>
      </c>
      <c r="C409" s="36">
        <v>1105</v>
      </c>
      <c r="D409" s="37" t="s">
        <v>14</v>
      </c>
      <c r="E409" s="39">
        <v>61</v>
      </c>
      <c r="F409" s="40">
        <v>65</v>
      </c>
      <c r="G409" s="40">
        <v>18</v>
      </c>
      <c r="H409" s="40">
        <v>24</v>
      </c>
      <c r="I409" s="40">
        <v>8</v>
      </c>
      <c r="J409" s="40">
        <v>13</v>
      </c>
      <c r="K409" s="40">
        <v>2</v>
      </c>
      <c r="L409" s="40">
        <v>17</v>
      </c>
      <c r="M409" s="40">
        <v>5</v>
      </c>
      <c r="N409" s="40">
        <v>10</v>
      </c>
      <c r="O409" s="375">
        <v>114</v>
      </c>
      <c r="P409" s="52">
        <v>74</v>
      </c>
      <c r="Q409" s="52">
        <v>34</v>
      </c>
      <c r="R409" s="240">
        <v>2</v>
      </c>
      <c r="S409" s="44">
        <v>16</v>
      </c>
      <c r="T409" s="52">
        <v>337</v>
      </c>
      <c r="U409" s="373">
        <v>356</v>
      </c>
    </row>
    <row r="410" spans="1:21" x14ac:dyDescent="0.2">
      <c r="A410" s="34">
        <v>409</v>
      </c>
      <c r="B410" s="24" t="s">
        <v>125</v>
      </c>
      <c r="C410" s="25">
        <v>1106</v>
      </c>
      <c r="D410" s="26" t="s">
        <v>19</v>
      </c>
      <c r="E410" s="28">
        <v>30</v>
      </c>
      <c r="F410" s="29">
        <v>61</v>
      </c>
      <c r="G410" s="29">
        <v>30</v>
      </c>
      <c r="H410" s="29">
        <v>29</v>
      </c>
      <c r="I410" s="29">
        <v>18</v>
      </c>
      <c r="J410" s="29">
        <v>2</v>
      </c>
      <c r="K410" s="29">
        <v>6</v>
      </c>
      <c r="L410" s="29">
        <v>6</v>
      </c>
      <c r="M410" s="29">
        <v>3</v>
      </c>
      <c r="N410" s="29">
        <v>3</v>
      </c>
      <c r="O410" s="374">
        <v>30</v>
      </c>
      <c r="P410" s="52">
        <v>84</v>
      </c>
      <c r="Q410" s="52">
        <v>32</v>
      </c>
      <c r="R410" s="242">
        <v>0</v>
      </c>
      <c r="S410" s="241">
        <v>17</v>
      </c>
      <c r="T410" s="52">
        <v>218</v>
      </c>
      <c r="U410" s="373">
        <v>240</v>
      </c>
    </row>
    <row r="411" spans="1:21" x14ac:dyDescent="0.2">
      <c r="A411" s="34">
        <v>410</v>
      </c>
      <c r="B411" s="35" t="s">
        <v>125</v>
      </c>
      <c r="C411" s="36">
        <v>1106</v>
      </c>
      <c r="D411" s="37" t="s">
        <v>14</v>
      </c>
      <c r="E411" s="39">
        <v>32</v>
      </c>
      <c r="F411" s="40">
        <v>63</v>
      </c>
      <c r="G411" s="40">
        <v>32</v>
      </c>
      <c r="H411" s="40">
        <v>21</v>
      </c>
      <c r="I411" s="40">
        <v>19</v>
      </c>
      <c r="J411" s="40">
        <v>8</v>
      </c>
      <c r="K411" s="40">
        <v>5</v>
      </c>
      <c r="L411" s="40">
        <v>6</v>
      </c>
      <c r="M411" s="40">
        <v>3</v>
      </c>
      <c r="N411" s="40">
        <v>6</v>
      </c>
      <c r="O411" s="375">
        <v>52</v>
      </c>
      <c r="P411" s="52">
        <v>87</v>
      </c>
      <c r="Q411" s="52">
        <v>27</v>
      </c>
      <c r="R411" s="240">
        <v>0</v>
      </c>
      <c r="S411" s="44">
        <v>19</v>
      </c>
      <c r="T411" s="52">
        <v>247</v>
      </c>
      <c r="U411" s="373">
        <v>271</v>
      </c>
    </row>
    <row r="412" spans="1:21" x14ac:dyDescent="0.2">
      <c r="A412" s="34">
        <v>411</v>
      </c>
      <c r="B412" s="24" t="s">
        <v>125</v>
      </c>
      <c r="C412" s="25">
        <v>1106</v>
      </c>
      <c r="D412" s="26" t="s">
        <v>20</v>
      </c>
      <c r="E412" s="28">
        <v>30</v>
      </c>
      <c r="F412" s="29">
        <v>89</v>
      </c>
      <c r="G412" s="29">
        <v>41</v>
      </c>
      <c r="H412" s="29">
        <v>14</v>
      </c>
      <c r="I412" s="29">
        <v>23</v>
      </c>
      <c r="J412" s="29">
        <v>8</v>
      </c>
      <c r="K412" s="29">
        <v>4</v>
      </c>
      <c r="L412" s="29">
        <v>9</v>
      </c>
      <c r="M412" s="29">
        <v>3</v>
      </c>
      <c r="N412" s="29">
        <v>7</v>
      </c>
      <c r="O412" s="374">
        <v>44</v>
      </c>
      <c r="P412" s="52">
        <v>112</v>
      </c>
      <c r="Q412" s="52">
        <v>21</v>
      </c>
      <c r="R412" s="242">
        <v>1</v>
      </c>
      <c r="S412" s="241">
        <v>12</v>
      </c>
      <c r="T412" s="52">
        <v>272</v>
      </c>
      <c r="U412" s="373">
        <v>285</v>
      </c>
    </row>
    <row r="413" spans="1:21" x14ac:dyDescent="0.2">
      <c r="A413" s="34">
        <v>412</v>
      </c>
      <c r="B413" s="35" t="s">
        <v>125</v>
      </c>
      <c r="C413" s="36">
        <v>1194</v>
      </c>
      <c r="D413" s="37" t="s">
        <v>19</v>
      </c>
      <c r="E413" s="39">
        <v>51</v>
      </c>
      <c r="F413" s="40">
        <v>50</v>
      </c>
      <c r="G413" s="40">
        <v>29</v>
      </c>
      <c r="H413" s="40">
        <v>8</v>
      </c>
      <c r="I413" s="40">
        <v>8</v>
      </c>
      <c r="J413" s="40">
        <v>2</v>
      </c>
      <c r="K413" s="40">
        <v>6</v>
      </c>
      <c r="L413" s="40">
        <v>15</v>
      </c>
      <c r="M413" s="40">
        <v>3</v>
      </c>
      <c r="N413" s="40">
        <v>3</v>
      </c>
      <c r="O413" s="375">
        <v>76</v>
      </c>
      <c r="P413" s="52">
        <v>60</v>
      </c>
      <c r="Q413" s="52">
        <v>11</v>
      </c>
      <c r="R413" s="240">
        <v>1</v>
      </c>
      <c r="S413" s="44">
        <v>22</v>
      </c>
      <c r="T413" s="52">
        <v>251</v>
      </c>
      <c r="U413" s="373">
        <v>277</v>
      </c>
    </row>
    <row r="414" spans="1:21" x14ac:dyDescent="0.2">
      <c r="A414" s="34">
        <v>413</v>
      </c>
      <c r="B414" s="24" t="s">
        <v>125</v>
      </c>
      <c r="C414" s="25">
        <v>1194</v>
      </c>
      <c r="D414" s="26" t="s">
        <v>14</v>
      </c>
      <c r="E414" s="28">
        <v>47</v>
      </c>
      <c r="F414" s="29">
        <v>45</v>
      </c>
      <c r="G414" s="29">
        <v>51</v>
      </c>
      <c r="H414" s="29">
        <v>16</v>
      </c>
      <c r="I414" s="29">
        <v>9</v>
      </c>
      <c r="J414" s="29">
        <v>2</v>
      </c>
      <c r="K414" s="29">
        <v>4</v>
      </c>
      <c r="L414" s="29">
        <v>8</v>
      </c>
      <c r="M414" s="29">
        <v>7</v>
      </c>
      <c r="N414" s="29">
        <v>6</v>
      </c>
      <c r="O414" s="374">
        <v>65</v>
      </c>
      <c r="P414" s="52">
        <v>54</v>
      </c>
      <c r="Q414" s="52">
        <v>22</v>
      </c>
      <c r="R414" s="242">
        <v>0</v>
      </c>
      <c r="S414" s="241">
        <v>16</v>
      </c>
      <c r="T414" s="52">
        <v>260</v>
      </c>
      <c r="U414" s="373">
        <v>276</v>
      </c>
    </row>
    <row r="415" spans="1:21" x14ac:dyDescent="0.2">
      <c r="A415" s="34">
        <v>414</v>
      </c>
      <c r="B415" s="35" t="s">
        <v>125</v>
      </c>
      <c r="C415" s="36">
        <v>1194</v>
      </c>
      <c r="D415" s="37" t="s">
        <v>20</v>
      </c>
      <c r="E415" s="39">
        <v>45</v>
      </c>
      <c r="F415" s="40">
        <v>43</v>
      </c>
      <c r="G415" s="40">
        <v>36</v>
      </c>
      <c r="H415" s="40">
        <v>20</v>
      </c>
      <c r="I415" s="40">
        <v>13</v>
      </c>
      <c r="J415" s="40">
        <v>5</v>
      </c>
      <c r="K415" s="40">
        <v>6</v>
      </c>
      <c r="L415" s="40">
        <v>17</v>
      </c>
      <c r="M415" s="40">
        <v>8</v>
      </c>
      <c r="N415" s="40">
        <v>9</v>
      </c>
      <c r="O415" s="375">
        <v>64</v>
      </c>
      <c r="P415" s="52">
        <v>59</v>
      </c>
      <c r="Q415" s="52">
        <v>29</v>
      </c>
      <c r="R415" s="240">
        <v>0</v>
      </c>
      <c r="S415" s="44">
        <v>17</v>
      </c>
      <c r="T415" s="52">
        <v>266</v>
      </c>
      <c r="U415" s="373">
        <v>286</v>
      </c>
    </row>
    <row r="416" spans="1:21" x14ac:dyDescent="0.2">
      <c r="A416" s="34">
        <v>415</v>
      </c>
      <c r="B416" s="24" t="s">
        <v>125</v>
      </c>
      <c r="C416" s="25">
        <v>1194</v>
      </c>
      <c r="D416" s="26" t="s">
        <v>23</v>
      </c>
      <c r="E416" s="28">
        <v>39</v>
      </c>
      <c r="F416" s="29">
        <v>46</v>
      </c>
      <c r="G416" s="29">
        <v>28</v>
      </c>
      <c r="H416" s="29">
        <v>22</v>
      </c>
      <c r="I416" s="29">
        <v>7</v>
      </c>
      <c r="J416" s="29">
        <v>7</v>
      </c>
      <c r="K416" s="29">
        <v>1</v>
      </c>
      <c r="L416" s="29">
        <v>13</v>
      </c>
      <c r="M416" s="29">
        <v>5</v>
      </c>
      <c r="N416" s="29">
        <v>5</v>
      </c>
      <c r="O416" s="374">
        <v>76</v>
      </c>
      <c r="P416" s="52">
        <v>53</v>
      </c>
      <c r="Q416" s="52">
        <v>27</v>
      </c>
      <c r="R416" s="242">
        <v>0</v>
      </c>
      <c r="S416" s="241">
        <v>20</v>
      </c>
      <c r="T416" s="52">
        <v>249</v>
      </c>
      <c r="U416" s="373">
        <v>269</v>
      </c>
    </row>
    <row r="417" spans="1:21" x14ac:dyDescent="0.2">
      <c r="A417" s="34">
        <v>416</v>
      </c>
      <c r="B417" s="35" t="s">
        <v>125</v>
      </c>
      <c r="C417" s="36">
        <v>1194</v>
      </c>
      <c r="D417" s="37" t="s">
        <v>27</v>
      </c>
      <c r="E417" s="39">
        <v>40</v>
      </c>
      <c r="F417" s="40">
        <v>45</v>
      </c>
      <c r="G417" s="40">
        <v>39</v>
      </c>
      <c r="H417" s="40">
        <v>16</v>
      </c>
      <c r="I417" s="40">
        <v>14</v>
      </c>
      <c r="J417" s="40">
        <v>7</v>
      </c>
      <c r="K417" s="40">
        <v>2</v>
      </c>
      <c r="L417" s="40">
        <v>11</v>
      </c>
      <c r="M417" s="40">
        <v>6</v>
      </c>
      <c r="N417" s="40">
        <v>5</v>
      </c>
      <c r="O417" s="375">
        <v>47</v>
      </c>
      <c r="P417" s="52">
        <v>61</v>
      </c>
      <c r="Q417" s="52">
        <v>21</v>
      </c>
      <c r="R417" s="240">
        <v>2</v>
      </c>
      <c r="S417" s="44">
        <v>19</v>
      </c>
      <c r="T417" s="52">
        <v>232</v>
      </c>
      <c r="U417" s="373">
        <v>255</v>
      </c>
    </row>
    <row r="418" spans="1:21" x14ac:dyDescent="0.2">
      <c r="A418" s="34">
        <v>417</v>
      </c>
      <c r="B418" s="24" t="s">
        <v>125</v>
      </c>
      <c r="C418" s="25">
        <v>1194</v>
      </c>
      <c r="D418" s="26" t="s">
        <v>28</v>
      </c>
      <c r="E418" s="28">
        <v>42</v>
      </c>
      <c r="F418" s="29">
        <v>62</v>
      </c>
      <c r="G418" s="29">
        <v>39</v>
      </c>
      <c r="H418" s="29">
        <v>13</v>
      </c>
      <c r="I418" s="29">
        <v>12</v>
      </c>
      <c r="J418" s="29">
        <v>3</v>
      </c>
      <c r="K418" s="29">
        <v>5</v>
      </c>
      <c r="L418" s="29">
        <v>12</v>
      </c>
      <c r="M418" s="29">
        <v>3</v>
      </c>
      <c r="N418" s="29">
        <v>7</v>
      </c>
      <c r="O418" s="374">
        <v>66</v>
      </c>
      <c r="P418" s="52">
        <v>76</v>
      </c>
      <c r="Q418" s="52">
        <v>20</v>
      </c>
      <c r="R418" s="242">
        <v>1</v>
      </c>
      <c r="S418" s="241">
        <v>14</v>
      </c>
      <c r="T418" s="52">
        <v>264</v>
      </c>
      <c r="U418" s="373">
        <v>281</v>
      </c>
    </row>
    <row r="419" spans="1:21" x14ac:dyDescent="0.2">
      <c r="A419" s="34">
        <v>418</v>
      </c>
      <c r="B419" s="35" t="s">
        <v>125</v>
      </c>
      <c r="C419" s="36">
        <v>1194</v>
      </c>
      <c r="D419" s="37" t="s">
        <v>61</v>
      </c>
      <c r="E419" s="39">
        <v>44</v>
      </c>
      <c r="F419" s="40">
        <v>67</v>
      </c>
      <c r="G419" s="40">
        <v>23</v>
      </c>
      <c r="H419" s="40">
        <v>16</v>
      </c>
      <c r="I419" s="40">
        <v>13</v>
      </c>
      <c r="J419" s="40">
        <v>5</v>
      </c>
      <c r="K419" s="40">
        <v>4</v>
      </c>
      <c r="L419" s="40">
        <v>9</v>
      </c>
      <c r="M419" s="40">
        <v>4</v>
      </c>
      <c r="N419" s="40">
        <v>10</v>
      </c>
      <c r="O419" s="375">
        <v>65</v>
      </c>
      <c r="P419" s="52">
        <v>80</v>
      </c>
      <c r="Q419" s="52">
        <v>26</v>
      </c>
      <c r="R419" s="240">
        <v>1</v>
      </c>
      <c r="S419" s="44">
        <v>10</v>
      </c>
      <c r="T419" s="52">
        <v>260</v>
      </c>
      <c r="U419" s="373">
        <v>273</v>
      </c>
    </row>
    <row r="420" spans="1:21" x14ac:dyDescent="0.2">
      <c r="A420" s="34">
        <v>419</v>
      </c>
      <c r="B420" s="24" t="s">
        <v>125</v>
      </c>
      <c r="C420" s="25">
        <v>1195</v>
      </c>
      <c r="D420" s="26" t="s">
        <v>19</v>
      </c>
      <c r="E420" s="28">
        <v>44</v>
      </c>
      <c r="F420" s="29">
        <v>53</v>
      </c>
      <c r="G420" s="29">
        <v>51</v>
      </c>
      <c r="H420" s="29">
        <v>17</v>
      </c>
      <c r="I420" s="29">
        <v>12</v>
      </c>
      <c r="J420" s="29">
        <v>5</v>
      </c>
      <c r="K420" s="29">
        <v>4</v>
      </c>
      <c r="L420" s="29">
        <v>20</v>
      </c>
      <c r="M420" s="29">
        <v>2</v>
      </c>
      <c r="N420" s="29">
        <v>8</v>
      </c>
      <c r="O420" s="374">
        <v>101</v>
      </c>
      <c r="P420" s="52">
        <v>66</v>
      </c>
      <c r="Q420" s="52">
        <v>25</v>
      </c>
      <c r="R420" s="242">
        <v>0</v>
      </c>
      <c r="S420" s="241">
        <v>24</v>
      </c>
      <c r="T420" s="52">
        <v>317</v>
      </c>
      <c r="U420" s="373">
        <v>342</v>
      </c>
    </row>
    <row r="421" spans="1:21" x14ac:dyDescent="0.2">
      <c r="A421" s="34">
        <v>420</v>
      </c>
      <c r="B421" s="35" t="s">
        <v>125</v>
      </c>
      <c r="C421" s="36">
        <v>1195</v>
      </c>
      <c r="D421" s="37" t="s">
        <v>14</v>
      </c>
      <c r="E421" s="39">
        <v>38</v>
      </c>
      <c r="F421" s="40">
        <v>42</v>
      </c>
      <c r="G421" s="40">
        <v>41</v>
      </c>
      <c r="H421" s="40">
        <v>12</v>
      </c>
      <c r="I421" s="40">
        <v>7</v>
      </c>
      <c r="J421" s="40">
        <v>6</v>
      </c>
      <c r="K421" s="40">
        <v>3</v>
      </c>
      <c r="L421" s="40">
        <v>14</v>
      </c>
      <c r="M421" s="40">
        <v>9</v>
      </c>
      <c r="N421" s="40">
        <v>8</v>
      </c>
      <c r="O421" s="375">
        <v>89</v>
      </c>
      <c r="P421" s="52">
        <v>51</v>
      </c>
      <c r="Q421" s="52">
        <v>20</v>
      </c>
      <c r="R421" s="240">
        <v>3</v>
      </c>
      <c r="S421" s="44">
        <v>24</v>
      </c>
      <c r="T421" s="52">
        <v>269</v>
      </c>
      <c r="U421" s="373">
        <v>307</v>
      </c>
    </row>
    <row r="422" spans="1:21" x14ac:dyDescent="0.2">
      <c r="A422" s="34">
        <v>421</v>
      </c>
      <c r="B422" s="24" t="s">
        <v>125</v>
      </c>
      <c r="C422" s="25">
        <v>1195</v>
      </c>
      <c r="D422" s="26" t="s">
        <v>20</v>
      </c>
      <c r="E422" s="28">
        <v>42</v>
      </c>
      <c r="F422" s="29">
        <v>63</v>
      </c>
      <c r="G422" s="29">
        <v>56</v>
      </c>
      <c r="H422" s="29">
        <v>18</v>
      </c>
      <c r="I422" s="29">
        <v>5</v>
      </c>
      <c r="J422" s="29">
        <v>7</v>
      </c>
      <c r="K422" s="29">
        <v>2</v>
      </c>
      <c r="L422" s="29">
        <v>11</v>
      </c>
      <c r="M422" s="29">
        <v>6</v>
      </c>
      <c r="N422" s="29">
        <v>6</v>
      </c>
      <c r="O422" s="374">
        <v>85</v>
      </c>
      <c r="P422" s="52">
        <v>68</v>
      </c>
      <c r="Q422" s="52">
        <v>24</v>
      </c>
      <c r="R422" s="242">
        <v>0</v>
      </c>
      <c r="S422" s="241">
        <v>18</v>
      </c>
      <c r="T422" s="52">
        <v>301</v>
      </c>
      <c r="U422" s="373">
        <v>319</v>
      </c>
    </row>
    <row r="423" spans="1:21" x14ac:dyDescent="0.2">
      <c r="A423" s="34">
        <v>422</v>
      </c>
      <c r="B423" s="35" t="s">
        <v>125</v>
      </c>
      <c r="C423" s="36">
        <v>1196</v>
      </c>
      <c r="D423" s="37" t="s">
        <v>19</v>
      </c>
      <c r="E423" s="39">
        <v>51</v>
      </c>
      <c r="F423" s="40">
        <v>46</v>
      </c>
      <c r="G423" s="40">
        <v>54</v>
      </c>
      <c r="H423" s="40">
        <v>8</v>
      </c>
      <c r="I423" s="40">
        <v>18</v>
      </c>
      <c r="J423" s="40">
        <v>9</v>
      </c>
      <c r="K423" s="40">
        <v>4</v>
      </c>
      <c r="L423" s="40">
        <v>17</v>
      </c>
      <c r="M423" s="40">
        <v>2</v>
      </c>
      <c r="N423" s="40">
        <v>2</v>
      </c>
      <c r="O423" s="375">
        <v>82</v>
      </c>
      <c r="P423" s="52">
        <v>66</v>
      </c>
      <c r="Q423" s="52">
        <v>10</v>
      </c>
      <c r="R423" s="240">
        <v>0</v>
      </c>
      <c r="S423" s="44">
        <v>20</v>
      </c>
      <c r="T423" s="52">
        <v>293</v>
      </c>
      <c r="U423" s="373">
        <v>315</v>
      </c>
    </row>
    <row r="424" spans="1:21" x14ac:dyDescent="0.2">
      <c r="A424" s="34">
        <v>423</v>
      </c>
      <c r="B424" s="24" t="s">
        <v>125</v>
      </c>
      <c r="C424" s="25">
        <v>1196</v>
      </c>
      <c r="D424" s="26" t="s">
        <v>14</v>
      </c>
      <c r="E424" s="28">
        <v>49</v>
      </c>
      <c r="F424" s="29">
        <v>77</v>
      </c>
      <c r="G424" s="29">
        <v>43</v>
      </c>
      <c r="H424" s="29">
        <v>15</v>
      </c>
      <c r="I424" s="29">
        <v>9</v>
      </c>
      <c r="J424" s="29">
        <v>19</v>
      </c>
      <c r="K424" s="29">
        <v>4</v>
      </c>
      <c r="L424" s="29">
        <v>12</v>
      </c>
      <c r="M424" s="29">
        <v>7</v>
      </c>
      <c r="N424" s="29">
        <v>7</v>
      </c>
      <c r="O424" s="374">
        <v>91</v>
      </c>
      <c r="P424" s="52">
        <v>86</v>
      </c>
      <c r="Q424" s="52">
        <v>22</v>
      </c>
      <c r="R424" s="242">
        <v>0</v>
      </c>
      <c r="S424" s="241">
        <v>16</v>
      </c>
      <c r="T424" s="52">
        <v>333</v>
      </c>
      <c r="U424" s="373">
        <v>349</v>
      </c>
    </row>
    <row r="425" spans="1:21" x14ac:dyDescent="0.2">
      <c r="A425" s="34">
        <v>424</v>
      </c>
      <c r="B425" s="35" t="s">
        <v>125</v>
      </c>
      <c r="C425" s="36">
        <v>1196</v>
      </c>
      <c r="D425" s="37" t="s">
        <v>20</v>
      </c>
      <c r="E425" s="39">
        <v>43</v>
      </c>
      <c r="F425" s="40">
        <v>51</v>
      </c>
      <c r="G425" s="40">
        <v>52</v>
      </c>
      <c r="H425" s="40">
        <v>9</v>
      </c>
      <c r="I425" s="40">
        <v>8</v>
      </c>
      <c r="J425" s="40">
        <v>6</v>
      </c>
      <c r="K425" s="40">
        <v>3</v>
      </c>
      <c r="L425" s="40">
        <v>29</v>
      </c>
      <c r="M425" s="40">
        <v>8</v>
      </c>
      <c r="N425" s="40">
        <v>8</v>
      </c>
      <c r="O425" s="375">
        <v>88</v>
      </c>
      <c r="P425" s="52">
        <v>61</v>
      </c>
      <c r="Q425" s="52">
        <v>17</v>
      </c>
      <c r="R425" s="240">
        <v>3</v>
      </c>
      <c r="S425" s="44">
        <v>16</v>
      </c>
      <c r="T425" s="52">
        <v>305</v>
      </c>
      <c r="U425" s="373">
        <v>326</v>
      </c>
    </row>
    <row r="426" spans="1:21" x14ac:dyDescent="0.2">
      <c r="A426" s="34">
        <v>425</v>
      </c>
      <c r="B426" s="24" t="s">
        <v>125</v>
      </c>
      <c r="C426" s="25">
        <v>1196</v>
      </c>
      <c r="D426" s="26" t="s">
        <v>23</v>
      </c>
      <c r="E426" s="28">
        <v>34</v>
      </c>
      <c r="F426" s="29">
        <v>71</v>
      </c>
      <c r="G426" s="29">
        <v>35</v>
      </c>
      <c r="H426" s="29">
        <v>22</v>
      </c>
      <c r="I426" s="29">
        <v>12</v>
      </c>
      <c r="J426" s="29">
        <v>7</v>
      </c>
      <c r="K426" s="29">
        <v>4</v>
      </c>
      <c r="L426" s="29">
        <v>18</v>
      </c>
      <c r="M426" s="29">
        <v>8</v>
      </c>
      <c r="N426" s="29">
        <v>6</v>
      </c>
      <c r="O426" s="374">
        <v>89</v>
      </c>
      <c r="P426" s="52">
        <v>83</v>
      </c>
      <c r="Q426" s="52">
        <v>28</v>
      </c>
      <c r="R426" s="242">
        <v>1</v>
      </c>
      <c r="S426" s="241">
        <v>19</v>
      </c>
      <c r="T426" s="52">
        <v>306</v>
      </c>
      <c r="U426" s="373">
        <v>326</v>
      </c>
    </row>
    <row r="427" spans="1:21" x14ac:dyDescent="0.2">
      <c r="A427" s="34">
        <v>426</v>
      </c>
      <c r="B427" s="35" t="s">
        <v>125</v>
      </c>
      <c r="C427" s="36">
        <v>1205</v>
      </c>
      <c r="D427" s="37" t="s">
        <v>19</v>
      </c>
      <c r="E427" s="39">
        <v>50</v>
      </c>
      <c r="F427" s="40">
        <v>49</v>
      </c>
      <c r="G427" s="40">
        <v>32</v>
      </c>
      <c r="H427" s="40">
        <v>5</v>
      </c>
      <c r="I427" s="40">
        <v>13</v>
      </c>
      <c r="J427" s="40">
        <v>9</v>
      </c>
      <c r="K427" s="40">
        <v>7</v>
      </c>
      <c r="L427" s="40">
        <v>12</v>
      </c>
      <c r="M427" s="40">
        <v>1</v>
      </c>
      <c r="N427" s="40">
        <v>4</v>
      </c>
      <c r="O427" s="375">
        <v>105</v>
      </c>
      <c r="P427" s="52">
        <v>62</v>
      </c>
      <c r="Q427" s="52">
        <v>9</v>
      </c>
      <c r="R427" s="240">
        <v>2</v>
      </c>
      <c r="S427" s="44">
        <v>11</v>
      </c>
      <c r="T427" s="52">
        <v>287</v>
      </c>
      <c r="U427" s="373">
        <v>300</v>
      </c>
    </row>
    <row r="428" spans="1:21" x14ac:dyDescent="0.2">
      <c r="A428" s="34">
        <v>427</v>
      </c>
      <c r="B428" s="24" t="s">
        <v>125</v>
      </c>
      <c r="C428" s="25">
        <v>1205</v>
      </c>
      <c r="D428" s="26" t="s">
        <v>14</v>
      </c>
      <c r="E428" s="28">
        <v>57</v>
      </c>
      <c r="F428" s="29">
        <v>49</v>
      </c>
      <c r="G428" s="29">
        <v>34</v>
      </c>
      <c r="H428" s="29">
        <v>9</v>
      </c>
      <c r="I428" s="29">
        <v>5</v>
      </c>
      <c r="J428" s="29">
        <v>5</v>
      </c>
      <c r="K428" s="29">
        <v>5</v>
      </c>
      <c r="L428" s="29">
        <v>23</v>
      </c>
      <c r="M428" s="29">
        <v>5</v>
      </c>
      <c r="N428" s="29">
        <v>8</v>
      </c>
      <c r="O428" s="374">
        <v>131</v>
      </c>
      <c r="P428" s="52">
        <v>56</v>
      </c>
      <c r="Q428" s="52">
        <v>17</v>
      </c>
      <c r="R428" s="242">
        <v>0</v>
      </c>
      <c r="S428" s="241">
        <v>13</v>
      </c>
      <c r="T428" s="52">
        <v>331</v>
      </c>
      <c r="U428" s="373">
        <v>346</v>
      </c>
    </row>
    <row r="429" spans="1:21" x14ac:dyDescent="0.2">
      <c r="A429" s="34">
        <v>428</v>
      </c>
      <c r="B429" s="35" t="s">
        <v>125</v>
      </c>
      <c r="C429" s="36">
        <v>1206</v>
      </c>
      <c r="D429" s="37" t="s">
        <v>19</v>
      </c>
      <c r="E429" s="39">
        <v>72</v>
      </c>
      <c r="F429" s="40">
        <v>50</v>
      </c>
      <c r="G429" s="40">
        <v>37</v>
      </c>
      <c r="H429" s="40">
        <v>5</v>
      </c>
      <c r="I429" s="40">
        <v>10</v>
      </c>
      <c r="J429" s="40">
        <v>3</v>
      </c>
      <c r="K429" s="40">
        <v>1</v>
      </c>
      <c r="L429" s="40">
        <v>9</v>
      </c>
      <c r="M429" s="40">
        <v>8</v>
      </c>
      <c r="N429" s="40">
        <v>4</v>
      </c>
      <c r="O429" s="375">
        <v>99</v>
      </c>
      <c r="P429" s="52">
        <v>62</v>
      </c>
      <c r="Q429" s="52">
        <v>9</v>
      </c>
      <c r="R429" s="240">
        <v>2</v>
      </c>
      <c r="S429" s="44">
        <v>19</v>
      </c>
      <c r="T429" s="52">
        <v>298</v>
      </c>
      <c r="U429" s="373">
        <v>321</v>
      </c>
    </row>
    <row r="430" spans="1:21" x14ac:dyDescent="0.2">
      <c r="A430" s="34">
        <v>429</v>
      </c>
      <c r="B430" s="24" t="s">
        <v>125</v>
      </c>
      <c r="C430" s="25">
        <v>1206</v>
      </c>
      <c r="D430" s="26" t="s">
        <v>14</v>
      </c>
      <c r="E430" s="28">
        <v>76</v>
      </c>
      <c r="F430" s="29">
        <v>44</v>
      </c>
      <c r="G430" s="29">
        <v>31</v>
      </c>
      <c r="H430" s="29">
        <v>12</v>
      </c>
      <c r="I430" s="29">
        <v>6</v>
      </c>
      <c r="J430" s="29">
        <v>8</v>
      </c>
      <c r="K430" s="29">
        <v>1</v>
      </c>
      <c r="L430" s="29">
        <v>13</v>
      </c>
      <c r="M430" s="29">
        <v>8</v>
      </c>
      <c r="N430" s="29">
        <v>4</v>
      </c>
      <c r="O430" s="374">
        <v>114</v>
      </c>
      <c r="P430" s="52">
        <v>53</v>
      </c>
      <c r="Q430" s="52">
        <v>16</v>
      </c>
      <c r="R430" s="242">
        <v>1</v>
      </c>
      <c r="S430" s="241">
        <v>12</v>
      </c>
      <c r="T430" s="52">
        <v>317</v>
      </c>
      <c r="U430" s="373">
        <v>333</v>
      </c>
    </row>
    <row r="431" spans="1:21" x14ac:dyDescent="0.2">
      <c r="A431" s="34">
        <v>430</v>
      </c>
      <c r="B431" s="35" t="s">
        <v>125</v>
      </c>
      <c r="C431" s="36">
        <v>1206</v>
      </c>
      <c r="D431" s="37" t="s">
        <v>20</v>
      </c>
      <c r="E431" s="39">
        <v>55</v>
      </c>
      <c r="F431" s="40">
        <v>67</v>
      </c>
      <c r="G431" s="40">
        <v>39</v>
      </c>
      <c r="H431" s="40">
        <v>16</v>
      </c>
      <c r="I431" s="40">
        <v>7</v>
      </c>
      <c r="J431" s="40">
        <v>3</v>
      </c>
      <c r="K431" s="40">
        <v>3</v>
      </c>
      <c r="L431" s="40">
        <v>13</v>
      </c>
      <c r="M431" s="40">
        <v>8</v>
      </c>
      <c r="N431" s="40">
        <v>9</v>
      </c>
      <c r="O431" s="375">
        <v>127</v>
      </c>
      <c r="P431" s="52">
        <v>74</v>
      </c>
      <c r="Q431" s="52">
        <v>25</v>
      </c>
      <c r="R431" s="240">
        <v>0</v>
      </c>
      <c r="S431" s="44">
        <v>20</v>
      </c>
      <c r="T431" s="52">
        <v>347</v>
      </c>
      <c r="U431" s="373">
        <v>367</v>
      </c>
    </row>
    <row r="432" spans="1:21" x14ac:dyDescent="0.2">
      <c r="A432" s="34">
        <v>431</v>
      </c>
      <c r="B432" s="24" t="s">
        <v>125</v>
      </c>
      <c r="C432" s="25">
        <v>1206</v>
      </c>
      <c r="D432" s="26" t="s">
        <v>23</v>
      </c>
      <c r="E432" s="28">
        <v>58</v>
      </c>
      <c r="F432" s="29">
        <v>56</v>
      </c>
      <c r="G432" s="29">
        <v>37</v>
      </c>
      <c r="H432" s="29">
        <v>5</v>
      </c>
      <c r="I432" s="29">
        <v>7</v>
      </c>
      <c r="J432" s="29">
        <v>3</v>
      </c>
      <c r="K432" s="29">
        <v>5</v>
      </c>
      <c r="L432" s="29">
        <v>15</v>
      </c>
      <c r="M432" s="29">
        <v>8</v>
      </c>
      <c r="N432" s="29">
        <v>6</v>
      </c>
      <c r="O432" s="374">
        <v>122</v>
      </c>
      <c r="P432" s="52">
        <v>63</v>
      </c>
      <c r="Q432" s="52">
        <v>11</v>
      </c>
      <c r="R432" s="242">
        <v>0</v>
      </c>
      <c r="S432" s="241">
        <v>27</v>
      </c>
      <c r="T432" s="52">
        <v>322</v>
      </c>
      <c r="U432" s="373">
        <v>349</v>
      </c>
    </row>
    <row r="433" spans="1:21" x14ac:dyDescent="0.2">
      <c r="A433" s="34">
        <v>432</v>
      </c>
      <c r="B433" s="35" t="s">
        <v>125</v>
      </c>
      <c r="C433" s="36">
        <v>1207</v>
      </c>
      <c r="D433" s="37" t="s">
        <v>19</v>
      </c>
      <c r="E433" s="39">
        <v>61</v>
      </c>
      <c r="F433" s="40">
        <v>62</v>
      </c>
      <c r="G433" s="40">
        <v>76</v>
      </c>
      <c r="H433" s="40">
        <v>16</v>
      </c>
      <c r="I433" s="40">
        <v>14</v>
      </c>
      <c r="J433" s="40">
        <v>8</v>
      </c>
      <c r="K433" s="40">
        <v>3</v>
      </c>
      <c r="L433" s="40">
        <v>15</v>
      </c>
      <c r="M433" s="40">
        <v>10</v>
      </c>
      <c r="N433" s="40">
        <v>5</v>
      </c>
      <c r="O433" s="375">
        <v>75</v>
      </c>
      <c r="P433" s="52">
        <v>78</v>
      </c>
      <c r="Q433" s="52">
        <v>21</v>
      </c>
      <c r="R433" s="240">
        <v>0</v>
      </c>
      <c r="S433" s="44">
        <v>15</v>
      </c>
      <c r="T433" s="52">
        <v>345</v>
      </c>
      <c r="U433" s="373">
        <v>362</v>
      </c>
    </row>
    <row r="434" spans="1:21" x14ac:dyDescent="0.2">
      <c r="A434" s="34">
        <v>433</v>
      </c>
      <c r="B434" s="24" t="s">
        <v>125</v>
      </c>
      <c r="C434" s="25">
        <v>1207</v>
      </c>
      <c r="D434" s="26" t="s">
        <v>14</v>
      </c>
      <c r="E434" s="28">
        <v>65</v>
      </c>
      <c r="F434" s="29">
        <v>54</v>
      </c>
      <c r="G434" s="29">
        <v>44</v>
      </c>
      <c r="H434" s="29">
        <v>12</v>
      </c>
      <c r="I434" s="29">
        <v>11</v>
      </c>
      <c r="J434" s="29">
        <v>6</v>
      </c>
      <c r="K434" s="29">
        <v>5</v>
      </c>
      <c r="L434" s="29">
        <v>21</v>
      </c>
      <c r="M434" s="29">
        <v>3</v>
      </c>
      <c r="N434" s="29">
        <v>8</v>
      </c>
      <c r="O434" s="374">
        <v>105</v>
      </c>
      <c r="P434" s="52">
        <v>67</v>
      </c>
      <c r="Q434" s="52">
        <v>20</v>
      </c>
      <c r="R434" s="242">
        <v>0</v>
      </c>
      <c r="S434" s="241">
        <v>11</v>
      </c>
      <c r="T434" s="52">
        <v>334</v>
      </c>
      <c r="U434" s="373">
        <v>347</v>
      </c>
    </row>
    <row r="435" spans="1:21" x14ac:dyDescent="0.2">
      <c r="A435" s="34">
        <v>434</v>
      </c>
      <c r="B435" s="35" t="s">
        <v>125</v>
      </c>
      <c r="C435" s="36">
        <v>1237</v>
      </c>
      <c r="D435" s="37" t="s">
        <v>19</v>
      </c>
      <c r="E435" s="39">
        <v>19</v>
      </c>
      <c r="F435" s="40">
        <v>75</v>
      </c>
      <c r="G435" s="40">
        <v>34</v>
      </c>
      <c r="H435" s="40">
        <v>55</v>
      </c>
      <c r="I435" s="40">
        <v>7</v>
      </c>
      <c r="J435" s="40">
        <v>8</v>
      </c>
      <c r="K435" s="40">
        <v>5</v>
      </c>
      <c r="L435" s="40">
        <v>5</v>
      </c>
      <c r="M435" s="40">
        <v>1</v>
      </c>
      <c r="N435" s="40">
        <v>2</v>
      </c>
      <c r="O435" s="375">
        <v>46</v>
      </c>
      <c r="P435" s="52">
        <v>84</v>
      </c>
      <c r="Q435" s="52">
        <v>57</v>
      </c>
      <c r="R435" s="240">
        <v>0</v>
      </c>
      <c r="S435" s="44">
        <v>25</v>
      </c>
      <c r="T435" s="52">
        <v>257</v>
      </c>
      <c r="U435" s="373">
        <v>284</v>
      </c>
    </row>
    <row r="436" spans="1:21" x14ac:dyDescent="0.2">
      <c r="A436" s="34">
        <v>435</v>
      </c>
      <c r="B436" s="24" t="s">
        <v>125</v>
      </c>
      <c r="C436" s="25">
        <v>1237</v>
      </c>
      <c r="D436" s="26" t="s">
        <v>14</v>
      </c>
      <c r="E436" s="28">
        <v>27</v>
      </c>
      <c r="F436" s="29">
        <v>65</v>
      </c>
      <c r="G436" s="29">
        <v>33</v>
      </c>
      <c r="H436" s="29">
        <v>45</v>
      </c>
      <c r="I436" s="29">
        <v>9</v>
      </c>
      <c r="J436" s="29">
        <v>7</v>
      </c>
      <c r="K436" s="29">
        <v>6</v>
      </c>
      <c r="L436" s="29">
        <v>4</v>
      </c>
      <c r="M436" s="29">
        <v>1</v>
      </c>
      <c r="N436" s="29">
        <v>4</v>
      </c>
      <c r="O436" s="374">
        <v>40</v>
      </c>
      <c r="P436" s="52">
        <v>79</v>
      </c>
      <c r="Q436" s="52">
        <v>49</v>
      </c>
      <c r="R436" s="242">
        <v>0</v>
      </c>
      <c r="S436" s="241">
        <v>22</v>
      </c>
      <c r="T436" s="52">
        <v>241</v>
      </c>
      <c r="U436" s="373">
        <v>268</v>
      </c>
    </row>
    <row r="437" spans="1:21" x14ac:dyDescent="0.2">
      <c r="A437" s="34">
        <v>436</v>
      </c>
      <c r="B437" s="35" t="s">
        <v>125</v>
      </c>
      <c r="C437" s="36">
        <v>1238</v>
      </c>
      <c r="D437" s="37" t="s">
        <v>19</v>
      </c>
      <c r="E437" s="39">
        <v>52</v>
      </c>
      <c r="F437" s="40">
        <v>74</v>
      </c>
      <c r="G437" s="40">
        <v>41</v>
      </c>
      <c r="H437" s="40">
        <v>27</v>
      </c>
      <c r="I437" s="40">
        <v>8</v>
      </c>
      <c r="J437" s="40">
        <v>4</v>
      </c>
      <c r="K437" s="40">
        <v>5</v>
      </c>
      <c r="L437" s="40">
        <v>6</v>
      </c>
      <c r="M437" s="40">
        <v>0</v>
      </c>
      <c r="N437" s="40">
        <v>5</v>
      </c>
      <c r="O437" s="375">
        <v>53</v>
      </c>
      <c r="P437" s="52">
        <v>86</v>
      </c>
      <c r="Q437" s="52">
        <v>32</v>
      </c>
      <c r="R437" s="240">
        <v>0</v>
      </c>
      <c r="S437" s="44">
        <v>21</v>
      </c>
      <c r="T437" s="52">
        <v>275</v>
      </c>
      <c r="U437" s="373">
        <v>300</v>
      </c>
    </row>
    <row r="438" spans="1:21" x14ac:dyDescent="0.2">
      <c r="A438" s="34">
        <v>437</v>
      </c>
      <c r="B438" s="24" t="s">
        <v>125</v>
      </c>
      <c r="C438" s="25">
        <v>1238</v>
      </c>
      <c r="D438" s="26" t="s">
        <v>14</v>
      </c>
      <c r="E438" s="28">
        <v>38</v>
      </c>
      <c r="F438" s="29">
        <v>61</v>
      </c>
      <c r="G438" s="29">
        <v>48</v>
      </c>
      <c r="H438" s="29">
        <v>25</v>
      </c>
      <c r="I438" s="29">
        <v>9</v>
      </c>
      <c r="J438" s="29">
        <v>2</v>
      </c>
      <c r="K438" s="29">
        <v>3</v>
      </c>
      <c r="L438" s="29">
        <v>9</v>
      </c>
      <c r="M438" s="29">
        <v>1</v>
      </c>
      <c r="N438" s="29">
        <v>5</v>
      </c>
      <c r="O438" s="374">
        <v>67</v>
      </c>
      <c r="P438" s="52">
        <v>73</v>
      </c>
      <c r="Q438" s="52">
        <v>30</v>
      </c>
      <c r="R438" s="242">
        <v>0</v>
      </c>
      <c r="S438" s="241">
        <v>7</v>
      </c>
      <c r="T438" s="52">
        <v>268</v>
      </c>
      <c r="U438" s="373">
        <v>278</v>
      </c>
    </row>
    <row r="439" spans="1:21" x14ac:dyDescent="0.2">
      <c r="A439" s="34">
        <v>438</v>
      </c>
      <c r="B439" s="35" t="s">
        <v>125</v>
      </c>
      <c r="C439" s="36">
        <v>1262</v>
      </c>
      <c r="D439" s="37" t="s">
        <v>19</v>
      </c>
      <c r="E439" s="39">
        <v>27</v>
      </c>
      <c r="F439" s="40">
        <v>57</v>
      </c>
      <c r="G439" s="40">
        <v>47</v>
      </c>
      <c r="H439" s="40">
        <v>82</v>
      </c>
      <c r="I439" s="40">
        <v>9</v>
      </c>
      <c r="J439" s="40">
        <v>7</v>
      </c>
      <c r="K439" s="40">
        <v>2</v>
      </c>
      <c r="L439" s="40">
        <v>5</v>
      </c>
      <c r="M439" s="40">
        <v>7</v>
      </c>
      <c r="N439" s="40">
        <v>7</v>
      </c>
      <c r="O439" s="375">
        <v>54</v>
      </c>
      <c r="P439" s="52">
        <v>71</v>
      </c>
      <c r="Q439" s="52">
        <v>89</v>
      </c>
      <c r="R439" s="240">
        <v>0</v>
      </c>
      <c r="S439" s="44">
        <v>16</v>
      </c>
      <c r="T439" s="52">
        <v>304</v>
      </c>
      <c r="U439" s="373">
        <v>327</v>
      </c>
    </row>
    <row r="440" spans="1:21" x14ac:dyDescent="0.2">
      <c r="A440" s="34">
        <v>439</v>
      </c>
      <c r="B440" s="24" t="s">
        <v>125</v>
      </c>
      <c r="C440" s="25">
        <v>1262</v>
      </c>
      <c r="D440" s="26" t="s">
        <v>14</v>
      </c>
      <c r="E440" s="28">
        <v>30</v>
      </c>
      <c r="F440" s="29">
        <v>76</v>
      </c>
      <c r="G440" s="29">
        <v>54</v>
      </c>
      <c r="H440" s="29">
        <v>39</v>
      </c>
      <c r="I440" s="29">
        <v>16</v>
      </c>
      <c r="J440" s="29">
        <v>4</v>
      </c>
      <c r="K440" s="29">
        <v>4</v>
      </c>
      <c r="L440" s="29">
        <v>7</v>
      </c>
      <c r="M440" s="29">
        <v>3</v>
      </c>
      <c r="N440" s="29">
        <v>8</v>
      </c>
      <c r="O440" s="374">
        <v>48</v>
      </c>
      <c r="P440" s="52">
        <v>96</v>
      </c>
      <c r="Q440" s="52">
        <v>47</v>
      </c>
      <c r="R440" s="242">
        <v>0</v>
      </c>
      <c r="S440" s="241">
        <v>17</v>
      </c>
      <c r="T440" s="52">
        <v>289</v>
      </c>
      <c r="U440" s="373">
        <v>310</v>
      </c>
    </row>
    <row r="441" spans="1:21" x14ac:dyDescent="0.2">
      <c r="A441" s="34">
        <v>440</v>
      </c>
      <c r="B441" s="35" t="s">
        <v>125</v>
      </c>
      <c r="C441" s="36">
        <v>1262</v>
      </c>
      <c r="D441" s="37" t="s">
        <v>20</v>
      </c>
      <c r="E441" s="39">
        <v>29</v>
      </c>
      <c r="F441" s="40">
        <v>73</v>
      </c>
      <c r="G441" s="40">
        <v>31</v>
      </c>
      <c r="H441" s="40">
        <v>66</v>
      </c>
      <c r="I441" s="40">
        <v>16</v>
      </c>
      <c r="J441" s="40">
        <v>6</v>
      </c>
      <c r="K441" s="40">
        <v>4</v>
      </c>
      <c r="L441" s="40">
        <v>3</v>
      </c>
      <c r="M441" s="40">
        <v>3</v>
      </c>
      <c r="N441" s="40">
        <v>4</v>
      </c>
      <c r="O441" s="375">
        <v>45</v>
      </c>
      <c r="P441" s="52">
        <v>90</v>
      </c>
      <c r="Q441" s="52">
        <v>70</v>
      </c>
      <c r="R441" s="240">
        <v>1</v>
      </c>
      <c r="S441" s="44">
        <v>19</v>
      </c>
      <c r="T441" s="52">
        <v>280</v>
      </c>
      <c r="U441" s="373">
        <v>302</v>
      </c>
    </row>
    <row r="442" spans="1:21" x14ac:dyDescent="0.2">
      <c r="A442" s="34">
        <v>441</v>
      </c>
      <c r="B442" s="24" t="s">
        <v>125</v>
      </c>
      <c r="C442" s="25">
        <v>1262</v>
      </c>
      <c r="D442" s="26" t="s">
        <v>23</v>
      </c>
      <c r="E442" s="28">
        <v>23</v>
      </c>
      <c r="F442" s="29">
        <v>69</v>
      </c>
      <c r="G442" s="29">
        <v>44</v>
      </c>
      <c r="H442" s="29">
        <v>73</v>
      </c>
      <c r="I442" s="29">
        <v>17</v>
      </c>
      <c r="J442" s="29">
        <v>6</v>
      </c>
      <c r="K442" s="29">
        <v>4</v>
      </c>
      <c r="L442" s="29">
        <v>1</v>
      </c>
      <c r="M442" s="29">
        <v>3</v>
      </c>
      <c r="N442" s="29">
        <v>5</v>
      </c>
      <c r="O442" s="374">
        <v>30</v>
      </c>
      <c r="P442" s="52">
        <v>89</v>
      </c>
      <c r="Q442" s="52">
        <v>78</v>
      </c>
      <c r="R442" s="242">
        <v>0</v>
      </c>
      <c r="S442" s="241">
        <v>28</v>
      </c>
      <c r="T442" s="52">
        <v>275</v>
      </c>
      <c r="U442" s="373">
        <v>306</v>
      </c>
    </row>
    <row r="443" spans="1:21" x14ac:dyDescent="0.2">
      <c r="A443" s="34">
        <v>442</v>
      </c>
      <c r="B443" s="35" t="s">
        <v>125</v>
      </c>
      <c r="C443" s="36">
        <v>1262</v>
      </c>
      <c r="D443" s="37" t="s">
        <v>27</v>
      </c>
      <c r="E443" s="39">
        <v>25</v>
      </c>
      <c r="F443" s="40">
        <v>85</v>
      </c>
      <c r="G443" s="40">
        <v>33</v>
      </c>
      <c r="H443" s="40">
        <v>72</v>
      </c>
      <c r="I443" s="40">
        <v>11</v>
      </c>
      <c r="J443" s="40">
        <v>4</v>
      </c>
      <c r="K443" s="40">
        <v>6</v>
      </c>
      <c r="L443" s="40">
        <v>3</v>
      </c>
      <c r="M443" s="40">
        <v>3</v>
      </c>
      <c r="N443" s="40">
        <v>3</v>
      </c>
      <c r="O443" s="375">
        <v>22</v>
      </c>
      <c r="P443" s="52">
        <v>109</v>
      </c>
      <c r="Q443" s="52">
        <v>75</v>
      </c>
      <c r="R443" s="240">
        <v>0</v>
      </c>
      <c r="S443" s="44">
        <v>21</v>
      </c>
      <c r="T443" s="52">
        <v>267</v>
      </c>
      <c r="U443" s="373">
        <v>301</v>
      </c>
    </row>
    <row r="444" spans="1:21" x14ac:dyDescent="0.2">
      <c r="A444" s="34">
        <v>443</v>
      </c>
      <c r="B444" s="24" t="s">
        <v>125</v>
      </c>
      <c r="C444" s="25">
        <v>1262</v>
      </c>
      <c r="D444" s="26" t="s">
        <v>28</v>
      </c>
      <c r="E444" s="28">
        <v>33</v>
      </c>
      <c r="F444" s="29">
        <v>50</v>
      </c>
      <c r="G444" s="29">
        <v>41</v>
      </c>
      <c r="H444" s="29">
        <v>36</v>
      </c>
      <c r="I444" s="29">
        <v>12</v>
      </c>
      <c r="J444" s="29">
        <v>5</v>
      </c>
      <c r="K444" s="29">
        <v>3</v>
      </c>
      <c r="L444" s="29">
        <v>4</v>
      </c>
      <c r="M444" s="29">
        <v>3</v>
      </c>
      <c r="N444" s="29">
        <v>0</v>
      </c>
      <c r="O444" s="374">
        <v>45</v>
      </c>
      <c r="P444" s="52">
        <v>63</v>
      </c>
      <c r="Q444" s="52">
        <v>36</v>
      </c>
      <c r="R444" s="242">
        <v>0</v>
      </c>
      <c r="S444" s="241">
        <v>21</v>
      </c>
      <c r="T444" s="52">
        <v>232</v>
      </c>
      <c r="U444" s="373">
        <v>255</v>
      </c>
    </row>
    <row r="445" spans="1:21" x14ac:dyDescent="0.2">
      <c r="A445" s="34">
        <v>444</v>
      </c>
      <c r="B445" s="35" t="s">
        <v>125</v>
      </c>
      <c r="C445" s="36">
        <v>1284</v>
      </c>
      <c r="D445" s="37" t="s">
        <v>19</v>
      </c>
      <c r="E445" s="39">
        <v>28</v>
      </c>
      <c r="F445" s="40">
        <v>81</v>
      </c>
      <c r="G445" s="40">
        <v>33</v>
      </c>
      <c r="H445" s="40">
        <v>20</v>
      </c>
      <c r="I445" s="40">
        <v>13</v>
      </c>
      <c r="J445" s="40">
        <v>4</v>
      </c>
      <c r="K445" s="40">
        <v>3</v>
      </c>
      <c r="L445" s="40">
        <v>20</v>
      </c>
      <c r="M445" s="40">
        <v>5</v>
      </c>
      <c r="N445" s="40">
        <v>10</v>
      </c>
      <c r="O445" s="375">
        <v>50</v>
      </c>
      <c r="P445" s="52">
        <v>100</v>
      </c>
      <c r="Q445" s="52">
        <v>30</v>
      </c>
      <c r="R445" s="240">
        <v>0</v>
      </c>
      <c r="S445" s="44">
        <v>25</v>
      </c>
      <c r="T445" s="52">
        <v>267</v>
      </c>
      <c r="U445" s="373">
        <v>298</v>
      </c>
    </row>
    <row r="446" spans="1:21" x14ac:dyDescent="0.2">
      <c r="A446" s="34">
        <v>445</v>
      </c>
      <c r="B446" s="24" t="s">
        <v>125</v>
      </c>
      <c r="C446" s="25">
        <v>1284</v>
      </c>
      <c r="D446" s="26" t="s">
        <v>14</v>
      </c>
      <c r="E446" s="28">
        <v>36</v>
      </c>
      <c r="F446" s="29">
        <v>67</v>
      </c>
      <c r="G446" s="29">
        <v>41</v>
      </c>
      <c r="H446" s="29">
        <v>19</v>
      </c>
      <c r="I446" s="29">
        <v>15</v>
      </c>
      <c r="J446" s="29">
        <v>3</v>
      </c>
      <c r="K446" s="29">
        <v>2</v>
      </c>
      <c r="L446" s="29">
        <v>20</v>
      </c>
      <c r="M446" s="29">
        <v>7</v>
      </c>
      <c r="N446" s="29">
        <v>2</v>
      </c>
      <c r="O446" s="374">
        <v>39</v>
      </c>
      <c r="P446" s="52">
        <v>84</v>
      </c>
      <c r="Q446" s="52">
        <v>21</v>
      </c>
      <c r="R446" s="242">
        <v>0</v>
      </c>
      <c r="S446" s="241">
        <v>31</v>
      </c>
      <c r="T446" s="52">
        <v>251</v>
      </c>
      <c r="U446" s="373">
        <v>284</v>
      </c>
    </row>
    <row r="447" spans="1:21" x14ac:dyDescent="0.2">
      <c r="A447" s="34">
        <v>446</v>
      </c>
      <c r="B447" s="35" t="s">
        <v>125</v>
      </c>
      <c r="C447" s="36">
        <v>1284</v>
      </c>
      <c r="D447" s="37" t="s">
        <v>20</v>
      </c>
      <c r="E447" s="39">
        <v>33</v>
      </c>
      <c r="F447" s="40">
        <v>61</v>
      </c>
      <c r="G447" s="40">
        <v>48</v>
      </c>
      <c r="H447" s="40">
        <v>17</v>
      </c>
      <c r="I447" s="40">
        <v>15</v>
      </c>
      <c r="J447" s="40">
        <v>3</v>
      </c>
      <c r="K447" s="40">
        <v>1</v>
      </c>
      <c r="L447" s="40">
        <v>10</v>
      </c>
      <c r="M447" s="40">
        <v>4</v>
      </c>
      <c r="N447" s="40">
        <v>6</v>
      </c>
      <c r="O447" s="375">
        <v>38</v>
      </c>
      <c r="P447" s="52">
        <v>82</v>
      </c>
      <c r="Q447" s="52">
        <v>23</v>
      </c>
      <c r="R447" s="240">
        <v>0</v>
      </c>
      <c r="S447" s="44">
        <v>14</v>
      </c>
      <c r="T447" s="52">
        <v>236</v>
      </c>
      <c r="U447" s="373">
        <v>256</v>
      </c>
    </row>
    <row r="448" spans="1:21" x14ac:dyDescent="0.2">
      <c r="A448" s="34">
        <v>447</v>
      </c>
      <c r="B448" s="24" t="s">
        <v>125</v>
      </c>
      <c r="C448" s="25">
        <v>1284</v>
      </c>
      <c r="D448" s="26" t="s">
        <v>23</v>
      </c>
      <c r="E448" s="28">
        <v>38</v>
      </c>
      <c r="F448" s="29">
        <v>73</v>
      </c>
      <c r="G448" s="29">
        <v>46</v>
      </c>
      <c r="H448" s="29">
        <v>19</v>
      </c>
      <c r="I448" s="29">
        <v>11</v>
      </c>
      <c r="J448" s="29">
        <v>5</v>
      </c>
      <c r="K448" s="29">
        <v>0</v>
      </c>
      <c r="L448" s="29">
        <v>22</v>
      </c>
      <c r="M448" s="29">
        <v>3</v>
      </c>
      <c r="N448" s="29">
        <v>2</v>
      </c>
      <c r="O448" s="374">
        <v>44</v>
      </c>
      <c r="P448" s="52">
        <v>89</v>
      </c>
      <c r="Q448" s="52">
        <v>21</v>
      </c>
      <c r="R448" s="242">
        <v>0</v>
      </c>
      <c r="S448" s="241">
        <v>14</v>
      </c>
      <c r="T448" s="52">
        <v>263</v>
      </c>
      <c r="U448" s="373">
        <v>282</v>
      </c>
    </row>
    <row r="449" spans="1:21" x14ac:dyDescent="0.2">
      <c r="A449" s="34">
        <v>448</v>
      </c>
      <c r="B449" s="35" t="s">
        <v>125</v>
      </c>
      <c r="C449" s="36">
        <v>1285</v>
      </c>
      <c r="D449" s="37" t="s">
        <v>19</v>
      </c>
      <c r="E449" s="39">
        <v>48</v>
      </c>
      <c r="F449" s="40">
        <v>58</v>
      </c>
      <c r="G449" s="40">
        <v>48</v>
      </c>
      <c r="H449" s="40">
        <v>8</v>
      </c>
      <c r="I449" s="40">
        <v>20</v>
      </c>
      <c r="J449" s="40">
        <v>6</v>
      </c>
      <c r="K449" s="40">
        <v>3</v>
      </c>
      <c r="L449" s="40">
        <v>19</v>
      </c>
      <c r="M449" s="40">
        <v>7</v>
      </c>
      <c r="N449" s="40">
        <v>9</v>
      </c>
      <c r="O449" s="375">
        <v>69</v>
      </c>
      <c r="P449" s="52">
        <v>83</v>
      </c>
      <c r="Q449" s="52">
        <v>17</v>
      </c>
      <c r="R449" s="240">
        <v>0</v>
      </c>
      <c r="S449" s="44">
        <v>17</v>
      </c>
      <c r="T449" s="52">
        <v>295</v>
      </c>
      <c r="U449" s="373">
        <v>317</v>
      </c>
    </row>
    <row r="450" spans="1:21" x14ac:dyDescent="0.2">
      <c r="A450" s="34">
        <v>449</v>
      </c>
      <c r="B450" s="24" t="s">
        <v>125</v>
      </c>
      <c r="C450" s="25">
        <v>1285</v>
      </c>
      <c r="D450" s="26" t="s">
        <v>14</v>
      </c>
      <c r="E450" s="28">
        <v>42</v>
      </c>
      <c r="F450" s="29">
        <v>59</v>
      </c>
      <c r="G450" s="29">
        <v>52</v>
      </c>
      <c r="H450" s="29">
        <v>11</v>
      </c>
      <c r="I450" s="29">
        <v>11</v>
      </c>
      <c r="J450" s="29">
        <v>6</v>
      </c>
      <c r="K450" s="29">
        <v>5</v>
      </c>
      <c r="L450" s="29">
        <v>32</v>
      </c>
      <c r="M450" s="29">
        <v>2</v>
      </c>
      <c r="N450" s="29">
        <v>6</v>
      </c>
      <c r="O450" s="374">
        <v>66</v>
      </c>
      <c r="P450" s="52">
        <v>71</v>
      </c>
      <c r="Q450" s="52">
        <v>17</v>
      </c>
      <c r="R450" s="242">
        <v>0</v>
      </c>
      <c r="S450" s="241">
        <v>15</v>
      </c>
      <c r="T450" s="52">
        <v>292</v>
      </c>
      <c r="U450" s="373">
        <v>308</v>
      </c>
    </row>
    <row r="451" spans="1:21" x14ac:dyDescent="0.2">
      <c r="A451" s="34">
        <v>450</v>
      </c>
      <c r="B451" s="35" t="s">
        <v>125</v>
      </c>
      <c r="C451" s="36">
        <v>1285</v>
      </c>
      <c r="D451" s="37" t="s">
        <v>20</v>
      </c>
      <c r="E451" s="39">
        <v>30</v>
      </c>
      <c r="F451" s="40">
        <v>57</v>
      </c>
      <c r="G451" s="40">
        <v>52</v>
      </c>
      <c r="H451" s="40">
        <v>10</v>
      </c>
      <c r="I451" s="40">
        <v>15</v>
      </c>
      <c r="J451" s="40">
        <v>10</v>
      </c>
      <c r="K451" s="40">
        <v>6</v>
      </c>
      <c r="L451" s="40">
        <v>34</v>
      </c>
      <c r="M451" s="40">
        <v>7</v>
      </c>
      <c r="N451" s="40">
        <v>6</v>
      </c>
      <c r="O451" s="375">
        <v>54</v>
      </c>
      <c r="P451" s="52">
        <v>76</v>
      </c>
      <c r="Q451" s="52">
        <v>16</v>
      </c>
      <c r="R451" s="240">
        <v>0</v>
      </c>
      <c r="S451" s="44">
        <v>18</v>
      </c>
      <c r="T451" s="52">
        <v>281</v>
      </c>
      <c r="U451" s="373">
        <v>303</v>
      </c>
    </row>
    <row r="452" spans="1:21" x14ac:dyDescent="0.2">
      <c r="A452" s="34">
        <v>451</v>
      </c>
      <c r="B452" s="24" t="s">
        <v>125</v>
      </c>
      <c r="C452" s="25">
        <v>2675</v>
      </c>
      <c r="D452" s="26" t="s">
        <v>19</v>
      </c>
      <c r="E452" s="28">
        <v>46</v>
      </c>
      <c r="F452" s="29">
        <v>72</v>
      </c>
      <c r="G452" s="29">
        <v>45</v>
      </c>
      <c r="H452" s="29">
        <v>25</v>
      </c>
      <c r="I452" s="29">
        <v>16</v>
      </c>
      <c r="J452" s="29">
        <v>9</v>
      </c>
      <c r="K452" s="29">
        <v>6</v>
      </c>
      <c r="L452" s="29">
        <v>17</v>
      </c>
      <c r="M452" s="29">
        <v>5</v>
      </c>
      <c r="N452" s="29">
        <v>7</v>
      </c>
      <c r="O452" s="374">
        <v>64</v>
      </c>
      <c r="P452" s="52">
        <v>88</v>
      </c>
      <c r="Q452" s="52">
        <v>32</v>
      </c>
      <c r="R452" s="242">
        <v>0</v>
      </c>
      <c r="S452" s="241">
        <v>20</v>
      </c>
      <c r="T452" s="52">
        <v>312</v>
      </c>
      <c r="U452" s="373">
        <v>332</v>
      </c>
    </row>
    <row r="453" spans="1:21" x14ac:dyDescent="0.2">
      <c r="A453" s="34">
        <v>452</v>
      </c>
      <c r="B453" s="35" t="s">
        <v>125</v>
      </c>
      <c r="C453" s="36">
        <v>2675</v>
      </c>
      <c r="D453" s="37" t="s">
        <v>14</v>
      </c>
      <c r="E453" s="39">
        <v>50</v>
      </c>
      <c r="F453" s="40">
        <v>70</v>
      </c>
      <c r="G453" s="40">
        <v>52</v>
      </c>
      <c r="H453" s="40">
        <v>8</v>
      </c>
      <c r="I453" s="40">
        <v>14</v>
      </c>
      <c r="J453" s="40">
        <v>5</v>
      </c>
      <c r="K453" s="40">
        <v>5</v>
      </c>
      <c r="L453" s="40">
        <v>12</v>
      </c>
      <c r="M453" s="40">
        <v>4</v>
      </c>
      <c r="N453" s="40">
        <v>12</v>
      </c>
      <c r="O453" s="375">
        <v>76</v>
      </c>
      <c r="P453" s="52">
        <v>86</v>
      </c>
      <c r="Q453" s="52">
        <v>20</v>
      </c>
      <c r="R453" s="240">
        <v>2</v>
      </c>
      <c r="S453" s="44">
        <v>7</v>
      </c>
      <c r="T453" s="52">
        <v>308</v>
      </c>
      <c r="U453" s="373">
        <v>319</v>
      </c>
    </row>
    <row r="454" spans="1:21" x14ac:dyDescent="0.2">
      <c r="A454" s="34">
        <v>453</v>
      </c>
      <c r="B454" s="24" t="s">
        <v>125</v>
      </c>
      <c r="C454" s="25">
        <v>2675</v>
      </c>
      <c r="D454" s="26" t="s">
        <v>20</v>
      </c>
      <c r="E454" s="28">
        <v>52</v>
      </c>
      <c r="F454" s="29">
        <v>56</v>
      </c>
      <c r="G454" s="29">
        <v>37</v>
      </c>
      <c r="H454" s="29">
        <v>10</v>
      </c>
      <c r="I454" s="29">
        <v>13</v>
      </c>
      <c r="J454" s="29">
        <v>12</v>
      </c>
      <c r="K454" s="29">
        <v>5</v>
      </c>
      <c r="L454" s="29">
        <v>16</v>
      </c>
      <c r="M454" s="29">
        <v>5</v>
      </c>
      <c r="N454" s="29">
        <v>6</v>
      </c>
      <c r="O454" s="374">
        <v>71</v>
      </c>
      <c r="P454" s="52">
        <v>70</v>
      </c>
      <c r="Q454" s="52">
        <v>16</v>
      </c>
      <c r="R454" s="242">
        <v>1</v>
      </c>
      <c r="S454" s="241">
        <v>15</v>
      </c>
      <c r="T454" s="52">
        <v>283</v>
      </c>
      <c r="U454" s="373">
        <v>300</v>
      </c>
    </row>
    <row r="455" spans="1:21" x14ac:dyDescent="0.2">
      <c r="A455" s="34">
        <v>454</v>
      </c>
      <c r="B455" s="35" t="s">
        <v>125</v>
      </c>
      <c r="C455" s="36">
        <v>1046</v>
      </c>
      <c r="D455" s="37" t="s">
        <v>19</v>
      </c>
      <c r="E455" s="39">
        <v>77</v>
      </c>
      <c r="F455" s="40">
        <v>23</v>
      </c>
      <c r="G455" s="40">
        <v>38</v>
      </c>
      <c r="H455" s="40">
        <v>3</v>
      </c>
      <c r="I455" s="40">
        <v>6</v>
      </c>
      <c r="J455" s="40">
        <v>6</v>
      </c>
      <c r="K455" s="40">
        <v>0</v>
      </c>
      <c r="L455" s="40">
        <v>16</v>
      </c>
      <c r="M455" s="40">
        <v>3</v>
      </c>
      <c r="N455" s="40">
        <v>8</v>
      </c>
      <c r="O455" s="375">
        <v>113</v>
      </c>
      <c r="P455" s="52">
        <v>29</v>
      </c>
      <c r="Q455" s="52">
        <v>11</v>
      </c>
      <c r="R455" s="240">
        <v>0</v>
      </c>
      <c r="S455" s="44">
        <v>16</v>
      </c>
      <c r="T455" s="52">
        <v>293</v>
      </c>
      <c r="U455" s="373">
        <v>309</v>
      </c>
    </row>
    <row r="456" spans="1:21" x14ac:dyDescent="0.2">
      <c r="A456" s="34">
        <v>455</v>
      </c>
      <c r="B456" s="24" t="s">
        <v>125</v>
      </c>
      <c r="C456" s="25">
        <v>1047</v>
      </c>
      <c r="D456" s="26" t="s">
        <v>19</v>
      </c>
      <c r="E456" s="28">
        <v>74</v>
      </c>
      <c r="F456" s="29">
        <v>30</v>
      </c>
      <c r="G456" s="29">
        <v>14</v>
      </c>
      <c r="H456" s="29">
        <v>5</v>
      </c>
      <c r="I456" s="29">
        <v>3</v>
      </c>
      <c r="J456" s="29">
        <v>3</v>
      </c>
      <c r="K456" s="29">
        <v>0</v>
      </c>
      <c r="L456" s="29">
        <v>12</v>
      </c>
      <c r="M456" s="29">
        <v>1</v>
      </c>
      <c r="N456" s="29">
        <v>4</v>
      </c>
      <c r="O456" s="374">
        <v>63</v>
      </c>
      <c r="P456" s="52">
        <v>33</v>
      </c>
      <c r="Q456" s="52">
        <v>9</v>
      </c>
      <c r="R456" s="242">
        <v>0</v>
      </c>
      <c r="S456" s="241">
        <v>12</v>
      </c>
      <c r="T456" s="52">
        <v>209</v>
      </c>
      <c r="U456" s="373">
        <v>221</v>
      </c>
    </row>
    <row r="457" spans="1:21" x14ac:dyDescent="0.2">
      <c r="A457" s="34">
        <v>456</v>
      </c>
      <c r="B457" s="35" t="s">
        <v>125</v>
      </c>
      <c r="C457" s="36">
        <v>1047</v>
      </c>
      <c r="D457" s="37" t="s">
        <v>14</v>
      </c>
      <c r="E457" s="39">
        <v>56</v>
      </c>
      <c r="F457" s="40">
        <v>31</v>
      </c>
      <c r="G457" s="40">
        <v>19</v>
      </c>
      <c r="H457" s="40">
        <v>3</v>
      </c>
      <c r="I457" s="40">
        <v>3</v>
      </c>
      <c r="J457" s="40">
        <v>8</v>
      </c>
      <c r="K457" s="40">
        <v>0</v>
      </c>
      <c r="L457" s="40">
        <v>17</v>
      </c>
      <c r="M457" s="40">
        <v>2</v>
      </c>
      <c r="N457" s="40">
        <v>2</v>
      </c>
      <c r="O457" s="375">
        <v>54</v>
      </c>
      <c r="P457" s="52">
        <v>34</v>
      </c>
      <c r="Q457" s="52">
        <v>5</v>
      </c>
      <c r="R457" s="240">
        <v>0</v>
      </c>
      <c r="S457" s="44">
        <v>10</v>
      </c>
      <c r="T457" s="52">
        <v>195</v>
      </c>
      <c r="U457" s="373">
        <v>205</v>
      </c>
    </row>
    <row r="458" spans="1:21" x14ac:dyDescent="0.2">
      <c r="A458" s="34">
        <v>457</v>
      </c>
      <c r="B458" s="24" t="s">
        <v>125</v>
      </c>
      <c r="C458" s="25">
        <v>1048</v>
      </c>
      <c r="D458" s="26" t="s">
        <v>19</v>
      </c>
      <c r="E458" s="28">
        <v>61</v>
      </c>
      <c r="F458" s="29">
        <v>85</v>
      </c>
      <c r="G458" s="29">
        <v>43</v>
      </c>
      <c r="H458" s="29">
        <v>5</v>
      </c>
      <c r="I458" s="29">
        <v>4</v>
      </c>
      <c r="J458" s="29">
        <v>5</v>
      </c>
      <c r="K458" s="29">
        <v>1</v>
      </c>
      <c r="L458" s="29">
        <v>20</v>
      </c>
      <c r="M458" s="29">
        <v>2</v>
      </c>
      <c r="N458" s="29">
        <v>7</v>
      </c>
      <c r="O458" s="374">
        <v>133</v>
      </c>
      <c r="P458" s="52">
        <v>89</v>
      </c>
      <c r="Q458" s="52">
        <v>12</v>
      </c>
      <c r="R458" s="242">
        <v>0</v>
      </c>
      <c r="S458" s="241">
        <v>13</v>
      </c>
      <c r="T458" s="52">
        <v>366</v>
      </c>
      <c r="U458" s="373">
        <v>379</v>
      </c>
    </row>
    <row r="459" spans="1:21" x14ac:dyDescent="0.2">
      <c r="A459" s="34">
        <v>458</v>
      </c>
      <c r="B459" s="35" t="s">
        <v>125</v>
      </c>
      <c r="C459" s="36">
        <v>1049</v>
      </c>
      <c r="D459" s="37" t="s">
        <v>19</v>
      </c>
      <c r="E459" s="39">
        <v>80</v>
      </c>
      <c r="F459" s="40">
        <v>76</v>
      </c>
      <c r="G459" s="40">
        <v>60</v>
      </c>
      <c r="H459" s="40">
        <v>6</v>
      </c>
      <c r="I459" s="40">
        <v>11</v>
      </c>
      <c r="J459" s="40">
        <v>12</v>
      </c>
      <c r="K459" s="40">
        <v>2</v>
      </c>
      <c r="L459" s="40">
        <v>37</v>
      </c>
      <c r="M459" s="40">
        <v>2</v>
      </c>
      <c r="N459" s="40">
        <v>11</v>
      </c>
      <c r="O459" s="375">
        <v>126</v>
      </c>
      <c r="P459" s="52">
        <v>87</v>
      </c>
      <c r="Q459" s="52">
        <v>17</v>
      </c>
      <c r="R459" s="240">
        <v>1</v>
      </c>
      <c r="S459" s="44">
        <v>8</v>
      </c>
      <c r="T459" s="52">
        <v>423</v>
      </c>
      <c r="U459" s="373">
        <v>432</v>
      </c>
    </row>
    <row r="460" spans="1:21" x14ac:dyDescent="0.2">
      <c r="A460" s="34">
        <v>459</v>
      </c>
      <c r="B460" s="24" t="s">
        <v>125</v>
      </c>
      <c r="C460" s="25">
        <v>1050</v>
      </c>
      <c r="D460" s="26" t="s">
        <v>19</v>
      </c>
      <c r="E460" s="28">
        <v>57</v>
      </c>
      <c r="F460" s="29">
        <v>34</v>
      </c>
      <c r="G460" s="29">
        <v>29</v>
      </c>
      <c r="H460" s="29">
        <v>7</v>
      </c>
      <c r="I460" s="29">
        <v>9</v>
      </c>
      <c r="J460" s="29">
        <v>5</v>
      </c>
      <c r="K460" s="29">
        <v>2</v>
      </c>
      <c r="L460" s="29">
        <v>16</v>
      </c>
      <c r="M460" s="29">
        <v>0</v>
      </c>
      <c r="N460" s="29">
        <v>6</v>
      </c>
      <c r="O460" s="374">
        <v>78</v>
      </c>
      <c r="P460" s="52">
        <v>44</v>
      </c>
      <c r="Q460" s="52">
        <v>13</v>
      </c>
      <c r="R460" s="242">
        <v>2</v>
      </c>
      <c r="S460" s="241">
        <v>14</v>
      </c>
      <c r="T460" s="52">
        <v>243</v>
      </c>
      <c r="U460" s="373">
        <v>260</v>
      </c>
    </row>
    <row r="461" spans="1:21" x14ac:dyDescent="0.2">
      <c r="A461" s="34">
        <v>460</v>
      </c>
      <c r="B461" s="35" t="s">
        <v>125</v>
      </c>
      <c r="C461" s="36">
        <v>1050</v>
      </c>
      <c r="D461" s="37" t="s">
        <v>14</v>
      </c>
      <c r="E461" s="39">
        <v>51</v>
      </c>
      <c r="F461" s="40">
        <v>49</v>
      </c>
      <c r="G461" s="40">
        <v>23</v>
      </c>
      <c r="H461" s="40">
        <v>1</v>
      </c>
      <c r="I461" s="40">
        <v>3</v>
      </c>
      <c r="J461" s="40">
        <v>12</v>
      </c>
      <c r="K461" s="40">
        <v>1</v>
      </c>
      <c r="L461" s="40">
        <v>9</v>
      </c>
      <c r="M461" s="40">
        <v>1</v>
      </c>
      <c r="N461" s="40">
        <v>3</v>
      </c>
      <c r="O461" s="375">
        <v>78</v>
      </c>
      <c r="P461" s="52">
        <v>52</v>
      </c>
      <c r="Q461" s="52">
        <v>4</v>
      </c>
      <c r="R461" s="240">
        <v>0</v>
      </c>
      <c r="S461" s="44">
        <v>18</v>
      </c>
      <c r="T461" s="52">
        <v>231</v>
      </c>
      <c r="U461" s="373">
        <v>249</v>
      </c>
    </row>
    <row r="462" spans="1:21" x14ac:dyDescent="0.2">
      <c r="A462" s="34">
        <v>461</v>
      </c>
      <c r="B462" s="24" t="s">
        <v>125</v>
      </c>
      <c r="C462" s="25">
        <v>1051</v>
      </c>
      <c r="D462" s="26" t="s">
        <v>19</v>
      </c>
      <c r="E462" s="28">
        <v>56</v>
      </c>
      <c r="F462" s="29">
        <v>50</v>
      </c>
      <c r="G462" s="29">
        <v>29</v>
      </c>
      <c r="H462" s="29">
        <v>6</v>
      </c>
      <c r="I462" s="29">
        <v>7</v>
      </c>
      <c r="J462" s="29">
        <v>6</v>
      </c>
      <c r="K462" s="29">
        <v>3</v>
      </c>
      <c r="L462" s="29">
        <v>6</v>
      </c>
      <c r="M462" s="29">
        <v>2</v>
      </c>
      <c r="N462" s="29">
        <v>8</v>
      </c>
      <c r="O462" s="374">
        <v>72</v>
      </c>
      <c r="P462" s="52">
        <v>58</v>
      </c>
      <c r="Q462" s="52">
        <v>14</v>
      </c>
      <c r="R462" s="242">
        <v>0</v>
      </c>
      <c r="S462" s="241">
        <v>17</v>
      </c>
      <c r="T462" s="52">
        <v>245</v>
      </c>
      <c r="U462" s="373">
        <v>263</v>
      </c>
    </row>
    <row r="463" spans="1:21" x14ac:dyDescent="0.2">
      <c r="A463" s="34">
        <v>462</v>
      </c>
      <c r="B463" s="35" t="s">
        <v>125</v>
      </c>
      <c r="C463" s="36">
        <v>1051</v>
      </c>
      <c r="D463" s="37" t="s">
        <v>14</v>
      </c>
      <c r="E463" s="39">
        <v>39</v>
      </c>
      <c r="F463" s="40">
        <v>58</v>
      </c>
      <c r="G463" s="40">
        <v>31</v>
      </c>
      <c r="H463" s="40">
        <v>8</v>
      </c>
      <c r="I463" s="40">
        <v>9</v>
      </c>
      <c r="J463" s="40">
        <v>6</v>
      </c>
      <c r="K463" s="40">
        <v>1</v>
      </c>
      <c r="L463" s="40">
        <v>13</v>
      </c>
      <c r="M463" s="40">
        <v>6</v>
      </c>
      <c r="N463" s="40">
        <v>6</v>
      </c>
      <c r="O463" s="375">
        <v>73</v>
      </c>
      <c r="P463" s="52">
        <v>67</v>
      </c>
      <c r="Q463" s="52">
        <v>14</v>
      </c>
      <c r="R463" s="240">
        <v>1</v>
      </c>
      <c r="S463" s="44">
        <v>10</v>
      </c>
      <c r="T463" s="52">
        <v>250</v>
      </c>
      <c r="U463" s="373">
        <v>261</v>
      </c>
    </row>
    <row r="464" spans="1:21" x14ac:dyDescent="0.2">
      <c r="A464" s="34">
        <v>463</v>
      </c>
      <c r="B464" s="24" t="s">
        <v>125</v>
      </c>
      <c r="C464" s="25">
        <v>1052</v>
      </c>
      <c r="D464" s="26" t="s">
        <v>19</v>
      </c>
      <c r="E464" s="28">
        <v>69</v>
      </c>
      <c r="F464" s="29">
        <v>52</v>
      </c>
      <c r="G464" s="29">
        <v>42</v>
      </c>
      <c r="H464" s="29">
        <v>7</v>
      </c>
      <c r="I464" s="29">
        <v>10</v>
      </c>
      <c r="J464" s="29">
        <v>5</v>
      </c>
      <c r="K464" s="29">
        <v>3</v>
      </c>
      <c r="L464" s="29">
        <v>12</v>
      </c>
      <c r="M464" s="29">
        <v>4</v>
      </c>
      <c r="N464" s="29">
        <v>4</v>
      </c>
      <c r="O464" s="374">
        <v>117</v>
      </c>
      <c r="P464" s="52">
        <v>65</v>
      </c>
      <c r="Q464" s="52">
        <v>11</v>
      </c>
      <c r="R464" s="242">
        <v>1</v>
      </c>
      <c r="S464" s="241">
        <v>11</v>
      </c>
      <c r="T464" s="52">
        <v>325</v>
      </c>
      <c r="U464" s="373">
        <v>340</v>
      </c>
    </row>
    <row r="465" spans="1:21" x14ac:dyDescent="0.2">
      <c r="A465" s="34">
        <v>464</v>
      </c>
      <c r="B465" s="35" t="s">
        <v>125</v>
      </c>
      <c r="C465" s="36">
        <v>1052</v>
      </c>
      <c r="D465" s="37" t="s">
        <v>14</v>
      </c>
      <c r="E465" s="39">
        <v>71</v>
      </c>
      <c r="F465" s="40">
        <v>57</v>
      </c>
      <c r="G465" s="40">
        <v>27</v>
      </c>
      <c r="H465" s="40">
        <v>11</v>
      </c>
      <c r="I465" s="40">
        <v>4</v>
      </c>
      <c r="J465" s="40">
        <v>13</v>
      </c>
      <c r="K465" s="40">
        <v>4</v>
      </c>
      <c r="L465" s="40">
        <v>13</v>
      </c>
      <c r="M465" s="40">
        <v>1</v>
      </c>
      <c r="N465" s="40">
        <v>4</v>
      </c>
      <c r="O465" s="375">
        <v>128</v>
      </c>
      <c r="P465" s="52">
        <v>62</v>
      </c>
      <c r="Q465" s="52">
        <v>15</v>
      </c>
      <c r="R465" s="240">
        <v>0</v>
      </c>
      <c r="S465" s="44">
        <v>16</v>
      </c>
      <c r="T465" s="52">
        <v>333</v>
      </c>
      <c r="U465" s="373">
        <v>350</v>
      </c>
    </row>
    <row r="466" spans="1:21" x14ac:dyDescent="0.2">
      <c r="A466" s="34">
        <v>465</v>
      </c>
      <c r="B466" s="24" t="s">
        <v>125</v>
      </c>
      <c r="C466" s="25">
        <v>1053</v>
      </c>
      <c r="D466" s="26" t="s">
        <v>19</v>
      </c>
      <c r="E466" s="28">
        <v>46</v>
      </c>
      <c r="F466" s="29">
        <v>53</v>
      </c>
      <c r="G466" s="29">
        <v>44</v>
      </c>
      <c r="H466" s="29">
        <v>9</v>
      </c>
      <c r="I466" s="29">
        <v>9</v>
      </c>
      <c r="J466" s="29">
        <v>6</v>
      </c>
      <c r="K466" s="29">
        <v>6</v>
      </c>
      <c r="L466" s="29">
        <v>11</v>
      </c>
      <c r="M466" s="29">
        <v>6</v>
      </c>
      <c r="N466" s="29">
        <v>3</v>
      </c>
      <c r="O466" s="374">
        <v>88</v>
      </c>
      <c r="P466" s="52">
        <v>62</v>
      </c>
      <c r="Q466" s="52">
        <v>12</v>
      </c>
      <c r="R466" s="242">
        <v>0</v>
      </c>
      <c r="S466" s="241">
        <v>19</v>
      </c>
      <c r="T466" s="52">
        <v>281</v>
      </c>
      <c r="U466" s="373">
        <v>300</v>
      </c>
    </row>
    <row r="467" spans="1:21" x14ac:dyDescent="0.2">
      <c r="A467" s="34">
        <v>466</v>
      </c>
      <c r="B467" s="35" t="s">
        <v>125</v>
      </c>
      <c r="C467" s="36">
        <v>1053</v>
      </c>
      <c r="D467" s="37" t="s">
        <v>14</v>
      </c>
      <c r="E467" s="39">
        <v>51</v>
      </c>
      <c r="F467" s="40">
        <v>63</v>
      </c>
      <c r="G467" s="40">
        <v>56</v>
      </c>
      <c r="H467" s="40">
        <v>9</v>
      </c>
      <c r="I467" s="40">
        <v>13</v>
      </c>
      <c r="J467" s="40">
        <v>8</v>
      </c>
      <c r="K467" s="40">
        <v>9</v>
      </c>
      <c r="L467" s="40">
        <v>15</v>
      </c>
      <c r="M467" s="40">
        <v>5</v>
      </c>
      <c r="N467" s="40">
        <v>5</v>
      </c>
      <c r="O467" s="375">
        <v>89</v>
      </c>
      <c r="P467" s="52">
        <v>79</v>
      </c>
      <c r="Q467" s="52">
        <v>14</v>
      </c>
      <c r="R467" s="240">
        <v>0</v>
      </c>
      <c r="S467" s="44">
        <v>8</v>
      </c>
      <c r="T467" s="52">
        <v>323</v>
      </c>
      <c r="U467" s="373">
        <v>334</v>
      </c>
    </row>
    <row r="468" spans="1:21" x14ac:dyDescent="0.2">
      <c r="A468" s="34">
        <v>467</v>
      </c>
      <c r="B468" s="24" t="s">
        <v>125</v>
      </c>
      <c r="C468" s="25">
        <v>1053</v>
      </c>
      <c r="D468" s="26" t="s">
        <v>20</v>
      </c>
      <c r="E468" s="28">
        <v>55</v>
      </c>
      <c r="F468" s="29">
        <v>62</v>
      </c>
      <c r="G468" s="29">
        <v>38</v>
      </c>
      <c r="H468" s="29">
        <v>9</v>
      </c>
      <c r="I468" s="29">
        <v>10</v>
      </c>
      <c r="J468" s="29">
        <v>6</v>
      </c>
      <c r="K468" s="29">
        <v>5</v>
      </c>
      <c r="L468" s="29">
        <v>10</v>
      </c>
      <c r="M468" s="29">
        <v>4</v>
      </c>
      <c r="N468" s="29">
        <v>13</v>
      </c>
      <c r="O468" s="374">
        <v>98</v>
      </c>
      <c r="P468" s="52">
        <v>72</v>
      </c>
      <c r="Q468" s="52">
        <v>22</v>
      </c>
      <c r="R468" s="242">
        <v>3</v>
      </c>
      <c r="S468" s="241">
        <v>16</v>
      </c>
      <c r="T468" s="52">
        <v>310</v>
      </c>
      <c r="U468" s="373">
        <v>330</v>
      </c>
    </row>
    <row r="469" spans="1:21" x14ac:dyDescent="0.2">
      <c r="A469" s="34">
        <v>468</v>
      </c>
      <c r="B469" s="35" t="s">
        <v>125</v>
      </c>
      <c r="C469" s="36">
        <v>1054</v>
      </c>
      <c r="D469" s="37" t="s">
        <v>19</v>
      </c>
      <c r="E469" s="39">
        <v>43</v>
      </c>
      <c r="F469" s="40">
        <v>41</v>
      </c>
      <c r="G469" s="40">
        <v>45</v>
      </c>
      <c r="H469" s="40">
        <v>6</v>
      </c>
      <c r="I469" s="40">
        <v>12</v>
      </c>
      <c r="J469" s="40">
        <v>4</v>
      </c>
      <c r="K469" s="40">
        <v>5</v>
      </c>
      <c r="L469" s="40">
        <v>6</v>
      </c>
      <c r="M469" s="40">
        <v>2</v>
      </c>
      <c r="N469" s="40">
        <v>7</v>
      </c>
      <c r="O469" s="375">
        <v>60</v>
      </c>
      <c r="P469" s="52">
        <v>53</v>
      </c>
      <c r="Q469" s="52">
        <v>13</v>
      </c>
      <c r="R469" s="240">
        <v>60</v>
      </c>
      <c r="S469" s="44">
        <v>15</v>
      </c>
      <c r="T469" s="52">
        <v>231</v>
      </c>
      <c r="U469" s="373">
        <v>306</v>
      </c>
    </row>
    <row r="470" spans="1:21" x14ac:dyDescent="0.2">
      <c r="A470" s="34">
        <v>469</v>
      </c>
      <c r="B470" s="24" t="s">
        <v>125</v>
      </c>
      <c r="C470" s="25">
        <v>1054</v>
      </c>
      <c r="D470" s="26" t="s">
        <v>14</v>
      </c>
      <c r="E470" s="28">
        <v>39</v>
      </c>
      <c r="F470" s="29">
        <v>30</v>
      </c>
      <c r="G470" s="29">
        <v>34</v>
      </c>
      <c r="H470" s="29">
        <v>9</v>
      </c>
      <c r="I470" s="29">
        <v>8</v>
      </c>
      <c r="J470" s="29">
        <v>3</v>
      </c>
      <c r="K470" s="29">
        <v>4</v>
      </c>
      <c r="L470" s="29">
        <v>13</v>
      </c>
      <c r="M470" s="29">
        <v>4</v>
      </c>
      <c r="N470" s="29">
        <v>4</v>
      </c>
      <c r="O470" s="374">
        <v>73</v>
      </c>
      <c r="P470" s="52">
        <v>39</v>
      </c>
      <c r="Q470" s="52">
        <v>13</v>
      </c>
      <c r="R470" s="242">
        <v>2</v>
      </c>
      <c r="S470" s="241">
        <v>19</v>
      </c>
      <c r="T470" s="52">
        <v>221</v>
      </c>
      <c r="U470" s="373">
        <v>243</v>
      </c>
    </row>
    <row r="471" spans="1:21" x14ac:dyDescent="0.2">
      <c r="A471" s="34">
        <v>470</v>
      </c>
      <c r="B471" s="35" t="s">
        <v>125</v>
      </c>
      <c r="C471" s="36">
        <v>1055</v>
      </c>
      <c r="D471" s="37" t="s">
        <v>19</v>
      </c>
      <c r="E471" s="39">
        <v>30</v>
      </c>
      <c r="F471" s="40">
        <v>36</v>
      </c>
      <c r="G471" s="40">
        <v>27</v>
      </c>
      <c r="H471" s="40">
        <v>8</v>
      </c>
      <c r="I471" s="40">
        <v>7</v>
      </c>
      <c r="J471" s="40">
        <v>2</v>
      </c>
      <c r="K471" s="40">
        <v>3</v>
      </c>
      <c r="L471" s="40">
        <v>6</v>
      </c>
      <c r="M471" s="40">
        <v>3</v>
      </c>
      <c r="N471" s="40">
        <v>5</v>
      </c>
      <c r="O471" s="375">
        <v>57</v>
      </c>
      <c r="P471" s="52">
        <v>43</v>
      </c>
      <c r="Q471" s="52">
        <v>13</v>
      </c>
      <c r="R471" s="240">
        <v>0</v>
      </c>
      <c r="S471" s="44">
        <v>11</v>
      </c>
      <c r="T471" s="52">
        <v>184</v>
      </c>
      <c r="U471" s="373">
        <v>195</v>
      </c>
    </row>
    <row r="472" spans="1:21" x14ac:dyDescent="0.2">
      <c r="A472" s="34">
        <v>471</v>
      </c>
      <c r="B472" s="24" t="s">
        <v>125</v>
      </c>
      <c r="C472" s="25">
        <v>1055</v>
      </c>
      <c r="D472" s="26" t="s">
        <v>14</v>
      </c>
      <c r="E472" s="28">
        <v>32</v>
      </c>
      <c r="F472" s="29">
        <v>26</v>
      </c>
      <c r="G472" s="29">
        <v>28</v>
      </c>
      <c r="H472" s="29">
        <v>7</v>
      </c>
      <c r="I472" s="29">
        <v>4</v>
      </c>
      <c r="J472" s="29">
        <v>4</v>
      </c>
      <c r="K472" s="29">
        <v>3</v>
      </c>
      <c r="L472" s="29">
        <v>12</v>
      </c>
      <c r="M472" s="29">
        <v>0</v>
      </c>
      <c r="N472" s="29">
        <v>4</v>
      </c>
      <c r="O472" s="374">
        <v>72</v>
      </c>
      <c r="P472" s="52">
        <v>32</v>
      </c>
      <c r="Q472" s="52">
        <v>11</v>
      </c>
      <c r="R472" s="242">
        <v>0</v>
      </c>
      <c r="S472" s="241">
        <v>15</v>
      </c>
      <c r="T472" s="52">
        <v>192</v>
      </c>
      <c r="U472" s="373">
        <v>209</v>
      </c>
    </row>
    <row r="473" spans="1:21" x14ac:dyDescent="0.2">
      <c r="A473" s="34">
        <v>472</v>
      </c>
      <c r="B473" s="35" t="s">
        <v>125</v>
      </c>
      <c r="C473" s="36">
        <v>1056</v>
      </c>
      <c r="D473" s="37" t="s">
        <v>19</v>
      </c>
      <c r="E473" s="39">
        <v>38</v>
      </c>
      <c r="F473" s="40">
        <v>45</v>
      </c>
      <c r="G473" s="40">
        <v>43</v>
      </c>
      <c r="H473" s="40">
        <v>5</v>
      </c>
      <c r="I473" s="40">
        <v>14</v>
      </c>
      <c r="J473" s="40">
        <v>6</v>
      </c>
      <c r="K473" s="40">
        <v>3</v>
      </c>
      <c r="L473" s="40">
        <v>16</v>
      </c>
      <c r="M473" s="40">
        <v>7</v>
      </c>
      <c r="N473" s="40">
        <v>4</v>
      </c>
      <c r="O473" s="375">
        <v>79</v>
      </c>
      <c r="P473" s="52">
        <v>60</v>
      </c>
      <c r="Q473" s="52">
        <v>9</v>
      </c>
      <c r="R473" s="240">
        <v>0</v>
      </c>
      <c r="S473" s="44">
        <v>25</v>
      </c>
      <c r="T473" s="52">
        <v>260</v>
      </c>
      <c r="U473" s="373">
        <v>286</v>
      </c>
    </row>
    <row r="474" spans="1:21" x14ac:dyDescent="0.2">
      <c r="A474" s="34">
        <v>473</v>
      </c>
      <c r="B474" s="24" t="s">
        <v>125</v>
      </c>
      <c r="C474" s="25">
        <v>1056</v>
      </c>
      <c r="D474" s="26" t="s">
        <v>14</v>
      </c>
      <c r="E474" s="28">
        <v>36</v>
      </c>
      <c r="F474" s="29">
        <v>48</v>
      </c>
      <c r="G474" s="29">
        <v>52</v>
      </c>
      <c r="H474" s="29">
        <v>8</v>
      </c>
      <c r="I474" s="29">
        <v>10</v>
      </c>
      <c r="J474" s="29">
        <v>6</v>
      </c>
      <c r="K474" s="29">
        <v>6</v>
      </c>
      <c r="L474" s="29">
        <v>9</v>
      </c>
      <c r="M474" s="29">
        <v>3</v>
      </c>
      <c r="N474" s="29">
        <v>1</v>
      </c>
      <c r="O474" s="374">
        <v>79</v>
      </c>
      <c r="P474" s="52">
        <v>58</v>
      </c>
      <c r="Q474" s="52">
        <v>9</v>
      </c>
      <c r="R474" s="242">
        <v>0</v>
      </c>
      <c r="S474" s="241">
        <v>14</v>
      </c>
      <c r="T474" s="52">
        <v>258</v>
      </c>
      <c r="U474" s="373">
        <v>272</v>
      </c>
    </row>
    <row r="475" spans="1:21" x14ac:dyDescent="0.2">
      <c r="A475" s="34">
        <v>474</v>
      </c>
      <c r="B475" s="35" t="s">
        <v>125</v>
      </c>
      <c r="C475" s="36">
        <v>1057</v>
      </c>
      <c r="D475" s="37" t="s">
        <v>19</v>
      </c>
      <c r="E475" s="39">
        <v>45</v>
      </c>
      <c r="F475" s="40">
        <v>43</v>
      </c>
      <c r="G475" s="40">
        <v>61</v>
      </c>
      <c r="H475" s="40">
        <v>5</v>
      </c>
      <c r="I475" s="40">
        <v>7</v>
      </c>
      <c r="J475" s="40">
        <v>10</v>
      </c>
      <c r="K475" s="40">
        <v>5</v>
      </c>
      <c r="L475" s="40">
        <v>12</v>
      </c>
      <c r="M475" s="40">
        <v>3</v>
      </c>
      <c r="N475" s="40">
        <v>3</v>
      </c>
      <c r="O475" s="375">
        <v>70</v>
      </c>
      <c r="P475" s="52">
        <v>50</v>
      </c>
      <c r="Q475" s="52">
        <v>8</v>
      </c>
      <c r="R475" s="240">
        <v>0</v>
      </c>
      <c r="S475" s="44">
        <v>14</v>
      </c>
      <c r="T475" s="52">
        <v>264</v>
      </c>
      <c r="U475" s="373">
        <v>278</v>
      </c>
    </row>
    <row r="476" spans="1:21" x14ac:dyDescent="0.2">
      <c r="A476" s="34">
        <v>475</v>
      </c>
      <c r="B476" s="24" t="s">
        <v>125</v>
      </c>
      <c r="C476" s="25">
        <v>1057</v>
      </c>
      <c r="D476" s="26" t="s">
        <v>14</v>
      </c>
      <c r="E476" s="28">
        <v>49</v>
      </c>
      <c r="F476" s="29">
        <v>53</v>
      </c>
      <c r="G476" s="29">
        <v>43</v>
      </c>
      <c r="H476" s="29">
        <v>7</v>
      </c>
      <c r="I476" s="29">
        <v>16</v>
      </c>
      <c r="J476" s="29">
        <v>10</v>
      </c>
      <c r="K476" s="29">
        <v>3</v>
      </c>
      <c r="L476" s="29">
        <v>8</v>
      </c>
      <c r="M476" s="29">
        <v>7</v>
      </c>
      <c r="N476" s="29">
        <v>12</v>
      </c>
      <c r="O476" s="374">
        <v>69</v>
      </c>
      <c r="P476" s="52">
        <v>71</v>
      </c>
      <c r="Q476" s="52">
        <v>19</v>
      </c>
      <c r="R476" s="242">
        <v>0</v>
      </c>
      <c r="S476" s="241">
        <v>19</v>
      </c>
      <c r="T476" s="52">
        <v>277</v>
      </c>
      <c r="U476" s="373">
        <v>298</v>
      </c>
    </row>
    <row r="477" spans="1:21" x14ac:dyDescent="0.2">
      <c r="A477" s="34">
        <v>476</v>
      </c>
      <c r="B477" s="35" t="s">
        <v>125</v>
      </c>
      <c r="C477" s="36">
        <v>1057</v>
      </c>
      <c r="D477" s="37" t="s">
        <v>20</v>
      </c>
      <c r="E477" s="39">
        <v>42</v>
      </c>
      <c r="F477" s="40">
        <v>76</v>
      </c>
      <c r="G477" s="40">
        <v>63</v>
      </c>
      <c r="H477" s="40">
        <v>7</v>
      </c>
      <c r="I477" s="40">
        <v>13</v>
      </c>
      <c r="J477" s="40">
        <v>13</v>
      </c>
      <c r="K477" s="40">
        <v>3</v>
      </c>
      <c r="L477" s="40">
        <v>10</v>
      </c>
      <c r="M477" s="40">
        <v>8</v>
      </c>
      <c r="N477" s="40">
        <v>2</v>
      </c>
      <c r="O477" s="375">
        <v>59</v>
      </c>
      <c r="P477" s="52">
        <v>90</v>
      </c>
      <c r="Q477" s="52">
        <v>9</v>
      </c>
      <c r="R477" s="240">
        <v>0</v>
      </c>
      <c r="S477" s="44">
        <v>16</v>
      </c>
      <c r="T477" s="52">
        <v>296</v>
      </c>
      <c r="U477" s="373">
        <v>313</v>
      </c>
    </row>
    <row r="478" spans="1:21" x14ac:dyDescent="0.2">
      <c r="A478" s="34">
        <v>477</v>
      </c>
      <c r="B478" s="24" t="s">
        <v>125</v>
      </c>
      <c r="C478" s="25">
        <v>1058</v>
      </c>
      <c r="D478" s="26" t="s">
        <v>19</v>
      </c>
      <c r="E478" s="28">
        <v>34</v>
      </c>
      <c r="F478" s="29">
        <v>77</v>
      </c>
      <c r="G478" s="29">
        <v>56</v>
      </c>
      <c r="H478" s="29">
        <v>8</v>
      </c>
      <c r="I478" s="29">
        <v>7</v>
      </c>
      <c r="J478" s="29">
        <v>13</v>
      </c>
      <c r="K478" s="29">
        <v>2</v>
      </c>
      <c r="L478" s="29">
        <v>13</v>
      </c>
      <c r="M478" s="29">
        <v>1</v>
      </c>
      <c r="N478" s="29">
        <v>9</v>
      </c>
      <c r="O478" s="374">
        <v>53</v>
      </c>
      <c r="P478" s="52">
        <v>85</v>
      </c>
      <c r="Q478" s="52">
        <v>17</v>
      </c>
      <c r="R478" s="242">
        <v>1</v>
      </c>
      <c r="S478" s="241">
        <v>25</v>
      </c>
      <c r="T478" s="52">
        <v>273</v>
      </c>
      <c r="U478" s="373">
        <v>300</v>
      </c>
    </row>
    <row r="479" spans="1:21" x14ac:dyDescent="0.2">
      <c r="A479" s="34">
        <v>478</v>
      </c>
      <c r="B479" s="35" t="s">
        <v>125</v>
      </c>
      <c r="C479" s="36">
        <v>1058</v>
      </c>
      <c r="D479" s="37" t="s">
        <v>14</v>
      </c>
      <c r="E479" s="39">
        <v>48</v>
      </c>
      <c r="F479" s="40">
        <v>84</v>
      </c>
      <c r="G479" s="40">
        <v>58</v>
      </c>
      <c r="H479" s="40">
        <v>9</v>
      </c>
      <c r="I479" s="40">
        <v>12</v>
      </c>
      <c r="J479" s="40">
        <v>10</v>
      </c>
      <c r="K479" s="40">
        <v>7</v>
      </c>
      <c r="L479" s="40">
        <v>10</v>
      </c>
      <c r="M479" s="40">
        <v>4</v>
      </c>
      <c r="N479" s="40">
        <v>9</v>
      </c>
      <c r="O479" s="375">
        <v>63</v>
      </c>
      <c r="P479" s="52">
        <v>99</v>
      </c>
      <c r="Q479" s="52">
        <v>18</v>
      </c>
      <c r="R479" s="240">
        <v>0</v>
      </c>
      <c r="S479" s="44">
        <v>29</v>
      </c>
      <c r="T479" s="52">
        <v>314</v>
      </c>
      <c r="U479" s="373">
        <v>346</v>
      </c>
    </row>
    <row r="480" spans="1:21" x14ac:dyDescent="0.2">
      <c r="A480" s="34">
        <v>479</v>
      </c>
      <c r="B480" s="24" t="s">
        <v>125</v>
      </c>
      <c r="C480" s="25">
        <v>1059</v>
      </c>
      <c r="D480" s="26" t="s">
        <v>19</v>
      </c>
      <c r="E480" s="28">
        <v>41</v>
      </c>
      <c r="F480" s="29">
        <v>62</v>
      </c>
      <c r="G480" s="29">
        <v>50</v>
      </c>
      <c r="H480" s="29">
        <v>9</v>
      </c>
      <c r="I480" s="29">
        <v>4</v>
      </c>
      <c r="J480" s="29">
        <v>9</v>
      </c>
      <c r="K480" s="29">
        <v>4</v>
      </c>
      <c r="L480" s="29">
        <v>20</v>
      </c>
      <c r="M480" s="29">
        <v>5</v>
      </c>
      <c r="N480" s="29">
        <v>5</v>
      </c>
      <c r="O480" s="374">
        <v>84</v>
      </c>
      <c r="P480" s="52">
        <v>67</v>
      </c>
      <c r="Q480" s="52">
        <v>14</v>
      </c>
      <c r="R480" s="242">
        <v>0</v>
      </c>
      <c r="S480" s="241">
        <v>16</v>
      </c>
      <c r="T480" s="52">
        <v>293</v>
      </c>
      <c r="U480" s="373">
        <v>310</v>
      </c>
    </row>
    <row r="481" spans="1:21" x14ac:dyDescent="0.2">
      <c r="A481" s="34">
        <v>480</v>
      </c>
      <c r="B481" s="35" t="s">
        <v>125</v>
      </c>
      <c r="C481" s="36">
        <v>1059</v>
      </c>
      <c r="D481" s="37" t="s">
        <v>14</v>
      </c>
      <c r="E481" s="39">
        <v>47</v>
      </c>
      <c r="F481" s="40">
        <v>81</v>
      </c>
      <c r="G481" s="40">
        <v>40</v>
      </c>
      <c r="H481" s="40">
        <v>7</v>
      </c>
      <c r="I481" s="40">
        <v>10</v>
      </c>
      <c r="J481" s="40">
        <v>6</v>
      </c>
      <c r="K481" s="40">
        <v>1</v>
      </c>
      <c r="L481" s="40">
        <v>6</v>
      </c>
      <c r="M481" s="40">
        <v>5</v>
      </c>
      <c r="N481" s="40">
        <v>3</v>
      </c>
      <c r="O481" s="375">
        <v>93</v>
      </c>
      <c r="P481" s="52">
        <v>91</v>
      </c>
      <c r="Q481" s="52">
        <v>10</v>
      </c>
      <c r="R481" s="240">
        <v>0</v>
      </c>
      <c r="S481" s="44">
        <v>12</v>
      </c>
      <c r="T481" s="52">
        <v>299</v>
      </c>
      <c r="U481" s="373">
        <v>311</v>
      </c>
    </row>
    <row r="482" spans="1:21" x14ac:dyDescent="0.2">
      <c r="A482" s="34">
        <v>481</v>
      </c>
      <c r="B482" s="24" t="s">
        <v>125</v>
      </c>
      <c r="C482" s="25">
        <v>1059</v>
      </c>
      <c r="D482" s="26" t="s">
        <v>20</v>
      </c>
      <c r="E482" s="28">
        <v>48</v>
      </c>
      <c r="F482" s="29">
        <v>69</v>
      </c>
      <c r="G482" s="29">
        <v>40</v>
      </c>
      <c r="H482" s="29">
        <v>10</v>
      </c>
      <c r="I482" s="29">
        <v>13</v>
      </c>
      <c r="J482" s="29">
        <v>10</v>
      </c>
      <c r="K482" s="29">
        <v>2</v>
      </c>
      <c r="L482" s="29">
        <v>6</v>
      </c>
      <c r="M482" s="29">
        <v>1</v>
      </c>
      <c r="N482" s="29">
        <v>5</v>
      </c>
      <c r="O482" s="374">
        <v>98</v>
      </c>
      <c r="P482" s="52">
        <v>84</v>
      </c>
      <c r="Q482" s="52">
        <v>15</v>
      </c>
      <c r="R482" s="242">
        <v>0</v>
      </c>
      <c r="S482" s="241">
        <v>18</v>
      </c>
      <c r="T482" s="52">
        <v>302</v>
      </c>
      <c r="U482" s="373">
        <v>322</v>
      </c>
    </row>
    <row r="483" spans="1:21" x14ac:dyDescent="0.2">
      <c r="A483" s="34">
        <v>482</v>
      </c>
      <c r="B483" s="35" t="s">
        <v>125</v>
      </c>
      <c r="C483" s="36">
        <v>1059</v>
      </c>
      <c r="D483" s="37" t="s">
        <v>23</v>
      </c>
      <c r="E483" s="39">
        <v>53</v>
      </c>
      <c r="F483" s="40">
        <v>65</v>
      </c>
      <c r="G483" s="40">
        <v>51</v>
      </c>
      <c r="H483" s="40">
        <v>3</v>
      </c>
      <c r="I483" s="40">
        <v>12</v>
      </c>
      <c r="J483" s="40">
        <v>10</v>
      </c>
      <c r="K483" s="40">
        <v>4</v>
      </c>
      <c r="L483" s="40">
        <v>12</v>
      </c>
      <c r="M483" s="40">
        <v>2</v>
      </c>
      <c r="N483" s="40">
        <v>5</v>
      </c>
      <c r="O483" s="375">
        <v>84</v>
      </c>
      <c r="P483" s="52">
        <v>79</v>
      </c>
      <c r="Q483" s="52">
        <v>8</v>
      </c>
      <c r="R483" s="240">
        <v>2</v>
      </c>
      <c r="S483" s="44">
        <v>13</v>
      </c>
      <c r="T483" s="52">
        <v>301</v>
      </c>
      <c r="U483" s="373">
        <v>318</v>
      </c>
    </row>
    <row r="484" spans="1:21" x14ac:dyDescent="0.2">
      <c r="A484" s="34">
        <v>483</v>
      </c>
      <c r="B484" s="24" t="s">
        <v>125</v>
      </c>
      <c r="C484" s="25">
        <v>1059</v>
      </c>
      <c r="D484" s="26" t="s">
        <v>27</v>
      </c>
      <c r="E484" s="28">
        <v>44</v>
      </c>
      <c r="F484" s="29">
        <v>61</v>
      </c>
      <c r="G484" s="29">
        <v>70</v>
      </c>
      <c r="H484" s="29">
        <v>9</v>
      </c>
      <c r="I484" s="29">
        <v>11</v>
      </c>
      <c r="J484" s="29">
        <v>12</v>
      </c>
      <c r="K484" s="29">
        <v>0</v>
      </c>
      <c r="L484" s="29">
        <v>10</v>
      </c>
      <c r="M484" s="29">
        <v>6</v>
      </c>
      <c r="N484" s="29">
        <v>7</v>
      </c>
      <c r="O484" s="374">
        <v>75</v>
      </c>
      <c r="P484" s="52">
        <v>73</v>
      </c>
      <c r="Q484" s="52">
        <v>16</v>
      </c>
      <c r="R484" s="242">
        <v>0</v>
      </c>
      <c r="S484" s="241">
        <v>10</v>
      </c>
      <c r="T484" s="52">
        <v>305</v>
      </c>
      <c r="U484" s="373">
        <v>316</v>
      </c>
    </row>
    <row r="485" spans="1:21" x14ac:dyDescent="0.2">
      <c r="A485" s="34">
        <v>484</v>
      </c>
      <c r="B485" s="35" t="s">
        <v>125</v>
      </c>
      <c r="C485" s="36">
        <v>1060</v>
      </c>
      <c r="D485" s="37" t="s">
        <v>19</v>
      </c>
      <c r="E485" s="39">
        <v>70</v>
      </c>
      <c r="F485" s="40">
        <v>76</v>
      </c>
      <c r="G485" s="40">
        <v>48</v>
      </c>
      <c r="H485" s="40">
        <v>7</v>
      </c>
      <c r="I485" s="40">
        <v>5</v>
      </c>
      <c r="J485" s="40">
        <v>7</v>
      </c>
      <c r="K485" s="40">
        <v>0</v>
      </c>
      <c r="L485" s="40">
        <v>24</v>
      </c>
      <c r="M485" s="40">
        <v>3</v>
      </c>
      <c r="N485" s="40">
        <v>8</v>
      </c>
      <c r="O485" s="375">
        <v>108</v>
      </c>
      <c r="P485" s="52">
        <v>84</v>
      </c>
      <c r="Q485" s="52">
        <v>15</v>
      </c>
      <c r="R485" s="240">
        <v>1</v>
      </c>
      <c r="S485" s="44">
        <v>20</v>
      </c>
      <c r="T485" s="52">
        <v>356</v>
      </c>
      <c r="U485" s="373">
        <v>380</v>
      </c>
    </row>
    <row r="486" spans="1:21" x14ac:dyDescent="0.2">
      <c r="A486" s="34">
        <v>485</v>
      </c>
      <c r="B486" s="24" t="s">
        <v>125</v>
      </c>
      <c r="C486" s="25">
        <v>1060</v>
      </c>
      <c r="D486" s="26" t="s">
        <v>14</v>
      </c>
      <c r="E486" s="28">
        <v>55</v>
      </c>
      <c r="F486" s="29">
        <v>62</v>
      </c>
      <c r="G486" s="29">
        <v>51</v>
      </c>
      <c r="H486" s="29">
        <v>6</v>
      </c>
      <c r="I486" s="29">
        <v>8</v>
      </c>
      <c r="J486" s="29">
        <v>10</v>
      </c>
      <c r="K486" s="29">
        <v>3</v>
      </c>
      <c r="L486" s="29">
        <v>29</v>
      </c>
      <c r="M486" s="29">
        <v>10</v>
      </c>
      <c r="N486" s="29">
        <v>9</v>
      </c>
      <c r="O486" s="374">
        <v>135</v>
      </c>
      <c r="P486" s="52">
        <v>76</v>
      </c>
      <c r="Q486" s="52">
        <v>15</v>
      </c>
      <c r="R486" s="242">
        <v>0</v>
      </c>
      <c r="S486" s="241">
        <v>21</v>
      </c>
      <c r="T486" s="52">
        <v>378</v>
      </c>
      <c r="U486" s="373">
        <v>405</v>
      </c>
    </row>
    <row r="487" spans="1:21" x14ac:dyDescent="0.2">
      <c r="A487" s="34">
        <v>486</v>
      </c>
      <c r="B487" s="35" t="s">
        <v>125</v>
      </c>
      <c r="C487" s="36">
        <v>1060</v>
      </c>
      <c r="D487" s="37" t="s">
        <v>20</v>
      </c>
      <c r="E487" s="39">
        <v>51</v>
      </c>
      <c r="F487" s="40">
        <v>69</v>
      </c>
      <c r="G487" s="40">
        <v>53</v>
      </c>
      <c r="H487" s="40">
        <v>16</v>
      </c>
      <c r="I487" s="40">
        <v>5</v>
      </c>
      <c r="J487" s="40">
        <v>13</v>
      </c>
      <c r="K487" s="40">
        <v>5</v>
      </c>
      <c r="L487" s="40">
        <v>20</v>
      </c>
      <c r="M487" s="40">
        <v>10</v>
      </c>
      <c r="N487" s="40">
        <v>8</v>
      </c>
      <c r="O487" s="375">
        <v>105</v>
      </c>
      <c r="P487" s="52">
        <v>76</v>
      </c>
      <c r="Q487" s="52">
        <v>24</v>
      </c>
      <c r="R487" s="240">
        <v>2</v>
      </c>
      <c r="S487" s="44">
        <v>18</v>
      </c>
      <c r="T487" s="52">
        <v>355</v>
      </c>
      <c r="U487" s="373">
        <v>377</v>
      </c>
    </row>
    <row r="488" spans="1:21" x14ac:dyDescent="0.2">
      <c r="A488" s="34">
        <v>487</v>
      </c>
      <c r="B488" s="24" t="s">
        <v>125</v>
      </c>
      <c r="C488" s="25">
        <v>1061</v>
      </c>
      <c r="D488" s="26" t="s">
        <v>19</v>
      </c>
      <c r="E488" s="28">
        <v>33</v>
      </c>
      <c r="F488" s="29">
        <v>49</v>
      </c>
      <c r="G488" s="29">
        <v>29</v>
      </c>
      <c r="H488" s="29">
        <v>3</v>
      </c>
      <c r="I488" s="29">
        <v>6</v>
      </c>
      <c r="J488" s="29">
        <v>5</v>
      </c>
      <c r="K488" s="29">
        <v>2</v>
      </c>
      <c r="L488" s="29">
        <v>20</v>
      </c>
      <c r="M488" s="29">
        <v>4</v>
      </c>
      <c r="N488" s="29">
        <v>3</v>
      </c>
      <c r="O488" s="374">
        <v>71</v>
      </c>
      <c r="P488" s="52">
        <v>56</v>
      </c>
      <c r="Q488" s="52">
        <v>6</v>
      </c>
      <c r="R488" s="242">
        <v>0</v>
      </c>
      <c r="S488" s="241">
        <v>5</v>
      </c>
      <c r="T488" s="52">
        <v>225</v>
      </c>
      <c r="U488" s="373">
        <v>231</v>
      </c>
    </row>
    <row r="489" spans="1:21" x14ac:dyDescent="0.2">
      <c r="A489" s="34">
        <v>488</v>
      </c>
      <c r="B489" s="35" t="s">
        <v>125</v>
      </c>
      <c r="C489" s="36">
        <v>1062</v>
      </c>
      <c r="D489" s="37" t="s">
        <v>19</v>
      </c>
      <c r="E489" s="39">
        <v>44</v>
      </c>
      <c r="F489" s="40">
        <v>52</v>
      </c>
      <c r="G489" s="40">
        <v>23</v>
      </c>
      <c r="H489" s="40">
        <v>8</v>
      </c>
      <c r="I489" s="40">
        <v>8</v>
      </c>
      <c r="J489" s="40">
        <v>7</v>
      </c>
      <c r="K489" s="40">
        <v>9</v>
      </c>
      <c r="L489" s="40">
        <v>15</v>
      </c>
      <c r="M489" s="40">
        <v>3</v>
      </c>
      <c r="N489" s="40">
        <v>2</v>
      </c>
      <c r="O489" s="375">
        <v>56</v>
      </c>
      <c r="P489" s="52">
        <v>60</v>
      </c>
      <c r="Q489" s="52">
        <v>10</v>
      </c>
      <c r="R489" s="240">
        <v>0</v>
      </c>
      <c r="S489" s="44">
        <v>12</v>
      </c>
      <c r="T489" s="52">
        <v>227</v>
      </c>
      <c r="U489" s="373">
        <v>239</v>
      </c>
    </row>
    <row r="490" spans="1:21" x14ac:dyDescent="0.2">
      <c r="A490" s="34">
        <v>489</v>
      </c>
      <c r="B490" s="24" t="s">
        <v>125</v>
      </c>
      <c r="C490" s="25">
        <v>1062</v>
      </c>
      <c r="D490" s="26" t="s">
        <v>14</v>
      </c>
      <c r="E490" s="28">
        <v>40</v>
      </c>
      <c r="F490" s="29">
        <v>56</v>
      </c>
      <c r="G490" s="29">
        <v>20</v>
      </c>
      <c r="H490" s="29">
        <v>6</v>
      </c>
      <c r="I490" s="29">
        <v>7</v>
      </c>
      <c r="J490" s="29">
        <v>3</v>
      </c>
      <c r="K490" s="29">
        <v>3</v>
      </c>
      <c r="L490" s="29">
        <v>5</v>
      </c>
      <c r="M490" s="29">
        <v>4</v>
      </c>
      <c r="N490" s="29">
        <v>5</v>
      </c>
      <c r="O490" s="374">
        <v>55</v>
      </c>
      <c r="P490" s="52">
        <v>63</v>
      </c>
      <c r="Q490" s="52">
        <v>11</v>
      </c>
      <c r="R490" s="242">
        <v>1</v>
      </c>
      <c r="S490" s="241">
        <v>8</v>
      </c>
      <c r="T490" s="52">
        <v>204</v>
      </c>
      <c r="U490" s="373">
        <v>213</v>
      </c>
    </row>
    <row r="491" spans="1:21" x14ac:dyDescent="0.2">
      <c r="A491" s="34">
        <v>490</v>
      </c>
      <c r="B491" s="35" t="s">
        <v>125</v>
      </c>
      <c r="C491" s="36">
        <v>1063</v>
      </c>
      <c r="D491" s="37" t="s">
        <v>19</v>
      </c>
      <c r="E491" s="39">
        <v>28</v>
      </c>
      <c r="F491" s="40">
        <v>47</v>
      </c>
      <c r="G491" s="40">
        <v>34</v>
      </c>
      <c r="H491" s="40">
        <v>11</v>
      </c>
      <c r="I491" s="40">
        <v>12</v>
      </c>
      <c r="J491" s="40">
        <v>13</v>
      </c>
      <c r="K491" s="40">
        <v>4</v>
      </c>
      <c r="L491" s="40">
        <v>11</v>
      </c>
      <c r="M491" s="40">
        <v>7</v>
      </c>
      <c r="N491" s="40">
        <v>4</v>
      </c>
      <c r="O491" s="375">
        <v>61</v>
      </c>
      <c r="P491" s="52">
        <v>59</v>
      </c>
      <c r="Q491" s="52">
        <v>15</v>
      </c>
      <c r="R491" s="240">
        <v>0</v>
      </c>
      <c r="S491" s="44">
        <v>20</v>
      </c>
      <c r="T491" s="52">
        <v>232</v>
      </c>
      <c r="U491" s="373">
        <v>252</v>
      </c>
    </row>
    <row r="492" spans="1:21" x14ac:dyDescent="0.2">
      <c r="A492" s="34">
        <v>491</v>
      </c>
      <c r="B492" s="24" t="s">
        <v>125</v>
      </c>
      <c r="C492" s="25">
        <v>1063</v>
      </c>
      <c r="D492" s="26" t="s">
        <v>14</v>
      </c>
      <c r="E492" s="28">
        <v>45</v>
      </c>
      <c r="F492" s="29">
        <v>61</v>
      </c>
      <c r="G492" s="29">
        <v>54</v>
      </c>
      <c r="H492" s="29">
        <v>12</v>
      </c>
      <c r="I492" s="29">
        <v>9</v>
      </c>
      <c r="J492" s="29">
        <v>13</v>
      </c>
      <c r="K492" s="29">
        <v>1</v>
      </c>
      <c r="L492" s="29">
        <v>11</v>
      </c>
      <c r="M492" s="29">
        <v>4</v>
      </c>
      <c r="N492" s="29">
        <v>6</v>
      </c>
      <c r="O492" s="374">
        <v>55</v>
      </c>
      <c r="P492" s="52">
        <v>70</v>
      </c>
      <c r="Q492" s="52">
        <v>18</v>
      </c>
      <c r="R492" s="242">
        <v>0</v>
      </c>
      <c r="S492" s="241">
        <v>10</v>
      </c>
      <c r="T492" s="52">
        <v>271</v>
      </c>
      <c r="U492" s="373">
        <v>281</v>
      </c>
    </row>
    <row r="493" spans="1:21" x14ac:dyDescent="0.2">
      <c r="A493" s="34">
        <v>492</v>
      </c>
      <c r="B493" s="35" t="s">
        <v>125</v>
      </c>
      <c r="C493" s="36">
        <v>1064</v>
      </c>
      <c r="D493" s="37" t="s">
        <v>19</v>
      </c>
      <c r="E493" s="39">
        <v>53</v>
      </c>
      <c r="F493" s="40">
        <v>57</v>
      </c>
      <c r="G493" s="40">
        <v>31</v>
      </c>
      <c r="H493" s="40">
        <v>4</v>
      </c>
      <c r="I493" s="40">
        <v>4</v>
      </c>
      <c r="J493" s="40">
        <v>5</v>
      </c>
      <c r="K493" s="40">
        <v>4</v>
      </c>
      <c r="L493" s="40">
        <v>5</v>
      </c>
      <c r="M493" s="40">
        <v>1</v>
      </c>
      <c r="N493" s="40">
        <v>12</v>
      </c>
      <c r="O493" s="375">
        <v>84</v>
      </c>
      <c r="P493" s="52">
        <v>62</v>
      </c>
      <c r="Q493" s="52">
        <v>16</v>
      </c>
      <c r="R493" s="240">
        <v>0</v>
      </c>
      <c r="S493" s="44">
        <v>15</v>
      </c>
      <c r="T493" s="52">
        <v>260</v>
      </c>
      <c r="U493" s="373">
        <v>276</v>
      </c>
    </row>
    <row r="494" spans="1:21" x14ac:dyDescent="0.2">
      <c r="A494" s="34">
        <v>493</v>
      </c>
      <c r="B494" s="24" t="s">
        <v>125</v>
      </c>
      <c r="C494" s="25">
        <v>1064</v>
      </c>
      <c r="D494" s="26" t="s">
        <v>14</v>
      </c>
      <c r="E494" s="28">
        <v>46</v>
      </c>
      <c r="F494" s="29">
        <v>45</v>
      </c>
      <c r="G494" s="29">
        <v>27</v>
      </c>
      <c r="H494" s="29">
        <v>6</v>
      </c>
      <c r="I494" s="29">
        <v>4</v>
      </c>
      <c r="J494" s="29">
        <v>3</v>
      </c>
      <c r="K494" s="29">
        <v>0</v>
      </c>
      <c r="L494" s="29">
        <v>9</v>
      </c>
      <c r="M494" s="29">
        <v>3</v>
      </c>
      <c r="N494" s="29">
        <v>9</v>
      </c>
      <c r="O494" s="374">
        <v>86</v>
      </c>
      <c r="P494" s="52">
        <v>49</v>
      </c>
      <c r="Q494" s="52">
        <v>15</v>
      </c>
      <c r="R494" s="242">
        <v>0</v>
      </c>
      <c r="S494" s="241">
        <v>12</v>
      </c>
      <c r="T494" s="52">
        <v>238</v>
      </c>
      <c r="U494" s="373">
        <v>250</v>
      </c>
    </row>
    <row r="495" spans="1:21" x14ac:dyDescent="0.2">
      <c r="A495" s="34">
        <v>494</v>
      </c>
      <c r="B495" s="35" t="s">
        <v>125</v>
      </c>
      <c r="C495" s="36">
        <v>1065</v>
      </c>
      <c r="D495" s="37" t="s">
        <v>19</v>
      </c>
      <c r="E495" s="39">
        <v>70</v>
      </c>
      <c r="F495" s="40">
        <v>40</v>
      </c>
      <c r="G495" s="40">
        <v>22</v>
      </c>
      <c r="H495" s="40">
        <v>7</v>
      </c>
      <c r="I495" s="40">
        <v>6</v>
      </c>
      <c r="J495" s="40">
        <v>6</v>
      </c>
      <c r="K495" s="40">
        <v>0</v>
      </c>
      <c r="L495" s="40">
        <v>9</v>
      </c>
      <c r="M495" s="40">
        <v>1</v>
      </c>
      <c r="N495" s="40">
        <v>5</v>
      </c>
      <c r="O495" s="375">
        <v>85</v>
      </c>
      <c r="P495" s="52">
        <v>46</v>
      </c>
      <c r="Q495" s="52">
        <v>12</v>
      </c>
      <c r="R495" s="240">
        <v>0</v>
      </c>
      <c r="S495" s="44">
        <v>12</v>
      </c>
      <c r="T495" s="52">
        <v>251</v>
      </c>
      <c r="U495" s="373">
        <v>263</v>
      </c>
    </row>
    <row r="496" spans="1:21" x14ac:dyDescent="0.2">
      <c r="A496" s="34">
        <v>495</v>
      </c>
      <c r="B496" s="24" t="s">
        <v>125</v>
      </c>
      <c r="C496" s="25">
        <v>1066</v>
      </c>
      <c r="D496" s="26" t="s">
        <v>19</v>
      </c>
      <c r="E496" s="28">
        <v>44</v>
      </c>
      <c r="F496" s="29">
        <v>50</v>
      </c>
      <c r="G496" s="29">
        <v>15</v>
      </c>
      <c r="H496" s="29">
        <v>5</v>
      </c>
      <c r="I496" s="29">
        <v>5</v>
      </c>
      <c r="J496" s="29">
        <v>4</v>
      </c>
      <c r="K496" s="29">
        <v>2</v>
      </c>
      <c r="L496" s="29">
        <v>11</v>
      </c>
      <c r="M496" s="29">
        <v>3</v>
      </c>
      <c r="N496" s="29">
        <v>8</v>
      </c>
      <c r="O496" s="374">
        <v>78</v>
      </c>
      <c r="P496" s="52">
        <v>55</v>
      </c>
      <c r="Q496" s="52">
        <v>13</v>
      </c>
      <c r="R496" s="242">
        <v>1</v>
      </c>
      <c r="S496" s="241">
        <v>13</v>
      </c>
      <c r="T496" s="52">
        <v>225</v>
      </c>
      <c r="U496" s="373">
        <v>239</v>
      </c>
    </row>
    <row r="497" spans="1:21" x14ac:dyDescent="0.2">
      <c r="A497" s="34">
        <v>496</v>
      </c>
      <c r="B497" s="35" t="s">
        <v>125</v>
      </c>
      <c r="C497" s="36">
        <v>1066</v>
      </c>
      <c r="D497" s="37" t="s">
        <v>14</v>
      </c>
      <c r="E497" s="39">
        <v>52</v>
      </c>
      <c r="F497" s="40">
        <v>40</v>
      </c>
      <c r="G497" s="40">
        <v>28</v>
      </c>
      <c r="H497" s="40">
        <v>10</v>
      </c>
      <c r="I497" s="40">
        <v>8</v>
      </c>
      <c r="J497" s="40">
        <v>8</v>
      </c>
      <c r="K497" s="40">
        <v>0</v>
      </c>
      <c r="L497" s="40">
        <v>11</v>
      </c>
      <c r="M497" s="40">
        <v>7</v>
      </c>
      <c r="N497" s="40">
        <v>5</v>
      </c>
      <c r="O497" s="375">
        <v>76</v>
      </c>
      <c r="P497" s="52">
        <v>48</v>
      </c>
      <c r="Q497" s="52">
        <v>15</v>
      </c>
      <c r="R497" s="240">
        <v>0</v>
      </c>
      <c r="S497" s="44">
        <v>8</v>
      </c>
      <c r="T497" s="52">
        <v>245</v>
      </c>
      <c r="U497" s="373">
        <v>253</v>
      </c>
    </row>
    <row r="498" spans="1:21" x14ac:dyDescent="0.2">
      <c r="A498" s="34">
        <v>497</v>
      </c>
      <c r="B498" s="24" t="s">
        <v>125</v>
      </c>
      <c r="C498" s="25">
        <v>1067</v>
      </c>
      <c r="D498" s="26" t="s">
        <v>19</v>
      </c>
      <c r="E498" s="28">
        <v>65</v>
      </c>
      <c r="F498" s="29">
        <v>65</v>
      </c>
      <c r="G498" s="29">
        <v>37</v>
      </c>
      <c r="H498" s="29">
        <v>11</v>
      </c>
      <c r="I498" s="29">
        <v>4</v>
      </c>
      <c r="J498" s="29">
        <v>11</v>
      </c>
      <c r="K498" s="29">
        <v>3</v>
      </c>
      <c r="L498" s="29">
        <v>27</v>
      </c>
      <c r="M498" s="29">
        <v>7</v>
      </c>
      <c r="N498" s="29">
        <v>4</v>
      </c>
      <c r="O498" s="374">
        <v>120</v>
      </c>
      <c r="P498" s="52">
        <v>69</v>
      </c>
      <c r="Q498" s="52">
        <v>15</v>
      </c>
      <c r="R498" s="242">
        <v>0</v>
      </c>
      <c r="S498" s="241">
        <v>15</v>
      </c>
      <c r="T498" s="52">
        <v>354</v>
      </c>
      <c r="U498" s="373">
        <v>369</v>
      </c>
    </row>
    <row r="499" spans="1:21" x14ac:dyDescent="0.2">
      <c r="A499" s="34">
        <v>498</v>
      </c>
      <c r="B499" s="35" t="s">
        <v>125</v>
      </c>
      <c r="C499" s="36">
        <v>1068</v>
      </c>
      <c r="D499" s="37" t="s">
        <v>19</v>
      </c>
      <c r="E499" s="39">
        <v>57</v>
      </c>
      <c r="F499" s="40">
        <v>44</v>
      </c>
      <c r="G499" s="40">
        <v>19</v>
      </c>
      <c r="H499" s="40">
        <v>11</v>
      </c>
      <c r="I499" s="40">
        <v>6</v>
      </c>
      <c r="J499" s="40">
        <v>4</v>
      </c>
      <c r="K499" s="40">
        <v>4</v>
      </c>
      <c r="L499" s="40">
        <v>11</v>
      </c>
      <c r="M499" s="40">
        <v>8</v>
      </c>
      <c r="N499" s="40">
        <v>1</v>
      </c>
      <c r="O499" s="375">
        <v>96</v>
      </c>
      <c r="P499" s="52">
        <v>53</v>
      </c>
      <c r="Q499" s="52">
        <v>12</v>
      </c>
      <c r="R499" s="240">
        <v>0</v>
      </c>
      <c r="S499" s="44">
        <v>13</v>
      </c>
      <c r="T499" s="52">
        <v>261</v>
      </c>
      <c r="U499" s="373">
        <v>277</v>
      </c>
    </row>
    <row r="500" spans="1:21" x14ac:dyDescent="0.2">
      <c r="A500" s="34">
        <v>499</v>
      </c>
      <c r="B500" s="24" t="s">
        <v>125</v>
      </c>
      <c r="C500" s="25">
        <v>1069</v>
      </c>
      <c r="D500" s="26" t="s">
        <v>19</v>
      </c>
      <c r="E500" s="28">
        <v>49</v>
      </c>
      <c r="F500" s="29">
        <v>48</v>
      </c>
      <c r="G500" s="29">
        <v>60</v>
      </c>
      <c r="H500" s="29">
        <v>3</v>
      </c>
      <c r="I500" s="29">
        <v>2</v>
      </c>
      <c r="J500" s="29">
        <v>7</v>
      </c>
      <c r="K500" s="29">
        <v>3</v>
      </c>
      <c r="L500" s="29">
        <v>10</v>
      </c>
      <c r="M500" s="29">
        <v>3</v>
      </c>
      <c r="N500" s="29">
        <v>2</v>
      </c>
      <c r="O500" s="374">
        <v>91</v>
      </c>
      <c r="P500" s="52">
        <v>52</v>
      </c>
      <c r="Q500" s="52">
        <v>5</v>
      </c>
      <c r="R500" s="242">
        <v>0</v>
      </c>
      <c r="S500" s="241">
        <v>11</v>
      </c>
      <c r="T500" s="52">
        <v>278</v>
      </c>
      <c r="U500" s="373">
        <v>291</v>
      </c>
    </row>
    <row r="501" spans="1:21" x14ac:dyDescent="0.2">
      <c r="A501" s="34">
        <v>500</v>
      </c>
      <c r="B501" s="35" t="s">
        <v>125</v>
      </c>
      <c r="C501" s="36">
        <v>1128</v>
      </c>
      <c r="D501" s="37" t="s">
        <v>19</v>
      </c>
      <c r="E501" s="39">
        <v>59</v>
      </c>
      <c r="F501" s="40">
        <v>64</v>
      </c>
      <c r="G501" s="40">
        <v>51</v>
      </c>
      <c r="H501" s="40">
        <v>8</v>
      </c>
      <c r="I501" s="40">
        <v>7</v>
      </c>
      <c r="J501" s="40">
        <v>10</v>
      </c>
      <c r="K501" s="40">
        <v>4</v>
      </c>
      <c r="L501" s="40">
        <v>24</v>
      </c>
      <c r="M501" s="40">
        <v>3</v>
      </c>
      <c r="N501" s="40">
        <v>4</v>
      </c>
      <c r="O501" s="375">
        <v>83</v>
      </c>
      <c r="P501" s="52">
        <v>71</v>
      </c>
      <c r="Q501" s="52">
        <v>12</v>
      </c>
      <c r="R501" s="240">
        <v>1</v>
      </c>
      <c r="S501" s="44">
        <v>17</v>
      </c>
      <c r="T501" s="52">
        <v>317</v>
      </c>
      <c r="U501" s="373">
        <v>336</v>
      </c>
    </row>
    <row r="502" spans="1:21" x14ac:dyDescent="0.2">
      <c r="A502" s="34">
        <v>501</v>
      </c>
      <c r="B502" s="24" t="s">
        <v>125</v>
      </c>
      <c r="C502" s="25">
        <v>1128</v>
      </c>
      <c r="D502" s="26" t="s">
        <v>14</v>
      </c>
      <c r="E502" s="28">
        <v>46</v>
      </c>
      <c r="F502" s="29">
        <v>52</v>
      </c>
      <c r="G502" s="29">
        <v>60</v>
      </c>
      <c r="H502" s="29">
        <v>10</v>
      </c>
      <c r="I502" s="29">
        <v>11</v>
      </c>
      <c r="J502" s="29">
        <v>9</v>
      </c>
      <c r="K502" s="29">
        <v>10</v>
      </c>
      <c r="L502" s="29">
        <v>19</v>
      </c>
      <c r="M502" s="29">
        <v>7</v>
      </c>
      <c r="N502" s="29">
        <v>6</v>
      </c>
      <c r="O502" s="374">
        <v>84</v>
      </c>
      <c r="P502" s="52">
        <v>64</v>
      </c>
      <c r="Q502" s="52">
        <v>16</v>
      </c>
      <c r="R502" s="242">
        <v>1</v>
      </c>
      <c r="S502" s="241">
        <v>17</v>
      </c>
      <c r="T502" s="52">
        <v>314</v>
      </c>
      <c r="U502" s="373">
        <v>333</v>
      </c>
    </row>
    <row r="503" spans="1:21" x14ac:dyDescent="0.2">
      <c r="A503" s="34">
        <v>502</v>
      </c>
      <c r="B503" s="35" t="s">
        <v>125</v>
      </c>
      <c r="C503" s="36">
        <v>1129</v>
      </c>
      <c r="D503" s="37" t="s">
        <v>19</v>
      </c>
      <c r="E503" s="39">
        <v>36</v>
      </c>
      <c r="F503" s="40">
        <v>49</v>
      </c>
      <c r="G503" s="40">
        <v>35</v>
      </c>
      <c r="H503" s="40">
        <v>5</v>
      </c>
      <c r="I503" s="40">
        <v>4</v>
      </c>
      <c r="J503" s="40">
        <v>4</v>
      </c>
      <c r="K503" s="40">
        <v>1</v>
      </c>
      <c r="L503" s="40">
        <v>4</v>
      </c>
      <c r="M503" s="40">
        <v>3</v>
      </c>
      <c r="N503" s="40">
        <v>4</v>
      </c>
      <c r="O503" s="375">
        <v>79</v>
      </c>
      <c r="P503" s="52">
        <v>53</v>
      </c>
      <c r="Q503" s="52">
        <v>9</v>
      </c>
      <c r="R503" s="240">
        <v>2</v>
      </c>
      <c r="S503" s="44">
        <v>15</v>
      </c>
      <c r="T503" s="52">
        <v>224</v>
      </c>
      <c r="U503" s="373">
        <v>241</v>
      </c>
    </row>
    <row r="504" spans="1:21" x14ac:dyDescent="0.2">
      <c r="A504" s="34">
        <v>503</v>
      </c>
      <c r="B504" s="24" t="s">
        <v>125</v>
      </c>
      <c r="C504" s="25">
        <v>1129</v>
      </c>
      <c r="D504" s="26" t="s">
        <v>14</v>
      </c>
      <c r="E504" s="28">
        <v>34</v>
      </c>
      <c r="F504" s="29">
        <v>55</v>
      </c>
      <c r="G504" s="29">
        <v>45</v>
      </c>
      <c r="H504" s="29">
        <v>8</v>
      </c>
      <c r="I504" s="29">
        <v>9</v>
      </c>
      <c r="J504" s="29">
        <v>3</v>
      </c>
      <c r="K504" s="29">
        <v>4</v>
      </c>
      <c r="L504" s="29">
        <v>15</v>
      </c>
      <c r="M504" s="29">
        <v>4</v>
      </c>
      <c r="N504" s="29">
        <v>3</v>
      </c>
      <c r="O504" s="374">
        <v>84</v>
      </c>
      <c r="P504" s="52">
        <v>68</v>
      </c>
      <c r="Q504" s="52">
        <v>11</v>
      </c>
      <c r="R504" s="242">
        <v>0</v>
      </c>
      <c r="S504" s="241">
        <v>17</v>
      </c>
      <c r="T504" s="52">
        <v>264</v>
      </c>
      <c r="U504" s="373">
        <v>285</v>
      </c>
    </row>
    <row r="505" spans="1:21" x14ac:dyDescent="0.2">
      <c r="A505" s="34">
        <v>504</v>
      </c>
      <c r="B505" s="35" t="s">
        <v>125</v>
      </c>
      <c r="C505" s="36">
        <v>1130</v>
      </c>
      <c r="D505" s="37" t="s">
        <v>19</v>
      </c>
      <c r="E505" s="39">
        <v>24</v>
      </c>
      <c r="F505" s="40">
        <v>46</v>
      </c>
      <c r="G505" s="40">
        <v>28</v>
      </c>
      <c r="H505" s="40">
        <v>3</v>
      </c>
      <c r="I505" s="40">
        <v>1</v>
      </c>
      <c r="J505" s="40">
        <v>5</v>
      </c>
      <c r="K505" s="40">
        <v>1</v>
      </c>
      <c r="L505" s="40">
        <v>9</v>
      </c>
      <c r="M505" s="40">
        <v>2</v>
      </c>
      <c r="N505" s="40">
        <v>2</v>
      </c>
      <c r="O505" s="375">
        <v>48</v>
      </c>
      <c r="P505" s="52">
        <v>48</v>
      </c>
      <c r="Q505" s="52">
        <v>5</v>
      </c>
      <c r="R505" s="240">
        <v>0</v>
      </c>
      <c r="S505" s="44">
        <v>11</v>
      </c>
      <c r="T505" s="52">
        <v>169</v>
      </c>
      <c r="U505" s="373">
        <v>182</v>
      </c>
    </row>
    <row r="506" spans="1:21" x14ac:dyDescent="0.2">
      <c r="A506" s="34">
        <v>505</v>
      </c>
      <c r="B506" s="24" t="s">
        <v>125</v>
      </c>
      <c r="C506" s="25">
        <v>1130</v>
      </c>
      <c r="D506" s="26" t="s">
        <v>14</v>
      </c>
      <c r="E506" s="28">
        <v>48</v>
      </c>
      <c r="F506" s="29">
        <v>38</v>
      </c>
      <c r="G506" s="29">
        <v>18</v>
      </c>
      <c r="H506" s="29">
        <v>1</v>
      </c>
      <c r="I506" s="29">
        <v>8</v>
      </c>
      <c r="J506" s="29">
        <v>3</v>
      </c>
      <c r="K506" s="29">
        <v>2</v>
      </c>
      <c r="L506" s="29">
        <v>10</v>
      </c>
      <c r="M506" s="29">
        <v>2</v>
      </c>
      <c r="N506" s="29">
        <v>6</v>
      </c>
      <c r="O506" s="374">
        <v>42</v>
      </c>
      <c r="P506" s="52">
        <v>47</v>
      </c>
      <c r="Q506" s="52">
        <v>7</v>
      </c>
      <c r="R506" s="242">
        <v>0</v>
      </c>
      <c r="S506" s="241">
        <v>7</v>
      </c>
      <c r="T506" s="52">
        <v>178</v>
      </c>
      <c r="U506" s="373">
        <v>186</v>
      </c>
    </row>
    <row r="507" spans="1:21" x14ac:dyDescent="0.2">
      <c r="A507" s="34">
        <v>506</v>
      </c>
      <c r="B507" s="35" t="s">
        <v>125</v>
      </c>
      <c r="C507" s="36">
        <v>1131</v>
      </c>
      <c r="D507" s="37" t="s">
        <v>19</v>
      </c>
      <c r="E507" s="39">
        <v>50</v>
      </c>
      <c r="F507" s="40">
        <v>54</v>
      </c>
      <c r="G507" s="40">
        <v>64</v>
      </c>
      <c r="H507" s="40">
        <v>15</v>
      </c>
      <c r="I507" s="40">
        <v>6</v>
      </c>
      <c r="J507" s="40">
        <v>16</v>
      </c>
      <c r="K507" s="40">
        <v>4</v>
      </c>
      <c r="L507" s="40">
        <v>21</v>
      </c>
      <c r="M507" s="40">
        <v>6</v>
      </c>
      <c r="N507" s="40">
        <v>5</v>
      </c>
      <c r="O507" s="375">
        <v>86</v>
      </c>
      <c r="P507" s="52">
        <v>60</v>
      </c>
      <c r="Q507" s="52">
        <v>20</v>
      </c>
      <c r="R507" s="240">
        <v>4</v>
      </c>
      <c r="S507" s="44">
        <v>19</v>
      </c>
      <c r="T507" s="52">
        <v>327</v>
      </c>
      <c r="U507" s="373">
        <v>350</v>
      </c>
    </row>
    <row r="508" spans="1:21" x14ac:dyDescent="0.2">
      <c r="A508" s="34">
        <v>507</v>
      </c>
      <c r="B508" s="24" t="s">
        <v>125</v>
      </c>
      <c r="C508" s="25">
        <v>1131</v>
      </c>
      <c r="D508" s="26" t="s">
        <v>14</v>
      </c>
      <c r="E508" s="28">
        <v>55</v>
      </c>
      <c r="F508" s="29">
        <v>56</v>
      </c>
      <c r="G508" s="29">
        <v>46</v>
      </c>
      <c r="H508" s="29">
        <v>7</v>
      </c>
      <c r="I508" s="29">
        <v>6</v>
      </c>
      <c r="J508" s="29">
        <v>21</v>
      </c>
      <c r="K508" s="29">
        <v>6</v>
      </c>
      <c r="L508" s="29">
        <v>18</v>
      </c>
      <c r="M508" s="29">
        <v>9</v>
      </c>
      <c r="N508" s="29">
        <v>9</v>
      </c>
      <c r="O508" s="374">
        <v>98</v>
      </c>
      <c r="P508" s="52">
        <v>64</v>
      </c>
      <c r="Q508" s="52">
        <v>16</v>
      </c>
      <c r="R508" s="242">
        <v>0</v>
      </c>
      <c r="S508" s="241">
        <v>26</v>
      </c>
      <c r="T508" s="52">
        <v>331</v>
      </c>
      <c r="U508" s="373">
        <v>359</v>
      </c>
    </row>
    <row r="509" spans="1:21" x14ac:dyDescent="0.2">
      <c r="A509" s="34">
        <v>508</v>
      </c>
      <c r="B509" s="35" t="s">
        <v>125</v>
      </c>
      <c r="C509" s="36">
        <v>1132</v>
      </c>
      <c r="D509" s="37" t="s">
        <v>19</v>
      </c>
      <c r="E509" s="39">
        <v>65</v>
      </c>
      <c r="F509" s="40">
        <v>94</v>
      </c>
      <c r="G509" s="40">
        <v>35</v>
      </c>
      <c r="H509" s="40">
        <v>13</v>
      </c>
      <c r="I509" s="40">
        <v>11</v>
      </c>
      <c r="J509" s="40">
        <v>10</v>
      </c>
      <c r="K509" s="40">
        <v>4</v>
      </c>
      <c r="L509" s="40">
        <v>20</v>
      </c>
      <c r="M509" s="40">
        <v>5</v>
      </c>
      <c r="N509" s="40">
        <v>7</v>
      </c>
      <c r="O509" s="375">
        <v>95</v>
      </c>
      <c r="P509" s="52">
        <v>106</v>
      </c>
      <c r="Q509" s="52">
        <v>20</v>
      </c>
      <c r="R509" s="240">
        <v>0</v>
      </c>
      <c r="S509" s="44">
        <v>21</v>
      </c>
      <c r="T509" s="52">
        <v>359</v>
      </c>
      <c r="U509" s="373">
        <v>381</v>
      </c>
    </row>
    <row r="510" spans="1:21" x14ac:dyDescent="0.2">
      <c r="A510" s="34">
        <v>509</v>
      </c>
      <c r="B510" s="24" t="s">
        <v>125</v>
      </c>
      <c r="C510" s="25">
        <v>1133</v>
      </c>
      <c r="D510" s="26" t="s">
        <v>19</v>
      </c>
      <c r="E510" s="28">
        <v>56</v>
      </c>
      <c r="F510" s="29">
        <v>52</v>
      </c>
      <c r="G510" s="29">
        <v>30</v>
      </c>
      <c r="H510" s="29">
        <v>6</v>
      </c>
      <c r="I510" s="29">
        <v>3</v>
      </c>
      <c r="J510" s="29">
        <v>6</v>
      </c>
      <c r="K510" s="29">
        <v>0</v>
      </c>
      <c r="L510" s="29">
        <v>14</v>
      </c>
      <c r="M510" s="29">
        <v>5</v>
      </c>
      <c r="N510" s="29">
        <v>6</v>
      </c>
      <c r="O510" s="374">
        <v>62</v>
      </c>
      <c r="P510" s="52">
        <v>56</v>
      </c>
      <c r="Q510" s="52">
        <v>12</v>
      </c>
      <c r="R510" s="242">
        <v>0</v>
      </c>
      <c r="S510" s="241">
        <v>17</v>
      </c>
      <c r="T510" s="52">
        <v>240</v>
      </c>
      <c r="U510" s="373">
        <v>258</v>
      </c>
    </row>
    <row r="511" spans="1:21" x14ac:dyDescent="0.2">
      <c r="A511" s="34">
        <v>510</v>
      </c>
      <c r="B511" s="35" t="s">
        <v>125</v>
      </c>
      <c r="C511" s="36">
        <v>1133</v>
      </c>
      <c r="D511" s="37" t="s">
        <v>14</v>
      </c>
      <c r="E511" s="39">
        <v>42</v>
      </c>
      <c r="F511" s="40">
        <v>48</v>
      </c>
      <c r="G511" s="40">
        <v>18</v>
      </c>
      <c r="H511" s="40">
        <v>9</v>
      </c>
      <c r="I511" s="40">
        <v>3</v>
      </c>
      <c r="J511" s="40">
        <v>10</v>
      </c>
      <c r="K511" s="40">
        <v>4</v>
      </c>
      <c r="L511" s="40">
        <v>10</v>
      </c>
      <c r="M511" s="40">
        <v>6</v>
      </c>
      <c r="N511" s="40">
        <v>7</v>
      </c>
      <c r="O511" s="375">
        <v>76</v>
      </c>
      <c r="P511" s="52">
        <v>52</v>
      </c>
      <c r="Q511" s="52">
        <v>16</v>
      </c>
      <c r="R511" s="240">
        <v>0</v>
      </c>
      <c r="S511" s="44">
        <v>11</v>
      </c>
      <c r="T511" s="52">
        <v>233</v>
      </c>
      <c r="U511" s="373">
        <v>245</v>
      </c>
    </row>
    <row r="512" spans="1:21" x14ac:dyDescent="0.2">
      <c r="A512" s="34">
        <v>511</v>
      </c>
      <c r="B512" s="24" t="s">
        <v>125</v>
      </c>
      <c r="C512" s="25">
        <v>1134</v>
      </c>
      <c r="D512" s="26" t="s">
        <v>19</v>
      </c>
      <c r="E512" s="28">
        <v>46</v>
      </c>
      <c r="F512" s="29">
        <v>25</v>
      </c>
      <c r="G512" s="29">
        <v>22</v>
      </c>
      <c r="H512" s="29">
        <v>10</v>
      </c>
      <c r="I512" s="29">
        <v>3</v>
      </c>
      <c r="J512" s="29">
        <v>5</v>
      </c>
      <c r="K512" s="29">
        <v>1</v>
      </c>
      <c r="L512" s="29">
        <v>12</v>
      </c>
      <c r="M512" s="29">
        <v>3</v>
      </c>
      <c r="N512" s="29">
        <v>7</v>
      </c>
      <c r="O512" s="374">
        <v>65</v>
      </c>
      <c r="P512" s="52">
        <v>29</v>
      </c>
      <c r="Q512" s="52">
        <v>17</v>
      </c>
      <c r="R512" s="242">
        <v>0</v>
      </c>
      <c r="S512" s="241">
        <v>10</v>
      </c>
      <c r="T512" s="52">
        <v>199</v>
      </c>
      <c r="U512" s="373">
        <v>210</v>
      </c>
    </row>
    <row r="513" spans="1:21" x14ac:dyDescent="0.2">
      <c r="A513" s="34">
        <v>512</v>
      </c>
      <c r="B513" s="35" t="s">
        <v>125</v>
      </c>
      <c r="C513" s="36">
        <v>1134</v>
      </c>
      <c r="D513" s="37" t="s">
        <v>14</v>
      </c>
      <c r="E513" s="39">
        <v>53</v>
      </c>
      <c r="F513" s="40">
        <v>38</v>
      </c>
      <c r="G513" s="40">
        <v>27</v>
      </c>
      <c r="H513" s="40">
        <v>7</v>
      </c>
      <c r="I513" s="40">
        <v>5</v>
      </c>
      <c r="J513" s="40">
        <v>5</v>
      </c>
      <c r="K513" s="40">
        <v>2</v>
      </c>
      <c r="L513" s="40">
        <v>11</v>
      </c>
      <c r="M513" s="40">
        <v>5</v>
      </c>
      <c r="N513" s="40">
        <v>5</v>
      </c>
      <c r="O513" s="375">
        <v>58</v>
      </c>
      <c r="P513" s="52">
        <v>43</v>
      </c>
      <c r="Q513" s="52">
        <v>12</v>
      </c>
      <c r="R513" s="240">
        <v>0</v>
      </c>
      <c r="S513" s="44">
        <v>12</v>
      </c>
      <c r="T513" s="52">
        <v>216</v>
      </c>
      <c r="U513" s="373">
        <v>228</v>
      </c>
    </row>
    <row r="514" spans="1:21" x14ac:dyDescent="0.2">
      <c r="A514" s="34">
        <v>513</v>
      </c>
      <c r="B514" s="24" t="s">
        <v>125</v>
      </c>
      <c r="C514" s="25">
        <v>1135</v>
      </c>
      <c r="D514" s="26" t="s">
        <v>19</v>
      </c>
      <c r="E514" s="28">
        <v>58</v>
      </c>
      <c r="F514" s="29">
        <v>57</v>
      </c>
      <c r="G514" s="29">
        <v>23</v>
      </c>
      <c r="H514" s="29">
        <v>8</v>
      </c>
      <c r="I514" s="29">
        <v>5</v>
      </c>
      <c r="J514" s="29">
        <v>5</v>
      </c>
      <c r="K514" s="29">
        <v>0</v>
      </c>
      <c r="L514" s="29">
        <v>13</v>
      </c>
      <c r="M514" s="29">
        <v>2</v>
      </c>
      <c r="N514" s="29">
        <v>6</v>
      </c>
      <c r="O514" s="374">
        <v>76</v>
      </c>
      <c r="P514" s="52">
        <v>63</v>
      </c>
      <c r="Q514" s="52">
        <v>14</v>
      </c>
      <c r="R514" s="242">
        <v>0</v>
      </c>
      <c r="S514" s="241">
        <v>18</v>
      </c>
      <c r="T514" s="52">
        <v>253</v>
      </c>
      <c r="U514" s="373">
        <v>272</v>
      </c>
    </row>
    <row r="515" spans="1:21" x14ac:dyDescent="0.2">
      <c r="A515" s="34">
        <v>514</v>
      </c>
      <c r="B515" s="35" t="s">
        <v>125</v>
      </c>
      <c r="C515" s="36">
        <v>1135</v>
      </c>
      <c r="D515" s="37" t="s">
        <v>14</v>
      </c>
      <c r="E515" s="39">
        <v>52</v>
      </c>
      <c r="F515" s="40">
        <v>48</v>
      </c>
      <c r="G515" s="40">
        <v>34</v>
      </c>
      <c r="H515" s="40">
        <v>6</v>
      </c>
      <c r="I515" s="40">
        <v>12</v>
      </c>
      <c r="J515" s="40">
        <v>5</v>
      </c>
      <c r="K515" s="40">
        <v>3</v>
      </c>
      <c r="L515" s="40">
        <v>13</v>
      </c>
      <c r="M515" s="40">
        <v>6</v>
      </c>
      <c r="N515" s="40">
        <v>5</v>
      </c>
      <c r="O515" s="375">
        <v>92</v>
      </c>
      <c r="P515" s="52">
        <v>62</v>
      </c>
      <c r="Q515" s="52">
        <v>11</v>
      </c>
      <c r="R515" s="240">
        <v>1</v>
      </c>
      <c r="S515" s="44">
        <v>11</v>
      </c>
      <c r="T515" s="52">
        <v>276</v>
      </c>
      <c r="U515" s="373">
        <v>290</v>
      </c>
    </row>
    <row r="516" spans="1:21" x14ac:dyDescent="0.2">
      <c r="A516" s="34">
        <v>515</v>
      </c>
      <c r="B516" s="24" t="s">
        <v>125</v>
      </c>
      <c r="C516" s="25">
        <v>1136</v>
      </c>
      <c r="D516" s="26" t="s">
        <v>19</v>
      </c>
      <c r="E516" s="28">
        <v>51</v>
      </c>
      <c r="F516" s="29">
        <v>64</v>
      </c>
      <c r="G516" s="29">
        <v>31</v>
      </c>
      <c r="H516" s="29">
        <v>5</v>
      </c>
      <c r="I516" s="29">
        <v>9</v>
      </c>
      <c r="J516" s="29">
        <v>10</v>
      </c>
      <c r="K516" s="29">
        <v>2</v>
      </c>
      <c r="L516" s="29">
        <v>15</v>
      </c>
      <c r="M516" s="29">
        <v>2</v>
      </c>
      <c r="N516" s="29">
        <v>3</v>
      </c>
      <c r="O516" s="374">
        <v>84</v>
      </c>
      <c r="P516" s="52">
        <v>74</v>
      </c>
      <c r="Q516" s="52">
        <v>8</v>
      </c>
      <c r="R516" s="242">
        <v>1</v>
      </c>
      <c r="S516" s="241">
        <v>26</v>
      </c>
      <c r="T516" s="52">
        <v>276</v>
      </c>
      <c r="U516" s="373">
        <v>304</v>
      </c>
    </row>
    <row r="517" spans="1:21" x14ac:dyDescent="0.2">
      <c r="A517" s="34">
        <v>516</v>
      </c>
      <c r="B517" s="35" t="s">
        <v>125</v>
      </c>
      <c r="C517" s="36">
        <v>1136</v>
      </c>
      <c r="D517" s="37" t="s">
        <v>14</v>
      </c>
      <c r="E517" s="39">
        <v>50</v>
      </c>
      <c r="F517" s="40">
        <v>60</v>
      </c>
      <c r="G517" s="40">
        <v>28</v>
      </c>
      <c r="H517" s="40">
        <v>4</v>
      </c>
      <c r="I517" s="40">
        <v>12</v>
      </c>
      <c r="J517" s="40">
        <v>7</v>
      </c>
      <c r="K517" s="40">
        <v>5</v>
      </c>
      <c r="L517" s="40">
        <v>18</v>
      </c>
      <c r="M517" s="40">
        <v>8</v>
      </c>
      <c r="N517" s="40">
        <v>5</v>
      </c>
      <c r="O517" s="375">
        <v>76</v>
      </c>
      <c r="P517" s="52">
        <v>73</v>
      </c>
      <c r="Q517" s="52">
        <v>9</v>
      </c>
      <c r="R517" s="240">
        <v>0</v>
      </c>
      <c r="S517" s="44">
        <v>13</v>
      </c>
      <c r="T517" s="52">
        <v>273</v>
      </c>
      <c r="U517" s="373">
        <v>287</v>
      </c>
    </row>
    <row r="518" spans="1:21" x14ac:dyDescent="0.2">
      <c r="A518" s="34">
        <v>517</v>
      </c>
      <c r="B518" s="24" t="s">
        <v>125</v>
      </c>
      <c r="C518" s="25">
        <v>1137</v>
      </c>
      <c r="D518" s="26" t="s">
        <v>19</v>
      </c>
      <c r="E518" s="28">
        <v>66</v>
      </c>
      <c r="F518" s="29">
        <v>34</v>
      </c>
      <c r="G518" s="29">
        <v>42</v>
      </c>
      <c r="H518" s="29">
        <v>7</v>
      </c>
      <c r="I518" s="29">
        <v>12</v>
      </c>
      <c r="J518" s="29">
        <v>10</v>
      </c>
      <c r="K518" s="29">
        <v>1</v>
      </c>
      <c r="L518" s="29">
        <v>12</v>
      </c>
      <c r="M518" s="29">
        <v>3</v>
      </c>
      <c r="N518" s="29">
        <v>8</v>
      </c>
      <c r="O518" s="374">
        <v>84</v>
      </c>
      <c r="P518" s="52">
        <v>47</v>
      </c>
      <c r="Q518" s="52">
        <v>15</v>
      </c>
      <c r="R518" s="242">
        <v>0</v>
      </c>
      <c r="S518" s="241">
        <v>17</v>
      </c>
      <c r="T518" s="52">
        <v>279</v>
      </c>
      <c r="U518" s="373">
        <v>297</v>
      </c>
    </row>
    <row r="519" spans="1:21" x14ac:dyDescent="0.2">
      <c r="A519" s="34">
        <v>518</v>
      </c>
      <c r="B519" s="35" t="s">
        <v>125</v>
      </c>
      <c r="C519" s="36">
        <v>1137</v>
      </c>
      <c r="D519" s="37" t="s">
        <v>14</v>
      </c>
      <c r="E519" s="39">
        <v>55</v>
      </c>
      <c r="F519" s="40">
        <v>43</v>
      </c>
      <c r="G519" s="40">
        <v>49</v>
      </c>
      <c r="H519" s="40">
        <v>8</v>
      </c>
      <c r="I519" s="40">
        <v>10</v>
      </c>
      <c r="J519" s="40">
        <v>8</v>
      </c>
      <c r="K519" s="40">
        <v>4</v>
      </c>
      <c r="L519" s="40">
        <v>20</v>
      </c>
      <c r="M519" s="40">
        <v>2</v>
      </c>
      <c r="N519" s="40">
        <v>4</v>
      </c>
      <c r="O519" s="375">
        <v>92</v>
      </c>
      <c r="P519" s="52">
        <v>54</v>
      </c>
      <c r="Q519" s="52">
        <v>12</v>
      </c>
      <c r="R519" s="240">
        <v>0</v>
      </c>
      <c r="S519" s="44">
        <v>21</v>
      </c>
      <c r="T519" s="52">
        <v>295</v>
      </c>
      <c r="U519" s="373">
        <v>317</v>
      </c>
    </row>
    <row r="520" spans="1:21" x14ac:dyDescent="0.2">
      <c r="A520" s="34">
        <v>519</v>
      </c>
      <c r="B520" s="24" t="s">
        <v>125</v>
      </c>
      <c r="C520" s="25">
        <v>1138</v>
      </c>
      <c r="D520" s="26" t="s">
        <v>19</v>
      </c>
      <c r="E520" s="28">
        <v>45</v>
      </c>
      <c r="F520" s="29">
        <v>40</v>
      </c>
      <c r="G520" s="29">
        <v>49</v>
      </c>
      <c r="H520" s="29">
        <v>4</v>
      </c>
      <c r="I520" s="29">
        <v>8</v>
      </c>
      <c r="J520" s="29">
        <v>7</v>
      </c>
      <c r="K520" s="29">
        <v>2</v>
      </c>
      <c r="L520" s="29">
        <v>10</v>
      </c>
      <c r="M520" s="29">
        <v>2</v>
      </c>
      <c r="N520" s="29">
        <v>7</v>
      </c>
      <c r="O520" s="374">
        <v>72</v>
      </c>
      <c r="P520" s="52">
        <v>48</v>
      </c>
      <c r="Q520" s="52">
        <v>11</v>
      </c>
      <c r="R520" s="242">
        <v>0</v>
      </c>
      <c r="S520" s="241">
        <v>8</v>
      </c>
      <c r="T520" s="52">
        <v>246</v>
      </c>
      <c r="U520" s="373">
        <v>254</v>
      </c>
    </row>
    <row r="521" spans="1:21" x14ac:dyDescent="0.2">
      <c r="A521" s="34">
        <v>520</v>
      </c>
      <c r="B521" s="35" t="s">
        <v>125</v>
      </c>
      <c r="C521" s="36">
        <v>1138</v>
      </c>
      <c r="D521" s="37" t="s">
        <v>14</v>
      </c>
      <c r="E521" s="39">
        <v>47</v>
      </c>
      <c r="F521" s="40">
        <v>32</v>
      </c>
      <c r="G521" s="40">
        <v>45</v>
      </c>
      <c r="H521" s="40">
        <v>7</v>
      </c>
      <c r="I521" s="40">
        <v>9</v>
      </c>
      <c r="J521" s="40">
        <v>5</v>
      </c>
      <c r="K521" s="40">
        <v>0</v>
      </c>
      <c r="L521" s="40">
        <v>14</v>
      </c>
      <c r="M521" s="40">
        <v>2</v>
      </c>
      <c r="N521" s="40">
        <v>5</v>
      </c>
      <c r="O521" s="375">
        <v>80</v>
      </c>
      <c r="P521" s="52">
        <v>41</v>
      </c>
      <c r="Q521" s="52">
        <v>12</v>
      </c>
      <c r="R521" s="240">
        <v>1</v>
      </c>
      <c r="S521" s="44">
        <v>6</v>
      </c>
      <c r="T521" s="52">
        <v>246</v>
      </c>
      <c r="U521" s="373">
        <v>253</v>
      </c>
    </row>
    <row r="522" spans="1:21" x14ac:dyDescent="0.2">
      <c r="A522" s="34">
        <v>521</v>
      </c>
      <c r="B522" s="24" t="s">
        <v>125</v>
      </c>
      <c r="C522" s="25">
        <v>1139</v>
      </c>
      <c r="D522" s="26" t="s">
        <v>19</v>
      </c>
      <c r="E522" s="28">
        <v>38</v>
      </c>
      <c r="F522" s="29">
        <v>27</v>
      </c>
      <c r="G522" s="29">
        <v>35</v>
      </c>
      <c r="H522" s="29">
        <v>20</v>
      </c>
      <c r="I522" s="29">
        <v>9</v>
      </c>
      <c r="J522" s="29">
        <v>4</v>
      </c>
      <c r="K522" s="29">
        <v>2</v>
      </c>
      <c r="L522" s="29">
        <v>23</v>
      </c>
      <c r="M522" s="29">
        <v>5</v>
      </c>
      <c r="N522" s="29">
        <v>3</v>
      </c>
      <c r="O522" s="374">
        <v>71</v>
      </c>
      <c r="P522" s="52">
        <v>38</v>
      </c>
      <c r="Q522" s="52">
        <v>23</v>
      </c>
      <c r="R522" s="242">
        <v>0</v>
      </c>
      <c r="S522" s="241">
        <v>11</v>
      </c>
      <c r="T522" s="52">
        <v>237</v>
      </c>
      <c r="U522" s="373">
        <v>250</v>
      </c>
    </row>
    <row r="523" spans="1:21" x14ac:dyDescent="0.2">
      <c r="A523" s="34">
        <v>522</v>
      </c>
      <c r="B523" s="35" t="s">
        <v>125</v>
      </c>
      <c r="C523" s="36">
        <v>1139</v>
      </c>
      <c r="D523" s="37" t="s">
        <v>14</v>
      </c>
      <c r="E523" s="39">
        <v>36</v>
      </c>
      <c r="F523" s="40">
        <v>46</v>
      </c>
      <c r="G523" s="40">
        <v>27</v>
      </c>
      <c r="H523" s="40">
        <v>10</v>
      </c>
      <c r="I523" s="40">
        <v>9</v>
      </c>
      <c r="J523" s="40">
        <v>6</v>
      </c>
      <c r="K523" s="40">
        <v>1</v>
      </c>
      <c r="L523" s="40">
        <v>13</v>
      </c>
      <c r="M523" s="40">
        <v>7</v>
      </c>
      <c r="N523" s="40">
        <v>4</v>
      </c>
      <c r="O523" s="375">
        <v>54</v>
      </c>
      <c r="P523" s="52">
        <v>55</v>
      </c>
      <c r="Q523" s="52">
        <v>14</v>
      </c>
      <c r="R523" s="240">
        <v>0</v>
      </c>
      <c r="S523" s="44">
        <v>11</v>
      </c>
      <c r="T523" s="52">
        <v>213</v>
      </c>
      <c r="U523" s="373">
        <v>224</v>
      </c>
    </row>
    <row r="524" spans="1:21" x14ac:dyDescent="0.2">
      <c r="A524" s="34">
        <v>523</v>
      </c>
      <c r="B524" s="24" t="s">
        <v>125</v>
      </c>
      <c r="C524" s="25">
        <v>1140</v>
      </c>
      <c r="D524" s="26" t="s">
        <v>19</v>
      </c>
      <c r="E524" s="28">
        <v>46</v>
      </c>
      <c r="F524" s="29">
        <v>64</v>
      </c>
      <c r="G524" s="29">
        <v>41</v>
      </c>
      <c r="H524" s="29">
        <v>8</v>
      </c>
      <c r="I524" s="29">
        <v>14</v>
      </c>
      <c r="J524" s="29">
        <v>3</v>
      </c>
      <c r="K524" s="29">
        <v>1</v>
      </c>
      <c r="L524" s="29">
        <v>25</v>
      </c>
      <c r="M524" s="29">
        <v>4</v>
      </c>
      <c r="N524" s="29">
        <v>9</v>
      </c>
      <c r="O524" s="374">
        <v>103</v>
      </c>
      <c r="P524" s="52">
        <v>79</v>
      </c>
      <c r="Q524" s="52">
        <v>17</v>
      </c>
      <c r="R524" s="242">
        <v>0</v>
      </c>
      <c r="S524" s="241">
        <v>14</v>
      </c>
      <c r="T524" s="52">
        <v>318</v>
      </c>
      <c r="U524" s="373">
        <v>333</v>
      </c>
    </row>
    <row r="525" spans="1:21" x14ac:dyDescent="0.2">
      <c r="A525" s="34">
        <v>524</v>
      </c>
      <c r="B525" s="35" t="s">
        <v>125</v>
      </c>
      <c r="C525" s="36">
        <v>1141</v>
      </c>
      <c r="D525" s="37" t="s">
        <v>19</v>
      </c>
      <c r="E525" s="39">
        <v>47</v>
      </c>
      <c r="F525" s="40">
        <v>88</v>
      </c>
      <c r="G525" s="40">
        <v>52</v>
      </c>
      <c r="H525" s="40">
        <v>8</v>
      </c>
      <c r="I525" s="40">
        <v>13</v>
      </c>
      <c r="J525" s="40">
        <v>14</v>
      </c>
      <c r="K525" s="40">
        <v>3</v>
      </c>
      <c r="L525" s="40">
        <v>18</v>
      </c>
      <c r="M525" s="40">
        <v>6</v>
      </c>
      <c r="N525" s="40">
        <v>8</v>
      </c>
      <c r="O525" s="375">
        <v>121</v>
      </c>
      <c r="P525" s="52">
        <v>102</v>
      </c>
      <c r="Q525" s="52">
        <v>16</v>
      </c>
      <c r="R525" s="240">
        <v>1</v>
      </c>
      <c r="S525" s="44">
        <v>17</v>
      </c>
      <c r="T525" s="52">
        <v>378</v>
      </c>
      <c r="U525" s="373">
        <v>397</v>
      </c>
    </row>
    <row r="526" spans="1:21" x14ac:dyDescent="0.2">
      <c r="A526" s="34">
        <v>525</v>
      </c>
      <c r="B526" s="24" t="s">
        <v>125</v>
      </c>
      <c r="C526" s="25">
        <v>1141</v>
      </c>
      <c r="D526" s="26" t="s">
        <v>14</v>
      </c>
      <c r="E526" s="28">
        <v>73</v>
      </c>
      <c r="F526" s="29">
        <v>78</v>
      </c>
      <c r="G526" s="29">
        <v>57</v>
      </c>
      <c r="H526" s="29">
        <v>8</v>
      </c>
      <c r="I526" s="29">
        <v>8</v>
      </c>
      <c r="J526" s="29">
        <v>12</v>
      </c>
      <c r="K526" s="29">
        <v>1</v>
      </c>
      <c r="L526" s="29">
        <v>16</v>
      </c>
      <c r="M526" s="29">
        <v>2</v>
      </c>
      <c r="N526" s="29">
        <v>9</v>
      </c>
      <c r="O526" s="374">
        <v>117</v>
      </c>
      <c r="P526" s="52">
        <v>86</v>
      </c>
      <c r="Q526" s="52">
        <v>17</v>
      </c>
      <c r="R526" s="242">
        <v>0</v>
      </c>
      <c r="S526" s="241">
        <v>15</v>
      </c>
      <c r="T526" s="52">
        <v>381</v>
      </c>
      <c r="U526" s="373">
        <v>396</v>
      </c>
    </row>
    <row r="527" spans="1:21" x14ac:dyDescent="0.2">
      <c r="A527" s="34">
        <v>526</v>
      </c>
      <c r="B527" s="35" t="s">
        <v>125</v>
      </c>
      <c r="C527" s="36">
        <v>1142</v>
      </c>
      <c r="D527" s="37" t="s">
        <v>19</v>
      </c>
      <c r="E527" s="39">
        <v>105</v>
      </c>
      <c r="F527" s="40">
        <v>77</v>
      </c>
      <c r="G527" s="40">
        <v>32</v>
      </c>
      <c r="H527" s="40">
        <v>11</v>
      </c>
      <c r="I527" s="40">
        <v>6</v>
      </c>
      <c r="J527" s="40">
        <v>13</v>
      </c>
      <c r="K527" s="40">
        <v>2</v>
      </c>
      <c r="L527" s="40">
        <v>18</v>
      </c>
      <c r="M527" s="40">
        <v>3</v>
      </c>
      <c r="N527" s="40">
        <v>7</v>
      </c>
      <c r="O527" s="375">
        <v>202</v>
      </c>
      <c r="P527" s="52">
        <v>83</v>
      </c>
      <c r="Q527" s="52">
        <v>18</v>
      </c>
      <c r="R527" s="240">
        <v>0</v>
      </c>
      <c r="S527" s="44">
        <v>9</v>
      </c>
      <c r="T527" s="52">
        <v>476</v>
      </c>
      <c r="U527" s="373">
        <v>485</v>
      </c>
    </row>
    <row r="528" spans="1:21" x14ac:dyDescent="0.2">
      <c r="A528" s="34">
        <v>527</v>
      </c>
      <c r="B528" s="24" t="s">
        <v>125</v>
      </c>
      <c r="C528" s="25">
        <v>1142</v>
      </c>
      <c r="D528" s="26" t="s">
        <v>14</v>
      </c>
      <c r="E528" s="28">
        <v>111</v>
      </c>
      <c r="F528" s="29">
        <v>81</v>
      </c>
      <c r="G528" s="29">
        <v>35</v>
      </c>
      <c r="H528" s="29">
        <v>7</v>
      </c>
      <c r="I528" s="29">
        <v>8</v>
      </c>
      <c r="J528" s="29">
        <v>7</v>
      </c>
      <c r="K528" s="29">
        <v>1</v>
      </c>
      <c r="L528" s="29">
        <v>17</v>
      </c>
      <c r="M528" s="29">
        <v>1</v>
      </c>
      <c r="N528" s="29">
        <v>9</v>
      </c>
      <c r="O528" s="374">
        <v>198</v>
      </c>
      <c r="P528" s="52">
        <v>89</v>
      </c>
      <c r="Q528" s="52">
        <v>16</v>
      </c>
      <c r="R528" s="242">
        <v>0</v>
      </c>
      <c r="S528" s="241">
        <v>14</v>
      </c>
      <c r="T528" s="52">
        <v>475</v>
      </c>
      <c r="U528" s="373">
        <v>489</v>
      </c>
    </row>
    <row r="529" spans="1:21" x14ac:dyDescent="0.2">
      <c r="A529" s="34">
        <v>528</v>
      </c>
      <c r="B529" s="35" t="s">
        <v>125</v>
      </c>
      <c r="C529" s="36">
        <v>1143</v>
      </c>
      <c r="D529" s="37" t="s">
        <v>19</v>
      </c>
      <c r="E529" s="39">
        <v>34</v>
      </c>
      <c r="F529" s="40">
        <v>73</v>
      </c>
      <c r="G529" s="40">
        <v>41</v>
      </c>
      <c r="H529" s="40">
        <v>11</v>
      </c>
      <c r="I529" s="40">
        <v>5</v>
      </c>
      <c r="J529" s="40">
        <v>12</v>
      </c>
      <c r="K529" s="40">
        <v>7</v>
      </c>
      <c r="L529" s="40">
        <v>22</v>
      </c>
      <c r="M529" s="40">
        <v>8</v>
      </c>
      <c r="N529" s="40">
        <v>11</v>
      </c>
      <c r="O529" s="375">
        <v>83</v>
      </c>
      <c r="P529" s="52">
        <v>78</v>
      </c>
      <c r="Q529" s="52">
        <v>22</v>
      </c>
      <c r="R529" s="240">
        <v>1</v>
      </c>
      <c r="S529" s="44">
        <v>23</v>
      </c>
      <c r="T529" s="52">
        <v>307</v>
      </c>
      <c r="U529" s="373">
        <v>331</v>
      </c>
    </row>
    <row r="530" spans="1:21" x14ac:dyDescent="0.2">
      <c r="A530" s="34">
        <v>529</v>
      </c>
      <c r="B530" s="24" t="s">
        <v>125</v>
      </c>
      <c r="C530" s="25">
        <v>1143</v>
      </c>
      <c r="D530" s="26" t="s">
        <v>14</v>
      </c>
      <c r="E530" s="28">
        <v>39</v>
      </c>
      <c r="F530" s="29">
        <v>64</v>
      </c>
      <c r="G530" s="29">
        <v>29</v>
      </c>
      <c r="H530" s="29">
        <v>6</v>
      </c>
      <c r="I530" s="29">
        <v>14</v>
      </c>
      <c r="J530" s="29">
        <v>10</v>
      </c>
      <c r="K530" s="29">
        <v>2</v>
      </c>
      <c r="L530" s="29">
        <v>9</v>
      </c>
      <c r="M530" s="29">
        <v>2</v>
      </c>
      <c r="N530" s="29">
        <v>12</v>
      </c>
      <c r="O530" s="374">
        <v>99</v>
      </c>
      <c r="P530" s="52">
        <v>78</v>
      </c>
      <c r="Q530" s="52">
        <v>18</v>
      </c>
      <c r="R530" s="242">
        <v>0</v>
      </c>
      <c r="S530" s="241">
        <v>12</v>
      </c>
      <c r="T530" s="52">
        <v>286</v>
      </c>
      <c r="U530" s="373">
        <v>298</v>
      </c>
    </row>
    <row r="531" spans="1:21" x14ac:dyDescent="0.2">
      <c r="A531" s="34">
        <v>530</v>
      </c>
      <c r="B531" s="35" t="s">
        <v>125</v>
      </c>
      <c r="C531" s="36">
        <v>1143</v>
      </c>
      <c r="D531" s="37" t="s">
        <v>20</v>
      </c>
      <c r="E531" s="39">
        <v>43</v>
      </c>
      <c r="F531" s="40">
        <v>76</v>
      </c>
      <c r="G531" s="40">
        <v>35</v>
      </c>
      <c r="H531" s="40">
        <v>7</v>
      </c>
      <c r="I531" s="40">
        <v>18</v>
      </c>
      <c r="J531" s="40">
        <v>16</v>
      </c>
      <c r="K531" s="40">
        <v>3</v>
      </c>
      <c r="L531" s="40">
        <v>12</v>
      </c>
      <c r="M531" s="40">
        <v>5</v>
      </c>
      <c r="N531" s="40">
        <v>2</v>
      </c>
      <c r="O531" s="375">
        <v>67</v>
      </c>
      <c r="P531" s="52">
        <v>96</v>
      </c>
      <c r="Q531" s="52">
        <v>9</v>
      </c>
      <c r="R531" s="240">
        <v>1</v>
      </c>
      <c r="S531" s="44">
        <v>19</v>
      </c>
      <c r="T531" s="52">
        <v>284</v>
      </c>
      <c r="U531" s="373">
        <v>306</v>
      </c>
    </row>
    <row r="532" spans="1:21" x14ac:dyDescent="0.2">
      <c r="A532" s="34">
        <v>531</v>
      </c>
      <c r="B532" s="24" t="s">
        <v>125</v>
      </c>
      <c r="C532" s="25">
        <v>1144</v>
      </c>
      <c r="D532" s="26" t="s">
        <v>19</v>
      </c>
      <c r="E532" s="28">
        <v>38</v>
      </c>
      <c r="F532" s="29">
        <v>67</v>
      </c>
      <c r="G532" s="29">
        <v>33</v>
      </c>
      <c r="H532" s="29">
        <v>5</v>
      </c>
      <c r="I532" s="29">
        <v>8</v>
      </c>
      <c r="J532" s="29">
        <v>9</v>
      </c>
      <c r="K532" s="29">
        <v>4</v>
      </c>
      <c r="L532" s="29">
        <v>10</v>
      </c>
      <c r="M532" s="29">
        <v>8</v>
      </c>
      <c r="N532" s="29">
        <v>1</v>
      </c>
      <c r="O532" s="374">
        <v>64</v>
      </c>
      <c r="P532" s="52">
        <v>75</v>
      </c>
      <c r="Q532" s="52">
        <v>6</v>
      </c>
      <c r="R532" s="242">
        <v>1</v>
      </c>
      <c r="S532" s="241">
        <v>17</v>
      </c>
      <c r="T532" s="52">
        <v>247</v>
      </c>
      <c r="U532" s="373">
        <v>265</v>
      </c>
    </row>
    <row r="533" spans="1:21" x14ac:dyDescent="0.2">
      <c r="A533" s="34">
        <v>532</v>
      </c>
      <c r="B533" s="35" t="s">
        <v>125</v>
      </c>
      <c r="C533" s="36">
        <v>1144</v>
      </c>
      <c r="D533" s="37" t="s">
        <v>14</v>
      </c>
      <c r="E533" s="39">
        <v>30</v>
      </c>
      <c r="F533" s="40">
        <v>90</v>
      </c>
      <c r="G533" s="40">
        <v>31</v>
      </c>
      <c r="H533" s="40">
        <v>6</v>
      </c>
      <c r="I533" s="40">
        <v>8</v>
      </c>
      <c r="J533" s="40">
        <v>8</v>
      </c>
      <c r="K533" s="40">
        <v>5</v>
      </c>
      <c r="L533" s="40">
        <v>11</v>
      </c>
      <c r="M533" s="40">
        <v>2</v>
      </c>
      <c r="N533" s="40">
        <v>2</v>
      </c>
      <c r="O533" s="375">
        <v>68</v>
      </c>
      <c r="P533" s="52">
        <v>99</v>
      </c>
      <c r="Q533" s="52">
        <v>8</v>
      </c>
      <c r="R533" s="240">
        <v>0</v>
      </c>
      <c r="S533" s="44">
        <v>11</v>
      </c>
      <c r="T533" s="52">
        <v>261</v>
      </c>
      <c r="U533" s="373">
        <v>273</v>
      </c>
    </row>
    <row r="534" spans="1:21" x14ac:dyDescent="0.2">
      <c r="A534" s="34">
        <v>533</v>
      </c>
      <c r="B534" s="24" t="s">
        <v>125</v>
      </c>
      <c r="C534" s="25">
        <v>1145</v>
      </c>
      <c r="D534" s="26" t="s">
        <v>19</v>
      </c>
      <c r="E534" s="28">
        <v>58</v>
      </c>
      <c r="F534" s="29">
        <v>72</v>
      </c>
      <c r="G534" s="29">
        <v>43</v>
      </c>
      <c r="H534" s="29">
        <v>2</v>
      </c>
      <c r="I534" s="29">
        <v>5</v>
      </c>
      <c r="J534" s="29">
        <v>10</v>
      </c>
      <c r="K534" s="29">
        <v>4</v>
      </c>
      <c r="L534" s="29">
        <v>27</v>
      </c>
      <c r="M534" s="29">
        <v>3</v>
      </c>
      <c r="N534" s="29">
        <v>5</v>
      </c>
      <c r="O534" s="374">
        <v>131</v>
      </c>
      <c r="P534" s="52">
        <v>77</v>
      </c>
      <c r="Q534" s="52">
        <v>7</v>
      </c>
      <c r="R534" s="242">
        <v>2</v>
      </c>
      <c r="S534" s="241">
        <v>24</v>
      </c>
      <c r="T534" s="52">
        <v>360</v>
      </c>
      <c r="U534" s="373">
        <v>386</v>
      </c>
    </row>
    <row r="535" spans="1:21" x14ac:dyDescent="0.2">
      <c r="A535" s="34">
        <v>534</v>
      </c>
      <c r="B535" s="35" t="s">
        <v>125</v>
      </c>
      <c r="C535" s="36">
        <v>1145</v>
      </c>
      <c r="D535" s="37" t="s">
        <v>14</v>
      </c>
      <c r="E535" s="39">
        <v>54</v>
      </c>
      <c r="F535" s="40">
        <v>79</v>
      </c>
      <c r="G535" s="40">
        <v>41</v>
      </c>
      <c r="H535" s="40">
        <v>7</v>
      </c>
      <c r="I535" s="40">
        <v>8</v>
      </c>
      <c r="J535" s="40">
        <v>10</v>
      </c>
      <c r="K535" s="40">
        <v>2</v>
      </c>
      <c r="L535" s="40">
        <v>28</v>
      </c>
      <c r="M535" s="40">
        <v>6</v>
      </c>
      <c r="N535" s="40">
        <v>4</v>
      </c>
      <c r="O535" s="375">
        <v>130</v>
      </c>
      <c r="P535" s="52">
        <v>89</v>
      </c>
      <c r="Q535" s="52">
        <v>11</v>
      </c>
      <c r="R535" s="240">
        <v>1</v>
      </c>
      <c r="S535" s="44">
        <v>9</v>
      </c>
      <c r="T535" s="52">
        <v>369</v>
      </c>
      <c r="U535" s="373">
        <v>381</v>
      </c>
    </row>
    <row r="536" spans="1:21" x14ac:dyDescent="0.2">
      <c r="A536" s="34">
        <v>535</v>
      </c>
      <c r="B536" s="24" t="s">
        <v>125</v>
      </c>
      <c r="C536" s="25">
        <v>1146</v>
      </c>
      <c r="D536" s="26" t="s">
        <v>19</v>
      </c>
      <c r="E536" s="28">
        <v>36</v>
      </c>
      <c r="F536" s="29">
        <v>51</v>
      </c>
      <c r="G536" s="29">
        <v>37</v>
      </c>
      <c r="H536" s="29">
        <v>9</v>
      </c>
      <c r="I536" s="29">
        <v>12</v>
      </c>
      <c r="J536" s="29">
        <v>6</v>
      </c>
      <c r="K536" s="29">
        <v>2</v>
      </c>
      <c r="L536" s="29">
        <v>14</v>
      </c>
      <c r="M536" s="29">
        <v>2</v>
      </c>
      <c r="N536" s="29">
        <v>7</v>
      </c>
      <c r="O536" s="374">
        <v>53</v>
      </c>
      <c r="P536" s="52">
        <v>63</v>
      </c>
      <c r="Q536" s="52">
        <v>16</v>
      </c>
      <c r="R536" s="242">
        <v>0</v>
      </c>
      <c r="S536" s="241">
        <v>12</v>
      </c>
      <c r="T536" s="52">
        <v>229</v>
      </c>
      <c r="U536" s="373">
        <v>241</v>
      </c>
    </row>
    <row r="537" spans="1:21" x14ac:dyDescent="0.2">
      <c r="A537" s="34">
        <v>536</v>
      </c>
      <c r="B537" s="35" t="s">
        <v>125</v>
      </c>
      <c r="C537" s="36">
        <v>1146</v>
      </c>
      <c r="D537" s="37" t="s">
        <v>14</v>
      </c>
      <c r="E537" s="39">
        <v>47</v>
      </c>
      <c r="F537" s="40">
        <v>51</v>
      </c>
      <c r="G537" s="40">
        <v>31</v>
      </c>
      <c r="H537" s="40">
        <v>11</v>
      </c>
      <c r="I537" s="40">
        <v>5</v>
      </c>
      <c r="J537" s="40">
        <v>8</v>
      </c>
      <c r="K537" s="40">
        <v>1</v>
      </c>
      <c r="L537" s="40">
        <v>13</v>
      </c>
      <c r="M537" s="40">
        <v>7</v>
      </c>
      <c r="N537" s="40">
        <v>7</v>
      </c>
      <c r="O537" s="375">
        <v>66</v>
      </c>
      <c r="P537" s="52">
        <v>57</v>
      </c>
      <c r="Q537" s="52">
        <v>18</v>
      </c>
      <c r="R537" s="240">
        <v>0</v>
      </c>
      <c r="S537" s="44">
        <v>23</v>
      </c>
      <c r="T537" s="52">
        <v>247</v>
      </c>
      <c r="U537" s="373">
        <v>271</v>
      </c>
    </row>
    <row r="538" spans="1:21" x14ac:dyDescent="0.2">
      <c r="A538" s="34">
        <v>537</v>
      </c>
      <c r="B538" s="24" t="s">
        <v>125</v>
      </c>
      <c r="C538" s="25">
        <v>1147</v>
      </c>
      <c r="D538" s="26" t="s">
        <v>19</v>
      </c>
      <c r="E538" s="28">
        <v>44</v>
      </c>
      <c r="F538" s="29">
        <v>74</v>
      </c>
      <c r="G538" s="29">
        <v>48</v>
      </c>
      <c r="H538" s="29">
        <v>8</v>
      </c>
      <c r="I538" s="29">
        <v>8</v>
      </c>
      <c r="J538" s="29">
        <v>9</v>
      </c>
      <c r="K538" s="29">
        <v>0</v>
      </c>
      <c r="L538" s="29">
        <v>12</v>
      </c>
      <c r="M538" s="29">
        <v>2</v>
      </c>
      <c r="N538" s="29">
        <v>9</v>
      </c>
      <c r="O538" s="374">
        <v>95</v>
      </c>
      <c r="P538" s="52">
        <v>86</v>
      </c>
      <c r="Q538" s="52">
        <v>17</v>
      </c>
      <c r="R538" s="242">
        <v>1</v>
      </c>
      <c r="S538" s="241">
        <v>15</v>
      </c>
      <c r="T538" s="52">
        <v>309</v>
      </c>
      <c r="U538" s="373">
        <v>329</v>
      </c>
    </row>
    <row r="539" spans="1:21" x14ac:dyDescent="0.2">
      <c r="A539" s="34">
        <v>538</v>
      </c>
      <c r="B539" s="35" t="s">
        <v>125</v>
      </c>
      <c r="C539" s="36">
        <v>1147</v>
      </c>
      <c r="D539" s="37" t="s">
        <v>14</v>
      </c>
      <c r="E539" s="39">
        <v>46</v>
      </c>
      <c r="F539" s="40">
        <v>66</v>
      </c>
      <c r="G539" s="40">
        <v>37</v>
      </c>
      <c r="H539" s="40">
        <v>6</v>
      </c>
      <c r="I539" s="40">
        <v>8</v>
      </c>
      <c r="J539" s="40">
        <v>9</v>
      </c>
      <c r="K539" s="40">
        <v>3</v>
      </c>
      <c r="L539" s="40">
        <v>22</v>
      </c>
      <c r="M539" s="40">
        <v>6</v>
      </c>
      <c r="N539" s="40">
        <v>5</v>
      </c>
      <c r="O539" s="375">
        <v>125</v>
      </c>
      <c r="P539" s="52">
        <v>74</v>
      </c>
      <c r="Q539" s="52">
        <v>11</v>
      </c>
      <c r="R539" s="240">
        <v>1</v>
      </c>
      <c r="S539" s="44">
        <v>13</v>
      </c>
      <c r="T539" s="52">
        <v>333</v>
      </c>
      <c r="U539" s="373">
        <v>347</v>
      </c>
    </row>
    <row r="540" spans="1:21" x14ac:dyDescent="0.2">
      <c r="A540" s="34">
        <v>539</v>
      </c>
      <c r="B540" s="24" t="s">
        <v>125</v>
      </c>
      <c r="C540" s="25">
        <v>1147</v>
      </c>
      <c r="D540" s="26" t="s">
        <v>20</v>
      </c>
      <c r="E540" s="28">
        <v>44</v>
      </c>
      <c r="F540" s="29">
        <v>61</v>
      </c>
      <c r="G540" s="29">
        <v>61</v>
      </c>
      <c r="H540" s="29">
        <v>6</v>
      </c>
      <c r="I540" s="29">
        <v>5</v>
      </c>
      <c r="J540" s="29">
        <v>8</v>
      </c>
      <c r="K540" s="29">
        <v>8</v>
      </c>
      <c r="L540" s="29">
        <v>9</v>
      </c>
      <c r="M540" s="29">
        <v>8</v>
      </c>
      <c r="N540" s="29">
        <v>6</v>
      </c>
      <c r="O540" s="374">
        <v>112</v>
      </c>
      <c r="P540" s="52">
        <v>66</v>
      </c>
      <c r="Q540" s="52">
        <v>12</v>
      </c>
      <c r="R540" s="242">
        <v>0</v>
      </c>
      <c r="S540" s="241">
        <v>11</v>
      </c>
      <c r="T540" s="52">
        <v>328</v>
      </c>
      <c r="U540" s="373">
        <v>340</v>
      </c>
    </row>
    <row r="541" spans="1:21" x14ac:dyDescent="0.2">
      <c r="A541" s="34">
        <v>540</v>
      </c>
      <c r="B541" s="35" t="s">
        <v>125</v>
      </c>
      <c r="C541" s="36">
        <v>1148</v>
      </c>
      <c r="D541" s="37" t="s">
        <v>19</v>
      </c>
      <c r="E541" s="39">
        <v>46</v>
      </c>
      <c r="F541" s="40">
        <v>52</v>
      </c>
      <c r="G541" s="40">
        <v>35</v>
      </c>
      <c r="H541" s="40">
        <v>7</v>
      </c>
      <c r="I541" s="40">
        <v>8</v>
      </c>
      <c r="J541" s="40">
        <v>8</v>
      </c>
      <c r="K541" s="40">
        <v>3</v>
      </c>
      <c r="L541" s="40">
        <v>16</v>
      </c>
      <c r="M541" s="40">
        <v>4</v>
      </c>
      <c r="N541" s="40">
        <v>4</v>
      </c>
      <c r="O541" s="375">
        <v>80</v>
      </c>
      <c r="P541" s="52">
        <v>60</v>
      </c>
      <c r="Q541" s="52">
        <v>11</v>
      </c>
      <c r="R541" s="240">
        <v>0</v>
      </c>
      <c r="S541" s="44">
        <v>7</v>
      </c>
      <c r="T541" s="52">
        <v>263</v>
      </c>
      <c r="U541" s="373">
        <v>271</v>
      </c>
    </row>
    <row r="542" spans="1:21" x14ac:dyDescent="0.2">
      <c r="A542" s="34">
        <v>541</v>
      </c>
      <c r="B542" s="24" t="s">
        <v>125</v>
      </c>
      <c r="C542" s="25">
        <v>1148</v>
      </c>
      <c r="D542" s="26" t="s">
        <v>14</v>
      </c>
      <c r="E542" s="28">
        <v>42</v>
      </c>
      <c r="F542" s="29">
        <v>52</v>
      </c>
      <c r="G542" s="29">
        <v>38</v>
      </c>
      <c r="H542" s="29">
        <v>5</v>
      </c>
      <c r="I542" s="29">
        <v>10</v>
      </c>
      <c r="J542" s="29">
        <v>6</v>
      </c>
      <c r="K542" s="29">
        <v>3</v>
      </c>
      <c r="L542" s="29">
        <v>19</v>
      </c>
      <c r="M542" s="29">
        <v>8</v>
      </c>
      <c r="N542" s="29">
        <v>8</v>
      </c>
      <c r="O542" s="374">
        <v>66</v>
      </c>
      <c r="P542" s="52">
        <v>62</v>
      </c>
      <c r="Q542" s="52">
        <v>13</v>
      </c>
      <c r="R542" s="242">
        <v>0</v>
      </c>
      <c r="S542" s="241">
        <v>14</v>
      </c>
      <c r="T542" s="52">
        <v>257</v>
      </c>
      <c r="U542" s="373">
        <v>271</v>
      </c>
    </row>
    <row r="543" spans="1:21" x14ac:dyDescent="0.2">
      <c r="A543" s="34">
        <v>542</v>
      </c>
      <c r="B543" s="35" t="s">
        <v>125</v>
      </c>
      <c r="C543" s="36">
        <v>1149</v>
      </c>
      <c r="D543" s="37" t="s">
        <v>19</v>
      </c>
      <c r="E543" s="39">
        <v>32</v>
      </c>
      <c r="F543" s="40">
        <v>40</v>
      </c>
      <c r="G543" s="40">
        <v>32</v>
      </c>
      <c r="H543" s="40">
        <v>3</v>
      </c>
      <c r="I543" s="40">
        <v>7</v>
      </c>
      <c r="J543" s="40">
        <v>6</v>
      </c>
      <c r="K543" s="40">
        <v>4</v>
      </c>
      <c r="L543" s="40">
        <v>17</v>
      </c>
      <c r="M543" s="40">
        <v>3</v>
      </c>
      <c r="N543" s="40">
        <v>7</v>
      </c>
      <c r="O543" s="375">
        <v>82</v>
      </c>
      <c r="P543" s="52">
        <v>47</v>
      </c>
      <c r="Q543" s="52">
        <v>10</v>
      </c>
      <c r="R543" s="240">
        <v>0</v>
      </c>
      <c r="S543" s="44">
        <v>9</v>
      </c>
      <c r="T543" s="52">
        <v>233</v>
      </c>
      <c r="U543" s="373">
        <v>242</v>
      </c>
    </row>
    <row r="544" spans="1:21" x14ac:dyDescent="0.2">
      <c r="A544" s="34">
        <v>543</v>
      </c>
      <c r="B544" s="24" t="s">
        <v>125</v>
      </c>
      <c r="C544" s="25">
        <v>1149</v>
      </c>
      <c r="D544" s="26" t="s">
        <v>14</v>
      </c>
      <c r="E544" s="28">
        <v>31</v>
      </c>
      <c r="F544" s="29">
        <v>38</v>
      </c>
      <c r="G544" s="29">
        <v>35</v>
      </c>
      <c r="H544" s="29">
        <v>3</v>
      </c>
      <c r="I544" s="29">
        <v>7</v>
      </c>
      <c r="J544" s="29">
        <v>6</v>
      </c>
      <c r="K544" s="29">
        <v>2</v>
      </c>
      <c r="L544" s="29">
        <v>14</v>
      </c>
      <c r="M544" s="29">
        <v>4</v>
      </c>
      <c r="N544" s="29">
        <v>1</v>
      </c>
      <c r="O544" s="374">
        <v>94</v>
      </c>
      <c r="P544" s="52">
        <v>46</v>
      </c>
      <c r="Q544" s="52">
        <v>4</v>
      </c>
      <c r="R544" s="242">
        <v>0</v>
      </c>
      <c r="S544" s="241">
        <v>6</v>
      </c>
      <c r="T544" s="52">
        <v>235</v>
      </c>
      <c r="U544" s="373">
        <v>242</v>
      </c>
    </row>
    <row r="545" spans="1:21" x14ac:dyDescent="0.2">
      <c r="A545" s="34">
        <v>544</v>
      </c>
      <c r="B545" s="35" t="s">
        <v>125</v>
      </c>
      <c r="C545" s="36">
        <v>1150</v>
      </c>
      <c r="D545" s="37" t="s">
        <v>19</v>
      </c>
      <c r="E545" s="39">
        <v>46</v>
      </c>
      <c r="F545" s="40">
        <v>86</v>
      </c>
      <c r="G545" s="40">
        <v>37</v>
      </c>
      <c r="H545" s="40">
        <v>8</v>
      </c>
      <c r="I545" s="40">
        <v>10</v>
      </c>
      <c r="J545" s="40">
        <v>15</v>
      </c>
      <c r="K545" s="40">
        <v>1</v>
      </c>
      <c r="L545" s="40">
        <v>18</v>
      </c>
      <c r="M545" s="40">
        <v>5</v>
      </c>
      <c r="N545" s="40">
        <v>7</v>
      </c>
      <c r="O545" s="375">
        <v>111</v>
      </c>
      <c r="P545" s="52">
        <v>98</v>
      </c>
      <c r="Q545" s="52">
        <v>15</v>
      </c>
      <c r="R545" s="240">
        <v>1</v>
      </c>
      <c r="S545" s="44">
        <v>15</v>
      </c>
      <c r="T545" s="52">
        <v>344</v>
      </c>
      <c r="U545" s="373">
        <v>362</v>
      </c>
    </row>
    <row r="546" spans="1:21" x14ac:dyDescent="0.2">
      <c r="A546" s="34">
        <v>545</v>
      </c>
      <c r="B546" s="24" t="s">
        <v>125</v>
      </c>
      <c r="C546" s="25">
        <v>1150</v>
      </c>
      <c r="D546" s="26" t="s">
        <v>14</v>
      </c>
      <c r="E546" s="28">
        <v>51</v>
      </c>
      <c r="F546" s="29">
        <v>73</v>
      </c>
      <c r="G546" s="29">
        <v>48</v>
      </c>
      <c r="H546" s="29">
        <v>5</v>
      </c>
      <c r="I546" s="29">
        <v>3</v>
      </c>
      <c r="J546" s="29">
        <v>8</v>
      </c>
      <c r="K546" s="29">
        <v>5</v>
      </c>
      <c r="L546" s="29">
        <v>9</v>
      </c>
      <c r="M546" s="29">
        <v>4</v>
      </c>
      <c r="N546" s="29">
        <v>7</v>
      </c>
      <c r="O546" s="374">
        <v>115</v>
      </c>
      <c r="P546" s="52">
        <v>78</v>
      </c>
      <c r="Q546" s="52">
        <v>12</v>
      </c>
      <c r="R546" s="242">
        <v>2</v>
      </c>
      <c r="S546" s="241">
        <v>17</v>
      </c>
      <c r="T546" s="52">
        <v>328</v>
      </c>
      <c r="U546" s="373">
        <v>349</v>
      </c>
    </row>
    <row r="547" spans="1:21" x14ac:dyDescent="0.2">
      <c r="A547" s="34">
        <v>546</v>
      </c>
      <c r="B547" s="35" t="s">
        <v>125</v>
      </c>
      <c r="C547" s="36">
        <v>1151</v>
      </c>
      <c r="D547" s="37" t="s">
        <v>19</v>
      </c>
      <c r="E547" s="39">
        <v>51</v>
      </c>
      <c r="F547" s="40">
        <v>84</v>
      </c>
      <c r="G547" s="40">
        <v>36</v>
      </c>
      <c r="H547" s="40">
        <v>2</v>
      </c>
      <c r="I547" s="40">
        <v>7</v>
      </c>
      <c r="J547" s="40">
        <v>11</v>
      </c>
      <c r="K547" s="40">
        <v>4</v>
      </c>
      <c r="L547" s="40">
        <v>24</v>
      </c>
      <c r="M547" s="40">
        <v>4</v>
      </c>
      <c r="N547" s="40">
        <v>6</v>
      </c>
      <c r="O547" s="375">
        <v>102</v>
      </c>
      <c r="P547" s="52">
        <v>95</v>
      </c>
      <c r="Q547" s="52">
        <v>8</v>
      </c>
      <c r="R547" s="240">
        <v>0</v>
      </c>
      <c r="S547" s="44">
        <v>16</v>
      </c>
      <c r="T547" s="52">
        <v>331</v>
      </c>
      <c r="U547" s="373">
        <v>351</v>
      </c>
    </row>
    <row r="548" spans="1:21" x14ac:dyDescent="0.2">
      <c r="A548" s="34">
        <v>547</v>
      </c>
      <c r="B548" s="24" t="s">
        <v>125</v>
      </c>
      <c r="C548" s="25">
        <v>1151</v>
      </c>
      <c r="D548" s="26" t="s">
        <v>14</v>
      </c>
      <c r="E548" s="28">
        <v>65</v>
      </c>
      <c r="F548" s="29">
        <v>75</v>
      </c>
      <c r="G548" s="29">
        <v>26</v>
      </c>
      <c r="H548" s="29">
        <v>4</v>
      </c>
      <c r="I548" s="29">
        <v>3</v>
      </c>
      <c r="J548" s="29">
        <v>9</v>
      </c>
      <c r="K548" s="29">
        <v>2</v>
      </c>
      <c r="L548" s="29">
        <v>19</v>
      </c>
      <c r="M548" s="29">
        <v>4</v>
      </c>
      <c r="N548" s="29">
        <v>3</v>
      </c>
      <c r="O548" s="374">
        <v>99</v>
      </c>
      <c r="P548" s="52">
        <v>79</v>
      </c>
      <c r="Q548" s="52">
        <v>7</v>
      </c>
      <c r="R548" s="242">
        <v>0</v>
      </c>
      <c r="S548" s="241">
        <v>16</v>
      </c>
      <c r="T548" s="52">
        <v>309</v>
      </c>
      <c r="U548" s="373">
        <v>326</v>
      </c>
    </row>
    <row r="549" spans="1:21" x14ac:dyDescent="0.2">
      <c r="A549" s="34">
        <v>548</v>
      </c>
      <c r="B549" s="35" t="s">
        <v>125</v>
      </c>
      <c r="C549" s="36">
        <v>1152</v>
      </c>
      <c r="D549" s="37" t="s">
        <v>19</v>
      </c>
      <c r="E549" s="39">
        <v>59</v>
      </c>
      <c r="F549" s="40">
        <v>43</v>
      </c>
      <c r="G549" s="40">
        <v>21</v>
      </c>
      <c r="H549" s="40">
        <v>3</v>
      </c>
      <c r="I549" s="40">
        <v>7</v>
      </c>
      <c r="J549" s="40">
        <v>14</v>
      </c>
      <c r="K549" s="40">
        <v>0</v>
      </c>
      <c r="L549" s="40">
        <v>18</v>
      </c>
      <c r="M549" s="40">
        <v>4</v>
      </c>
      <c r="N549" s="40">
        <v>3</v>
      </c>
      <c r="O549" s="375">
        <v>123</v>
      </c>
      <c r="P549" s="52">
        <v>50</v>
      </c>
      <c r="Q549" s="52">
        <v>6</v>
      </c>
      <c r="R549" s="240">
        <v>0</v>
      </c>
      <c r="S549" s="44">
        <v>10</v>
      </c>
      <c r="T549" s="52">
        <v>295</v>
      </c>
      <c r="U549" s="373">
        <v>305</v>
      </c>
    </row>
    <row r="550" spans="1:21" x14ac:dyDescent="0.2">
      <c r="A550" s="34">
        <v>549</v>
      </c>
      <c r="B550" s="24" t="s">
        <v>125</v>
      </c>
      <c r="C550" s="25">
        <v>1152</v>
      </c>
      <c r="D550" s="26" t="s">
        <v>14</v>
      </c>
      <c r="E550" s="28">
        <v>51</v>
      </c>
      <c r="F550" s="29">
        <v>54</v>
      </c>
      <c r="G550" s="29">
        <v>31</v>
      </c>
      <c r="H550" s="29">
        <v>9</v>
      </c>
      <c r="I550" s="29">
        <v>6</v>
      </c>
      <c r="J550" s="29">
        <v>5</v>
      </c>
      <c r="K550" s="29">
        <v>2</v>
      </c>
      <c r="L550" s="29">
        <v>17</v>
      </c>
      <c r="M550" s="29">
        <v>5</v>
      </c>
      <c r="N550" s="29">
        <v>10</v>
      </c>
      <c r="O550" s="374">
        <v>119</v>
      </c>
      <c r="P550" s="52">
        <v>60</v>
      </c>
      <c r="Q550" s="52">
        <v>19</v>
      </c>
      <c r="R550" s="242">
        <v>0</v>
      </c>
      <c r="S550" s="241">
        <v>16</v>
      </c>
      <c r="T550" s="52">
        <v>309</v>
      </c>
      <c r="U550" s="373">
        <v>325</v>
      </c>
    </row>
    <row r="551" spans="1:21" x14ac:dyDescent="0.2">
      <c r="A551" s="34">
        <v>550</v>
      </c>
      <c r="B551" s="35" t="s">
        <v>125</v>
      </c>
      <c r="C551" s="36">
        <v>1153</v>
      </c>
      <c r="D551" s="37" t="s">
        <v>19</v>
      </c>
      <c r="E551" s="39">
        <v>52</v>
      </c>
      <c r="F551" s="40">
        <v>46</v>
      </c>
      <c r="G551" s="40">
        <v>19</v>
      </c>
      <c r="H551" s="40">
        <v>9</v>
      </c>
      <c r="I551" s="40">
        <v>9</v>
      </c>
      <c r="J551" s="40">
        <v>7</v>
      </c>
      <c r="K551" s="40">
        <v>1</v>
      </c>
      <c r="L551" s="40">
        <v>14</v>
      </c>
      <c r="M551" s="40">
        <v>0</v>
      </c>
      <c r="N551" s="40">
        <v>3</v>
      </c>
      <c r="O551" s="375">
        <v>97</v>
      </c>
      <c r="P551" s="52">
        <v>55</v>
      </c>
      <c r="Q551" s="52">
        <v>12</v>
      </c>
      <c r="R551" s="240">
        <v>2</v>
      </c>
      <c r="S551" s="44">
        <v>12</v>
      </c>
      <c r="T551" s="52">
        <v>257</v>
      </c>
      <c r="U551" s="373">
        <v>271</v>
      </c>
    </row>
    <row r="552" spans="1:21" x14ac:dyDescent="0.2">
      <c r="A552" s="34">
        <v>551</v>
      </c>
      <c r="B552" s="24" t="s">
        <v>125</v>
      </c>
      <c r="C552" s="25">
        <v>1153</v>
      </c>
      <c r="D552" s="26" t="s">
        <v>14</v>
      </c>
      <c r="E552" s="28">
        <v>57</v>
      </c>
      <c r="F552" s="29">
        <v>47</v>
      </c>
      <c r="G552" s="29">
        <v>13</v>
      </c>
      <c r="H552" s="29">
        <v>3</v>
      </c>
      <c r="I552" s="29">
        <v>6</v>
      </c>
      <c r="J552" s="29">
        <v>15</v>
      </c>
      <c r="K552" s="29">
        <v>1</v>
      </c>
      <c r="L552" s="29">
        <v>8</v>
      </c>
      <c r="M552" s="29">
        <v>4</v>
      </c>
      <c r="N552" s="29">
        <v>2</v>
      </c>
      <c r="O552" s="374">
        <v>106</v>
      </c>
      <c r="P552" s="52">
        <v>54</v>
      </c>
      <c r="Q552" s="52">
        <v>5</v>
      </c>
      <c r="R552" s="242">
        <v>0</v>
      </c>
      <c r="S552" s="241">
        <v>11</v>
      </c>
      <c r="T552" s="52">
        <v>262</v>
      </c>
      <c r="U552" s="373">
        <v>274</v>
      </c>
    </row>
    <row r="553" spans="1:21" x14ac:dyDescent="0.2">
      <c r="A553" s="34">
        <v>552</v>
      </c>
      <c r="B553" s="35" t="s">
        <v>125</v>
      </c>
      <c r="C553" s="36">
        <v>1154</v>
      </c>
      <c r="D553" s="37" t="s">
        <v>19</v>
      </c>
      <c r="E553" s="39">
        <v>38</v>
      </c>
      <c r="F553" s="40">
        <v>50</v>
      </c>
      <c r="G553" s="40">
        <v>53</v>
      </c>
      <c r="H553" s="40">
        <v>11</v>
      </c>
      <c r="I553" s="40">
        <v>2</v>
      </c>
      <c r="J553" s="40">
        <v>7</v>
      </c>
      <c r="K553" s="40">
        <v>3</v>
      </c>
      <c r="L553" s="40">
        <v>10</v>
      </c>
      <c r="M553" s="40">
        <v>3</v>
      </c>
      <c r="N553" s="40">
        <v>4</v>
      </c>
      <c r="O553" s="375">
        <v>94</v>
      </c>
      <c r="P553" s="52">
        <v>52</v>
      </c>
      <c r="Q553" s="52">
        <v>15</v>
      </c>
      <c r="R553" s="240">
        <v>0</v>
      </c>
      <c r="S553" s="44">
        <v>14</v>
      </c>
      <c r="T553" s="52">
        <v>275</v>
      </c>
      <c r="U553" s="373">
        <v>289</v>
      </c>
    </row>
    <row r="554" spans="1:21" x14ac:dyDescent="0.2">
      <c r="A554" s="34">
        <v>553</v>
      </c>
      <c r="B554" s="24" t="s">
        <v>125</v>
      </c>
      <c r="C554" s="25">
        <v>1155</v>
      </c>
      <c r="D554" s="26" t="s">
        <v>19</v>
      </c>
      <c r="E554" s="28">
        <v>46</v>
      </c>
      <c r="F554" s="29">
        <v>62</v>
      </c>
      <c r="G554" s="29">
        <v>43</v>
      </c>
      <c r="H554" s="29">
        <v>9</v>
      </c>
      <c r="I554" s="29">
        <v>7</v>
      </c>
      <c r="J554" s="29">
        <v>10</v>
      </c>
      <c r="K554" s="29">
        <v>2</v>
      </c>
      <c r="L554" s="29">
        <v>26</v>
      </c>
      <c r="M554" s="29">
        <v>1</v>
      </c>
      <c r="N554" s="29">
        <v>4</v>
      </c>
      <c r="O554" s="374">
        <v>111</v>
      </c>
      <c r="P554" s="52">
        <v>70</v>
      </c>
      <c r="Q554" s="52">
        <v>13</v>
      </c>
      <c r="R554" s="242">
        <v>1</v>
      </c>
      <c r="S554" s="241">
        <v>0</v>
      </c>
      <c r="T554" s="52">
        <v>321</v>
      </c>
      <c r="U554" s="373">
        <v>323</v>
      </c>
    </row>
    <row r="555" spans="1:21" x14ac:dyDescent="0.2">
      <c r="A555" s="34">
        <v>554</v>
      </c>
      <c r="B555" s="35" t="s">
        <v>125</v>
      </c>
      <c r="C555" s="36">
        <v>1155</v>
      </c>
      <c r="D555" s="37" t="s">
        <v>14</v>
      </c>
      <c r="E555" s="39">
        <v>45</v>
      </c>
      <c r="F555" s="40">
        <v>47</v>
      </c>
      <c r="G555" s="40">
        <v>35</v>
      </c>
      <c r="H555" s="40">
        <v>8</v>
      </c>
      <c r="I555" s="40">
        <v>8</v>
      </c>
      <c r="J555" s="40">
        <v>6</v>
      </c>
      <c r="K555" s="40">
        <v>6</v>
      </c>
      <c r="L555" s="40">
        <v>26</v>
      </c>
      <c r="M555" s="40">
        <v>2</v>
      </c>
      <c r="N555" s="40">
        <v>6</v>
      </c>
      <c r="O555" s="375">
        <v>115</v>
      </c>
      <c r="P555" s="52">
        <v>55</v>
      </c>
      <c r="Q555" s="52">
        <v>14</v>
      </c>
      <c r="R555" s="240">
        <v>0</v>
      </c>
      <c r="S555" s="44">
        <v>21</v>
      </c>
      <c r="T555" s="52">
        <v>304</v>
      </c>
      <c r="U555" s="373">
        <v>325</v>
      </c>
    </row>
    <row r="556" spans="1:21" x14ac:dyDescent="0.2">
      <c r="A556" s="34">
        <v>555</v>
      </c>
      <c r="B556" s="24" t="s">
        <v>125</v>
      </c>
      <c r="C556" s="25">
        <v>1156</v>
      </c>
      <c r="D556" s="26" t="s">
        <v>19</v>
      </c>
      <c r="E556" s="28">
        <v>27</v>
      </c>
      <c r="F556" s="29">
        <v>56</v>
      </c>
      <c r="G556" s="29">
        <v>46</v>
      </c>
      <c r="H556" s="29">
        <v>12</v>
      </c>
      <c r="I556" s="29">
        <v>7</v>
      </c>
      <c r="J556" s="29">
        <v>4</v>
      </c>
      <c r="K556" s="29">
        <v>3</v>
      </c>
      <c r="L556" s="29">
        <v>20</v>
      </c>
      <c r="M556" s="29">
        <v>4</v>
      </c>
      <c r="N556" s="29">
        <v>0</v>
      </c>
      <c r="O556" s="374">
        <v>73</v>
      </c>
      <c r="P556" s="52">
        <v>64</v>
      </c>
      <c r="Q556" s="52">
        <v>12</v>
      </c>
      <c r="R556" s="242">
        <v>0</v>
      </c>
      <c r="S556" s="241">
        <v>17</v>
      </c>
      <c r="T556" s="52">
        <v>252</v>
      </c>
      <c r="U556" s="373">
        <v>270</v>
      </c>
    </row>
    <row r="557" spans="1:21" x14ac:dyDescent="0.2">
      <c r="A557" s="34">
        <v>556</v>
      </c>
      <c r="B557" s="35" t="s">
        <v>125</v>
      </c>
      <c r="C557" s="36">
        <v>1157</v>
      </c>
      <c r="D557" s="37" t="s">
        <v>19</v>
      </c>
      <c r="E557" s="39">
        <v>48</v>
      </c>
      <c r="F557" s="40">
        <v>40</v>
      </c>
      <c r="G557" s="40">
        <v>38</v>
      </c>
      <c r="H557" s="40">
        <v>10</v>
      </c>
      <c r="I557" s="40">
        <v>8</v>
      </c>
      <c r="J557" s="40">
        <v>8</v>
      </c>
      <c r="K557" s="40">
        <v>1</v>
      </c>
      <c r="L557" s="40">
        <v>26</v>
      </c>
      <c r="M557" s="40">
        <v>1</v>
      </c>
      <c r="N557" s="40">
        <v>6</v>
      </c>
      <c r="O557" s="375">
        <v>163</v>
      </c>
      <c r="P557" s="52">
        <v>48</v>
      </c>
      <c r="Q557" s="52">
        <v>16</v>
      </c>
      <c r="R557" s="240">
        <v>1</v>
      </c>
      <c r="S557" s="44">
        <v>19</v>
      </c>
      <c r="T557" s="52">
        <v>349</v>
      </c>
      <c r="U557" s="373">
        <v>369</v>
      </c>
    </row>
    <row r="558" spans="1:21" x14ac:dyDescent="0.2">
      <c r="A558" s="34">
        <v>557</v>
      </c>
      <c r="B558" s="24" t="s">
        <v>125</v>
      </c>
      <c r="C558" s="25">
        <v>1158</v>
      </c>
      <c r="D558" s="26" t="s">
        <v>19</v>
      </c>
      <c r="E558" s="28">
        <v>60</v>
      </c>
      <c r="F558" s="29">
        <v>51</v>
      </c>
      <c r="G558" s="29">
        <v>42</v>
      </c>
      <c r="H558" s="29">
        <v>5</v>
      </c>
      <c r="I558" s="29">
        <v>19</v>
      </c>
      <c r="J558" s="29">
        <v>10</v>
      </c>
      <c r="K558" s="29">
        <v>1</v>
      </c>
      <c r="L558" s="29">
        <v>12</v>
      </c>
      <c r="M558" s="29">
        <v>5</v>
      </c>
      <c r="N558" s="29">
        <v>7</v>
      </c>
      <c r="O558" s="374">
        <v>119</v>
      </c>
      <c r="P558" s="52">
        <v>71</v>
      </c>
      <c r="Q558" s="52">
        <v>12</v>
      </c>
      <c r="R558" s="242">
        <v>0</v>
      </c>
      <c r="S558" s="241">
        <v>20</v>
      </c>
      <c r="T558" s="52">
        <v>331</v>
      </c>
      <c r="U558" s="373">
        <v>352</v>
      </c>
    </row>
    <row r="559" spans="1:21" x14ac:dyDescent="0.2">
      <c r="A559" s="34">
        <v>558</v>
      </c>
      <c r="B559" s="35" t="s">
        <v>125</v>
      </c>
      <c r="C559" s="36">
        <v>1158</v>
      </c>
      <c r="D559" s="37" t="s">
        <v>14</v>
      </c>
      <c r="E559" s="39">
        <v>58</v>
      </c>
      <c r="F559" s="40">
        <v>57</v>
      </c>
      <c r="G559" s="40">
        <v>39</v>
      </c>
      <c r="H559" s="40">
        <v>1</v>
      </c>
      <c r="I559" s="40">
        <v>5</v>
      </c>
      <c r="J559" s="40">
        <v>9</v>
      </c>
      <c r="K559" s="40">
        <v>3</v>
      </c>
      <c r="L559" s="40">
        <v>15</v>
      </c>
      <c r="M559" s="40">
        <v>6</v>
      </c>
      <c r="N559" s="40">
        <v>2</v>
      </c>
      <c r="O559" s="375">
        <v>122</v>
      </c>
      <c r="P559" s="52">
        <v>62</v>
      </c>
      <c r="Q559" s="52">
        <v>3</v>
      </c>
      <c r="R559" s="240">
        <v>0</v>
      </c>
      <c r="S559" s="44">
        <v>13</v>
      </c>
      <c r="T559" s="52">
        <v>317</v>
      </c>
      <c r="U559" s="373">
        <v>330</v>
      </c>
    </row>
    <row r="560" spans="1:21" x14ac:dyDescent="0.2">
      <c r="A560" s="34">
        <v>559</v>
      </c>
      <c r="B560" s="24" t="s">
        <v>125</v>
      </c>
      <c r="C560" s="25">
        <v>1158</v>
      </c>
      <c r="D560" s="26" t="s">
        <v>20</v>
      </c>
      <c r="E560" s="28">
        <v>68</v>
      </c>
      <c r="F560" s="29">
        <v>58</v>
      </c>
      <c r="G560" s="29">
        <v>33</v>
      </c>
      <c r="H560" s="29">
        <v>3</v>
      </c>
      <c r="I560" s="29">
        <v>11</v>
      </c>
      <c r="J560" s="29">
        <v>11</v>
      </c>
      <c r="K560" s="29">
        <v>3</v>
      </c>
      <c r="L560" s="29">
        <v>17</v>
      </c>
      <c r="M560" s="29">
        <v>3</v>
      </c>
      <c r="N560" s="29">
        <v>6</v>
      </c>
      <c r="O560" s="374">
        <v>131</v>
      </c>
      <c r="P560" s="52">
        <v>69</v>
      </c>
      <c r="Q560" s="52">
        <v>9</v>
      </c>
      <c r="R560" s="242">
        <v>0</v>
      </c>
      <c r="S560" s="241">
        <v>12</v>
      </c>
      <c r="T560" s="52">
        <v>344</v>
      </c>
      <c r="U560" s="373">
        <v>356</v>
      </c>
    </row>
    <row r="561" spans="1:21" x14ac:dyDescent="0.2">
      <c r="A561" s="34">
        <v>560</v>
      </c>
      <c r="B561" s="35" t="s">
        <v>125</v>
      </c>
      <c r="C561" s="36">
        <v>1158</v>
      </c>
      <c r="D561" s="37" t="s">
        <v>23</v>
      </c>
      <c r="E561" s="39">
        <v>65</v>
      </c>
      <c r="F561" s="40">
        <v>41</v>
      </c>
      <c r="G561" s="40">
        <v>28</v>
      </c>
      <c r="H561" s="40">
        <v>10</v>
      </c>
      <c r="I561" s="40">
        <v>9</v>
      </c>
      <c r="J561" s="40">
        <v>15</v>
      </c>
      <c r="K561" s="40">
        <v>3</v>
      </c>
      <c r="L561" s="40">
        <v>17</v>
      </c>
      <c r="M561" s="40">
        <v>4</v>
      </c>
      <c r="N561" s="40">
        <v>5</v>
      </c>
      <c r="O561" s="375">
        <v>125</v>
      </c>
      <c r="P561" s="52">
        <v>51</v>
      </c>
      <c r="Q561" s="52">
        <v>15</v>
      </c>
      <c r="R561" s="240">
        <v>2</v>
      </c>
      <c r="S561" s="44">
        <v>17</v>
      </c>
      <c r="T561" s="52">
        <v>322</v>
      </c>
      <c r="U561" s="373">
        <v>342</v>
      </c>
    </row>
    <row r="562" spans="1:21" x14ac:dyDescent="0.2">
      <c r="A562" s="34">
        <v>561</v>
      </c>
      <c r="B562" s="24" t="s">
        <v>125</v>
      </c>
      <c r="C562" s="25">
        <v>1159</v>
      </c>
      <c r="D562" s="26" t="s">
        <v>19</v>
      </c>
      <c r="E562" s="28">
        <v>84</v>
      </c>
      <c r="F562" s="29">
        <v>66</v>
      </c>
      <c r="G562" s="29">
        <v>35</v>
      </c>
      <c r="H562" s="29">
        <v>10</v>
      </c>
      <c r="I562" s="29">
        <v>11</v>
      </c>
      <c r="J562" s="29">
        <v>11</v>
      </c>
      <c r="K562" s="29">
        <v>4</v>
      </c>
      <c r="L562" s="29">
        <v>15</v>
      </c>
      <c r="M562" s="29">
        <v>3</v>
      </c>
      <c r="N562" s="29">
        <v>7</v>
      </c>
      <c r="O562" s="374">
        <v>183</v>
      </c>
      <c r="P562" s="52">
        <v>77</v>
      </c>
      <c r="Q562" s="52">
        <v>17</v>
      </c>
      <c r="R562" s="242">
        <v>0</v>
      </c>
      <c r="S562" s="241">
        <v>20</v>
      </c>
      <c r="T562" s="52">
        <v>429</v>
      </c>
      <c r="U562" s="373">
        <v>449</v>
      </c>
    </row>
    <row r="563" spans="1:21" x14ac:dyDescent="0.2">
      <c r="A563" s="34">
        <v>562</v>
      </c>
      <c r="B563" s="35" t="s">
        <v>125</v>
      </c>
      <c r="C563" s="36">
        <v>1159</v>
      </c>
      <c r="D563" s="37" t="s">
        <v>14</v>
      </c>
      <c r="E563" s="39">
        <v>85</v>
      </c>
      <c r="F563" s="40">
        <v>72</v>
      </c>
      <c r="G563" s="40">
        <v>40</v>
      </c>
      <c r="H563" s="40">
        <v>4</v>
      </c>
      <c r="I563" s="40">
        <v>13</v>
      </c>
      <c r="J563" s="40">
        <v>4</v>
      </c>
      <c r="K563" s="40">
        <v>8</v>
      </c>
      <c r="L563" s="40">
        <v>25</v>
      </c>
      <c r="M563" s="40">
        <v>5</v>
      </c>
      <c r="N563" s="40">
        <v>8</v>
      </c>
      <c r="O563" s="375">
        <v>155</v>
      </c>
      <c r="P563" s="52">
        <v>85</v>
      </c>
      <c r="Q563" s="52">
        <v>12</v>
      </c>
      <c r="R563" s="240">
        <v>2</v>
      </c>
      <c r="S563" s="44">
        <v>25</v>
      </c>
      <c r="T563" s="52">
        <v>419</v>
      </c>
      <c r="U563" s="373">
        <v>446</v>
      </c>
    </row>
    <row r="564" spans="1:21" x14ac:dyDescent="0.2">
      <c r="A564" s="34">
        <v>563</v>
      </c>
      <c r="B564" s="24" t="s">
        <v>125</v>
      </c>
      <c r="C564" s="25">
        <v>1159</v>
      </c>
      <c r="D564" s="26" t="s">
        <v>20</v>
      </c>
      <c r="E564" s="28">
        <v>72</v>
      </c>
      <c r="F564" s="29">
        <v>76</v>
      </c>
      <c r="G564" s="29">
        <v>34</v>
      </c>
      <c r="H564" s="29">
        <v>13</v>
      </c>
      <c r="I564" s="29">
        <v>8</v>
      </c>
      <c r="J564" s="29">
        <v>15</v>
      </c>
      <c r="K564" s="29">
        <v>9</v>
      </c>
      <c r="L564" s="29">
        <v>21</v>
      </c>
      <c r="M564" s="29">
        <v>4</v>
      </c>
      <c r="N564" s="29">
        <v>9</v>
      </c>
      <c r="O564" s="374">
        <v>168</v>
      </c>
      <c r="P564" s="52">
        <v>85</v>
      </c>
      <c r="Q564" s="52">
        <v>22</v>
      </c>
      <c r="R564" s="242">
        <v>1</v>
      </c>
      <c r="S564" s="241">
        <v>24</v>
      </c>
      <c r="T564" s="52">
        <v>429</v>
      </c>
      <c r="U564" s="373">
        <v>455</v>
      </c>
    </row>
    <row r="565" spans="1:21" x14ac:dyDescent="0.2">
      <c r="A565" s="34">
        <v>564</v>
      </c>
      <c r="B565" s="35" t="s">
        <v>125</v>
      </c>
      <c r="C565" s="36">
        <v>1159</v>
      </c>
      <c r="D565" s="37" t="s">
        <v>23</v>
      </c>
      <c r="E565" s="39">
        <v>72</v>
      </c>
      <c r="F565" s="40">
        <v>68</v>
      </c>
      <c r="G565" s="40">
        <v>32</v>
      </c>
      <c r="H565" s="40">
        <v>21</v>
      </c>
      <c r="I565" s="40">
        <v>11</v>
      </c>
      <c r="J565" s="40">
        <v>7</v>
      </c>
      <c r="K565" s="40">
        <v>3</v>
      </c>
      <c r="L565" s="40">
        <v>22</v>
      </c>
      <c r="M565" s="40">
        <v>4</v>
      </c>
      <c r="N565" s="40">
        <v>7</v>
      </c>
      <c r="O565" s="375">
        <v>142</v>
      </c>
      <c r="P565" s="52">
        <v>79</v>
      </c>
      <c r="Q565" s="52">
        <v>28</v>
      </c>
      <c r="R565" s="240">
        <v>0</v>
      </c>
      <c r="S565" s="44">
        <v>13</v>
      </c>
      <c r="T565" s="52">
        <v>389</v>
      </c>
      <c r="U565" s="373">
        <v>402</v>
      </c>
    </row>
    <row r="566" spans="1:21" x14ac:dyDescent="0.2">
      <c r="A566" s="34">
        <v>565</v>
      </c>
      <c r="B566" s="24" t="s">
        <v>125</v>
      </c>
      <c r="C566" s="25">
        <v>1159</v>
      </c>
      <c r="D566" s="26" t="s">
        <v>27</v>
      </c>
      <c r="E566" s="28">
        <v>73</v>
      </c>
      <c r="F566" s="29">
        <v>71</v>
      </c>
      <c r="G566" s="29">
        <v>47</v>
      </c>
      <c r="H566" s="29">
        <v>6</v>
      </c>
      <c r="I566" s="29">
        <v>9</v>
      </c>
      <c r="J566" s="29">
        <v>2</v>
      </c>
      <c r="K566" s="29">
        <v>3</v>
      </c>
      <c r="L566" s="29">
        <v>31</v>
      </c>
      <c r="M566" s="29">
        <v>8</v>
      </c>
      <c r="N566" s="29">
        <v>7</v>
      </c>
      <c r="O566" s="374">
        <v>152</v>
      </c>
      <c r="P566" s="52">
        <v>82</v>
      </c>
      <c r="Q566" s="52">
        <v>13</v>
      </c>
      <c r="R566" s="242">
        <v>1</v>
      </c>
      <c r="S566" s="241">
        <v>20</v>
      </c>
      <c r="T566" s="52">
        <v>409</v>
      </c>
      <c r="U566" s="373">
        <v>432</v>
      </c>
    </row>
    <row r="567" spans="1:21" x14ac:dyDescent="0.2">
      <c r="A567" s="34">
        <v>566</v>
      </c>
      <c r="B567" s="35" t="s">
        <v>125</v>
      </c>
      <c r="C567" s="36">
        <v>1160</v>
      </c>
      <c r="D567" s="37" t="s">
        <v>19</v>
      </c>
      <c r="E567" s="39">
        <v>72</v>
      </c>
      <c r="F567" s="40">
        <v>92</v>
      </c>
      <c r="G567" s="40">
        <v>35</v>
      </c>
      <c r="H567" s="40">
        <v>7</v>
      </c>
      <c r="I567" s="40">
        <v>8</v>
      </c>
      <c r="J567" s="40">
        <v>11</v>
      </c>
      <c r="K567" s="40">
        <v>2</v>
      </c>
      <c r="L567" s="40">
        <v>20</v>
      </c>
      <c r="M567" s="40">
        <v>3</v>
      </c>
      <c r="N567" s="40">
        <v>6</v>
      </c>
      <c r="O567" s="375">
        <v>154</v>
      </c>
      <c r="P567" s="52">
        <v>100</v>
      </c>
      <c r="Q567" s="52">
        <v>13</v>
      </c>
      <c r="R567" s="240">
        <v>1</v>
      </c>
      <c r="S567" s="44">
        <v>18</v>
      </c>
      <c r="T567" s="52">
        <v>410</v>
      </c>
      <c r="U567" s="373">
        <v>429</v>
      </c>
    </row>
    <row r="568" spans="1:21" x14ac:dyDescent="0.2">
      <c r="A568" s="34">
        <v>567</v>
      </c>
      <c r="B568" s="24" t="s">
        <v>125</v>
      </c>
      <c r="C568" s="25">
        <v>1160</v>
      </c>
      <c r="D568" s="26" t="s">
        <v>14</v>
      </c>
      <c r="E568" s="28">
        <v>87</v>
      </c>
      <c r="F568" s="29">
        <v>88</v>
      </c>
      <c r="G568" s="29">
        <v>35</v>
      </c>
      <c r="H568" s="29">
        <v>8</v>
      </c>
      <c r="I568" s="29">
        <v>9</v>
      </c>
      <c r="J568" s="29">
        <v>11</v>
      </c>
      <c r="K568" s="29">
        <v>3</v>
      </c>
      <c r="L568" s="29">
        <v>17</v>
      </c>
      <c r="M568" s="29">
        <v>3</v>
      </c>
      <c r="N568" s="29">
        <v>3</v>
      </c>
      <c r="O568" s="374">
        <v>157</v>
      </c>
      <c r="P568" s="52">
        <v>100</v>
      </c>
      <c r="Q568" s="52">
        <v>11</v>
      </c>
      <c r="R568" s="242">
        <v>1</v>
      </c>
      <c r="S568" s="241">
        <v>21</v>
      </c>
      <c r="T568" s="52">
        <v>421</v>
      </c>
      <c r="U568" s="373">
        <v>446</v>
      </c>
    </row>
    <row r="569" spans="1:21" x14ac:dyDescent="0.2">
      <c r="A569" s="34">
        <v>568</v>
      </c>
      <c r="B569" s="35" t="s">
        <v>125</v>
      </c>
      <c r="C569" s="36">
        <v>1160</v>
      </c>
      <c r="D569" s="37" t="s">
        <v>20</v>
      </c>
      <c r="E569" s="39">
        <v>80</v>
      </c>
      <c r="F569" s="40">
        <v>61</v>
      </c>
      <c r="G569" s="40">
        <v>30</v>
      </c>
      <c r="H569" s="40">
        <v>13</v>
      </c>
      <c r="I569" s="40">
        <v>8</v>
      </c>
      <c r="J569" s="40">
        <v>11</v>
      </c>
      <c r="K569" s="40">
        <v>5</v>
      </c>
      <c r="L569" s="40">
        <v>22</v>
      </c>
      <c r="M569" s="40">
        <v>7</v>
      </c>
      <c r="N569" s="40">
        <v>8</v>
      </c>
      <c r="O569" s="375">
        <v>164</v>
      </c>
      <c r="P569" s="52">
        <v>69</v>
      </c>
      <c r="Q569" s="52">
        <v>21</v>
      </c>
      <c r="R569" s="240">
        <v>5</v>
      </c>
      <c r="S569" s="44">
        <v>20</v>
      </c>
      <c r="T569" s="52">
        <v>409</v>
      </c>
      <c r="U569" s="373">
        <v>434</v>
      </c>
    </row>
    <row r="570" spans="1:21" x14ac:dyDescent="0.2">
      <c r="A570" s="34">
        <v>569</v>
      </c>
      <c r="B570" s="24" t="s">
        <v>125</v>
      </c>
      <c r="C570" s="25">
        <v>1160</v>
      </c>
      <c r="D570" s="26" t="s">
        <v>23</v>
      </c>
      <c r="E570" s="28">
        <v>60</v>
      </c>
      <c r="F570" s="29">
        <v>58</v>
      </c>
      <c r="G570" s="29">
        <v>49</v>
      </c>
      <c r="H570" s="29">
        <v>14</v>
      </c>
      <c r="I570" s="29">
        <v>7</v>
      </c>
      <c r="J570" s="29">
        <v>15</v>
      </c>
      <c r="K570" s="29">
        <v>2</v>
      </c>
      <c r="L570" s="29">
        <v>21</v>
      </c>
      <c r="M570" s="29">
        <v>7</v>
      </c>
      <c r="N570" s="29">
        <v>3</v>
      </c>
      <c r="O570" s="374">
        <v>153</v>
      </c>
      <c r="P570" s="52">
        <v>65</v>
      </c>
      <c r="Q570" s="52">
        <v>17</v>
      </c>
      <c r="R570" s="242">
        <v>0</v>
      </c>
      <c r="S570" s="241">
        <v>17</v>
      </c>
      <c r="T570" s="52">
        <v>389</v>
      </c>
      <c r="U570" s="373">
        <v>406</v>
      </c>
    </row>
    <row r="571" spans="1:21" x14ac:dyDescent="0.2">
      <c r="A571" s="34">
        <v>570</v>
      </c>
      <c r="B571" s="35" t="s">
        <v>125</v>
      </c>
      <c r="C571" s="36">
        <v>1160</v>
      </c>
      <c r="D571" s="37" t="s">
        <v>27</v>
      </c>
      <c r="E571" s="39">
        <v>94</v>
      </c>
      <c r="F571" s="40">
        <v>89</v>
      </c>
      <c r="G571" s="40">
        <v>39</v>
      </c>
      <c r="H571" s="40">
        <v>6</v>
      </c>
      <c r="I571" s="40">
        <v>8</v>
      </c>
      <c r="J571" s="40">
        <v>10</v>
      </c>
      <c r="K571" s="40">
        <v>1</v>
      </c>
      <c r="L571" s="40">
        <v>15</v>
      </c>
      <c r="M571" s="40">
        <v>6</v>
      </c>
      <c r="N571" s="40">
        <v>7</v>
      </c>
      <c r="O571" s="375">
        <v>156</v>
      </c>
      <c r="P571" s="52">
        <v>99</v>
      </c>
      <c r="Q571" s="52">
        <v>13</v>
      </c>
      <c r="R571" s="240">
        <v>2</v>
      </c>
      <c r="S571" s="44">
        <v>11</v>
      </c>
      <c r="T571" s="52">
        <v>431</v>
      </c>
      <c r="U571" s="373">
        <v>446</v>
      </c>
    </row>
    <row r="572" spans="1:21" x14ac:dyDescent="0.2">
      <c r="A572" s="34">
        <v>571</v>
      </c>
      <c r="B572" s="24" t="s">
        <v>125</v>
      </c>
      <c r="C572" s="25">
        <v>1161</v>
      </c>
      <c r="D572" s="26" t="s">
        <v>19</v>
      </c>
      <c r="E572" s="28">
        <v>48</v>
      </c>
      <c r="F572" s="29">
        <v>61</v>
      </c>
      <c r="G572" s="29">
        <v>27</v>
      </c>
      <c r="H572" s="29">
        <v>3</v>
      </c>
      <c r="I572" s="29">
        <v>6</v>
      </c>
      <c r="J572" s="29">
        <v>9</v>
      </c>
      <c r="K572" s="29">
        <v>5</v>
      </c>
      <c r="L572" s="29">
        <v>15</v>
      </c>
      <c r="M572" s="29">
        <v>8</v>
      </c>
      <c r="N572" s="29">
        <v>4</v>
      </c>
      <c r="O572" s="374">
        <v>86</v>
      </c>
      <c r="P572" s="52">
        <v>67</v>
      </c>
      <c r="Q572" s="52">
        <v>7</v>
      </c>
      <c r="R572" s="242">
        <v>0</v>
      </c>
      <c r="S572" s="241">
        <v>12</v>
      </c>
      <c r="T572" s="52">
        <v>272</v>
      </c>
      <c r="U572" s="373">
        <v>284</v>
      </c>
    </row>
    <row r="573" spans="1:21" x14ac:dyDescent="0.2">
      <c r="A573" s="34">
        <v>572</v>
      </c>
      <c r="B573" s="35" t="s">
        <v>125</v>
      </c>
      <c r="C573" s="36">
        <v>1161</v>
      </c>
      <c r="D573" s="37" t="s">
        <v>14</v>
      </c>
      <c r="E573" s="39">
        <v>47</v>
      </c>
      <c r="F573" s="40">
        <v>57</v>
      </c>
      <c r="G573" s="40">
        <v>28</v>
      </c>
      <c r="H573" s="40">
        <v>6</v>
      </c>
      <c r="I573" s="40">
        <v>5</v>
      </c>
      <c r="J573" s="40">
        <v>13</v>
      </c>
      <c r="K573" s="40">
        <v>4</v>
      </c>
      <c r="L573" s="40">
        <v>10</v>
      </c>
      <c r="M573" s="40">
        <v>9</v>
      </c>
      <c r="N573" s="40">
        <v>2</v>
      </c>
      <c r="O573" s="375">
        <v>99</v>
      </c>
      <c r="P573" s="52">
        <v>63</v>
      </c>
      <c r="Q573" s="52">
        <v>8</v>
      </c>
      <c r="R573" s="240">
        <v>1</v>
      </c>
      <c r="S573" s="44">
        <v>22</v>
      </c>
      <c r="T573" s="52">
        <v>280</v>
      </c>
      <c r="U573" s="373">
        <v>304</v>
      </c>
    </row>
    <row r="574" spans="1:21" x14ac:dyDescent="0.2">
      <c r="A574" s="34">
        <v>573</v>
      </c>
      <c r="B574" s="24" t="s">
        <v>125</v>
      </c>
      <c r="C574" s="25">
        <v>1162</v>
      </c>
      <c r="D574" s="26" t="s">
        <v>19</v>
      </c>
      <c r="E574" s="28">
        <v>48</v>
      </c>
      <c r="F574" s="29">
        <v>50</v>
      </c>
      <c r="G574" s="29">
        <v>29</v>
      </c>
      <c r="H574" s="29">
        <v>5</v>
      </c>
      <c r="I574" s="29">
        <v>3</v>
      </c>
      <c r="J574" s="29">
        <v>8</v>
      </c>
      <c r="K574" s="29">
        <v>3</v>
      </c>
      <c r="L574" s="29">
        <v>25</v>
      </c>
      <c r="M574" s="29">
        <v>3</v>
      </c>
      <c r="N574" s="29">
        <v>9</v>
      </c>
      <c r="O574" s="374">
        <v>97</v>
      </c>
      <c r="P574" s="52">
        <v>53</v>
      </c>
      <c r="Q574" s="52">
        <v>14</v>
      </c>
      <c r="R574" s="242">
        <v>0</v>
      </c>
      <c r="S574" s="241">
        <v>9</v>
      </c>
      <c r="T574" s="52">
        <v>280</v>
      </c>
      <c r="U574" s="373">
        <v>289</v>
      </c>
    </row>
    <row r="575" spans="1:21" x14ac:dyDescent="0.2">
      <c r="A575" s="34">
        <v>574</v>
      </c>
      <c r="B575" s="35" t="s">
        <v>125</v>
      </c>
      <c r="C575" s="36">
        <v>1162</v>
      </c>
      <c r="D575" s="37" t="s">
        <v>14</v>
      </c>
      <c r="E575" s="39">
        <v>61</v>
      </c>
      <c r="F575" s="40">
        <v>39</v>
      </c>
      <c r="G575" s="40">
        <v>28</v>
      </c>
      <c r="H575" s="40">
        <v>6</v>
      </c>
      <c r="I575" s="40">
        <v>7</v>
      </c>
      <c r="J575" s="40">
        <v>7</v>
      </c>
      <c r="K575" s="40">
        <v>2</v>
      </c>
      <c r="L575" s="40">
        <v>13</v>
      </c>
      <c r="M575" s="40">
        <v>5</v>
      </c>
      <c r="N575" s="40">
        <v>0</v>
      </c>
      <c r="O575" s="375">
        <v>100</v>
      </c>
      <c r="P575" s="52">
        <v>46</v>
      </c>
      <c r="Q575" s="52">
        <v>6</v>
      </c>
      <c r="R575" s="240">
        <v>0</v>
      </c>
      <c r="S575" s="44">
        <v>17</v>
      </c>
      <c r="T575" s="52">
        <v>268</v>
      </c>
      <c r="U575" s="373">
        <v>285</v>
      </c>
    </row>
    <row r="576" spans="1:21" x14ac:dyDescent="0.2">
      <c r="A576" s="34">
        <v>575</v>
      </c>
      <c r="B576" s="24" t="s">
        <v>125</v>
      </c>
      <c r="C576" s="25">
        <v>1163</v>
      </c>
      <c r="D576" s="26" t="s">
        <v>19</v>
      </c>
      <c r="E576" s="28">
        <v>61</v>
      </c>
      <c r="F576" s="29">
        <v>75</v>
      </c>
      <c r="G576" s="29">
        <v>37</v>
      </c>
      <c r="H576" s="29">
        <v>3</v>
      </c>
      <c r="I576" s="29">
        <v>5</v>
      </c>
      <c r="J576" s="29">
        <v>6</v>
      </c>
      <c r="K576" s="29">
        <v>3</v>
      </c>
      <c r="L576" s="29">
        <v>20</v>
      </c>
      <c r="M576" s="29">
        <v>5</v>
      </c>
      <c r="N576" s="29">
        <v>9</v>
      </c>
      <c r="O576" s="374">
        <v>135</v>
      </c>
      <c r="P576" s="52">
        <v>81</v>
      </c>
      <c r="Q576" s="52">
        <v>12</v>
      </c>
      <c r="R576" s="242">
        <v>1</v>
      </c>
      <c r="S576" s="241">
        <v>13</v>
      </c>
      <c r="T576" s="52">
        <v>359</v>
      </c>
      <c r="U576" s="373">
        <v>374</v>
      </c>
    </row>
    <row r="577" spans="1:21" x14ac:dyDescent="0.2">
      <c r="A577" s="34">
        <v>576</v>
      </c>
      <c r="B577" s="35" t="s">
        <v>125</v>
      </c>
      <c r="C577" s="36">
        <v>1163</v>
      </c>
      <c r="D577" s="37" t="s">
        <v>14</v>
      </c>
      <c r="E577" s="39">
        <v>45</v>
      </c>
      <c r="F577" s="40">
        <v>63</v>
      </c>
      <c r="G577" s="40">
        <v>32</v>
      </c>
      <c r="H577" s="40">
        <v>2</v>
      </c>
      <c r="I577" s="40">
        <v>4</v>
      </c>
      <c r="J577" s="40">
        <v>6</v>
      </c>
      <c r="K577" s="40">
        <v>5</v>
      </c>
      <c r="L577" s="40">
        <v>23</v>
      </c>
      <c r="M577" s="40">
        <v>1</v>
      </c>
      <c r="N577" s="40">
        <v>4</v>
      </c>
      <c r="O577" s="375">
        <v>152</v>
      </c>
      <c r="P577" s="52">
        <v>68</v>
      </c>
      <c r="Q577" s="52">
        <v>6</v>
      </c>
      <c r="R577" s="240">
        <v>1</v>
      </c>
      <c r="S577" s="44">
        <v>14</v>
      </c>
      <c r="T577" s="52">
        <v>337</v>
      </c>
      <c r="U577" s="373">
        <v>353</v>
      </c>
    </row>
    <row r="578" spans="1:21" x14ac:dyDescent="0.2">
      <c r="A578" s="34">
        <v>577</v>
      </c>
      <c r="B578" s="24" t="s">
        <v>125</v>
      </c>
      <c r="C578" s="25">
        <v>1164</v>
      </c>
      <c r="D578" s="26" t="s">
        <v>19</v>
      </c>
      <c r="E578" s="28">
        <v>68</v>
      </c>
      <c r="F578" s="29">
        <v>57</v>
      </c>
      <c r="G578" s="29">
        <v>35</v>
      </c>
      <c r="H578" s="29">
        <v>7</v>
      </c>
      <c r="I578" s="29">
        <v>11</v>
      </c>
      <c r="J578" s="29">
        <v>12</v>
      </c>
      <c r="K578" s="29">
        <v>6</v>
      </c>
      <c r="L578" s="29">
        <v>15</v>
      </c>
      <c r="M578" s="29">
        <v>6</v>
      </c>
      <c r="N578" s="29">
        <v>9</v>
      </c>
      <c r="O578" s="374">
        <v>176</v>
      </c>
      <c r="P578" s="52">
        <v>69</v>
      </c>
      <c r="Q578" s="52">
        <v>16</v>
      </c>
      <c r="R578" s="242">
        <v>0</v>
      </c>
      <c r="S578" s="241">
        <v>20</v>
      </c>
      <c r="T578" s="52">
        <v>402</v>
      </c>
      <c r="U578" s="373">
        <v>423</v>
      </c>
    </row>
    <row r="579" spans="1:21" x14ac:dyDescent="0.2">
      <c r="A579" s="34">
        <v>578</v>
      </c>
      <c r="B579" s="35" t="s">
        <v>125</v>
      </c>
      <c r="C579" s="36">
        <v>1164</v>
      </c>
      <c r="D579" s="37" t="s">
        <v>14</v>
      </c>
      <c r="E579" s="39">
        <v>78</v>
      </c>
      <c r="F579" s="40">
        <v>56</v>
      </c>
      <c r="G579" s="40">
        <v>8</v>
      </c>
      <c r="H579" s="40">
        <v>34</v>
      </c>
      <c r="I579" s="40">
        <v>6</v>
      </c>
      <c r="J579" s="40">
        <v>8</v>
      </c>
      <c r="K579" s="40">
        <v>2</v>
      </c>
      <c r="L579" s="40">
        <v>17</v>
      </c>
      <c r="M579" s="40">
        <v>10</v>
      </c>
      <c r="N579" s="40">
        <v>6</v>
      </c>
      <c r="O579" s="375">
        <v>151</v>
      </c>
      <c r="P579" s="52">
        <v>62</v>
      </c>
      <c r="Q579" s="52">
        <v>40</v>
      </c>
      <c r="R579" s="240">
        <v>0</v>
      </c>
      <c r="S579" s="44">
        <v>19</v>
      </c>
      <c r="T579" s="52">
        <v>376</v>
      </c>
      <c r="U579" s="373">
        <v>395</v>
      </c>
    </row>
    <row r="580" spans="1:21" x14ac:dyDescent="0.2">
      <c r="A580" s="34">
        <v>579</v>
      </c>
      <c r="B580" s="24" t="s">
        <v>125</v>
      </c>
      <c r="C580" s="25">
        <v>1165</v>
      </c>
      <c r="D580" s="26" t="s">
        <v>19</v>
      </c>
      <c r="E580" s="28">
        <v>58</v>
      </c>
      <c r="F580" s="29">
        <v>76</v>
      </c>
      <c r="G580" s="29">
        <v>40</v>
      </c>
      <c r="H580" s="29">
        <v>7</v>
      </c>
      <c r="I580" s="29">
        <v>3</v>
      </c>
      <c r="J580" s="29">
        <v>17</v>
      </c>
      <c r="K580" s="29">
        <v>2</v>
      </c>
      <c r="L580" s="29">
        <v>30</v>
      </c>
      <c r="M580" s="29">
        <v>3</v>
      </c>
      <c r="N580" s="29">
        <v>7</v>
      </c>
      <c r="O580" s="374">
        <v>163</v>
      </c>
      <c r="P580" s="52">
        <v>79</v>
      </c>
      <c r="Q580" s="52">
        <v>14</v>
      </c>
      <c r="R580" s="242">
        <v>0</v>
      </c>
      <c r="S580" s="241">
        <v>20</v>
      </c>
      <c r="T580" s="52">
        <v>406</v>
      </c>
      <c r="U580" s="373">
        <v>426</v>
      </c>
    </row>
    <row r="581" spans="1:21" x14ac:dyDescent="0.2">
      <c r="A581" s="34">
        <v>580</v>
      </c>
      <c r="B581" s="35" t="s">
        <v>125</v>
      </c>
      <c r="C581" s="36">
        <v>1165</v>
      </c>
      <c r="D581" s="37" t="s">
        <v>14</v>
      </c>
      <c r="E581" s="39">
        <v>70</v>
      </c>
      <c r="F581" s="40">
        <v>56</v>
      </c>
      <c r="G581" s="40">
        <v>50</v>
      </c>
      <c r="H581" s="40">
        <v>5</v>
      </c>
      <c r="I581" s="40">
        <v>12</v>
      </c>
      <c r="J581" s="40">
        <v>12</v>
      </c>
      <c r="K581" s="40">
        <v>6</v>
      </c>
      <c r="L581" s="40">
        <v>22</v>
      </c>
      <c r="M581" s="40">
        <v>5</v>
      </c>
      <c r="N581" s="40">
        <v>7</v>
      </c>
      <c r="O581" s="375">
        <v>139</v>
      </c>
      <c r="P581" s="52">
        <v>68</v>
      </c>
      <c r="Q581" s="52">
        <v>12</v>
      </c>
      <c r="R581" s="240">
        <v>0</v>
      </c>
      <c r="S581" s="44">
        <v>18</v>
      </c>
      <c r="T581" s="52">
        <v>384</v>
      </c>
      <c r="U581" s="373">
        <v>402</v>
      </c>
    </row>
    <row r="582" spans="1:21" x14ac:dyDescent="0.2">
      <c r="A582" s="34">
        <v>581</v>
      </c>
      <c r="B582" s="24" t="s">
        <v>125</v>
      </c>
      <c r="C582" s="25">
        <v>1166</v>
      </c>
      <c r="D582" s="26" t="s">
        <v>19</v>
      </c>
      <c r="E582" s="28">
        <v>61</v>
      </c>
      <c r="F582" s="29">
        <v>47</v>
      </c>
      <c r="G582" s="29">
        <v>36</v>
      </c>
      <c r="H582" s="29">
        <v>7</v>
      </c>
      <c r="I582" s="29">
        <v>4</v>
      </c>
      <c r="J582" s="29">
        <v>2</v>
      </c>
      <c r="K582" s="29">
        <v>3</v>
      </c>
      <c r="L582" s="29">
        <v>15</v>
      </c>
      <c r="M582" s="29">
        <v>6</v>
      </c>
      <c r="N582" s="29">
        <v>4</v>
      </c>
      <c r="O582" s="374">
        <v>142</v>
      </c>
      <c r="P582" s="52">
        <v>52</v>
      </c>
      <c r="Q582" s="52">
        <v>11</v>
      </c>
      <c r="R582" s="242">
        <v>0</v>
      </c>
      <c r="S582" s="241">
        <v>18</v>
      </c>
      <c r="T582" s="52">
        <v>327</v>
      </c>
      <c r="U582" s="373">
        <v>346</v>
      </c>
    </row>
    <row r="583" spans="1:21" x14ac:dyDescent="0.2">
      <c r="A583" s="34">
        <v>582</v>
      </c>
      <c r="B583" s="35" t="s">
        <v>125</v>
      </c>
      <c r="C583" s="36">
        <v>1166</v>
      </c>
      <c r="D583" s="37" t="s">
        <v>14</v>
      </c>
      <c r="E583" s="39">
        <v>63</v>
      </c>
      <c r="F583" s="40">
        <v>57</v>
      </c>
      <c r="G583" s="40">
        <v>37</v>
      </c>
      <c r="H583" s="40">
        <v>5</v>
      </c>
      <c r="I583" s="40">
        <v>6</v>
      </c>
      <c r="J583" s="40">
        <v>7</v>
      </c>
      <c r="K583" s="40">
        <v>1</v>
      </c>
      <c r="L583" s="40">
        <v>16</v>
      </c>
      <c r="M583" s="40">
        <v>1</v>
      </c>
      <c r="N583" s="40">
        <v>9</v>
      </c>
      <c r="O583" s="375">
        <v>126</v>
      </c>
      <c r="P583" s="52">
        <v>63</v>
      </c>
      <c r="Q583" s="52">
        <v>14</v>
      </c>
      <c r="R583" s="240">
        <v>0</v>
      </c>
      <c r="S583" s="44">
        <v>18</v>
      </c>
      <c r="T583" s="52">
        <v>328</v>
      </c>
      <c r="U583" s="373">
        <v>346</v>
      </c>
    </row>
    <row r="584" spans="1:21" x14ac:dyDescent="0.2">
      <c r="A584" s="34">
        <v>583</v>
      </c>
      <c r="B584" s="24" t="s">
        <v>125</v>
      </c>
      <c r="C584" s="25">
        <v>1166</v>
      </c>
      <c r="D584" s="26" t="s">
        <v>20</v>
      </c>
      <c r="E584" s="28">
        <v>68</v>
      </c>
      <c r="F584" s="29">
        <v>50</v>
      </c>
      <c r="G584" s="29">
        <v>37</v>
      </c>
      <c r="H584" s="29">
        <v>9</v>
      </c>
      <c r="I584" s="29">
        <v>5</v>
      </c>
      <c r="J584" s="29">
        <v>10</v>
      </c>
      <c r="K584" s="29">
        <v>2</v>
      </c>
      <c r="L584" s="29">
        <v>30</v>
      </c>
      <c r="M584" s="29">
        <v>2</v>
      </c>
      <c r="N584" s="29">
        <v>11</v>
      </c>
      <c r="O584" s="374">
        <v>113</v>
      </c>
      <c r="P584" s="52">
        <v>56</v>
      </c>
      <c r="Q584" s="52">
        <v>20</v>
      </c>
      <c r="R584" s="242">
        <v>0</v>
      </c>
      <c r="S584" s="241">
        <v>20</v>
      </c>
      <c r="T584" s="52">
        <v>337</v>
      </c>
      <c r="U584" s="373">
        <v>358</v>
      </c>
    </row>
    <row r="585" spans="1:21" x14ac:dyDescent="0.2">
      <c r="A585" s="34">
        <v>584</v>
      </c>
      <c r="B585" s="35" t="s">
        <v>125</v>
      </c>
      <c r="C585" s="36">
        <v>1167</v>
      </c>
      <c r="D585" s="37" t="s">
        <v>19</v>
      </c>
      <c r="E585" s="39">
        <v>39</v>
      </c>
      <c r="F585" s="40">
        <v>36</v>
      </c>
      <c r="G585" s="40">
        <v>26</v>
      </c>
      <c r="H585" s="40">
        <v>12</v>
      </c>
      <c r="I585" s="40">
        <v>2</v>
      </c>
      <c r="J585" s="40">
        <v>7</v>
      </c>
      <c r="K585" s="40">
        <v>2</v>
      </c>
      <c r="L585" s="40">
        <v>16</v>
      </c>
      <c r="M585" s="40">
        <v>1</v>
      </c>
      <c r="N585" s="40">
        <v>3</v>
      </c>
      <c r="O585" s="375">
        <v>69</v>
      </c>
      <c r="P585" s="52">
        <v>38</v>
      </c>
      <c r="Q585" s="52">
        <v>15</v>
      </c>
      <c r="R585" s="240">
        <v>0</v>
      </c>
      <c r="S585" s="44">
        <v>6</v>
      </c>
      <c r="T585" s="52">
        <v>213</v>
      </c>
      <c r="U585" s="373">
        <v>219</v>
      </c>
    </row>
    <row r="586" spans="1:21" x14ac:dyDescent="0.2">
      <c r="A586" s="34">
        <v>585</v>
      </c>
      <c r="B586" s="24" t="s">
        <v>125</v>
      </c>
      <c r="C586" s="25">
        <v>1167</v>
      </c>
      <c r="D586" s="26" t="s">
        <v>14</v>
      </c>
      <c r="E586" s="28">
        <v>32</v>
      </c>
      <c r="F586" s="29">
        <v>40</v>
      </c>
      <c r="G586" s="29">
        <v>22</v>
      </c>
      <c r="H586" s="29">
        <v>6</v>
      </c>
      <c r="I586" s="29">
        <v>5</v>
      </c>
      <c r="J586" s="29">
        <v>6</v>
      </c>
      <c r="K586" s="29">
        <v>2</v>
      </c>
      <c r="L586" s="29">
        <v>10</v>
      </c>
      <c r="M586" s="29">
        <v>1</v>
      </c>
      <c r="N586" s="29">
        <v>3</v>
      </c>
      <c r="O586" s="374">
        <v>97</v>
      </c>
      <c r="P586" s="52">
        <v>46</v>
      </c>
      <c r="Q586" s="52">
        <v>9</v>
      </c>
      <c r="R586" s="242">
        <v>1</v>
      </c>
      <c r="S586" s="241">
        <v>10</v>
      </c>
      <c r="T586" s="52">
        <v>224</v>
      </c>
      <c r="U586" s="373">
        <v>236</v>
      </c>
    </row>
    <row r="587" spans="1:21" x14ac:dyDescent="0.2">
      <c r="A587" s="34">
        <v>586</v>
      </c>
      <c r="B587" s="35" t="s">
        <v>125</v>
      </c>
      <c r="C587" s="36">
        <v>1168</v>
      </c>
      <c r="D587" s="37" t="s">
        <v>19</v>
      </c>
      <c r="E587" s="39">
        <v>37</v>
      </c>
      <c r="F587" s="40">
        <v>75</v>
      </c>
      <c r="G587" s="40">
        <v>31</v>
      </c>
      <c r="H587" s="40">
        <v>4</v>
      </c>
      <c r="I587" s="40">
        <v>10</v>
      </c>
      <c r="J587" s="40">
        <v>6</v>
      </c>
      <c r="K587" s="40">
        <v>1</v>
      </c>
      <c r="L587" s="40">
        <v>13</v>
      </c>
      <c r="M587" s="40">
        <v>5</v>
      </c>
      <c r="N587" s="40">
        <v>1</v>
      </c>
      <c r="O587" s="375">
        <v>84</v>
      </c>
      <c r="P587" s="52">
        <v>86</v>
      </c>
      <c r="Q587" s="52">
        <v>5</v>
      </c>
      <c r="R587" s="240">
        <v>1</v>
      </c>
      <c r="S587" s="44">
        <v>16</v>
      </c>
      <c r="T587" s="52">
        <v>267</v>
      </c>
      <c r="U587" s="373">
        <v>285</v>
      </c>
    </row>
    <row r="588" spans="1:21" x14ac:dyDescent="0.2">
      <c r="A588" s="34">
        <v>587</v>
      </c>
      <c r="B588" s="24" t="s">
        <v>125</v>
      </c>
      <c r="C588" s="25">
        <v>1168</v>
      </c>
      <c r="D588" s="26" t="s">
        <v>14</v>
      </c>
      <c r="E588" s="28">
        <v>50</v>
      </c>
      <c r="F588" s="29">
        <v>58</v>
      </c>
      <c r="G588" s="29">
        <v>37</v>
      </c>
      <c r="H588" s="29">
        <v>7</v>
      </c>
      <c r="I588" s="29">
        <v>6</v>
      </c>
      <c r="J588" s="29">
        <v>17</v>
      </c>
      <c r="K588" s="29">
        <v>2</v>
      </c>
      <c r="L588" s="29">
        <v>28</v>
      </c>
      <c r="M588" s="29">
        <v>5</v>
      </c>
      <c r="N588" s="29">
        <v>11</v>
      </c>
      <c r="O588" s="374">
        <v>123</v>
      </c>
      <c r="P588" s="52">
        <v>66</v>
      </c>
      <c r="Q588" s="52">
        <v>18</v>
      </c>
      <c r="R588" s="242">
        <v>0</v>
      </c>
      <c r="S588" s="241">
        <v>24</v>
      </c>
      <c r="T588" s="52">
        <v>344</v>
      </c>
      <c r="U588" s="373">
        <v>370</v>
      </c>
    </row>
    <row r="589" spans="1:21" x14ac:dyDescent="0.2">
      <c r="A589" s="34">
        <v>588</v>
      </c>
      <c r="B589" s="35" t="s">
        <v>125</v>
      </c>
      <c r="C589" s="36">
        <v>1169</v>
      </c>
      <c r="D589" s="37" t="s">
        <v>19</v>
      </c>
      <c r="E589" s="39">
        <v>71</v>
      </c>
      <c r="F589" s="40">
        <v>57</v>
      </c>
      <c r="G589" s="40">
        <v>23</v>
      </c>
      <c r="H589" s="40">
        <v>8</v>
      </c>
      <c r="I589" s="40">
        <v>7</v>
      </c>
      <c r="J589" s="40">
        <v>17</v>
      </c>
      <c r="K589" s="40">
        <v>7</v>
      </c>
      <c r="L589" s="40">
        <v>28</v>
      </c>
      <c r="M589" s="40">
        <v>3</v>
      </c>
      <c r="N589" s="40">
        <v>4</v>
      </c>
      <c r="O589" s="375">
        <v>96</v>
      </c>
      <c r="P589" s="52">
        <v>64</v>
      </c>
      <c r="Q589" s="52">
        <v>12</v>
      </c>
      <c r="R589" s="240">
        <v>0</v>
      </c>
      <c r="S589" s="44">
        <v>25</v>
      </c>
      <c r="T589" s="52">
        <v>321</v>
      </c>
      <c r="U589" s="373">
        <v>346</v>
      </c>
    </row>
    <row r="590" spans="1:21" x14ac:dyDescent="0.2">
      <c r="A590" s="34">
        <v>589</v>
      </c>
      <c r="B590" s="24" t="s">
        <v>125</v>
      </c>
      <c r="C590" s="25">
        <v>1169</v>
      </c>
      <c r="D590" s="26" t="s">
        <v>14</v>
      </c>
      <c r="E590" s="28">
        <v>50</v>
      </c>
      <c r="F590" s="29">
        <v>58</v>
      </c>
      <c r="G590" s="29">
        <v>37</v>
      </c>
      <c r="H590" s="29">
        <v>7</v>
      </c>
      <c r="I590" s="29">
        <v>6</v>
      </c>
      <c r="J590" s="29">
        <v>17</v>
      </c>
      <c r="K590" s="29">
        <v>2</v>
      </c>
      <c r="L590" s="29">
        <v>28</v>
      </c>
      <c r="M590" s="29">
        <v>5</v>
      </c>
      <c r="N590" s="29">
        <v>11</v>
      </c>
      <c r="O590" s="374">
        <v>123</v>
      </c>
      <c r="P590" s="52">
        <v>66</v>
      </c>
      <c r="Q590" s="52">
        <v>18</v>
      </c>
      <c r="R590" s="242">
        <v>0</v>
      </c>
      <c r="S590" s="241">
        <v>24</v>
      </c>
      <c r="T590" s="52">
        <v>344</v>
      </c>
      <c r="U590" s="373">
        <v>370</v>
      </c>
    </row>
    <row r="591" spans="1:21" x14ac:dyDescent="0.2">
      <c r="A591" s="34">
        <v>590</v>
      </c>
      <c r="B591" s="35" t="s">
        <v>125</v>
      </c>
      <c r="C591" s="36">
        <v>1170</v>
      </c>
      <c r="D591" s="37" t="s">
        <v>19</v>
      </c>
      <c r="E591" s="39">
        <v>53</v>
      </c>
      <c r="F591" s="40">
        <v>55</v>
      </c>
      <c r="G591" s="40">
        <v>50</v>
      </c>
      <c r="H591" s="40">
        <v>2</v>
      </c>
      <c r="I591" s="40">
        <v>10</v>
      </c>
      <c r="J591" s="40">
        <v>5</v>
      </c>
      <c r="K591" s="40">
        <v>1</v>
      </c>
      <c r="L591" s="40">
        <v>17</v>
      </c>
      <c r="M591" s="40">
        <v>5</v>
      </c>
      <c r="N591" s="40">
        <v>4</v>
      </c>
      <c r="O591" s="375">
        <v>95</v>
      </c>
      <c r="P591" s="52">
        <v>66</v>
      </c>
      <c r="Q591" s="52">
        <v>6</v>
      </c>
      <c r="R591" s="240">
        <v>1</v>
      </c>
      <c r="S591" s="44">
        <v>16</v>
      </c>
      <c r="T591" s="52">
        <v>297</v>
      </c>
      <c r="U591" s="373">
        <v>315</v>
      </c>
    </row>
    <row r="592" spans="1:21" x14ac:dyDescent="0.2">
      <c r="A592" s="34">
        <v>591</v>
      </c>
      <c r="B592" s="24" t="s">
        <v>125</v>
      </c>
      <c r="C592" s="25">
        <v>1170</v>
      </c>
      <c r="D592" s="26" t="s">
        <v>14</v>
      </c>
      <c r="E592" s="28">
        <v>39</v>
      </c>
      <c r="F592" s="29">
        <v>73</v>
      </c>
      <c r="G592" s="29">
        <v>49</v>
      </c>
      <c r="H592" s="29">
        <v>6</v>
      </c>
      <c r="I592" s="29">
        <v>10</v>
      </c>
      <c r="J592" s="29">
        <v>3</v>
      </c>
      <c r="K592" s="29">
        <v>1</v>
      </c>
      <c r="L592" s="29">
        <v>15</v>
      </c>
      <c r="M592" s="29">
        <v>4</v>
      </c>
      <c r="N592" s="29">
        <v>5</v>
      </c>
      <c r="O592" s="374">
        <v>100</v>
      </c>
      <c r="P592" s="52">
        <v>86</v>
      </c>
      <c r="Q592" s="52">
        <v>11</v>
      </c>
      <c r="R592" s="242">
        <v>1</v>
      </c>
      <c r="S592" s="241">
        <v>11</v>
      </c>
      <c r="T592" s="52">
        <v>305</v>
      </c>
      <c r="U592" s="373">
        <v>320</v>
      </c>
    </row>
    <row r="593" spans="1:21" x14ac:dyDescent="0.2">
      <c r="A593" s="34">
        <v>592</v>
      </c>
      <c r="B593" s="35" t="s">
        <v>125</v>
      </c>
      <c r="C593" s="36">
        <v>1215</v>
      </c>
      <c r="D593" s="37" t="s">
        <v>19</v>
      </c>
      <c r="E593" s="39">
        <v>36</v>
      </c>
      <c r="F593" s="40">
        <v>57</v>
      </c>
      <c r="G593" s="40">
        <v>40</v>
      </c>
      <c r="H593" s="40">
        <v>4</v>
      </c>
      <c r="I593" s="40">
        <v>12</v>
      </c>
      <c r="J593" s="40">
        <v>9</v>
      </c>
      <c r="K593" s="40">
        <v>6</v>
      </c>
      <c r="L593" s="40">
        <v>4</v>
      </c>
      <c r="M593" s="40">
        <v>3</v>
      </c>
      <c r="N593" s="40">
        <v>8</v>
      </c>
      <c r="O593" s="375">
        <v>58</v>
      </c>
      <c r="P593" s="52">
        <v>70</v>
      </c>
      <c r="Q593" s="52">
        <v>12</v>
      </c>
      <c r="R593" s="240">
        <v>0</v>
      </c>
      <c r="S593" s="44">
        <v>18</v>
      </c>
      <c r="T593" s="52">
        <v>237</v>
      </c>
      <c r="U593" s="373">
        <v>257</v>
      </c>
    </row>
    <row r="594" spans="1:21" x14ac:dyDescent="0.2">
      <c r="A594" s="34">
        <v>593</v>
      </c>
      <c r="B594" s="24" t="s">
        <v>125</v>
      </c>
      <c r="C594" s="25">
        <v>1215</v>
      </c>
      <c r="D594" s="26" t="s">
        <v>14</v>
      </c>
      <c r="E594" s="28">
        <v>43</v>
      </c>
      <c r="F594" s="29">
        <v>68</v>
      </c>
      <c r="G594" s="29">
        <v>42</v>
      </c>
      <c r="H594" s="29">
        <v>5</v>
      </c>
      <c r="I594" s="29">
        <v>8</v>
      </c>
      <c r="J594" s="29">
        <v>5</v>
      </c>
      <c r="K594" s="29">
        <v>0</v>
      </c>
      <c r="L594" s="29">
        <v>9</v>
      </c>
      <c r="M594" s="29">
        <v>3</v>
      </c>
      <c r="N594" s="29">
        <v>5</v>
      </c>
      <c r="O594" s="374">
        <v>83</v>
      </c>
      <c r="P594" s="52">
        <v>78</v>
      </c>
      <c r="Q594" s="52">
        <v>10</v>
      </c>
      <c r="R594" s="242">
        <v>0</v>
      </c>
      <c r="S594" s="241">
        <v>18</v>
      </c>
      <c r="T594" s="52">
        <v>271</v>
      </c>
      <c r="U594" s="373">
        <v>291</v>
      </c>
    </row>
    <row r="595" spans="1:21" x14ac:dyDescent="0.2">
      <c r="A595" s="34">
        <v>594</v>
      </c>
      <c r="B595" s="35" t="s">
        <v>125</v>
      </c>
      <c r="C595" s="36">
        <v>1215</v>
      </c>
      <c r="D595" s="37" t="s">
        <v>20</v>
      </c>
      <c r="E595" s="39">
        <v>30</v>
      </c>
      <c r="F595" s="40">
        <v>81</v>
      </c>
      <c r="G595" s="40">
        <v>42</v>
      </c>
      <c r="H595" s="40">
        <v>10</v>
      </c>
      <c r="I595" s="40">
        <v>9</v>
      </c>
      <c r="J595" s="40">
        <v>6</v>
      </c>
      <c r="K595" s="40">
        <v>3</v>
      </c>
      <c r="L595" s="40">
        <v>7</v>
      </c>
      <c r="M595" s="40">
        <v>1</v>
      </c>
      <c r="N595" s="40">
        <v>7</v>
      </c>
      <c r="O595" s="375">
        <v>78</v>
      </c>
      <c r="P595" s="52">
        <v>92</v>
      </c>
      <c r="Q595" s="52">
        <v>17</v>
      </c>
      <c r="R595" s="240">
        <v>0</v>
      </c>
      <c r="S595" s="44">
        <v>14</v>
      </c>
      <c r="T595" s="52">
        <v>274</v>
      </c>
      <c r="U595" s="373">
        <v>290</v>
      </c>
    </row>
    <row r="596" spans="1:21" x14ac:dyDescent="0.2">
      <c r="A596" s="34">
        <v>595</v>
      </c>
      <c r="B596" s="24" t="s">
        <v>125</v>
      </c>
      <c r="C596" s="25">
        <v>1215</v>
      </c>
      <c r="D596" s="26" t="s">
        <v>23</v>
      </c>
      <c r="E596" s="28">
        <v>30</v>
      </c>
      <c r="F596" s="29">
        <v>70</v>
      </c>
      <c r="G596" s="29">
        <v>50</v>
      </c>
      <c r="H596" s="29">
        <v>10</v>
      </c>
      <c r="I596" s="29">
        <v>4</v>
      </c>
      <c r="J596" s="29">
        <v>5</v>
      </c>
      <c r="K596" s="29">
        <v>6</v>
      </c>
      <c r="L596" s="29">
        <v>9</v>
      </c>
      <c r="M596" s="29">
        <v>1</v>
      </c>
      <c r="N596" s="29">
        <v>6</v>
      </c>
      <c r="O596" s="374">
        <v>77</v>
      </c>
      <c r="P596" s="52">
        <v>75</v>
      </c>
      <c r="Q596" s="52">
        <v>16</v>
      </c>
      <c r="R596" s="242">
        <v>0</v>
      </c>
      <c r="S596" s="241">
        <v>21</v>
      </c>
      <c r="T596" s="52">
        <v>268</v>
      </c>
      <c r="U596" s="373">
        <v>290</v>
      </c>
    </row>
    <row r="597" spans="1:21" x14ac:dyDescent="0.2">
      <c r="A597" s="34">
        <v>596</v>
      </c>
      <c r="B597" s="35" t="s">
        <v>125</v>
      </c>
      <c r="C597" s="36">
        <v>1215</v>
      </c>
      <c r="D597" s="37" t="s">
        <v>27</v>
      </c>
      <c r="E597" s="39">
        <v>41</v>
      </c>
      <c r="F597" s="40">
        <v>76</v>
      </c>
      <c r="G597" s="40">
        <v>55</v>
      </c>
      <c r="H597" s="40">
        <v>6</v>
      </c>
      <c r="I597" s="40">
        <v>9</v>
      </c>
      <c r="J597" s="40">
        <v>3</v>
      </c>
      <c r="K597" s="40">
        <v>3</v>
      </c>
      <c r="L597" s="40">
        <v>10</v>
      </c>
      <c r="M597" s="40">
        <v>6</v>
      </c>
      <c r="N597" s="40">
        <v>0</v>
      </c>
      <c r="O597" s="375">
        <v>70</v>
      </c>
      <c r="P597" s="52">
        <v>87</v>
      </c>
      <c r="Q597" s="52">
        <v>6</v>
      </c>
      <c r="R597" s="240">
        <v>0</v>
      </c>
      <c r="S597" s="44">
        <v>17</v>
      </c>
      <c r="T597" s="52">
        <v>279</v>
      </c>
      <c r="U597" s="373">
        <v>298</v>
      </c>
    </row>
    <row r="598" spans="1:21" x14ac:dyDescent="0.2">
      <c r="A598" s="34">
        <v>597</v>
      </c>
      <c r="B598" s="24" t="s">
        <v>125</v>
      </c>
      <c r="C598" s="25">
        <v>1215</v>
      </c>
      <c r="D598" s="26" t="s">
        <v>28</v>
      </c>
      <c r="E598" s="28">
        <v>40</v>
      </c>
      <c r="F598" s="29">
        <v>59</v>
      </c>
      <c r="G598" s="29">
        <v>48</v>
      </c>
      <c r="H598" s="29">
        <v>6</v>
      </c>
      <c r="I598" s="29">
        <v>9</v>
      </c>
      <c r="J598" s="29">
        <v>1</v>
      </c>
      <c r="K598" s="29">
        <v>3</v>
      </c>
      <c r="L598" s="29">
        <v>10</v>
      </c>
      <c r="M598" s="29">
        <v>2</v>
      </c>
      <c r="N598" s="29">
        <v>9</v>
      </c>
      <c r="O598" s="374">
        <v>88</v>
      </c>
      <c r="P598" s="52">
        <v>69</v>
      </c>
      <c r="Q598" s="52">
        <v>15</v>
      </c>
      <c r="R598" s="242">
        <v>0</v>
      </c>
      <c r="S598" s="241">
        <v>14</v>
      </c>
      <c r="T598" s="52">
        <v>275</v>
      </c>
      <c r="U598" s="373">
        <v>290</v>
      </c>
    </row>
    <row r="599" spans="1:21" x14ac:dyDescent="0.2">
      <c r="A599" s="34">
        <v>598</v>
      </c>
      <c r="B599" s="35" t="s">
        <v>125</v>
      </c>
      <c r="C599" s="36">
        <v>1215</v>
      </c>
      <c r="D599" s="37" t="s">
        <v>61</v>
      </c>
      <c r="E599" s="39">
        <v>45</v>
      </c>
      <c r="F599" s="40">
        <v>85</v>
      </c>
      <c r="G599" s="40">
        <v>45</v>
      </c>
      <c r="H599" s="40">
        <v>6</v>
      </c>
      <c r="I599" s="40">
        <v>10</v>
      </c>
      <c r="J599" s="40">
        <v>6</v>
      </c>
      <c r="K599" s="40">
        <v>2</v>
      </c>
      <c r="L599" s="40">
        <v>12</v>
      </c>
      <c r="M599" s="40">
        <v>6</v>
      </c>
      <c r="N599" s="40">
        <v>7</v>
      </c>
      <c r="O599" s="375">
        <v>67</v>
      </c>
      <c r="P599" s="52">
        <v>96</v>
      </c>
      <c r="Q599" s="52">
        <v>13</v>
      </c>
      <c r="R599" s="240">
        <v>0</v>
      </c>
      <c r="S599" s="44">
        <v>16</v>
      </c>
      <c r="T599" s="52">
        <v>291</v>
      </c>
      <c r="U599" s="373">
        <v>308</v>
      </c>
    </row>
    <row r="600" spans="1:21" x14ac:dyDescent="0.2">
      <c r="A600" s="34">
        <v>599</v>
      </c>
      <c r="B600" s="24" t="s">
        <v>125</v>
      </c>
      <c r="C600" s="25">
        <v>1216</v>
      </c>
      <c r="D600" s="26" t="s">
        <v>19</v>
      </c>
      <c r="E600" s="28">
        <v>21</v>
      </c>
      <c r="F600" s="29">
        <v>74</v>
      </c>
      <c r="G600" s="29">
        <v>46</v>
      </c>
      <c r="H600" s="29">
        <v>13</v>
      </c>
      <c r="I600" s="29">
        <v>13</v>
      </c>
      <c r="J600" s="29">
        <v>3</v>
      </c>
      <c r="K600" s="29">
        <v>4</v>
      </c>
      <c r="L600" s="29">
        <v>10</v>
      </c>
      <c r="M600" s="29">
        <v>5</v>
      </c>
      <c r="N600" s="29">
        <v>5</v>
      </c>
      <c r="O600" s="374">
        <v>74</v>
      </c>
      <c r="P600" s="52">
        <v>88</v>
      </c>
      <c r="Q600" s="52">
        <v>18</v>
      </c>
      <c r="R600" s="242">
        <v>0</v>
      </c>
      <c r="S600" s="241">
        <v>23</v>
      </c>
      <c r="T600" s="52">
        <v>268</v>
      </c>
      <c r="U600" s="373">
        <v>293</v>
      </c>
    </row>
    <row r="601" spans="1:21" x14ac:dyDescent="0.2">
      <c r="A601" s="34">
        <v>600</v>
      </c>
      <c r="B601" s="35" t="s">
        <v>125</v>
      </c>
      <c r="C601" s="36">
        <v>1216</v>
      </c>
      <c r="D601" s="37" t="s">
        <v>14</v>
      </c>
      <c r="E601" s="39">
        <v>27</v>
      </c>
      <c r="F601" s="40">
        <v>52</v>
      </c>
      <c r="G601" s="40">
        <v>46</v>
      </c>
      <c r="H601" s="40">
        <v>13</v>
      </c>
      <c r="I601" s="40">
        <v>13</v>
      </c>
      <c r="J601" s="40">
        <v>6</v>
      </c>
      <c r="K601" s="40">
        <v>5</v>
      </c>
      <c r="L601" s="40">
        <v>8</v>
      </c>
      <c r="M601" s="40">
        <v>2</v>
      </c>
      <c r="N601" s="40">
        <v>6</v>
      </c>
      <c r="O601" s="375">
        <v>64</v>
      </c>
      <c r="P601" s="52">
        <v>65</v>
      </c>
      <c r="Q601" s="52">
        <v>19</v>
      </c>
      <c r="R601" s="240">
        <v>0</v>
      </c>
      <c r="S601" s="44">
        <v>8</v>
      </c>
      <c r="T601" s="52">
        <v>242</v>
      </c>
      <c r="U601" s="373">
        <v>250</v>
      </c>
    </row>
    <row r="602" spans="1:21" x14ac:dyDescent="0.2">
      <c r="A602" s="34">
        <v>601</v>
      </c>
      <c r="B602" s="24" t="s">
        <v>125</v>
      </c>
      <c r="C602" s="25">
        <v>1216</v>
      </c>
      <c r="D602" s="26" t="s">
        <v>20</v>
      </c>
      <c r="E602" s="28">
        <v>33</v>
      </c>
      <c r="F602" s="29">
        <v>57</v>
      </c>
      <c r="G602" s="29">
        <v>39</v>
      </c>
      <c r="H602" s="29">
        <v>12</v>
      </c>
      <c r="I602" s="29">
        <v>7</v>
      </c>
      <c r="J602" s="29">
        <v>5</v>
      </c>
      <c r="K602" s="29">
        <v>3</v>
      </c>
      <c r="L602" s="29">
        <v>8</v>
      </c>
      <c r="M602" s="29">
        <v>4</v>
      </c>
      <c r="N602" s="29">
        <v>8</v>
      </c>
      <c r="O602" s="374">
        <v>71</v>
      </c>
      <c r="P602" s="52">
        <v>66</v>
      </c>
      <c r="Q602" s="52">
        <v>20</v>
      </c>
      <c r="R602" s="242">
        <v>1</v>
      </c>
      <c r="S602" s="241">
        <v>13</v>
      </c>
      <c r="T602" s="52">
        <v>247</v>
      </c>
      <c r="U602" s="373">
        <v>263</v>
      </c>
    </row>
    <row r="603" spans="1:21" x14ac:dyDescent="0.2">
      <c r="A603" s="34">
        <v>602</v>
      </c>
      <c r="B603" s="35" t="s">
        <v>125</v>
      </c>
      <c r="C603" s="36">
        <v>1216</v>
      </c>
      <c r="D603" s="37" t="s">
        <v>23</v>
      </c>
      <c r="E603" s="39">
        <v>41</v>
      </c>
      <c r="F603" s="40">
        <v>59</v>
      </c>
      <c r="G603" s="40">
        <v>30</v>
      </c>
      <c r="H603" s="40">
        <v>12</v>
      </c>
      <c r="I603" s="40">
        <v>8</v>
      </c>
      <c r="J603" s="40">
        <v>8</v>
      </c>
      <c r="K603" s="40">
        <v>2</v>
      </c>
      <c r="L603" s="40">
        <v>15</v>
      </c>
      <c r="M603" s="40">
        <v>0</v>
      </c>
      <c r="N603" s="40">
        <v>4</v>
      </c>
      <c r="O603" s="375">
        <v>63</v>
      </c>
      <c r="P603" s="52">
        <v>67</v>
      </c>
      <c r="Q603" s="52">
        <v>16</v>
      </c>
      <c r="R603" s="240">
        <v>0</v>
      </c>
      <c r="S603" s="44">
        <v>11</v>
      </c>
      <c r="T603" s="52">
        <v>242</v>
      </c>
      <c r="U603" s="373">
        <v>253</v>
      </c>
    </row>
    <row r="604" spans="1:21" x14ac:dyDescent="0.2">
      <c r="A604" s="34">
        <v>603</v>
      </c>
      <c r="B604" s="24" t="s">
        <v>125</v>
      </c>
      <c r="C604" s="25">
        <v>1216</v>
      </c>
      <c r="D604" s="26" t="s">
        <v>27</v>
      </c>
      <c r="E604" s="28">
        <v>31</v>
      </c>
      <c r="F604" s="29">
        <v>66</v>
      </c>
      <c r="G604" s="29">
        <v>38</v>
      </c>
      <c r="H604" s="29">
        <v>9</v>
      </c>
      <c r="I604" s="29">
        <v>10</v>
      </c>
      <c r="J604" s="29">
        <v>4</v>
      </c>
      <c r="K604" s="29">
        <v>6</v>
      </c>
      <c r="L604" s="29">
        <v>7</v>
      </c>
      <c r="M604" s="29">
        <v>3</v>
      </c>
      <c r="N604" s="29">
        <v>6</v>
      </c>
      <c r="O604" s="374">
        <v>47</v>
      </c>
      <c r="P604" s="52">
        <v>78</v>
      </c>
      <c r="Q604" s="52">
        <v>15</v>
      </c>
      <c r="R604" s="242">
        <v>0</v>
      </c>
      <c r="S604" s="241">
        <v>11</v>
      </c>
      <c r="T604" s="52">
        <v>227</v>
      </c>
      <c r="U604" s="373">
        <v>240</v>
      </c>
    </row>
    <row r="605" spans="1:21" x14ac:dyDescent="0.2">
      <c r="A605" s="34">
        <v>604</v>
      </c>
      <c r="B605" s="35" t="s">
        <v>125</v>
      </c>
      <c r="C605" s="36">
        <v>1216</v>
      </c>
      <c r="D605" s="37" t="s">
        <v>28</v>
      </c>
      <c r="E605" s="39">
        <v>26</v>
      </c>
      <c r="F605" s="40">
        <v>48</v>
      </c>
      <c r="G605" s="40">
        <v>46</v>
      </c>
      <c r="H605" s="40">
        <v>13</v>
      </c>
      <c r="I605" s="40">
        <v>20</v>
      </c>
      <c r="J605" s="40">
        <v>5</v>
      </c>
      <c r="K605" s="40">
        <v>0</v>
      </c>
      <c r="L605" s="40">
        <v>14</v>
      </c>
      <c r="M605" s="40">
        <v>8</v>
      </c>
      <c r="N605" s="40">
        <v>5</v>
      </c>
      <c r="O605" s="375">
        <v>48</v>
      </c>
      <c r="P605" s="52">
        <v>71</v>
      </c>
      <c r="Q605" s="52">
        <v>18</v>
      </c>
      <c r="R605" s="240">
        <v>0</v>
      </c>
      <c r="S605" s="44">
        <v>19</v>
      </c>
      <c r="T605" s="52">
        <v>233</v>
      </c>
      <c r="U605" s="373">
        <v>256</v>
      </c>
    </row>
    <row r="606" spans="1:21" x14ac:dyDescent="0.2">
      <c r="A606" s="34">
        <v>605</v>
      </c>
      <c r="B606" s="24" t="s">
        <v>125</v>
      </c>
      <c r="C606" s="25">
        <v>1216</v>
      </c>
      <c r="D606" s="26" t="s">
        <v>61</v>
      </c>
      <c r="E606" s="28">
        <v>34</v>
      </c>
      <c r="F606" s="29">
        <v>57</v>
      </c>
      <c r="G606" s="29">
        <v>38</v>
      </c>
      <c r="H606" s="29">
        <v>5</v>
      </c>
      <c r="I606" s="29">
        <v>9</v>
      </c>
      <c r="J606" s="29">
        <v>6</v>
      </c>
      <c r="K606" s="29">
        <v>2</v>
      </c>
      <c r="L606" s="29">
        <v>17</v>
      </c>
      <c r="M606" s="29">
        <v>4</v>
      </c>
      <c r="N606" s="29">
        <v>0</v>
      </c>
      <c r="O606" s="374">
        <v>56</v>
      </c>
      <c r="P606" s="52">
        <v>68</v>
      </c>
      <c r="Q606" s="52">
        <v>5</v>
      </c>
      <c r="R606" s="242">
        <v>0</v>
      </c>
      <c r="S606" s="241">
        <v>11</v>
      </c>
      <c r="T606" s="52">
        <v>228</v>
      </c>
      <c r="U606" s="373">
        <v>241</v>
      </c>
    </row>
    <row r="607" spans="1:21" x14ac:dyDescent="0.2">
      <c r="A607" s="34">
        <v>606</v>
      </c>
      <c r="B607" s="35" t="s">
        <v>125</v>
      </c>
      <c r="C607" s="36">
        <v>1216</v>
      </c>
      <c r="D607" s="37" t="s">
        <v>60</v>
      </c>
      <c r="E607" s="39">
        <v>38</v>
      </c>
      <c r="F607" s="40">
        <v>74</v>
      </c>
      <c r="G607" s="40">
        <v>48</v>
      </c>
      <c r="H607" s="40">
        <v>8</v>
      </c>
      <c r="I607" s="40">
        <v>16</v>
      </c>
      <c r="J607" s="40">
        <v>7</v>
      </c>
      <c r="K607" s="40">
        <v>7</v>
      </c>
      <c r="L607" s="40">
        <v>14</v>
      </c>
      <c r="M607" s="40">
        <v>3</v>
      </c>
      <c r="N607" s="40">
        <v>8</v>
      </c>
      <c r="O607" s="375">
        <v>58</v>
      </c>
      <c r="P607" s="52">
        <v>91</v>
      </c>
      <c r="Q607" s="52">
        <v>16</v>
      </c>
      <c r="R607" s="240">
        <v>1</v>
      </c>
      <c r="S607" s="44">
        <v>12</v>
      </c>
      <c r="T607" s="52">
        <v>281</v>
      </c>
      <c r="U607" s="373">
        <v>295</v>
      </c>
    </row>
    <row r="608" spans="1:21" x14ac:dyDescent="0.2">
      <c r="A608" s="34">
        <v>607</v>
      </c>
      <c r="B608" s="24" t="s">
        <v>125</v>
      </c>
      <c r="C608" s="25">
        <v>1216</v>
      </c>
      <c r="D608" s="26" t="s">
        <v>115</v>
      </c>
      <c r="E608" s="28">
        <v>29</v>
      </c>
      <c r="F608" s="29">
        <v>55</v>
      </c>
      <c r="G608" s="29">
        <v>34</v>
      </c>
      <c r="H608" s="29">
        <v>12</v>
      </c>
      <c r="I608" s="29">
        <v>9</v>
      </c>
      <c r="J608" s="29">
        <v>7</v>
      </c>
      <c r="K608" s="29">
        <v>2</v>
      </c>
      <c r="L608" s="29">
        <v>9</v>
      </c>
      <c r="M608" s="29">
        <v>4</v>
      </c>
      <c r="N608" s="29">
        <v>7</v>
      </c>
      <c r="O608" s="374">
        <v>69</v>
      </c>
      <c r="P608" s="52">
        <v>67</v>
      </c>
      <c r="Q608" s="52">
        <v>19</v>
      </c>
      <c r="R608" s="242">
        <v>0</v>
      </c>
      <c r="S608" s="241">
        <v>12</v>
      </c>
      <c r="T608" s="52">
        <v>237</v>
      </c>
      <c r="U608" s="373">
        <v>252</v>
      </c>
    </row>
    <row r="609" spans="1:21" x14ac:dyDescent="0.2">
      <c r="A609" s="34">
        <v>608</v>
      </c>
      <c r="B609" s="35" t="s">
        <v>125</v>
      </c>
      <c r="C609" s="36">
        <v>1216</v>
      </c>
      <c r="D609" s="37" t="s">
        <v>126</v>
      </c>
      <c r="E609" s="39">
        <v>21</v>
      </c>
      <c r="F609" s="40">
        <v>42</v>
      </c>
      <c r="G609" s="40">
        <v>42</v>
      </c>
      <c r="H609" s="40">
        <v>17</v>
      </c>
      <c r="I609" s="40">
        <v>6</v>
      </c>
      <c r="J609" s="40">
        <v>4</v>
      </c>
      <c r="K609" s="40">
        <v>4</v>
      </c>
      <c r="L609" s="40">
        <v>9</v>
      </c>
      <c r="M609" s="40">
        <v>3</v>
      </c>
      <c r="N609" s="40">
        <v>5</v>
      </c>
      <c r="O609" s="375">
        <v>55</v>
      </c>
      <c r="P609" s="52">
        <v>50</v>
      </c>
      <c r="Q609" s="52">
        <v>22</v>
      </c>
      <c r="R609" s="240">
        <v>0</v>
      </c>
      <c r="S609" s="44">
        <v>15</v>
      </c>
      <c r="T609" s="52">
        <v>208</v>
      </c>
      <c r="U609" s="373">
        <v>225</v>
      </c>
    </row>
    <row r="610" spans="1:21" x14ac:dyDescent="0.2">
      <c r="A610" s="34">
        <v>609</v>
      </c>
      <c r="B610" s="24" t="s">
        <v>125</v>
      </c>
      <c r="C610" s="25">
        <v>1216</v>
      </c>
      <c r="D610" s="26" t="s">
        <v>127</v>
      </c>
      <c r="E610" s="28">
        <v>33</v>
      </c>
      <c r="F610" s="29">
        <v>39</v>
      </c>
      <c r="G610" s="29">
        <v>36</v>
      </c>
      <c r="H610" s="29">
        <v>7</v>
      </c>
      <c r="I610" s="29">
        <v>11</v>
      </c>
      <c r="J610" s="29">
        <v>7</v>
      </c>
      <c r="K610" s="29">
        <v>2</v>
      </c>
      <c r="L610" s="29">
        <v>12</v>
      </c>
      <c r="M610" s="29">
        <v>4</v>
      </c>
      <c r="N610" s="29">
        <v>6</v>
      </c>
      <c r="O610" s="374">
        <v>56</v>
      </c>
      <c r="P610" s="52">
        <v>52</v>
      </c>
      <c r="Q610" s="52">
        <v>13</v>
      </c>
      <c r="R610" s="242">
        <v>0</v>
      </c>
      <c r="S610" s="241">
        <v>15</v>
      </c>
      <c r="T610" s="52">
        <v>213</v>
      </c>
      <c r="U610" s="373">
        <v>230</v>
      </c>
    </row>
    <row r="611" spans="1:21" x14ac:dyDescent="0.2">
      <c r="A611" s="34">
        <v>610</v>
      </c>
      <c r="B611" s="35" t="s">
        <v>125</v>
      </c>
      <c r="C611" s="36">
        <v>1216</v>
      </c>
      <c r="D611" s="37" t="s">
        <v>128</v>
      </c>
      <c r="E611" s="39">
        <v>38</v>
      </c>
      <c r="F611" s="40">
        <v>55</v>
      </c>
      <c r="G611" s="40">
        <v>49</v>
      </c>
      <c r="H611" s="40">
        <v>8</v>
      </c>
      <c r="I611" s="40">
        <v>12</v>
      </c>
      <c r="J611" s="40">
        <v>6</v>
      </c>
      <c r="K611" s="40">
        <v>2</v>
      </c>
      <c r="L611" s="40">
        <v>7</v>
      </c>
      <c r="M611" s="40">
        <v>9</v>
      </c>
      <c r="N611" s="40">
        <v>5</v>
      </c>
      <c r="O611" s="375">
        <v>58</v>
      </c>
      <c r="P611" s="52">
        <v>67</v>
      </c>
      <c r="Q611" s="52">
        <v>13</v>
      </c>
      <c r="R611" s="240">
        <v>1</v>
      </c>
      <c r="S611" s="44">
        <v>13</v>
      </c>
      <c r="T611" s="52">
        <v>249</v>
      </c>
      <c r="U611" s="373">
        <v>263</v>
      </c>
    </row>
    <row r="612" spans="1:21" x14ac:dyDescent="0.2">
      <c r="A612" s="34">
        <v>611</v>
      </c>
      <c r="B612" s="24" t="s">
        <v>125</v>
      </c>
      <c r="C612" s="25">
        <v>1217</v>
      </c>
      <c r="D612" s="26" t="s">
        <v>19</v>
      </c>
      <c r="E612" s="28">
        <v>46</v>
      </c>
      <c r="F612" s="29">
        <v>56</v>
      </c>
      <c r="G612" s="29">
        <v>24</v>
      </c>
      <c r="H612" s="29">
        <v>5</v>
      </c>
      <c r="I612" s="29">
        <v>9</v>
      </c>
      <c r="J612" s="29">
        <v>12</v>
      </c>
      <c r="K612" s="29">
        <v>3</v>
      </c>
      <c r="L612" s="29">
        <v>16</v>
      </c>
      <c r="M612" s="29">
        <v>3</v>
      </c>
      <c r="N612" s="29">
        <v>4</v>
      </c>
      <c r="O612" s="374">
        <v>106</v>
      </c>
      <c r="P612" s="52">
        <v>67</v>
      </c>
      <c r="Q612" s="52">
        <v>9</v>
      </c>
      <c r="R612" s="242">
        <v>0</v>
      </c>
      <c r="S612" s="241">
        <v>19</v>
      </c>
      <c r="T612" s="52">
        <v>284</v>
      </c>
      <c r="U612" s="373">
        <v>305</v>
      </c>
    </row>
    <row r="613" spans="1:21" x14ac:dyDescent="0.2">
      <c r="A613" s="34">
        <v>612</v>
      </c>
      <c r="B613" s="35" t="s">
        <v>125</v>
      </c>
      <c r="C613" s="36">
        <v>1217</v>
      </c>
      <c r="D613" s="37" t="s">
        <v>14</v>
      </c>
      <c r="E613" s="39">
        <v>45</v>
      </c>
      <c r="F613" s="40">
        <v>59</v>
      </c>
      <c r="G613" s="40">
        <v>32</v>
      </c>
      <c r="H613" s="40">
        <v>5</v>
      </c>
      <c r="I613" s="40">
        <v>11</v>
      </c>
      <c r="J613" s="40">
        <v>5</v>
      </c>
      <c r="K613" s="40">
        <v>6</v>
      </c>
      <c r="L613" s="40">
        <v>16</v>
      </c>
      <c r="M613" s="40">
        <v>3</v>
      </c>
      <c r="N613" s="40">
        <v>12</v>
      </c>
      <c r="O613" s="375">
        <v>90</v>
      </c>
      <c r="P613" s="52">
        <v>70</v>
      </c>
      <c r="Q613" s="52">
        <v>17</v>
      </c>
      <c r="R613" s="240">
        <v>0</v>
      </c>
      <c r="S613" s="44">
        <v>16</v>
      </c>
      <c r="T613" s="52">
        <v>284</v>
      </c>
      <c r="U613" s="373">
        <v>300</v>
      </c>
    </row>
    <row r="614" spans="1:21" x14ac:dyDescent="0.2">
      <c r="A614" s="34">
        <v>613</v>
      </c>
      <c r="B614" s="24" t="s">
        <v>125</v>
      </c>
      <c r="C614" s="25">
        <v>1217</v>
      </c>
      <c r="D614" s="26" t="s">
        <v>20</v>
      </c>
      <c r="E614" s="28">
        <v>42</v>
      </c>
      <c r="F614" s="29">
        <v>72</v>
      </c>
      <c r="G614" s="29">
        <v>32</v>
      </c>
      <c r="H614" s="29">
        <v>2</v>
      </c>
      <c r="I614" s="29">
        <v>2</v>
      </c>
      <c r="J614" s="29">
        <v>7</v>
      </c>
      <c r="K614" s="29">
        <v>5</v>
      </c>
      <c r="L614" s="29">
        <v>22</v>
      </c>
      <c r="M614" s="29">
        <v>3</v>
      </c>
      <c r="N614" s="29">
        <v>6</v>
      </c>
      <c r="O614" s="374">
        <v>107</v>
      </c>
      <c r="P614" s="52">
        <v>75</v>
      </c>
      <c r="Q614" s="52">
        <v>8</v>
      </c>
      <c r="R614" s="242">
        <v>0</v>
      </c>
      <c r="S614" s="241">
        <v>12</v>
      </c>
      <c r="T614" s="52">
        <v>300</v>
      </c>
      <c r="U614" s="373">
        <v>313</v>
      </c>
    </row>
    <row r="615" spans="1:21" x14ac:dyDescent="0.2">
      <c r="A615" s="34">
        <v>614</v>
      </c>
      <c r="B615" s="35" t="s">
        <v>125</v>
      </c>
      <c r="C615" s="36">
        <v>1221</v>
      </c>
      <c r="D615" s="37" t="s">
        <v>19</v>
      </c>
      <c r="E615" s="39">
        <v>65</v>
      </c>
      <c r="F615" s="40">
        <v>64</v>
      </c>
      <c r="G615" s="40">
        <v>47</v>
      </c>
      <c r="H615" s="40">
        <v>5</v>
      </c>
      <c r="I615" s="40">
        <v>10</v>
      </c>
      <c r="J615" s="40">
        <v>12</v>
      </c>
      <c r="K615" s="40">
        <v>3</v>
      </c>
      <c r="L615" s="40">
        <v>14</v>
      </c>
      <c r="M615" s="40">
        <v>6</v>
      </c>
      <c r="N615" s="40">
        <v>4</v>
      </c>
      <c r="O615" s="375">
        <v>84</v>
      </c>
      <c r="P615" s="52">
        <v>76</v>
      </c>
      <c r="Q615" s="52">
        <v>9</v>
      </c>
      <c r="R615" s="240">
        <v>0</v>
      </c>
      <c r="S615" s="44">
        <v>14</v>
      </c>
      <c r="T615" s="52">
        <v>314</v>
      </c>
      <c r="U615" s="373">
        <v>330</v>
      </c>
    </row>
    <row r="616" spans="1:21" x14ac:dyDescent="0.2">
      <c r="A616" s="34">
        <v>615</v>
      </c>
      <c r="B616" s="24" t="s">
        <v>125</v>
      </c>
      <c r="C616" s="25">
        <v>1221</v>
      </c>
      <c r="D616" s="26" t="s">
        <v>14</v>
      </c>
      <c r="E616" s="28">
        <v>42</v>
      </c>
      <c r="F616" s="29">
        <v>66</v>
      </c>
      <c r="G616" s="29">
        <v>37</v>
      </c>
      <c r="H616" s="29">
        <v>11</v>
      </c>
      <c r="I616" s="29">
        <v>9</v>
      </c>
      <c r="J616" s="29">
        <v>9</v>
      </c>
      <c r="K616" s="29">
        <v>1</v>
      </c>
      <c r="L616" s="29">
        <v>11</v>
      </c>
      <c r="M616" s="29">
        <v>2</v>
      </c>
      <c r="N616" s="29">
        <v>5</v>
      </c>
      <c r="O616" s="374">
        <v>82</v>
      </c>
      <c r="P616" s="52">
        <v>76</v>
      </c>
      <c r="Q616" s="52">
        <v>16</v>
      </c>
      <c r="R616" s="242">
        <v>0</v>
      </c>
      <c r="S616" s="241">
        <v>18</v>
      </c>
      <c r="T616" s="52">
        <v>275</v>
      </c>
      <c r="U616" s="373">
        <v>294</v>
      </c>
    </row>
    <row r="617" spans="1:21" x14ac:dyDescent="0.2">
      <c r="A617" s="34">
        <v>616</v>
      </c>
      <c r="B617" s="35" t="s">
        <v>125</v>
      </c>
      <c r="C617" s="36">
        <v>1221</v>
      </c>
      <c r="D617" s="37" t="s">
        <v>20</v>
      </c>
      <c r="E617" s="39">
        <v>43</v>
      </c>
      <c r="F617" s="40">
        <v>56</v>
      </c>
      <c r="G617" s="40">
        <v>51</v>
      </c>
      <c r="H617" s="40">
        <v>10</v>
      </c>
      <c r="I617" s="40">
        <v>6</v>
      </c>
      <c r="J617" s="40">
        <v>5</v>
      </c>
      <c r="K617" s="40">
        <v>1</v>
      </c>
      <c r="L617" s="40">
        <v>14</v>
      </c>
      <c r="M617" s="40">
        <v>4</v>
      </c>
      <c r="N617" s="40">
        <v>5</v>
      </c>
      <c r="O617" s="375">
        <v>99</v>
      </c>
      <c r="P617" s="52">
        <v>62</v>
      </c>
      <c r="Q617" s="52">
        <v>15</v>
      </c>
      <c r="R617" s="240">
        <v>0</v>
      </c>
      <c r="S617" s="44">
        <v>13</v>
      </c>
      <c r="T617" s="52">
        <v>294</v>
      </c>
      <c r="U617" s="373">
        <v>307</v>
      </c>
    </row>
    <row r="618" spans="1:21" x14ac:dyDescent="0.2">
      <c r="A618" s="34">
        <v>617</v>
      </c>
      <c r="B618" s="24" t="s">
        <v>125</v>
      </c>
      <c r="C618" s="25">
        <v>1221</v>
      </c>
      <c r="D618" s="26" t="s">
        <v>23</v>
      </c>
      <c r="E618" s="28">
        <v>39</v>
      </c>
      <c r="F618" s="29">
        <v>59</v>
      </c>
      <c r="G618" s="29">
        <v>42</v>
      </c>
      <c r="H618" s="29">
        <v>2</v>
      </c>
      <c r="I618" s="29">
        <v>14</v>
      </c>
      <c r="J618" s="29">
        <v>6</v>
      </c>
      <c r="K618" s="29">
        <v>6</v>
      </c>
      <c r="L618" s="29">
        <v>12</v>
      </c>
      <c r="M618" s="29">
        <v>8</v>
      </c>
      <c r="N618" s="29">
        <v>8</v>
      </c>
      <c r="O618" s="374">
        <v>74</v>
      </c>
      <c r="P618" s="52">
        <v>74</v>
      </c>
      <c r="Q618" s="52">
        <v>10</v>
      </c>
      <c r="R618" s="242">
        <v>2</v>
      </c>
      <c r="S618" s="241">
        <v>16</v>
      </c>
      <c r="T618" s="52">
        <v>270</v>
      </c>
      <c r="U618" s="373">
        <v>289</v>
      </c>
    </row>
    <row r="619" spans="1:21" x14ac:dyDescent="0.2">
      <c r="A619" s="34">
        <v>618</v>
      </c>
      <c r="B619" s="35" t="s">
        <v>125</v>
      </c>
      <c r="C619" s="36">
        <v>1221</v>
      </c>
      <c r="D619" s="37" t="s">
        <v>27</v>
      </c>
      <c r="E619" s="39">
        <v>51</v>
      </c>
      <c r="F619" s="40">
        <v>67</v>
      </c>
      <c r="G619" s="40">
        <v>51</v>
      </c>
      <c r="H619" s="40">
        <v>4</v>
      </c>
      <c r="I619" s="40">
        <v>16</v>
      </c>
      <c r="J619" s="40">
        <v>5</v>
      </c>
      <c r="K619" s="40">
        <v>1</v>
      </c>
      <c r="L619" s="40">
        <v>14</v>
      </c>
      <c r="M619" s="40">
        <v>4</v>
      </c>
      <c r="N619" s="40">
        <v>6</v>
      </c>
      <c r="O619" s="375">
        <v>94</v>
      </c>
      <c r="P619" s="52">
        <v>85</v>
      </c>
      <c r="Q619" s="52">
        <v>10</v>
      </c>
      <c r="R619" s="240">
        <v>0</v>
      </c>
      <c r="S619" s="44">
        <v>10</v>
      </c>
      <c r="T619" s="52">
        <v>313</v>
      </c>
      <c r="U619" s="373">
        <v>325</v>
      </c>
    </row>
    <row r="620" spans="1:21" x14ac:dyDescent="0.2">
      <c r="A620" s="34">
        <v>619</v>
      </c>
      <c r="B620" s="24" t="s">
        <v>125</v>
      </c>
      <c r="C620" s="25">
        <v>1221</v>
      </c>
      <c r="D620" s="26" t="s">
        <v>28</v>
      </c>
      <c r="E620" s="28">
        <v>50</v>
      </c>
      <c r="F620" s="29">
        <v>45</v>
      </c>
      <c r="G620" s="29">
        <v>42</v>
      </c>
      <c r="H620" s="29">
        <v>7</v>
      </c>
      <c r="I620" s="29">
        <v>13</v>
      </c>
      <c r="J620" s="29">
        <v>8</v>
      </c>
      <c r="K620" s="29">
        <v>3</v>
      </c>
      <c r="L620" s="29">
        <v>16</v>
      </c>
      <c r="M620" s="29">
        <v>9</v>
      </c>
      <c r="N620" s="29">
        <v>5</v>
      </c>
      <c r="O620" s="374">
        <v>95</v>
      </c>
      <c r="P620" s="52">
        <v>59</v>
      </c>
      <c r="Q620" s="52">
        <v>12</v>
      </c>
      <c r="R620" s="242">
        <v>1</v>
      </c>
      <c r="S620" s="241">
        <v>22</v>
      </c>
      <c r="T620" s="52">
        <v>293</v>
      </c>
      <c r="U620" s="373">
        <v>317</v>
      </c>
    </row>
    <row r="621" spans="1:21" x14ac:dyDescent="0.2">
      <c r="A621" s="34">
        <v>620</v>
      </c>
      <c r="B621" s="35" t="s">
        <v>125</v>
      </c>
      <c r="C621" s="36">
        <v>1221</v>
      </c>
      <c r="D621" s="37" t="s">
        <v>61</v>
      </c>
      <c r="E621" s="39">
        <v>52</v>
      </c>
      <c r="F621" s="40">
        <v>68</v>
      </c>
      <c r="G621" s="40">
        <v>46</v>
      </c>
      <c r="H621" s="40">
        <v>8</v>
      </c>
      <c r="I621" s="40">
        <v>17</v>
      </c>
      <c r="J621" s="40">
        <v>7</v>
      </c>
      <c r="K621" s="40">
        <v>2</v>
      </c>
      <c r="L621" s="40">
        <v>10</v>
      </c>
      <c r="M621" s="40">
        <v>3</v>
      </c>
      <c r="N621" s="40">
        <v>7</v>
      </c>
      <c r="O621" s="375">
        <v>69</v>
      </c>
      <c r="P621" s="52">
        <v>86</v>
      </c>
      <c r="Q621" s="52">
        <v>15</v>
      </c>
      <c r="R621" s="240">
        <v>2</v>
      </c>
      <c r="S621" s="44">
        <v>11</v>
      </c>
      <c r="T621" s="52">
        <v>289</v>
      </c>
      <c r="U621" s="373">
        <v>303</v>
      </c>
    </row>
    <row r="622" spans="1:21" x14ac:dyDescent="0.2">
      <c r="A622" s="34">
        <v>621</v>
      </c>
      <c r="B622" s="24" t="s">
        <v>125</v>
      </c>
      <c r="C622" s="25">
        <v>1221</v>
      </c>
      <c r="D622" s="26" t="s">
        <v>60</v>
      </c>
      <c r="E622" s="28">
        <v>50</v>
      </c>
      <c r="F622" s="29">
        <v>50</v>
      </c>
      <c r="G622" s="29">
        <v>56</v>
      </c>
      <c r="H622" s="29">
        <v>10</v>
      </c>
      <c r="I622" s="29">
        <v>10</v>
      </c>
      <c r="J622" s="29">
        <v>8</v>
      </c>
      <c r="K622" s="29">
        <v>2</v>
      </c>
      <c r="L622" s="29">
        <v>8</v>
      </c>
      <c r="M622" s="29">
        <v>4</v>
      </c>
      <c r="N622" s="29">
        <v>6</v>
      </c>
      <c r="O622" s="374">
        <v>86</v>
      </c>
      <c r="P622" s="52">
        <v>61</v>
      </c>
      <c r="Q622" s="52">
        <v>16</v>
      </c>
      <c r="R622" s="242">
        <v>1</v>
      </c>
      <c r="S622" s="241">
        <v>11</v>
      </c>
      <c r="T622" s="52">
        <v>290</v>
      </c>
      <c r="U622" s="373">
        <v>303</v>
      </c>
    </row>
    <row r="623" spans="1:21" x14ac:dyDescent="0.2">
      <c r="A623" s="34">
        <v>622</v>
      </c>
      <c r="B623" s="35" t="s">
        <v>125</v>
      </c>
      <c r="C623" s="36">
        <v>1221</v>
      </c>
      <c r="D623" s="37" t="s">
        <v>115</v>
      </c>
      <c r="E623" s="39">
        <v>58</v>
      </c>
      <c r="F623" s="40">
        <v>56</v>
      </c>
      <c r="G623" s="40">
        <v>59</v>
      </c>
      <c r="H623" s="40">
        <v>5</v>
      </c>
      <c r="I623" s="40">
        <v>8</v>
      </c>
      <c r="J623" s="40">
        <v>6</v>
      </c>
      <c r="K623" s="40">
        <v>2</v>
      </c>
      <c r="L623" s="40">
        <v>12</v>
      </c>
      <c r="M623" s="40">
        <v>5</v>
      </c>
      <c r="N623" s="40">
        <v>5</v>
      </c>
      <c r="O623" s="375">
        <v>99</v>
      </c>
      <c r="P623" s="52">
        <v>66</v>
      </c>
      <c r="Q623" s="52">
        <v>10</v>
      </c>
      <c r="R623" s="240">
        <v>0</v>
      </c>
      <c r="S623" s="44">
        <v>17</v>
      </c>
      <c r="T623" s="52">
        <v>315</v>
      </c>
      <c r="U623" s="373">
        <v>334</v>
      </c>
    </row>
    <row r="624" spans="1:21" x14ac:dyDescent="0.2">
      <c r="A624" s="34">
        <v>623</v>
      </c>
      <c r="B624" s="24" t="s">
        <v>125</v>
      </c>
      <c r="C624" s="25">
        <v>1221</v>
      </c>
      <c r="D624" s="26" t="s">
        <v>126</v>
      </c>
      <c r="E624" s="28">
        <v>54</v>
      </c>
      <c r="F624" s="29">
        <v>64</v>
      </c>
      <c r="G624" s="29">
        <v>36</v>
      </c>
      <c r="H624" s="29">
        <v>4</v>
      </c>
      <c r="I624" s="29">
        <v>7</v>
      </c>
      <c r="J624" s="29">
        <v>12</v>
      </c>
      <c r="K624" s="29">
        <v>5</v>
      </c>
      <c r="L624" s="29">
        <v>19</v>
      </c>
      <c r="M624" s="29">
        <v>6</v>
      </c>
      <c r="N624" s="29">
        <v>3</v>
      </c>
      <c r="O624" s="374">
        <v>92</v>
      </c>
      <c r="P624" s="52">
        <v>71</v>
      </c>
      <c r="Q624" s="52">
        <v>7</v>
      </c>
      <c r="R624" s="242">
        <v>1</v>
      </c>
      <c r="S624" s="241">
        <v>8</v>
      </c>
      <c r="T624" s="52">
        <v>302</v>
      </c>
      <c r="U624" s="373">
        <v>311</v>
      </c>
    </row>
    <row r="625" spans="1:21" x14ac:dyDescent="0.2">
      <c r="A625" s="34">
        <v>624</v>
      </c>
      <c r="B625" s="35" t="s">
        <v>125</v>
      </c>
      <c r="C625" s="36">
        <v>1221</v>
      </c>
      <c r="D625" s="37" t="s">
        <v>127</v>
      </c>
      <c r="E625" s="39">
        <v>56</v>
      </c>
      <c r="F625" s="40">
        <v>66</v>
      </c>
      <c r="G625" s="40">
        <v>25</v>
      </c>
      <c r="H625" s="40">
        <v>9</v>
      </c>
      <c r="I625" s="40">
        <v>7</v>
      </c>
      <c r="J625" s="40">
        <v>3</v>
      </c>
      <c r="K625" s="40">
        <v>3</v>
      </c>
      <c r="L625" s="40">
        <v>12</v>
      </c>
      <c r="M625" s="40">
        <v>1</v>
      </c>
      <c r="N625" s="40">
        <v>4</v>
      </c>
      <c r="O625" s="375">
        <v>84</v>
      </c>
      <c r="P625" s="52">
        <v>73</v>
      </c>
      <c r="Q625" s="52">
        <v>13</v>
      </c>
      <c r="R625" s="240">
        <v>0</v>
      </c>
      <c r="S625" s="44">
        <v>16</v>
      </c>
      <c r="T625" s="52">
        <v>270</v>
      </c>
      <c r="U625" s="373">
        <v>286</v>
      </c>
    </row>
    <row r="626" spans="1:21" x14ac:dyDescent="0.2">
      <c r="A626" s="34">
        <v>625</v>
      </c>
      <c r="B626" s="24" t="s">
        <v>125</v>
      </c>
      <c r="C626" s="25">
        <v>1221</v>
      </c>
      <c r="D626" s="26" t="s">
        <v>128</v>
      </c>
      <c r="E626" s="28">
        <v>46</v>
      </c>
      <c r="F626" s="29">
        <v>54</v>
      </c>
      <c r="G626" s="29">
        <v>44</v>
      </c>
      <c r="H626" s="29">
        <v>10</v>
      </c>
      <c r="I626" s="29">
        <v>9</v>
      </c>
      <c r="J626" s="29">
        <v>5</v>
      </c>
      <c r="K626" s="29">
        <v>6</v>
      </c>
      <c r="L626" s="29">
        <v>6</v>
      </c>
      <c r="M626" s="29">
        <v>12</v>
      </c>
      <c r="N626" s="29">
        <v>6</v>
      </c>
      <c r="O626" s="374">
        <v>79</v>
      </c>
      <c r="P626" s="52">
        <v>64</v>
      </c>
      <c r="Q626" s="52">
        <v>16</v>
      </c>
      <c r="R626" s="242">
        <v>3</v>
      </c>
      <c r="S626" s="241">
        <v>16</v>
      </c>
      <c r="T626" s="52">
        <v>277</v>
      </c>
      <c r="U626" s="373">
        <v>297</v>
      </c>
    </row>
    <row r="627" spans="1:21" x14ac:dyDescent="0.2">
      <c r="A627" s="34">
        <v>626</v>
      </c>
      <c r="B627" s="35" t="s">
        <v>125</v>
      </c>
      <c r="C627" s="36">
        <v>1221</v>
      </c>
      <c r="D627" s="37" t="s">
        <v>129</v>
      </c>
      <c r="E627" s="39">
        <v>53</v>
      </c>
      <c r="F627" s="40">
        <v>49</v>
      </c>
      <c r="G627" s="40">
        <v>48</v>
      </c>
      <c r="H627" s="40">
        <v>9</v>
      </c>
      <c r="I627" s="40">
        <v>15</v>
      </c>
      <c r="J627" s="40">
        <v>8</v>
      </c>
      <c r="K627" s="40">
        <v>2</v>
      </c>
      <c r="L627" s="40">
        <v>12</v>
      </c>
      <c r="M627" s="40">
        <v>7</v>
      </c>
      <c r="N627" s="40">
        <v>3</v>
      </c>
      <c r="O627" s="375">
        <v>107</v>
      </c>
      <c r="P627" s="52">
        <v>64</v>
      </c>
      <c r="Q627" s="52">
        <v>12</v>
      </c>
      <c r="R627" s="240">
        <v>2</v>
      </c>
      <c r="S627" s="44">
        <v>15</v>
      </c>
      <c r="T627" s="52">
        <v>313</v>
      </c>
      <c r="U627" s="373">
        <v>330</v>
      </c>
    </row>
    <row r="628" spans="1:21" x14ac:dyDescent="0.2">
      <c r="A628" s="34">
        <v>627</v>
      </c>
      <c r="B628" s="24" t="s">
        <v>125</v>
      </c>
      <c r="C628" s="25">
        <v>1221</v>
      </c>
      <c r="D628" s="26" t="s">
        <v>130</v>
      </c>
      <c r="E628" s="28">
        <v>43</v>
      </c>
      <c r="F628" s="29">
        <v>71</v>
      </c>
      <c r="G628" s="29">
        <v>36</v>
      </c>
      <c r="H628" s="29">
        <v>3</v>
      </c>
      <c r="I628" s="29">
        <v>11</v>
      </c>
      <c r="J628" s="29">
        <v>7</v>
      </c>
      <c r="K628" s="29">
        <v>4</v>
      </c>
      <c r="L628" s="29">
        <v>18</v>
      </c>
      <c r="M628" s="29">
        <v>2</v>
      </c>
      <c r="N628" s="29">
        <v>5</v>
      </c>
      <c r="O628" s="374">
        <v>87</v>
      </c>
      <c r="P628" s="52">
        <v>82</v>
      </c>
      <c r="Q628" s="52">
        <v>8</v>
      </c>
      <c r="R628" s="242">
        <v>0</v>
      </c>
      <c r="S628" s="241">
        <v>21</v>
      </c>
      <c r="T628" s="52">
        <v>287</v>
      </c>
      <c r="U628" s="373">
        <v>308</v>
      </c>
    </row>
    <row r="629" spans="1:21" x14ac:dyDescent="0.2">
      <c r="A629" s="34">
        <v>628</v>
      </c>
      <c r="B629" s="35" t="s">
        <v>125</v>
      </c>
      <c r="C629" s="36">
        <v>1221</v>
      </c>
      <c r="D629" s="37" t="s">
        <v>131</v>
      </c>
      <c r="E629" s="39">
        <v>40</v>
      </c>
      <c r="F629" s="40">
        <v>59</v>
      </c>
      <c r="G629" s="40">
        <v>42</v>
      </c>
      <c r="H629" s="40">
        <v>5</v>
      </c>
      <c r="I629" s="40">
        <v>15</v>
      </c>
      <c r="J629" s="40">
        <v>7</v>
      </c>
      <c r="K629" s="40">
        <v>6</v>
      </c>
      <c r="L629" s="40">
        <v>17</v>
      </c>
      <c r="M629" s="40">
        <v>6</v>
      </c>
      <c r="N629" s="40">
        <v>8</v>
      </c>
      <c r="O629" s="375">
        <v>73</v>
      </c>
      <c r="P629" s="52">
        <v>74</v>
      </c>
      <c r="Q629" s="52">
        <v>13</v>
      </c>
      <c r="R629" s="240">
        <v>0</v>
      </c>
      <c r="S629" s="44">
        <v>16</v>
      </c>
      <c r="T629" s="52">
        <v>278</v>
      </c>
      <c r="U629" s="373">
        <v>294</v>
      </c>
    </row>
    <row r="630" spans="1:21" x14ac:dyDescent="0.2">
      <c r="A630" s="34">
        <v>629</v>
      </c>
      <c r="B630" s="24" t="s">
        <v>125</v>
      </c>
      <c r="C630" s="25">
        <v>1222</v>
      </c>
      <c r="D630" s="26" t="s">
        <v>19</v>
      </c>
      <c r="E630" s="28">
        <v>54</v>
      </c>
      <c r="F630" s="29">
        <v>65</v>
      </c>
      <c r="G630" s="29">
        <v>59</v>
      </c>
      <c r="H630" s="29">
        <v>8</v>
      </c>
      <c r="I630" s="29">
        <v>5</v>
      </c>
      <c r="J630" s="29">
        <v>11</v>
      </c>
      <c r="K630" s="29">
        <v>4</v>
      </c>
      <c r="L630" s="29">
        <v>13</v>
      </c>
      <c r="M630" s="29">
        <v>2</v>
      </c>
      <c r="N630" s="29">
        <v>6</v>
      </c>
      <c r="O630" s="374">
        <v>115</v>
      </c>
      <c r="P630" s="52">
        <v>71</v>
      </c>
      <c r="Q630" s="52">
        <v>14</v>
      </c>
      <c r="R630" s="242">
        <v>0</v>
      </c>
      <c r="S630" s="241">
        <v>13</v>
      </c>
      <c r="T630" s="52">
        <v>342</v>
      </c>
      <c r="U630" s="373">
        <v>356</v>
      </c>
    </row>
    <row r="631" spans="1:21" x14ac:dyDescent="0.2">
      <c r="A631" s="34">
        <v>630</v>
      </c>
      <c r="B631" s="35" t="s">
        <v>125</v>
      </c>
      <c r="C631" s="36">
        <v>1222</v>
      </c>
      <c r="D631" s="37" t="s">
        <v>14</v>
      </c>
      <c r="E631" s="39">
        <v>43</v>
      </c>
      <c r="F631" s="40">
        <v>72</v>
      </c>
      <c r="G631" s="40">
        <v>31</v>
      </c>
      <c r="H631" s="40">
        <v>5</v>
      </c>
      <c r="I631" s="40">
        <v>12</v>
      </c>
      <c r="J631" s="40">
        <v>5</v>
      </c>
      <c r="K631" s="40">
        <v>6</v>
      </c>
      <c r="L631" s="40">
        <v>23</v>
      </c>
      <c r="M631" s="40">
        <v>6</v>
      </c>
      <c r="N631" s="40">
        <v>3</v>
      </c>
      <c r="O631" s="375">
        <v>101</v>
      </c>
      <c r="P631" s="52">
        <v>84</v>
      </c>
      <c r="Q631" s="52">
        <v>8</v>
      </c>
      <c r="R631" s="240">
        <v>1</v>
      </c>
      <c r="S631" s="44">
        <v>22</v>
      </c>
      <c r="T631" s="52">
        <v>307</v>
      </c>
      <c r="U631" s="373">
        <v>330</v>
      </c>
    </row>
    <row r="632" spans="1:21" x14ac:dyDescent="0.2">
      <c r="A632" s="34">
        <v>631</v>
      </c>
      <c r="B632" s="24" t="s">
        <v>125</v>
      </c>
      <c r="C632" s="25">
        <v>1222</v>
      </c>
      <c r="D632" s="26" t="s">
        <v>20</v>
      </c>
      <c r="E632" s="28">
        <v>56</v>
      </c>
      <c r="F632" s="29">
        <v>66</v>
      </c>
      <c r="G632" s="29">
        <v>44</v>
      </c>
      <c r="H632" s="29">
        <v>4</v>
      </c>
      <c r="I632" s="29">
        <v>8</v>
      </c>
      <c r="J632" s="29">
        <v>7</v>
      </c>
      <c r="K632" s="29">
        <v>1</v>
      </c>
      <c r="L632" s="29">
        <v>12</v>
      </c>
      <c r="M632" s="29">
        <v>6</v>
      </c>
      <c r="N632" s="29">
        <v>4</v>
      </c>
      <c r="O632" s="374">
        <v>108</v>
      </c>
      <c r="P632" s="52">
        <v>74</v>
      </c>
      <c r="Q632" s="52">
        <v>8</v>
      </c>
      <c r="R632" s="242">
        <v>6</v>
      </c>
      <c r="S632" s="241">
        <v>7</v>
      </c>
      <c r="T632" s="52">
        <v>316</v>
      </c>
      <c r="U632" s="373">
        <v>329</v>
      </c>
    </row>
    <row r="633" spans="1:21" x14ac:dyDescent="0.2">
      <c r="A633" s="34">
        <v>632</v>
      </c>
      <c r="B633" s="35" t="s">
        <v>125</v>
      </c>
      <c r="C633" s="36">
        <v>1222</v>
      </c>
      <c r="D633" s="37" t="s">
        <v>23</v>
      </c>
      <c r="E633" s="39">
        <v>45</v>
      </c>
      <c r="F633" s="40">
        <v>78</v>
      </c>
      <c r="G633" s="40">
        <v>52</v>
      </c>
      <c r="H633" s="40">
        <v>8</v>
      </c>
      <c r="I633" s="40">
        <v>6</v>
      </c>
      <c r="J633" s="40">
        <v>5</v>
      </c>
      <c r="K633" s="40">
        <v>2</v>
      </c>
      <c r="L633" s="40">
        <v>9</v>
      </c>
      <c r="M633" s="40">
        <v>4</v>
      </c>
      <c r="N633" s="40">
        <v>5</v>
      </c>
      <c r="O633" s="375">
        <v>100</v>
      </c>
      <c r="P633" s="52">
        <v>84</v>
      </c>
      <c r="Q633" s="52">
        <v>13</v>
      </c>
      <c r="R633" s="240">
        <v>2</v>
      </c>
      <c r="S633" s="44">
        <v>18</v>
      </c>
      <c r="T633" s="52">
        <v>314</v>
      </c>
      <c r="U633" s="373">
        <v>334</v>
      </c>
    </row>
    <row r="634" spans="1:21" x14ac:dyDescent="0.2">
      <c r="A634" s="34">
        <v>633</v>
      </c>
      <c r="B634" s="24" t="s">
        <v>125</v>
      </c>
      <c r="C634" s="25">
        <v>1222</v>
      </c>
      <c r="D634" s="26" t="s">
        <v>27</v>
      </c>
      <c r="E634" s="28">
        <v>56</v>
      </c>
      <c r="F634" s="29">
        <v>61</v>
      </c>
      <c r="G634" s="29">
        <v>37</v>
      </c>
      <c r="H634" s="29">
        <v>6</v>
      </c>
      <c r="I634" s="29">
        <v>11</v>
      </c>
      <c r="J634" s="29">
        <v>5</v>
      </c>
      <c r="K634" s="29">
        <v>2</v>
      </c>
      <c r="L634" s="29">
        <v>20</v>
      </c>
      <c r="M634" s="29">
        <v>5</v>
      </c>
      <c r="N634" s="29">
        <v>9</v>
      </c>
      <c r="O634" s="374">
        <v>97</v>
      </c>
      <c r="P634" s="52">
        <v>75</v>
      </c>
      <c r="Q634" s="52">
        <v>15</v>
      </c>
      <c r="R634" s="242">
        <v>1</v>
      </c>
      <c r="S634" s="241">
        <v>15</v>
      </c>
      <c r="T634" s="52">
        <v>309</v>
      </c>
      <c r="U634" s="373">
        <v>328</v>
      </c>
    </row>
    <row r="635" spans="1:21" x14ac:dyDescent="0.2">
      <c r="A635" s="34">
        <v>634</v>
      </c>
      <c r="B635" s="35" t="s">
        <v>125</v>
      </c>
      <c r="C635" s="36">
        <v>1239</v>
      </c>
      <c r="D635" s="37" t="s">
        <v>19</v>
      </c>
      <c r="E635" s="39">
        <v>59</v>
      </c>
      <c r="F635" s="40">
        <v>148</v>
      </c>
      <c r="G635" s="40">
        <v>75</v>
      </c>
      <c r="H635" s="40">
        <v>38</v>
      </c>
      <c r="I635" s="40">
        <v>12</v>
      </c>
      <c r="J635" s="40">
        <v>4</v>
      </c>
      <c r="K635" s="40">
        <v>2</v>
      </c>
      <c r="L635" s="40">
        <v>3</v>
      </c>
      <c r="M635" s="40">
        <v>1</v>
      </c>
      <c r="N635" s="40">
        <v>3</v>
      </c>
      <c r="O635" s="375">
        <v>48</v>
      </c>
      <c r="P635" s="52">
        <v>164</v>
      </c>
      <c r="Q635" s="52">
        <v>41</v>
      </c>
      <c r="R635" s="240">
        <v>0</v>
      </c>
      <c r="S635" s="44">
        <v>46</v>
      </c>
      <c r="T635" s="52">
        <v>393</v>
      </c>
      <c r="U635" s="373">
        <v>443</v>
      </c>
    </row>
    <row r="636" spans="1:21" x14ac:dyDescent="0.2">
      <c r="A636" s="34">
        <v>635</v>
      </c>
      <c r="B636" s="24" t="s">
        <v>125</v>
      </c>
      <c r="C636" s="25">
        <v>1239</v>
      </c>
      <c r="D636" s="26" t="s">
        <v>14</v>
      </c>
      <c r="E636" s="28">
        <v>41</v>
      </c>
      <c r="F636" s="29">
        <v>122</v>
      </c>
      <c r="G636" s="29">
        <v>60</v>
      </c>
      <c r="H636" s="29">
        <v>24</v>
      </c>
      <c r="I636" s="29">
        <v>9</v>
      </c>
      <c r="J636" s="29">
        <v>3</v>
      </c>
      <c r="K636" s="29">
        <v>10</v>
      </c>
      <c r="L636" s="29">
        <v>2</v>
      </c>
      <c r="M636" s="29">
        <v>0</v>
      </c>
      <c r="N636" s="29">
        <v>2</v>
      </c>
      <c r="O636" s="374">
        <v>38</v>
      </c>
      <c r="P636" s="52">
        <v>132</v>
      </c>
      <c r="Q636" s="52">
        <v>26</v>
      </c>
      <c r="R636" s="242">
        <v>0</v>
      </c>
      <c r="S636" s="241">
        <v>40</v>
      </c>
      <c r="T636" s="52">
        <v>311</v>
      </c>
      <c r="U636" s="373">
        <v>352</v>
      </c>
    </row>
    <row r="637" spans="1:21" x14ac:dyDescent="0.2">
      <c r="A637" s="34">
        <v>636</v>
      </c>
      <c r="B637" s="35" t="s">
        <v>125</v>
      </c>
      <c r="C637" s="36">
        <v>1239</v>
      </c>
      <c r="D637" s="37" t="s">
        <v>20</v>
      </c>
      <c r="E637" s="39">
        <v>46</v>
      </c>
      <c r="F637" s="40">
        <v>118</v>
      </c>
      <c r="G637" s="40">
        <v>83</v>
      </c>
      <c r="H637" s="40">
        <v>48</v>
      </c>
      <c r="I637" s="40">
        <v>9</v>
      </c>
      <c r="J637" s="40">
        <v>3</v>
      </c>
      <c r="K637" s="40">
        <v>4</v>
      </c>
      <c r="L637" s="40">
        <v>4</v>
      </c>
      <c r="M637" s="40">
        <v>3</v>
      </c>
      <c r="N637" s="40">
        <v>1</v>
      </c>
      <c r="O637" s="375">
        <v>44</v>
      </c>
      <c r="P637" s="52">
        <v>130</v>
      </c>
      <c r="Q637" s="52">
        <v>49</v>
      </c>
      <c r="R637" s="240">
        <v>0</v>
      </c>
      <c r="S637" s="44">
        <v>51</v>
      </c>
      <c r="T637" s="52">
        <v>363</v>
      </c>
      <c r="U637" s="373">
        <v>417</v>
      </c>
    </row>
    <row r="638" spans="1:21" x14ac:dyDescent="0.2">
      <c r="A638" s="34">
        <v>637</v>
      </c>
      <c r="B638" s="24" t="s">
        <v>125</v>
      </c>
      <c r="C638" s="25">
        <v>1240</v>
      </c>
      <c r="D638" s="26" t="s">
        <v>19</v>
      </c>
      <c r="E638" s="28">
        <v>35</v>
      </c>
      <c r="F638" s="29">
        <v>99</v>
      </c>
      <c r="G638" s="29">
        <v>82</v>
      </c>
      <c r="H638" s="29">
        <v>15</v>
      </c>
      <c r="I638" s="29">
        <v>9</v>
      </c>
      <c r="J638" s="29">
        <v>5</v>
      </c>
      <c r="K638" s="29">
        <v>2</v>
      </c>
      <c r="L638" s="29">
        <v>9</v>
      </c>
      <c r="M638" s="29">
        <v>2</v>
      </c>
      <c r="N638" s="29">
        <v>1</v>
      </c>
      <c r="O638" s="374">
        <v>66</v>
      </c>
      <c r="P638" s="52">
        <v>111</v>
      </c>
      <c r="Q638" s="52">
        <v>16</v>
      </c>
      <c r="R638" s="242">
        <v>0</v>
      </c>
      <c r="S638" s="241">
        <v>26</v>
      </c>
      <c r="T638" s="52">
        <v>325</v>
      </c>
      <c r="U638" s="373">
        <v>354</v>
      </c>
    </row>
    <row r="639" spans="1:21" x14ac:dyDescent="0.2">
      <c r="A639" s="34">
        <v>638</v>
      </c>
      <c r="B639" s="35" t="s">
        <v>125</v>
      </c>
      <c r="C639" s="36">
        <v>1240</v>
      </c>
      <c r="D639" s="37" t="s">
        <v>14</v>
      </c>
      <c r="E639" s="39">
        <v>34</v>
      </c>
      <c r="F639" s="40">
        <v>91</v>
      </c>
      <c r="G639" s="40">
        <v>38</v>
      </c>
      <c r="H639" s="40">
        <v>18</v>
      </c>
      <c r="I639" s="40">
        <v>10</v>
      </c>
      <c r="J639" s="40">
        <v>4</v>
      </c>
      <c r="K639" s="40">
        <v>7</v>
      </c>
      <c r="L639" s="40">
        <v>4</v>
      </c>
      <c r="M639" s="40">
        <v>9</v>
      </c>
      <c r="N639" s="40">
        <v>4</v>
      </c>
      <c r="O639" s="375">
        <v>62</v>
      </c>
      <c r="P639" s="52">
        <v>106</v>
      </c>
      <c r="Q639" s="52">
        <v>22</v>
      </c>
      <c r="R639" s="240">
        <v>0</v>
      </c>
      <c r="S639" s="44">
        <v>36</v>
      </c>
      <c r="T639" s="52">
        <v>281</v>
      </c>
      <c r="U639" s="373">
        <v>322</v>
      </c>
    </row>
    <row r="640" spans="1:21" x14ac:dyDescent="0.2">
      <c r="A640" s="34">
        <v>639</v>
      </c>
      <c r="B640" s="24" t="s">
        <v>125</v>
      </c>
      <c r="C640" s="25">
        <v>1240</v>
      </c>
      <c r="D640" s="26" t="s">
        <v>20</v>
      </c>
      <c r="E640" s="28">
        <v>27</v>
      </c>
      <c r="F640" s="29">
        <v>88</v>
      </c>
      <c r="G640" s="29">
        <v>90</v>
      </c>
      <c r="H640" s="29">
        <v>27</v>
      </c>
      <c r="I640" s="29">
        <v>9</v>
      </c>
      <c r="J640" s="29">
        <v>3</v>
      </c>
      <c r="K640" s="29">
        <v>4</v>
      </c>
      <c r="L640" s="29">
        <v>9</v>
      </c>
      <c r="M640" s="29">
        <v>2</v>
      </c>
      <c r="N640" s="29">
        <v>2</v>
      </c>
      <c r="O640" s="374">
        <v>49</v>
      </c>
      <c r="P640" s="52">
        <v>100</v>
      </c>
      <c r="Q640" s="52">
        <v>29</v>
      </c>
      <c r="R640" s="242">
        <v>0</v>
      </c>
      <c r="S640" s="241">
        <v>36</v>
      </c>
      <c r="T640" s="52">
        <v>310</v>
      </c>
      <c r="U640" s="373">
        <v>349</v>
      </c>
    </row>
    <row r="641" spans="1:21" x14ac:dyDescent="0.2">
      <c r="A641" s="34">
        <v>640</v>
      </c>
      <c r="B641" s="35" t="s">
        <v>125</v>
      </c>
      <c r="C641" s="36">
        <v>1247</v>
      </c>
      <c r="D641" s="37" t="s">
        <v>19</v>
      </c>
      <c r="E641" s="39">
        <v>15</v>
      </c>
      <c r="F641" s="40">
        <v>176</v>
      </c>
      <c r="G641" s="40">
        <v>60</v>
      </c>
      <c r="H641" s="40">
        <v>5</v>
      </c>
      <c r="I641" s="40">
        <v>7</v>
      </c>
      <c r="J641" s="40">
        <v>7</v>
      </c>
      <c r="K641" s="40">
        <v>6</v>
      </c>
      <c r="L641" s="40">
        <v>5</v>
      </c>
      <c r="M641" s="40">
        <v>1</v>
      </c>
      <c r="N641" s="40">
        <v>3</v>
      </c>
      <c r="O641" s="375">
        <v>18</v>
      </c>
      <c r="P641" s="52">
        <v>185</v>
      </c>
      <c r="Q641" s="52">
        <v>8</v>
      </c>
      <c r="R641" s="240">
        <v>0</v>
      </c>
      <c r="S641" s="44">
        <v>22</v>
      </c>
      <c r="T641" s="52">
        <v>303</v>
      </c>
      <c r="U641" s="373">
        <v>327</v>
      </c>
    </row>
    <row r="642" spans="1:21" x14ac:dyDescent="0.2">
      <c r="A642" s="34">
        <v>641</v>
      </c>
      <c r="B642" s="24" t="s">
        <v>125</v>
      </c>
      <c r="C642" s="25">
        <v>1247</v>
      </c>
      <c r="D642" s="26" t="s">
        <v>14</v>
      </c>
      <c r="E642" s="28">
        <v>30</v>
      </c>
      <c r="F642" s="29">
        <v>202</v>
      </c>
      <c r="G642" s="29">
        <v>49</v>
      </c>
      <c r="H642" s="29">
        <v>9</v>
      </c>
      <c r="I642" s="29">
        <v>10</v>
      </c>
      <c r="J642" s="29">
        <v>3</v>
      </c>
      <c r="K642" s="29">
        <v>1</v>
      </c>
      <c r="L642" s="29">
        <v>9</v>
      </c>
      <c r="M642" s="29">
        <v>0</v>
      </c>
      <c r="N642" s="29">
        <v>2</v>
      </c>
      <c r="O642" s="374">
        <v>23</v>
      </c>
      <c r="P642" s="52">
        <v>221</v>
      </c>
      <c r="Q642" s="52">
        <v>11</v>
      </c>
      <c r="R642" s="242">
        <v>0</v>
      </c>
      <c r="S642" s="241">
        <v>28</v>
      </c>
      <c r="T642" s="52">
        <v>338</v>
      </c>
      <c r="U642" s="373">
        <v>375</v>
      </c>
    </row>
    <row r="643" spans="1:21" x14ac:dyDescent="0.2">
      <c r="A643" s="34">
        <v>642</v>
      </c>
      <c r="B643" s="35" t="s">
        <v>125</v>
      </c>
      <c r="C643" s="36">
        <v>1247</v>
      </c>
      <c r="D643" s="37" t="s">
        <v>20</v>
      </c>
      <c r="E643" s="39">
        <v>36</v>
      </c>
      <c r="F643" s="40">
        <v>164</v>
      </c>
      <c r="G643" s="40">
        <v>64</v>
      </c>
      <c r="H643" s="40">
        <v>4</v>
      </c>
      <c r="I643" s="40">
        <v>11</v>
      </c>
      <c r="J643" s="40">
        <v>3</v>
      </c>
      <c r="K643" s="40">
        <v>5</v>
      </c>
      <c r="L643" s="40">
        <v>5</v>
      </c>
      <c r="M643" s="40">
        <v>1</v>
      </c>
      <c r="N643" s="40">
        <v>2</v>
      </c>
      <c r="O643" s="375">
        <v>17</v>
      </c>
      <c r="P643" s="52">
        <v>180</v>
      </c>
      <c r="Q643" s="52">
        <v>6</v>
      </c>
      <c r="R643" s="240">
        <v>1</v>
      </c>
      <c r="S643" s="44">
        <v>20</v>
      </c>
      <c r="T643" s="52">
        <v>312</v>
      </c>
      <c r="U643" s="373">
        <v>338</v>
      </c>
    </row>
    <row r="644" spans="1:21" x14ac:dyDescent="0.2">
      <c r="A644" s="34">
        <v>643</v>
      </c>
      <c r="B644" s="24" t="s">
        <v>125</v>
      </c>
      <c r="C644" s="25">
        <v>1248</v>
      </c>
      <c r="D644" s="26" t="s">
        <v>19</v>
      </c>
      <c r="E644" s="28">
        <v>46</v>
      </c>
      <c r="F644" s="29">
        <v>123</v>
      </c>
      <c r="G644" s="29">
        <v>44</v>
      </c>
      <c r="H644" s="29">
        <v>16</v>
      </c>
      <c r="I644" s="29">
        <v>14</v>
      </c>
      <c r="J644" s="29">
        <v>9</v>
      </c>
      <c r="K644" s="29">
        <v>4</v>
      </c>
      <c r="L644" s="29">
        <v>5</v>
      </c>
      <c r="M644" s="29">
        <v>2</v>
      </c>
      <c r="N644" s="29">
        <v>10</v>
      </c>
      <c r="O644" s="374">
        <v>64</v>
      </c>
      <c r="P644" s="52">
        <v>139</v>
      </c>
      <c r="Q644" s="52">
        <v>26</v>
      </c>
      <c r="R644" s="242">
        <v>0</v>
      </c>
      <c r="S644" s="241">
        <v>18</v>
      </c>
      <c r="T644" s="52">
        <v>337</v>
      </c>
      <c r="U644" s="373">
        <v>357</v>
      </c>
    </row>
    <row r="645" spans="1:21" x14ac:dyDescent="0.2">
      <c r="A645" s="34">
        <v>644</v>
      </c>
      <c r="B645" s="35" t="s">
        <v>125</v>
      </c>
      <c r="C645" s="36">
        <v>1249</v>
      </c>
      <c r="D645" s="37" t="s">
        <v>19</v>
      </c>
      <c r="E645" s="39">
        <v>18</v>
      </c>
      <c r="F645" s="40">
        <v>67</v>
      </c>
      <c r="G645" s="40">
        <v>40</v>
      </c>
      <c r="H645" s="40">
        <v>3</v>
      </c>
      <c r="I645" s="40">
        <v>6</v>
      </c>
      <c r="J645" s="40">
        <v>14</v>
      </c>
      <c r="K645" s="40">
        <v>1</v>
      </c>
      <c r="L645" s="40">
        <v>3</v>
      </c>
      <c r="M645" s="40">
        <v>1</v>
      </c>
      <c r="N645" s="40">
        <v>3</v>
      </c>
      <c r="O645" s="375">
        <v>27</v>
      </c>
      <c r="P645" s="52">
        <v>76</v>
      </c>
      <c r="Q645" s="52">
        <v>6</v>
      </c>
      <c r="R645" s="240">
        <v>0</v>
      </c>
      <c r="S645" s="44">
        <v>15</v>
      </c>
      <c r="T645" s="52">
        <v>183</v>
      </c>
      <c r="U645" s="373">
        <v>207</v>
      </c>
    </row>
    <row r="646" spans="1:21" x14ac:dyDescent="0.2">
      <c r="A646" s="34">
        <v>645</v>
      </c>
      <c r="B646" s="24" t="s">
        <v>125</v>
      </c>
      <c r="C646" s="25">
        <v>1249</v>
      </c>
      <c r="D646" s="26" t="s">
        <v>14</v>
      </c>
      <c r="E646" s="28">
        <v>23</v>
      </c>
      <c r="F646" s="29">
        <v>65</v>
      </c>
      <c r="G646" s="29">
        <v>26</v>
      </c>
      <c r="H646" s="29">
        <v>3</v>
      </c>
      <c r="I646" s="29">
        <v>8</v>
      </c>
      <c r="J646" s="29">
        <v>8</v>
      </c>
      <c r="K646" s="29">
        <v>2</v>
      </c>
      <c r="L646" s="29">
        <v>4</v>
      </c>
      <c r="M646" s="29">
        <v>2</v>
      </c>
      <c r="N646" s="29">
        <v>3</v>
      </c>
      <c r="O646" s="374">
        <v>34</v>
      </c>
      <c r="P646" s="52">
        <v>73</v>
      </c>
      <c r="Q646" s="52">
        <v>6</v>
      </c>
      <c r="R646" s="242">
        <v>0</v>
      </c>
      <c r="S646" s="241">
        <v>8</v>
      </c>
      <c r="T646" s="52">
        <v>178</v>
      </c>
      <c r="U646" s="373">
        <v>186</v>
      </c>
    </row>
    <row r="647" spans="1:21" x14ac:dyDescent="0.2">
      <c r="A647" s="34">
        <v>646</v>
      </c>
      <c r="B647" s="35" t="s">
        <v>125</v>
      </c>
      <c r="C647" s="36">
        <v>1250</v>
      </c>
      <c r="D647" s="37" t="s">
        <v>19</v>
      </c>
      <c r="E647" s="39">
        <v>28</v>
      </c>
      <c r="F647" s="40">
        <v>45</v>
      </c>
      <c r="G647" s="40">
        <v>62</v>
      </c>
      <c r="H647" s="40">
        <v>8</v>
      </c>
      <c r="I647" s="40">
        <v>2</v>
      </c>
      <c r="J647" s="40">
        <v>1</v>
      </c>
      <c r="K647" s="40">
        <v>1</v>
      </c>
      <c r="L647" s="40">
        <v>10</v>
      </c>
      <c r="M647" s="40">
        <v>4</v>
      </c>
      <c r="N647" s="40">
        <v>5</v>
      </c>
      <c r="O647" s="375">
        <v>72</v>
      </c>
      <c r="P647" s="52">
        <v>47</v>
      </c>
      <c r="Q647" s="52">
        <v>13</v>
      </c>
      <c r="R647" s="240">
        <v>0</v>
      </c>
      <c r="S647" s="44">
        <v>29</v>
      </c>
      <c r="T647" s="52">
        <v>238</v>
      </c>
      <c r="U647" s="373">
        <v>267</v>
      </c>
    </row>
    <row r="648" spans="1:21" x14ac:dyDescent="0.2">
      <c r="A648" s="34">
        <v>647</v>
      </c>
      <c r="B648" s="24" t="s">
        <v>125</v>
      </c>
      <c r="C648" s="25">
        <v>1250</v>
      </c>
      <c r="D648" s="26" t="s">
        <v>14</v>
      </c>
      <c r="E648" s="28">
        <v>26</v>
      </c>
      <c r="F648" s="29">
        <v>40</v>
      </c>
      <c r="G648" s="29">
        <v>51</v>
      </c>
      <c r="H648" s="29">
        <v>9</v>
      </c>
      <c r="I648" s="29">
        <v>4</v>
      </c>
      <c r="J648" s="29">
        <v>4</v>
      </c>
      <c r="K648" s="29">
        <v>3</v>
      </c>
      <c r="L648" s="29">
        <v>20</v>
      </c>
      <c r="M648" s="29">
        <v>7</v>
      </c>
      <c r="N648" s="29">
        <v>6</v>
      </c>
      <c r="O648" s="374">
        <v>41</v>
      </c>
      <c r="P648" s="52">
        <v>46</v>
      </c>
      <c r="Q648" s="52">
        <v>15</v>
      </c>
      <c r="R648" s="242">
        <v>0</v>
      </c>
      <c r="S648" s="241">
        <v>45</v>
      </c>
      <c r="T648" s="52">
        <v>211</v>
      </c>
      <c r="U648" s="373">
        <v>258</v>
      </c>
    </row>
    <row r="649" spans="1:21" ht="22.5" x14ac:dyDescent="0.2">
      <c r="A649" s="34">
        <v>648</v>
      </c>
      <c r="B649" s="35" t="s">
        <v>125</v>
      </c>
      <c r="C649" s="36">
        <v>1250</v>
      </c>
      <c r="D649" s="37" t="s">
        <v>15</v>
      </c>
      <c r="E649" s="39">
        <v>29</v>
      </c>
      <c r="F649" s="40">
        <v>49</v>
      </c>
      <c r="G649" s="40">
        <v>24</v>
      </c>
      <c r="H649" s="40">
        <v>12</v>
      </c>
      <c r="I649" s="40">
        <v>10</v>
      </c>
      <c r="J649" s="40">
        <v>6</v>
      </c>
      <c r="K649" s="40">
        <v>9</v>
      </c>
      <c r="L649" s="40">
        <v>5</v>
      </c>
      <c r="M649" s="40">
        <v>1</v>
      </c>
      <c r="N649" s="40">
        <v>1</v>
      </c>
      <c r="O649" s="375">
        <v>14</v>
      </c>
      <c r="P649" s="52">
        <v>59</v>
      </c>
      <c r="Q649" s="52">
        <v>13</v>
      </c>
      <c r="R649" s="240">
        <v>0</v>
      </c>
      <c r="S649" s="44">
        <v>22</v>
      </c>
      <c r="T649" s="52">
        <v>160</v>
      </c>
      <c r="U649" s="373">
        <v>182</v>
      </c>
    </row>
    <row r="650" spans="1:21" ht="33.75" x14ac:dyDescent="0.2">
      <c r="A650" s="34">
        <v>649</v>
      </c>
      <c r="B650" s="24" t="s">
        <v>125</v>
      </c>
      <c r="C650" s="25">
        <v>1250</v>
      </c>
      <c r="D650" s="26" t="s">
        <v>41</v>
      </c>
      <c r="E650" s="28">
        <v>18</v>
      </c>
      <c r="F650" s="29">
        <v>62</v>
      </c>
      <c r="G650" s="29">
        <v>34</v>
      </c>
      <c r="H650" s="29">
        <v>21</v>
      </c>
      <c r="I650" s="29">
        <v>11</v>
      </c>
      <c r="J650" s="29">
        <v>11</v>
      </c>
      <c r="K650" s="29">
        <v>4</v>
      </c>
      <c r="L650" s="29">
        <v>4</v>
      </c>
      <c r="M650" s="29">
        <v>1</v>
      </c>
      <c r="N650" s="29">
        <v>6</v>
      </c>
      <c r="O650" s="374">
        <v>15</v>
      </c>
      <c r="P650" s="52">
        <v>73</v>
      </c>
      <c r="Q650" s="52">
        <v>27</v>
      </c>
      <c r="R650" s="242">
        <v>0</v>
      </c>
      <c r="S650" s="241">
        <v>16</v>
      </c>
      <c r="T650" s="52">
        <v>187</v>
      </c>
      <c r="U650" s="373">
        <v>203</v>
      </c>
    </row>
    <row r="651" spans="1:21" x14ac:dyDescent="0.2">
      <c r="A651" s="34">
        <v>650</v>
      </c>
      <c r="B651" s="35" t="s">
        <v>125</v>
      </c>
      <c r="C651" s="36">
        <v>1251</v>
      </c>
      <c r="D651" s="37" t="s">
        <v>19</v>
      </c>
      <c r="E651" s="39">
        <v>37</v>
      </c>
      <c r="F651" s="40">
        <v>73</v>
      </c>
      <c r="G651" s="40">
        <v>51</v>
      </c>
      <c r="H651" s="40">
        <v>12</v>
      </c>
      <c r="I651" s="40">
        <v>12</v>
      </c>
      <c r="J651" s="40">
        <v>4</v>
      </c>
      <c r="K651" s="40">
        <v>4</v>
      </c>
      <c r="L651" s="40">
        <v>0</v>
      </c>
      <c r="M651" s="40">
        <v>3</v>
      </c>
      <c r="N651" s="40">
        <v>3</v>
      </c>
      <c r="O651" s="375">
        <v>34</v>
      </c>
      <c r="P651" s="52">
        <v>87</v>
      </c>
      <c r="Q651" s="52">
        <v>15</v>
      </c>
      <c r="R651" s="240">
        <v>0</v>
      </c>
      <c r="S651" s="44">
        <v>14</v>
      </c>
      <c r="T651" s="52">
        <v>233</v>
      </c>
      <c r="U651" s="373">
        <v>249</v>
      </c>
    </row>
    <row r="652" spans="1:21" x14ac:dyDescent="0.2">
      <c r="A652" s="34">
        <v>651</v>
      </c>
      <c r="B652" s="24" t="s">
        <v>125</v>
      </c>
      <c r="C652" s="25">
        <v>1251</v>
      </c>
      <c r="D652" s="26" t="s">
        <v>14</v>
      </c>
      <c r="E652" s="28">
        <v>33</v>
      </c>
      <c r="F652" s="29">
        <v>80</v>
      </c>
      <c r="G652" s="29">
        <v>54</v>
      </c>
      <c r="H652" s="29">
        <v>13</v>
      </c>
      <c r="I652" s="29">
        <v>4</v>
      </c>
      <c r="J652" s="29">
        <v>4</v>
      </c>
      <c r="K652" s="29">
        <v>6</v>
      </c>
      <c r="L652" s="29">
        <v>8</v>
      </c>
      <c r="M652" s="29">
        <v>1</v>
      </c>
      <c r="N652" s="29">
        <v>3</v>
      </c>
      <c r="O652" s="374">
        <v>39</v>
      </c>
      <c r="P652" s="52">
        <v>87</v>
      </c>
      <c r="Q652" s="52">
        <v>16</v>
      </c>
      <c r="R652" s="242">
        <v>0</v>
      </c>
      <c r="S652" s="241">
        <v>32</v>
      </c>
      <c r="T652" s="52">
        <v>245</v>
      </c>
      <c r="U652" s="373">
        <v>280</v>
      </c>
    </row>
    <row r="653" spans="1:21" x14ac:dyDescent="0.2">
      <c r="A653" s="34">
        <v>652</v>
      </c>
      <c r="B653" s="35" t="s">
        <v>125</v>
      </c>
      <c r="C653" s="36">
        <v>1251</v>
      </c>
      <c r="D653" s="37" t="s">
        <v>20</v>
      </c>
      <c r="E653" s="39">
        <v>30</v>
      </c>
      <c r="F653" s="40">
        <v>102</v>
      </c>
      <c r="G653" s="40">
        <v>63</v>
      </c>
      <c r="H653" s="40">
        <v>10</v>
      </c>
      <c r="I653" s="40">
        <v>7</v>
      </c>
      <c r="J653" s="40">
        <v>7</v>
      </c>
      <c r="K653" s="40">
        <v>3</v>
      </c>
      <c r="L653" s="40">
        <v>5</v>
      </c>
      <c r="M653" s="40">
        <v>2</v>
      </c>
      <c r="N653" s="40">
        <v>3</v>
      </c>
      <c r="O653" s="375">
        <v>43</v>
      </c>
      <c r="P653" s="52">
        <v>111</v>
      </c>
      <c r="Q653" s="52">
        <v>13</v>
      </c>
      <c r="R653" s="240">
        <v>0</v>
      </c>
      <c r="S653" s="44">
        <v>20</v>
      </c>
      <c r="T653" s="52">
        <v>275</v>
      </c>
      <c r="U653" s="373">
        <v>297</v>
      </c>
    </row>
    <row r="654" spans="1:21" x14ac:dyDescent="0.2">
      <c r="A654" s="34">
        <v>653</v>
      </c>
      <c r="B654" s="24" t="s">
        <v>125</v>
      </c>
      <c r="C654" s="25">
        <v>1264</v>
      </c>
      <c r="D654" s="26" t="s">
        <v>19</v>
      </c>
      <c r="E654" s="28">
        <v>33</v>
      </c>
      <c r="F654" s="29">
        <v>72</v>
      </c>
      <c r="G654" s="29">
        <v>43</v>
      </c>
      <c r="H654" s="29">
        <v>15</v>
      </c>
      <c r="I654" s="29">
        <v>10</v>
      </c>
      <c r="J654" s="29">
        <v>8</v>
      </c>
      <c r="K654" s="29">
        <v>3</v>
      </c>
      <c r="L654" s="29">
        <v>10</v>
      </c>
      <c r="M654" s="29">
        <v>3</v>
      </c>
      <c r="N654" s="29">
        <v>4</v>
      </c>
      <c r="O654" s="374">
        <v>47</v>
      </c>
      <c r="P654" s="52">
        <v>82</v>
      </c>
      <c r="Q654" s="52">
        <v>19</v>
      </c>
      <c r="R654" s="242">
        <v>0</v>
      </c>
      <c r="S654" s="241">
        <v>15</v>
      </c>
      <c r="T654" s="52">
        <v>248</v>
      </c>
      <c r="U654" s="373">
        <v>263</v>
      </c>
    </row>
    <row r="655" spans="1:21" x14ac:dyDescent="0.2">
      <c r="A655" s="34">
        <v>654</v>
      </c>
      <c r="B655" s="35" t="s">
        <v>125</v>
      </c>
      <c r="C655" s="36">
        <v>1264</v>
      </c>
      <c r="D655" s="37" t="s">
        <v>14</v>
      </c>
      <c r="E655" s="39">
        <v>36</v>
      </c>
      <c r="F655" s="40">
        <v>71</v>
      </c>
      <c r="G655" s="40">
        <v>35</v>
      </c>
      <c r="H655" s="40">
        <v>7</v>
      </c>
      <c r="I655" s="40">
        <v>9</v>
      </c>
      <c r="J655" s="40">
        <v>5</v>
      </c>
      <c r="K655" s="40">
        <v>0</v>
      </c>
      <c r="L655" s="40">
        <v>5</v>
      </c>
      <c r="M655" s="40">
        <v>5</v>
      </c>
      <c r="N655" s="40">
        <v>5</v>
      </c>
      <c r="O655" s="375">
        <v>46</v>
      </c>
      <c r="P655" s="52">
        <v>80</v>
      </c>
      <c r="Q655" s="52">
        <v>12</v>
      </c>
      <c r="R655" s="240">
        <v>0</v>
      </c>
      <c r="S655" s="44">
        <v>8</v>
      </c>
      <c r="T655" s="52">
        <v>224</v>
      </c>
      <c r="U655" s="373">
        <v>232</v>
      </c>
    </row>
    <row r="656" spans="1:21" x14ac:dyDescent="0.2">
      <c r="A656" s="34">
        <v>655</v>
      </c>
      <c r="B656" s="24" t="s">
        <v>125</v>
      </c>
      <c r="C656" s="25">
        <v>1264</v>
      </c>
      <c r="D656" s="26" t="s">
        <v>20</v>
      </c>
      <c r="E656" s="28">
        <v>20</v>
      </c>
      <c r="F656" s="29">
        <v>96</v>
      </c>
      <c r="G656" s="29">
        <v>38</v>
      </c>
      <c r="H656" s="29">
        <v>12</v>
      </c>
      <c r="I656" s="29">
        <v>9</v>
      </c>
      <c r="J656" s="29">
        <v>6</v>
      </c>
      <c r="K656" s="29">
        <v>4</v>
      </c>
      <c r="L656" s="29">
        <v>9</v>
      </c>
      <c r="M656" s="29">
        <v>5</v>
      </c>
      <c r="N656" s="29">
        <v>3</v>
      </c>
      <c r="O656" s="374">
        <v>58</v>
      </c>
      <c r="P656" s="52">
        <v>106</v>
      </c>
      <c r="Q656" s="52">
        <v>15</v>
      </c>
      <c r="R656" s="242">
        <v>0</v>
      </c>
      <c r="S656" s="241">
        <v>11</v>
      </c>
      <c r="T656" s="52">
        <v>260</v>
      </c>
      <c r="U656" s="373">
        <v>272</v>
      </c>
    </row>
    <row r="657" spans="1:21" x14ac:dyDescent="0.2">
      <c r="A657" s="34">
        <v>656</v>
      </c>
      <c r="B657" s="35" t="s">
        <v>125</v>
      </c>
      <c r="C657" s="36">
        <v>1264</v>
      </c>
      <c r="D657" s="37" t="s">
        <v>23</v>
      </c>
      <c r="E657" s="39">
        <v>41</v>
      </c>
      <c r="F657" s="40">
        <v>61</v>
      </c>
      <c r="G657" s="40">
        <v>27</v>
      </c>
      <c r="H657" s="40">
        <v>10</v>
      </c>
      <c r="I657" s="40">
        <v>4</v>
      </c>
      <c r="J657" s="40">
        <v>8</v>
      </c>
      <c r="K657" s="40">
        <v>2</v>
      </c>
      <c r="L657" s="40">
        <v>8</v>
      </c>
      <c r="M657" s="40">
        <v>5</v>
      </c>
      <c r="N657" s="40">
        <v>5</v>
      </c>
      <c r="O657" s="375">
        <v>53</v>
      </c>
      <c r="P657" s="52">
        <v>68</v>
      </c>
      <c r="Q657" s="52">
        <v>15</v>
      </c>
      <c r="R657" s="240">
        <v>0</v>
      </c>
      <c r="S657" s="44">
        <v>13</v>
      </c>
      <c r="T657" s="52">
        <v>224</v>
      </c>
      <c r="U657" s="373">
        <v>240</v>
      </c>
    </row>
    <row r="658" spans="1:21" x14ac:dyDescent="0.2">
      <c r="A658" s="34">
        <v>657</v>
      </c>
      <c r="B658" s="24" t="s">
        <v>125</v>
      </c>
      <c r="C658" s="25">
        <v>1264</v>
      </c>
      <c r="D658" s="26" t="s">
        <v>27</v>
      </c>
      <c r="E658" s="28">
        <v>28</v>
      </c>
      <c r="F658" s="29">
        <v>43</v>
      </c>
      <c r="G658" s="29">
        <v>21</v>
      </c>
      <c r="H658" s="29">
        <v>8</v>
      </c>
      <c r="I658" s="29">
        <v>8</v>
      </c>
      <c r="J658" s="29">
        <v>9</v>
      </c>
      <c r="K658" s="29">
        <v>4</v>
      </c>
      <c r="L658" s="29">
        <v>10</v>
      </c>
      <c r="M658" s="29">
        <v>2</v>
      </c>
      <c r="N658" s="29">
        <v>4</v>
      </c>
      <c r="O658" s="374">
        <v>60</v>
      </c>
      <c r="P658" s="52">
        <v>52</v>
      </c>
      <c r="Q658" s="52">
        <v>12</v>
      </c>
      <c r="R658" s="242">
        <v>0</v>
      </c>
      <c r="S658" s="241">
        <v>13</v>
      </c>
      <c r="T658" s="52">
        <v>197</v>
      </c>
      <c r="U658" s="373">
        <v>211</v>
      </c>
    </row>
    <row r="659" spans="1:21" x14ac:dyDescent="0.2">
      <c r="A659" s="34">
        <v>658</v>
      </c>
      <c r="B659" s="35" t="s">
        <v>125</v>
      </c>
      <c r="C659" s="36">
        <v>1264</v>
      </c>
      <c r="D659" s="37" t="s">
        <v>28</v>
      </c>
      <c r="E659" s="39">
        <v>21</v>
      </c>
      <c r="F659" s="40">
        <v>64</v>
      </c>
      <c r="G659" s="40">
        <v>28</v>
      </c>
      <c r="H659" s="40">
        <v>4</v>
      </c>
      <c r="I659" s="40">
        <v>9</v>
      </c>
      <c r="J659" s="40">
        <v>1</v>
      </c>
      <c r="K659" s="40">
        <v>4</v>
      </c>
      <c r="L659" s="40">
        <v>4</v>
      </c>
      <c r="M659" s="40">
        <v>2</v>
      </c>
      <c r="N659" s="40">
        <v>4</v>
      </c>
      <c r="O659" s="375">
        <v>44</v>
      </c>
      <c r="P659" s="52">
        <v>75</v>
      </c>
      <c r="Q659" s="52">
        <v>8</v>
      </c>
      <c r="R659" s="240">
        <v>0</v>
      </c>
      <c r="S659" s="44">
        <v>12</v>
      </c>
      <c r="T659" s="52">
        <v>185</v>
      </c>
      <c r="U659" s="373">
        <v>199</v>
      </c>
    </row>
    <row r="660" spans="1:21" x14ac:dyDescent="0.2">
      <c r="A660" s="34">
        <v>659</v>
      </c>
      <c r="B660" s="24" t="s">
        <v>125</v>
      </c>
      <c r="C660" s="25">
        <v>1264</v>
      </c>
      <c r="D660" s="26" t="s">
        <v>61</v>
      </c>
      <c r="E660" s="28">
        <v>39</v>
      </c>
      <c r="F660" s="29">
        <v>76</v>
      </c>
      <c r="G660" s="29">
        <v>33</v>
      </c>
      <c r="H660" s="29">
        <v>12</v>
      </c>
      <c r="I660" s="29">
        <v>10</v>
      </c>
      <c r="J660" s="29">
        <v>8</v>
      </c>
      <c r="K660" s="29">
        <v>4</v>
      </c>
      <c r="L660" s="29">
        <v>5</v>
      </c>
      <c r="M660" s="29">
        <v>7</v>
      </c>
      <c r="N660" s="29">
        <v>3</v>
      </c>
      <c r="O660" s="374">
        <v>50</v>
      </c>
      <c r="P660" s="52">
        <v>86</v>
      </c>
      <c r="Q660" s="52">
        <v>15</v>
      </c>
      <c r="R660" s="242">
        <v>0</v>
      </c>
      <c r="S660" s="241">
        <v>8</v>
      </c>
      <c r="T660" s="52">
        <v>247</v>
      </c>
      <c r="U660" s="373">
        <v>255</v>
      </c>
    </row>
    <row r="661" spans="1:21" x14ac:dyDescent="0.2">
      <c r="A661" s="34">
        <v>660</v>
      </c>
      <c r="B661" s="35" t="s">
        <v>125</v>
      </c>
      <c r="C661" s="36">
        <v>1265</v>
      </c>
      <c r="D661" s="37" t="s">
        <v>19</v>
      </c>
      <c r="E661" s="39">
        <v>42</v>
      </c>
      <c r="F661" s="40">
        <v>47</v>
      </c>
      <c r="G661" s="40">
        <v>21</v>
      </c>
      <c r="H661" s="40">
        <v>7</v>
      </c>
      <c r="I661" s="40">
        <v>6</v>
      </c>
      <c r="J661" s="40">
        <v>13</v>
      </c>
      <c r="K661" s="40">
        <v>4</v>
      </c>
      <c r="L661" s="40">
        <v>8</v>
      </c>
      <c r="M661" s="40">
        <v>4</v>
      </c>
      <c r="N661" s="40">
        <v>8</v>
      </c>
      <c r="O661" s="375">
        <v>75</v>
      </c>
      <c r="P661" s="52">
        <v>53</v>
      </c>
      <c r="Q661" s="52">
        <v>15</v>
      </c>
      <c r="R661" s="240">
        <v>2</v>
      </c>
      <c r="S661" s="44">
        <v>13</v>
      </c>
      <c r="T661" s="52">
        <v>235</v>
      </c>
      <c r="U661" s="373">
        <v>250</v>
      </c>
    </row>
    <row r="662" spans="1:21" x14ac:dyDescent="0.2">
      <c r="A662" s="34">
        <v>661</v>
      </c>
      <c r="B662" s="24" t="s">
        <v>125</v>
      </c>
      <c r="C662" s="25">
        <v>1265</v>
      </c>
      <c r="D662" s="26" t="s">
        <v>14</v>
      </c>
      <c r="E662" s="28">
        <v>36</v>
      </c>
      <c r="F662" s="29">
        <v>41</v>
      </c>
      <c r="G662" s="29">
        <v>21</v>
      </c>
      <c r="H662" s="29">
        <v>10</v>
      </c>
      <c r="I662" s="29">
        <v>10</v>
      </c>
      <c r="J662" s="29">
        <v>19</v>
      </c>
      <c r="K662" s="29">
        <v>4</v>
      </c>
      <c r="L662" s="29">
        <v>9</v>
      </c>
      <c r="M662" s="29">
        <v>4</v>
      </c>
      <c r="N662" s="29">
        <v>6</v>
      </c>
      <c r="O662" s="374">
        <v>68</v>
      </c>
      <c r="P662" s="52">
        <v>52</v>
      </c>
      <c r="Q662" s="52">
        <v>16</v>
      </c>
      <c r="R662" s="242">
        <v>1</v>
      </c>
      <c r="S662" s="241">
        <v>4</v>
      </c>
      <c r="T662" s="52">
        <v>228</v>
      </c>
      <c r="U662" s="373">
        <v>234</v>
      </c>
    </row>
    <row r="663" spans="1:21" x14ac:dyDescent="0.2">
      <c r="A663" s="34">
        <v>662</v>
      </c>
      <c r="B663" s="35" t="s">
        <v>125</v>
      </c>
      <c r="C663" s="36">
        <v>1265</v>
      </c>
      <c r="D663" s="37" t="s">
        <v>20</v>
      </c>
      <c r="E663" s="39">
        <v>48</v>
      </c>
      <c r="F663" s="40">
        <v>46</v>
      </c>
      <c r="G663" s="40">
        <v>36</v>
      </c>
      <c r="H663" s="40">
        <v>6</v>
      </c>
      <c r="I663" s="40">
        <v>7</v>
      </c>
      <c r="J663" s="40">
        <v>16</v>
      </c>
      <c r="K663" s="40">
        <v>6</v>
      </c>
      <c r="L663" s="40">
        <v>7</v>
      </c>
      <c r="M663" s="40">
        <v>4</v>
      </c>
      <c r="N663" s="40">
        <v>1</v>
      </c>
      <c r="O663" s="375">
        <v>78</v>
      </c>
      <c r="P663" s="52">
        <v>55</v>
      </c>
      <c r="Q663" s="52">
        <v>7</v>
      </c>
      <c r="R663" s="240">
        <v>0</v>
      </c>
      <c r="S663" s="44">
        <v>17</v>
      </c>
      <c r="T663" s="52">
        <v>255</v>
      </c>
      <c r="U663" s="373">
        <v>274</v>
      </c>
    </row>
    <row r="664" spans="1:21" x14ac:dyDescent="0.2">
      <c r="A664" s="34">
        <v>663</v>
      </c>
      <c r="B664" s="24" t="s">
        <v>125</v>
      </c>
      <c r="C664" s="25">
        <v>1266</v>
      </c>
      <c r="D664" s="26" t="s">
        <v>19</v>
      </c>
      <c r="E664" s="28">
        <v>29</v>
      </c>
      <c r="F664" s="29">
        <v>108</v>
      </c>
      <c r="G664" s="29">
        <v>30</v>
      </c>
      <c r="H664" s="29">
        <v>37</v>
      </c>
      <c r="I664" s="29">
        <v>11</v>
      </c>
      <c r="J664" s="29">
        <v>7</v>
      </c>
      <c r="K664" s="29">
        <v>5</v>
      </c>
      <c r="L664" s="29">
        <v>5</v>
      </c>
      <c r="M664" s="29">
        <v>5</v>
      </c>
      <c r="N664" s="29">
        <v>5</v>
      </c>
      <c r="O664" s="374">
        <v>62</v>
      </c>
      <c r="P664" s="52">
        <v>124</v>
      </c>
      <c r="Q664" s="52">
        <v>42</v>
      </c>
      <c r="R664" s="242">
        <v>2</v>
      </c>
      <c r="S664" s="241">
        <v>22</v>
      </c>
      <c r="T664" s="52">
        <v>304</v>
      </c>
      <c r="U664" s="373">
        <v>333</v>
      </c>
    </row>
    <row r="665" spans="1:21" x14ac:dyDescent="0.2">
      <c r="A665" s="34">
        <v>664</v>
      </c>
      <c r="B665" s="35" t="s">
        <v>125</v>
      </c>
      <c r="C665" s="36">
        <v>1266</v>
      </c>
      <c r="D665" s="37" t="s">
        <v>14</v>
      </c>
      <c r="E665" s="39">
        <v>33</v>
      </c>
      <c r="F665" s="40">
        <v>110</v>
      </c>
      <c r="G665" s="40">
        <v>27</v>
      </c>
      <c r="H665" s="40">
        <v>43</v>
      </c>
      <c r="I665" s="40">
        <v>9</v>
      </c>
      <c r="J665" s="40">
        <v>8</v>
      </c>
      <c r="K665" s="40">
        <v>3</v>
      </c>
      <c r="L665" s="40">
        <v>8</v>
      </c>
      <c r="M665" s="40">
        <v>6</v>
      </c>
      <c r="N665" s="40">
        <v>4</v>
      </c>
      <c r="O665" s="375">
        <v>40</v>
      </c>
      <c r="P665" s="52">
        <v>126</v>
      </c>
      <c r="Q665" s="52">
        <v>47</v>
      </c>
      <c r="R665" s="240">
        <v>0</v>
      </c>
      <c r="S665" s="44">
        <v>31</v>
      </c>
      <c r="T665" s="52">
        <v>291</v>
      </c>
      <c r="U665" s="373">
        <v>329</v>
      </c>
    </row>
    <row r="666" spans="1:21" x14ac:dyDescent="0.2">
      <c r="A666" s="34">
        <v>665</v>
      </c>
      <c r="B666" s="24" t="s">
        <v>125</v>
      </c>
      <c r="C666" s="25">
        <v>1267</v>
      </c>
      <c r="D666" s="26" t="s">
        <v>19</v>
      </c>
      <c r="E666" s="28">
        <v>28</v>
      </c>
      <c r="F666" s="29">
        <v>39</v>
      </c>
      <c r="G666" s="29">
        <v>25</v>
      </c>
      <c r="H666" s="29">
        <v>5</v>
      </c>
      <c r="I666" s="29">
        <v>4</v>
      </c>
      <c r="J666" s="29">
        <v>9</v>
      </c>
      <c r="K666" s="29">
        <v>2</v>
      </c>
      <c r="L666" s="29">
        <v>14</v>
      </c>
      <c r="M666" s="29">
        <v>2</v>
      </c>
      <c r="N666" s="29">
        <v>5</v>
      </c>
      <c r="O666" s="374">
        <v>44</v>
      </c>
      <c r="P666" s="52">
        <v>43</v>
      </c>
      <c r="Q666" s="52">
        <v>10</v>
      </c>
      <c r="R666" s="242">
        <v>0</v>
      </c>
      <c r="S666" s="241">
        <v>10</v>
      </c>
      <c r="T666" s="52">
        <v>177</v>
      </c>
      <c r="U666" s="373">
        <v>187</v>
      </c>
    </row>
    <row r="667" spans="1:21" x14ac:dyDescent="0.2">
      <c r="A667" s="34">
        <v>666</v>
      </c>
      <c r="B667" s="35" t="s">
        <v>125</v>
      </c>
      <c r="C667" s="36">
        <v>1267</v>
      </c>
      <c r="D667" s="37" t="s">
        <v>14</v>
      </c>
      <c r="E667" s="39">
        <v>27</v>
      </c>
      <c r="F667" s="40">
        <v>76</v>
      </c>
      <c r="G667" s="40">
        <v>25</v>
      </c>
      <c r="H667" s="40">
        <v>3</v>
      </c>
      <c r="I667" s="40">
        <v>5</v>
      </c>
      <c r="J667" s="40">
        <v>5</v>
      </c>
      <c r="K667" s="40">
        <v>2</v>
      </c>
      <c r="L667" s="40">
        <v>5</v>
      </c>
      <c r="M667" s="40">
        <v>5</v>
      </c>
      <c r="N667" s="40">
        <v>7</v>
      </c>
      <c r="O667" s="375">
        <v>51</v>
      </c>
      <c r="P667" s="52">
        <v>83</v>
      </c>
      <c r="Q667" s="52">
        <v>10</v>
      </c>
      <c r="R667" s="240">
        <v>0</v>
      </c>
      <c r="S667" s="44">
        <v>13</v>
      </c>
      <c r="T667" s="52">
        <v>211</v>
      </c>
      <c r="U667" s="373">
        <v>226</v>
      </c>
    </row>
    <row r="668" spans="1:21" x14ac:dyDescent="0.2">
      <c r="A668" s="34">
        <v>667</v>
      </c>
      <c r="B668" s="24" t="s">
        <v>125</v>
      </c>
      <c r="C668" s="25">
        <v>1267</v>
      </c>
      <c r="D668" s="26" t="s">
        <v>20</v>
      </c>
      <c r="E668" s="28">
        <v>30</v>
      </c>
      <c r="F668" s="29">
        <v>48</v>
      </c>
      <c r="G668" s="29">
        <v>32</v>
      </c>
      <c r="H668" s="29">
        <v>7</v>
      </c>
      <c r="I668" s="29">
        <v>6</v>
      </c>
      <c r="J668" s="29">
        <v>2</v>
      </c>
      <c r="K668" s="29">
        <v>1</v>
      </c>
      <c r="L668" s="29">
        <v>7</v>
      </c>
      <c r="M668" s="29">
        <v>3</v>
      </c>
      <c r="N668" s="29">
        <v>7</v>
      </c>
      <c r="O668" s="374">
        <v>55</v>
      </c>
      <c r="P668" s="52">
        <v>55</v>
      </c>
      <c r="Q668" s="52">
        <v>14</v>
      </c>
      <c r="R668" s="242">
        <v>1</v>
      </c>
      <c r="S668" s="241">
        <v>11</v>
      </c>
      <c r="T668" s="52">
        <v>198</v>
      </c>
      <c r="U668" s="373">
        <v>211</v>
      </c>
    </row>
    <row r="669" spans="1:21" x14ac:dyDescent="0.2">
      <c r="A669" s="34">
        <v>668</v>
      </c>
      <c r="B669" s="35" t="s">
        <v>125</v>
      </c>
      <c r="C669" s="36">
        <v>1267</v>
      </c>
      <c r="D669" s="37" t="s">
        <v>23</v>
      </c>
      <c r="E669" s="39">
        <v>35</v>
      </c>
      <c r="F669" s="40">
        <v>38</v>
      </c>
      <c r="G669" s="40">
        <v>32</v>
      </c>
      <c r="H669" s="40">
        <v>6</v>
      </c>
      <c r="I669" s="40">
        <v>9</v>
      </c>
      <c r="J669" s="40">
        <v>8</v>
      </c>
      <c r="K669" s="40">
        <v>0</v>
      </c>
      <c r="L669" s="40">
        <v>11</v>
      </c>
      <c r="M669" s="40">
        <v>2</v>
      </c>
      <c r="N669" s="40">
        <v>3</v>
      </c>
      <c r="O669" s="375">
        <v>62</v>
      </c>
      <c r="P669" s="52">
        <v>47</v>
      </c>
      <c r="Q669" s="52">
        <v>9</v>
      </c>
      <c r="R669" s="240">
        <v>1</v>
      </c>
      <c r="S669" s="44">
        <v>10</v>
      </c>
      <c r="T669" s="52">
        <v>206</v>
      </c>
      <c r="U669" s="373">
        <v>217</v>
      </c>
    </row>
    <row r="670" spans="1:21" x14ac:dyDescent="0.2">
      <c r="A670" s="34">
        <v>669</v>
      </c>
      <c r="B670" s="24" t="s">
        <v>125</v>
      </c>
      <c r="C670" s="25">
        <v>1267</v>
      </c>
      <c r="D670" s="26" t="s">
        <v>27</v>
      </c>
      <c r="E670" s="28">
        <v>27</v>
      </c>
      <c r="F670" s="29">
        <v>43</v>
      </c>
      <c r="G670" s="29">
        <v>29</v>
      </c>
      <c r="H670" s="29">
        <v>4</v>
      </c>
      <c r="I670" s="29">
        <v>7</v>
      </c>
      <c r="J670" s="29">
        <v>5</v>
      </c>
      <c r="K670" s="29">
        <v>2</v>
      </c>
      <c r="L670" s="29">
        <v>12</v>
      </c>
      <c r="M670" s="29">
        <v>3</v>
      </c>
      <c r="N670" s="29">
        <v>9</v>
      </c>
      <c r="O670" s="374">
        <v>71</v>
      </c>
      <c r="P670" s="52">
        <v>53</v>
      </c>
      <c r="Q670" s="52">
        <v>13</v>
      </c>
      <c r="R670" s="242">
        <v>0</v>
      </c>
      <c r="S670" s="241">
        <v>7</v>
      </c>
      <c r="T670" s="52">
        <v>212</v>
      </c>
      <c r="U670" s="373">
        <v>222</v>
      </c>
    </row>
    <row r="671" spans="1:21" x14ac:dyDescent="0.2">
      <c r="A671" s="34">
        <v>670</v>
      </c>
      <c r="B671" s="35" t="s">
        <v>125</v>
      </c>
      <c r="C671" s="36">
        <v>1267</v>
      </c>
      <c r="D671" s="37" t="s">
        <v>28</v>
      </c>
      <c r="E671" s="39">
        <v>32</v>
      </c>
      <c r="F671" s="40">
        <v>58</v>
      </c>
      <c r="G671" s="40">
        <v>25</v>
      </c>
      <c r="H671" s="40">
        <v>11</v>
      </c>
      <c r="I671" s="40">
        <v>8</v>
      </c>
      <c r="J671" s="40">
        <v>9</v>
      </c>
      <c r="K671" s="40">
        <v>3</v>
      </c>
      <c r="L671" s="40">
        <v>4</v>
      </c>
      <c r="M671" s="40">
        <v>5</v>
      </c>
      <c r="N671" s="40">
        <v>3</v>
      </c>
      <c r="O671" s="375">
        <v>63</v>
      </c>
      <c r="P671" s="52">
        <v>66</v>
      </c>
      <c r="Q671" s="52">
        <v>14</v>
      </c>
      <c r="R671" s="240">
        <v>1</v>
      </c>
      <c r="S671" s="44">
        <v>15</v>
      </c>
      <c r="T671" s="52">
        <v>221</v>
      </c>
      <c r="U671" s="373">
        <v>237</v>
      </c>
    </row>
    <row r="672" spans="1:21" x14ac:dyDescent="0.2">
      <c r="A672" s="34">
        <v>671</v>
      </c>
      <c r="B672" s="24" t="s">
        <v>125</v>
      </c>
      <c r="C672" s="25">
        <v>1267</v>
      </c>
      <c r="D672" s="26" t="s">
        <v>61</v>
      </c>
      <c r="E672" s="28">
        <v>33</v>
      </c>
      <c r="F672" s="29">
        <v>28</v>
      </c>
      <c r="G672" s="29">
        <v>22</v>
      </c>
      <c r="H672" s="29">
        <v>3</v>
      </c>
      <c r="I672" s="29">
        <v>6</v>
      </c>
      <c r="J672" s="29">
        <v>8</v>
      </c>
      <c r="K672" s="29">
        <v>4</v>
      </c>
      <c r="L672" s="29">
        <v>11</v>
      </c>
      <c r="M672" s="29">
        <v>3</v>
      </c>
      <c r="N672" s="29">
        <v>4</v>
      </c>
      <c r="O672" s="374">
        <v>71</v>
      </c>
      <c r="P672" s="52">
        <v>34</v>
      </c>
      <c r="Q672" s="52">
        <v>7</v>
      </c>
      <c r="R672" s="242">
        <v>0</v>
      </c>
      <c r="S672" s="241">
        <v>12</v>
      </c>
      <c r="T672" s="52">
        <v>193</v>
      </c>
      <c r="U672" s="373">
        <v>205</v>
      </c>
    </row>
    <row r="673" spans="1:21" x14ac:dyDescent="0.2">
      <c r="A673" s="34">
        <v>672</v>
      </c>
      <c r="B673" s="35" t="s">
        <v>125</v>
      </c>
      <c r="C673" s="36">
        <v>1267</v>
      </c>
      <c r="D673" s="37" t="s">
        <v>60</v>
      </c>
      <c r="E673" s="39">
        <v>36</v>
      </c>
      <c r="F673" s="40">
        <v>29</v>
      </c>
      <c r="G673" s="40">
        <v>31</v>
      </c>
      <c r="H673" s="40">
        <v>2</v>
      </c>
      <c r="I673" s="40">
        <v>7</v>
      </c>
      <c r="J673" s="40">
        <v>7</v>
      </c>
      <c r="K673" s="40">
        <v>3</v>
      </c>
      <c r="L673" s="40">
        <v>11</v>
      </c>
      <c r="M673" s="40">
        <v>4</v>
      </c>
      <c r="N673" s="40">
        <v>4</v>
      </c>
      <c r="O673" s="375">
        <v>76</v>
      </c>
      <c r="P673" s="52">
        <v>36</v>
      </c>
      <c r="Q673" s="52">
        <v>6</v>
      </c>
      <c r="R673" s="240">
        <v>0</v>
      </c>
      <c r="S673" s="44">
        <v>6</v>
      </c>
      <c r="T673" s="52">
        <v>210</v>
      </c>
      <c r="U673" s="373">
        <v>216</v>
      </c>
    </row>
    <row r="674" spans="1:21" x14ac:dyDescent="0.2">
      <c r="A674" s="34">
        <v>673</v>
      </c>
      <c r="B674" s="24" t="s">
        <v>125</v>
      </c>
      <c r="C674" s="25">
        <v>1267</v>
      </c>
      <c r="D674" s="26" t="s">
        <v>115</v>
      </c>
      <c r="E674" s="28">
        <v>33</v>
      </c>
      <c r="F674" s="29">
        <v>51</v>
      </c>
      <c r="G674" s="29">
        <v>35</v>
      </c>
      <c r="H674" s="29">
        <v>3</v>
      </c>
      <c r="I674" s="29">
        <v>6</v>
      </c>
      <c r="J674" s="29">
        <v>2</v>
      </c>
      <c r="K674" s="29">
        <v>2</v>
      </c>
      <c r="L674" s="29">
        <v>9</v>
      </c>
      <c r="M674" s="29">
        <v>7</v>
      </c>
      <c r="N674" s="29">
        <v>3</v>
      </c>
      <c r="O674" s="374">
        <v>66</v>
      </c>
      <c r="P674" s="52">
        <v>57</v>
      </c>
      <c r="Q674" s="52">
        <v>6</v>
      </c>
      <c r="R674" s="242">
        <v>0</v>
      </c>
      <c r="S674" s="241">
        <v>6</v>
      </c>
      <c r="T674" s="52">
        <v>217</v>
      </c>
      <c r="U674" s="373">
        <v>223</v>
      </c>
    </row>
    <row r="675" spans="1:21" x14ac:dyDescent="0.2">
      <c r="A675" s="34">
        <v>674</v>
      </c>
      <c r="B675" s="35" t="s">
        <v>125</v>
      </c>
      <c r="C675" s="36">
        <v>1267</v>
      </c>
      <c r="D675" s="37" t="s">
        <v>126</v>
      </c>
      <c r="E675" s="39">
        <v>31</v>
      </c>
      <c r="F675" s="40">
        <v>45</v>
      </c>
      <c r="G675" s="40">
        <v>27</v>
      </c>
      <c r="H675" s="40">
        <v>9</v>
      </c>
      <c r="I675" s="40">
        <v>4</v>
      </c>
      <c r="J675" s="40">
        <v>5</v>
      </c>
      <c r="K675" s="40">
        <v>0</v>
      </c>
      <c r="L675" s="40">
        <v>7</v>
      </c>
      <c r="M675" s="40">
        <v>0</v>
      </c>
      <c r="N675" s="40">
        <v>4</v>
      </c>
      <c r="O675" s="375">
        <v>47</v>
      </c>
      <c r="P675" s="52">
        <v>51</v>
      </c>
      <c r="Q675" s="52">
        <v>13</v>
      </c>
      <c r="R675" s="240">
        <v>0</v>
      </c>
      <c r="S675" s="44">
        <v>12</v>
      </c>
      <c r="T675" s="52">
        <v>179</v>
      </c>
      <c r="U675" s="373">
        <v>193</v>
      </c>
    </row>
    <row r="676" spans="1:21" x14ac:dyDescent="0.2">
      <c r="A676" s="34">
        <v>675</v>
      </c>
      <c r="B676" s="24" t="s">
        <v>125</v>
      </c>
      <c r="C676" s="25">
        <v>1267</v>
      </c>
      <c r="D676" s="26" t="s">
        <v>127</v>
      </c>
      <c r="E676" s="28">
        <v>30</v>
      </c>
      <c r="F676" s="29">
        <v>45</v>
      </c>
      <c r="G676" s="29">
        <v>25</v>
      </c>
      <c r="H676" s="29">
        <v>8</v>
      </c>
      <c r="I676" s="29">
        <v>6</v>
      </c>
      <c r="J676" s="29">
        <v>5</v>
      </c>
      <c r="K676" s="29">
        <v>2</v>
      </c>
      <c r="L676" s="29">
        <v>5</v>
      </c>
      <c r="M676" s="29">
        <v>0</v>
      </c>
      <c r="N676" s="29">
        <v>5</v>
      </c>
      <c r="O676" s="374">
        <v>78</v>
      </c>
      <c r="P676" s="52">
        <v>51</v>
      </c>
      <c r="Q676" s="52">
        <v>13</v>
      </c>
      <c r="R676" s="242">
        <v>0</v>
      </c>
      <c r="S676" s="241">
        <v>10</v>
      </c>
      <c r="T676" s="52">
        <v>209</v>
      </c>
      <c r="U676" s="373">
        <v>219</v>
      </c>
    </row>
    <row r="677" spans="1:21" x14ac:dyDescent="0.2">
      <c r="A677" s="34">
        <v>676</v>
      </c>
      <c r="B677" s="35" t="s">
        <v>125</v>
      </c>
      <c r="C677" s="36">
        <v>1267</v>
      </c>
      <c r="D677" s="37" t="s">
        <v>128</v>
      </c>
      <c r="E677" s="39">
        <v>37</v>
      </c>
      <c r="F677" s="40">
        <v>49</v>
      </c>
      <c r="G677" s="40">
        <v>19</v>
      </c>
      <c r="H677" s="40">
        <v>8</v>
      </c>
      <c r="I677" s="40">
        <v>7</v>
      </c>
      <c r="J677" s="40">
        <v>3</v>
      </c>
      <c r="K677" s="40">
        <v>1</v>
      </c>
      <c r="L677" s="40">
        <v>10</v>
      </c>
      <c r="M677" s="40">
        <v>2</v>
      </c>
      <c r="N677" s="40">
        <v>2</v>
      </c>
      <c r="O677" s="375">
        <v>57</v>
      </c>
      <c r="P677" s="52">
        <v>57</v>
      </c>
      <c r="Q677" s="52">
        <v>10</v>
      </c>
      <c r="R677" s="240">
        <v>0</v>
      </c>
      <c r="S677" s="44">
        <v>14</v>
      </c>
      <c r="T677" s="52">
        <v>195</v>
      </c>
      <c r="U677" s="373">
        <v>210</v>
      </c>
    </row>
    <row r="678" spans="1:21" x14ac:dyDescent="0.2">
      <c r="A678" s="34">
        <v>677</v>
      </c>
      <c r="B678" s="24" t="s">
        <v>125</v>
      </c>
      <c r="C678" s="25">
        <v>1267</v>
      </c>
      <c r="D678" s="26" t="s">
        <v>129</v>
      </c>
      <c r="E678" s="28">
        <v>36</v>
      </c>
      <c r="F678" s="29">
        <v>42</v>
      </c>
      <c r="G678" s="29">
        <v>35</v>
      </c>
      <c r="H678" s="29">
        <v>5</v>
      </c>
      <c r="I678" s="29">
        <v>7</v>
      </c>
      <c r="J678" s="29">
        <v>2</v>
      </c>
      <c r="K678" s="29">
        <v>0</v>
      </c>
      <c r="L678" s="29">
        <v>8</v>
      </c>
      <c r="M678" s="29">
        <v>2</v>
      </c>
      <c r="N678" s="29">
        <v>0</v>
      </c>
      <c r="O678" s="374">
        <v>60</v>
      </c>
      <c r="P678" s="52">
        <v>50</v>
      </c>
      <c r="Q678" s="52">
        <v>5</v>
      </c>
      <c r="R678" s="242">
        <v>0</v>
      </c>
      <c r="S678" s="241">
        <v>7</v>
      </c>
      <c r="T678" s="52">
        <v>197</v>
      </c>
      <c r="U678" s="373">
        <v>205</v>
      </c>
    </row>
    <row r="679" spans="1:21" x14ac:dyDescent="0.2">
      <c r="A679" s="34">
        <v>678</v>
      </c>
      <c r="B679" s="35" t="s">
        <v>125</v>
      </c>
      <c r="C679" s="36">
        <v>1267</v>
      </c>
      <c r="D679" s="37" t="s">
        <v>130</v>
      </c>
      <c r="E679" s="39">
        <v>40</v>
      </c>
      <c r="F679" s="40">
        <v>39</v>
      </c>
      <c r="G679" s="40">
        <v>28</v>
      </c>
      <c r="H679" s="40">
        <v>3</v>
      </c>
      <c r="I679" s="40">
        <v>3</v>
      </c>
      <c r="J679" s="40">
        <v>8</v>
      </c>
      <c r="K679" s="40">
        <v>3</v>
      </c>
      <c r="L679" s="40">
        <v>9</v>
      </c>
      <c r="M679" s="40">
        <v>1</v>
      </c>
      <c r="N679" s="40">
        <v>4</v>
      </c>
      <c r="O679" s="375">
        <v>61</v>
      </c>
      <c r="P679" s="52">
        <v>42</v>
      </c>
      <c r="Q679" s="52">
        <v>7</v>
      </c>
      <c r="R679" s="240">
        <v>0</v>
      </c>
      <c r="S679" s="44">
        <v>4</v>
      </c>
      <c r="T679" s="52">
        <v>199</v>
      </c>
      <c r="U679" s="373">
        <v>203</v>
      </c>
    </row>
    <row r="680" spans="1:21" x14ac:dyDescent="0.2">
      <c r="A680" s="34">
        <v>679</v>
      </c>
      <c r="B680" s="24" t="s">
        <v>125</v>
      </c>
      <c r="C680" s="25">
        <v>1267</v>
      </c>
      <c r="D680" s="26" t="s">
        <v>131</v>
      </c>
      <c r="E680" s="28">
        <v>29</v>
      </c>
      <c r="F680" s="29">
        <v>46</v>
      </c>
      <c r="G680" s="29">
        <v>19</v>
      </c>
      <c r="H680" s="29">
        <v>10</v>
      </c>
      <c r="I680" s="29">
        <v>7</v>
      </c>
      <c r="J680" s="29">
        <v>5</v>
      </c>
      <c r="K680" s="29">
        <v>4</v>
      </c>
      <c r="L680" s="29">
        <v>7</v>
      </c>
      <c r="M680" s="29">
        <v>4</v>
      </c>
      <c r="N680" s="29">
        <v>4</v>
      </c>
      <c r="O680" s="374">
        <v>50</v>
      </c>
      <c r="P680" s="52">
        <v>53</v>
      </c>
      <c r="Q680" s="52">
        <v>14</v>
      </c>
      <c r="R680" s="242">
        <v>0</v>
      </c>
      <c r="S680" s="241">
        <v>10</v>
      </c>
      <c r="T680" s="52">
        <v>185</v>
      </c>
      <c r="U680" s="373">
        <v>195</v>
      </c>
    </row>
    <row r="681" spans="1:21" x14ac:dyDescent="0.2">
      <c r="A681" s="34">
        <v>680</v>
      </c>
      <c r="B681" s="35" t="s">
        <v>125</v>
      </c>
      <c r="C681" s="36">
        <v>1267</v>
      </c>
      <c r="D681" s="37" t="s">
        <v>132</v>
      </c>
      <c r="E681" s="39">
        <v>31</v>
      </c>
      <c r="F681" s="40">
        <v>43</v>
      </c>
      <c r="G681" s="40">
        <v>26</v>
      </c>
      <c r="H681" s="40">
        <v>8</v>
      </c>
      <c r="I681" s="40">
        <v>11</v>
      </c>
      <c r="J681" s="40">
        <v>6</v>
      </c>
      <c r="K681" s="40">
        <v>5</v>
      </c>
      <c r="L681" s="40">
        <v>8</v>
      </c>
      <c r="M681" s="40">
        <v>5</v>
      </c>
      <c r="N681" s="40">
        <v>4</v>
      </c>
      <c r="O681" s="375">
        <v>57</v>
      </c>
      <c r="P681" s="52">
        <v>54</v>
      </c>
      <c r="Q681" s="52">
        <v>12</v>
      </c>
      <c r="R681" s="240">
        <v>0</v>
      </c>
      <c r="S681" s="44">
        <v>6</v>
      </c>
      <c r="T681" s="52">
        <v>204</v>
      </c>
      <c r="U681" s="373">
        <v>210</v>
      </c>
    </row>
    <row r="682" spans="1:21" x14ac:dyDescent="0.2">
      <c r="A682" s="34">
        <v>681</v>
      </c>
      <c r="B682" s="24" t="s">
        <v>125</v>
      </c>
      <c r="C682" s="25">
        <v>1267</v>
      </c>
      <c r="D682" s="26" t="s">
        <v>133</v>
      </c>
      <c r="E682" s="28">
        <v>37</v>
      </c>
      <c r="F682" s="29">
        <v>38</v>
      </c>
      <c r="G682" s="29">
        <v>30</v>
      </c>
      <c r="H682" s="29">
        <v>5</v>
      </c>
      <c r="I682" s="29">
        <v>2</v>
      </c>
      <c r="J682" s="29">
        <v>5</v>
      </c>
      <c r="K682" s="29">
        <v>1</v>
      </c>
      <c r="L682" s="29">
        <v>9</v>
      </c>
      <c r="M682" s="29">
        <v>3</v>
      </c>
      <c r="N682" s="29">
        <v>4</v>
      </c>
      <c r="O682" s="374">
        <v>64</v>
      </c>
      <c r="P682" s="52">
        <v>41</v>
      </c>
      <c r="Q682" s="52">
        <v>9</v>
      </c>
      <c r="R682" s="242">
        <v>3</v>
      </c>
      <c r="S682" s="241">
        <v>6</v>
      </c>
      <c r="T682" s="52">
        <v>198</v>
      </c>
      <c r="U682" s="373">
        <v>208</v>
      </c>
    </row>
    <row r="683" spans="1:21" x14ac:dyDescent="0.2">
      <c r="A683" s="34">
        <v>682</v>
      </c>
      <c r="B683" s="35" t="s">
        <v>125</v>
      </c>
      <c r="C683" s="36">
        <v>1267</v>
      </c>
      <c r="D683" s="37" t="s">
        <v>134</v>
      </c>
      <c r="E683" s="39">
        <v>16</v>
      </c>
      <c r="F683" s="40">
        <v>39</v>
      </c>
      <c r="G683" s="40">
        <v>29</v>
      </c>
      <c r="H683" s="40">
        <v>5</v>
      </c>
      <c r="I683" s="40">
        <v>6</v>
      </c>
      <c r="J683" s="40">
        <v>2</v>
      </c>
      <c r="K683" s="40">
        <v>1</v>
      </c>
      <c r="L683" s="40">
        <v>11</v>
      </c>
      <c r="M683" s="40">
        <v>5</v>
      </c>
      <c r="N683" s="40">
        <v>5</v>
      </c>
      <c r="O683" s="375">
        <v>55</v>
      </c>
      <c r="P683" s="52">
        <v>46</v>
      </c>
      <c r="Q683" s="52">
        <v>10</v>
      </c>
      <c r="R683" s="240">
        <v>0</v>
      </c>
      <c r="S683" s="44">
        <v>7</v>
      </c>
      <c r="T683" s="52">
        <v>174</v>
      </c>
      <c r="U683" s="373">
        <v>182</v>
      </c>
    </row>
    <row r="684" spans="1:21" x14ac:dyDescent="0.2">
      <c r="A684" s="34">
        <v>683</v>
      </c>
      <c r="B684" s="24" t="s">
        <v>125</v>
      </c>
      <c r="C684" s="25">
        <v>1267</v>
      </c>
      <c r="D684" s="26" t="s">
        <v>135</v>
      </c>
      <c r="E684" s="28">
        <v>37</v>
      </c>
      <c r="F684" s="29">
        <v>45</v>
      </c>
      <c r="G684" s="29">
        <v>27</v>
      </c>
      <c r="H684" s="29">
        <v>9</v>
      </c>
      <c r="I684" s="29">
        <v>8</v>
      </c>
      <c r="J684" s="29">
        <v>5</v>
      </c>
      <c r="K684" s="29">
        <v>1</v>
      </c>
      <c r="L684" s="29">
        <v>13</v>
      </c>
      <c r="M684" s="29">
        <v>3</v>
      </c>
      <c r="N684" s="29">
        <v>9</v>
      </c>
      <c r="O684" s="374">
        <v>63</v>
      </c>
      <c r="P684" s="52">
        <v>54</v>
      </c>
      <c r="Q684" s="52">
        <v>18</v>
      </c>
      <c r="R684" s="242">
        <v>1</v>
      </c>
      <c r="S684" s="241">
        <v>10</v>
      </c>
      <c r="T684" s="52">
        <v>220</v>
      </c>
      <c r="U684" s="373">
        <v>232</v>
      </c>
    </row>
    <row r="685" spans="1:21" x14ac:dyDescent="0.2">
      <c r="A685" s="34">
        <v>684</v>
      </c>
      <c r="B685" s="35" t="s">
        <v>125</v>
      </c>
      <c r="C685" s="36">
        <v>1267</v>
      </c>
      <c r="D685" s="37" t="s">
        <v>136</v>
      </c>
      <c r="E685" s="39">
        <v>19</v>
      </c>
      <c r="F685" s="40">
        <v>48</v>
      </c>
      <c r="G685" s="40">
        <v>30</v>
      </c>
      <c r="H685" s="40">
        <v>6</v>
      </c>
      <c r="I685" s="40">
        <v>4</v>
      </c>
      <c r="J685" s="40">
        <v>4</v>
      </c>
      <c r="K685" s="40">
        <v>1</v>
      </c>
      <c r="L685" s="40">
        <v>9</v>
      </c>
      <c r="M685" s="40">
        <v>2</v>
      </c>
      <c r="N685" s="40">
        <v>7</v>
      </c>
      <c r="O685" s="375">
        <v>52</v>
      </c>
      <c r="P685" s="52">
        <v>53</v>
      </c>
      <c r="Q685" s="52">
        <v>13</v>
      </c>
      <c r="R685" s="240">
        <v>2</v>
      </c>
      <c r="S685" s="44">
        <v>12</v>
      </c>
      <c r="T685" s="52">
        <v>182</v>
      </c>
      <c r="U685" s="373">
        <v>197</v>
      </c>
    </row>
    <row r="686" spans="1:21" x14ac:dyDescent="0.2">
      <c r="A686" s="34">
        <v>685</v>
      </c>
      <c r="B686" s="24" t="s">
        <v>125</v>
      </c>
      <c r="C686" s="25">
        <v>1267</v>
      </c>
      <c r="D686" s="26" t="s">
        <v>137</v>
      </c>
      <c r="E686" s="28">
        <v>31</v>
      </c>
      <c r="F686" s="29">
        <v>65</v>
      </c>
      <c r="G686" s="29">
        <v>34</v>
      </c>
      <c r="H686" s="29">
        <v>3</v>
      </c>
      <c r="I686" s="29">
        <v>5</v>
      </c>
      <c r="J686" s="29">
        <v>5</v>
      </c>
      <c r="K686" s="29">
        <v>1</v>
      </c>
      <c r="L686" s="29">
        <v>8</v>
      </c>
      <c r="M686" s="29">
        <v>0</v>
      </c>
      <c r="N686" s="29">
        <v>1</v>
      </c>
      <c r="O686" s="374">
        <v>57</v>
      </c>
      <c r="P686" s="52">
        <v>70</v>
      </c>
      <c r="Q686" s="52">
        <v>4</v>
      </c>
      <c r="R686" s="242">
        <v>0</v>
      </c>
      <c r="S686" s="241">
        <v>4</v>
      </c>
      <c r="T686" s="52">
        <v>210</v>
      </c>
      <c r="U686" s="373">
        <v>214</v>
      </c>
    </row>
    <row r="687" spans="1:21" x14ac:dyDescent="0.2">
      <c r="A687" s="34">
        <v>686</v>
      </c>
      <c r="B687" s="35" t="s">
        <v>125</v>
      </c>
      <c r="C687" s="36">
        <v>1267</v>
      </c>
      <c r="D687" s="37" t="s">
        <v>138</v>
      </c>
      <c r="E687" s="39">
        <v>40</v>
      </c>
      <c r="F687" s="40">
        <v>39</v>
      </c>
      <c r="G687" s="40">
        <v>25</v>
      </c>
      <c r="H687" s="40">
        <v>3</v>
      </c>
      <c r="I687" s="40">
        <v>9</v>
      </c>
      <c r="J687" s="40">
        <v>5</v>
      </c>
      <c r="K687" s="40">
        <v>3</v>
      </c>
      <c r="L687" s="40">
        <v>9</v>
      </c>
      <c r="M687" s="40">
        <v>4</v>
      </c>
      <c r="N687" s="40">
        <v>3</v>
      </c>
      <c r="O687" s="375">
        <v>59</v>
      </c>
      <c r="P687" s="52">
        <v>49</v>
      </c>
      <c r="Q687" s="52">
        <v>6</v>
      </c>
      <c r="R687" s="240">
        <v>1</v>
      </c>
      <c r="S687" s="44">
        <v>0</v>
      </c>
      <c r="T687" s="52">
        <v>199</v>
      </c>
      <c r="U687" s="373">
        <v>201</v>
      </c>
    </row>
    <row r="688" spans="1:21" x14ac:dyDescent="0.2">
      <c r="A688" s="34">
        <v>687</v>
      </c>
      <c r="B688" s="24" t="s">
        <v>125</v>
      </c>
      <c r="C688" s="25">
        <v>1267</v>
      </c>
      <c r="D688" s="26" t="s">
        <v>139</v>
      </c>
      <c r="E688" s="28">
        <v>35</v>
      </c>
      <c r="F688" s="29">
        <v>56</v>
      </c>
      <c r="G688" s="29">
        <v>30</v>
      </c>
      <c r="H688" s="29">
        <v>4</v>
      </c>
      <c r="I688" s="29">
        <v>13</v>
      </c>
      <c r="J688" s="29">
        <v>2</v>
      </c>
      <c r="K688" s="29">
        <v>2</v>
      </c>
      <c r="L688" s="29">
        <v>11</v>
      </c>
      <c r="M688" s="29">
        <v>0</v>
      </c>
      <c r="N688" s="29">
        <v>2</v>
      </c>
      <c r="O688" s="374">
        <v>51</v>
      </c>
      <c r="P688" s="52">
        <v>70</v>
      </c>
      <c r="Q688" s="52">
        <v>6</v>
      </c>
      <c r="R688" s="242">
        <v>0</v>
      </c>
      <c r="S688" s="241">
        <v>8</v>
      </c>
      <c r="T688" s="52">
        <v>206</v>
      </c>
      <c r="U688" s="373">
        <v>215</v>
      </c>
    </row>
    <row r="689" spans="1:21" x14ac:dyDescent="0.2">
      <c r="A689" s="34">
        <v>688</v>
      </c>
      <c r="B689" s="35" t="s">
        <v>125</v>
      </c>
      <c r="C689" s="36">
        <v>1268</v>
      </c>
      <c r="D689" s="37" t="s">
        <v>19</v>
      </c>
      <c r="E689" s="39">
        <v>65</v>
      </c>
      <c r="F689" s="40">
        <v>74</v>
      </c>
      <c r="G689" s="40">
        <v>41</v>
      </c>
      <c r="H689" s="40">
        <v>10</v>
      </c>
      <c r="I689" s="40">
        <v>6</v>
      </c>
      <c r="J689" s="40">
        <v>6</v>
      </c>
      <c r="K689" s="40">
        <v>3</v>
      </c>
      <c r="L689" s="40">
        <v>13</v>
      </c>
      <c r="M689" s="40">
        <v>3</v>
      </c>
      <c r="N689" s="40">
        <v>6</v>
      </c>
      <c r="O689" s="375">
        <v>118</v>
      </c>
      <c r="P689" s="52">
        <v>80</v>
      </c>
      <c r="Q689" s="52">
        <v>16</v>
      </c>
      <c r="R689" s="240">
        <v>0</v>
      </c>
      <c r="S689" s="44">
        <v>9</v>
      </c>
      <c r="T689" s="52">
        <v>345</v>
      </c>
      <c r="U689" s="373">
        <v>354</v>
      </c>
    </row>
    <row r="690" spans="1:21" x14ac:dyDescent="0.2">
      <c r="A690" s="34">
        <v>689</v>
      </c>
      <c r="B690" s="24" t="s">
        <v>125</v>
      </c>
      <c r="C690" s="25">
        <v>1268</v>
      </c>
      <c r="D690" s="26" t="s">
        <v>14</v>
      </c>
      <c r="E690" s="28">
        <v>66</v>
      </c>
      <c r="F690" s="29">
        <v>53</v>
      </c>
      <c r="G690" s="29">
        <v>30</v>
      </c>
      <c r="H690" s="29">
        <v>8</v>
      </c>
      <c r="I690" s="29">
        <v>8</v>
      </c>
      <c r="J690" s="29">
        <v>6</v>
      </c>
      <c r="K690" s="29">
        <v>0</v>
      </c>
      <c r="L690" s="29">
        <v>15</v>
      </c>
      <c r="M690" s="29">
        <v>1</v>
      </c>
      <c r="N690" s="29">
        <v>6</v>
      </c>
      <c r="O690" s="374">
        <v>137</v>
      </c>
      <c r="P690" s="52">
        <v>61</v>
      </c>
      <c r="Q690" s="52">
        <v>14</v>
      </c>
      <c r="R690" s="242">
        <v>0</v>
      </c>
      <c r="S690" s="241">
        <v>14</v>
      </c>
      <c r="T690" s="52">
        <v>330</v>
      </c>
      <c r="U690" s="373">
        <v>344</v>
      </c>
    </row>
    <row r="691" spans="1:21" x14ac:dyDescent="0.2">
      <c r="A691" s="34">
        <v>690</v>
      </c>
      <c r="B691" s="35" t="s">
        <v>125</v>
      </c>
      <c r="C691" s="36">
        <v>1268</v>
      </c>
      <c r="D691" s="37" t="s">
        <v>20</v>
      </c>
      <c r="E691" s="39">
        <v>70</v>
      </c>
      <c r="F691" s="40">
        <v>75</v>
      </c>
      <c r="G691" s="40">
        <v>47</v>
      </c>
      <c r="H691" s="40">
        <v>5</v>
      </c>
      <c r="I691" s="40">
        <v>6</v>
      </c>
      <c r="J691" s="40">
        <v>9</v>
      </c>
      <c r="K691" s="40">
        <v>6</v>
      </c>
      <c r="L691" s="40">
        <v>22</v>
      </c>
      <c r="M691" s="40">
        <v>1</v>
      </c>
      <c r="N691" s="40">
        <v>4</v>
      </c>
      <c r="O691" s="375">
        <v>107</v>
      </c>
      <c r="P691" s="52">
        <v>83</v>
      </c>
      <c r="Q691" s="52">
        <v>9</v>
      </c>
      <c r="R691" s="240">
        <v>3</v>
      </c>
      <c r="S691" s="44">
        <v>10</v>
      </c>
      <c r="T691" s="52">
        <v>352</v>
      </c>
      <c r="U691" s="373">
        <v>367</v>
      </c>
    </row>
    <row r="692" spans="1:21" x14ac:dyDescent="0.2">
      <c r="A692" s="34">
        <v>691</v>
      </c>
      <c r="B692" s="24" t="s">
        <v>125</v>
      </c>
      <c r="C692" s="25">
        <v>1268</v>
      </c>
      <c r="D692" s="26" t="s">
        <v>23</v>
      </c>
      <c r="E692" s="28">
        <v>86</v>
      </c>
      <c r="F692" s="29">
        <v>57</v>
      </c>
      <c r="G692" s="29">
        <v>22</v>
      </c>
      <c r="H692" s="29">
        <v>5</v>
      </c>
      <c r="I692" s="29">
        <v>9</v>
      </c>
      <c r="J692" s="29">
        <v>15</v>
      </c>
      <c r="K692" s="29">
        <v>1</v>
      </c>
      <c r="L692" s="29">
        <v>14</v>
      </c>
      <c r="M692" s="29">
        <v>2</v>
      </c>
      <c r="N692" s="29">
        <v>4</v>
      </c>
      <c r="O692" s="374">
        <v>128</v>
      </c>
      <c r="P692" s="52">
        <v>66</v>
      </c>
      <c r="Q692" s="52">
        <v>9</v>
      </c>
      <c r="R692" s="242">
        <v>1</v>
      </c>
      <c r="S692" s="241">
        <v>17</v>
      </c>
      <c r="T692" s="52">
        <v>343</v>
      </c>
      <c r="U692" s="373">
        <v>361</v>
      </c>
    </row>
    <row r="693" spans="1:21" x14ac:dyDescent="0.2">
      <c r="A693" s="34">
        <v>692</v>
      </c>
      <c r="B693" s="35" t="s">
        <v>125</v>
      </c>
      <c r="C693" s="36">
        <v>1268</v>
      </c>
      <c r="D693" s="37" t="s">
        <v>27</v>
      </c>
      <c r="E693" s="39">
        <v>72</v>
      </c>
      <c r="F693" s="40">
        <v>55</v>
      </c>
      <c r="G693" s="40">
        <v>33</v>
      </c>
      <c r="H693" s="40">
        <v>7</v>
      </c>
      <c r="I693" s="40">
        <v>4</v>
      </c>
      <c r="J693" s="40">
        <v>10</v>
      </c>
      <c r="K693" s="40">
        <v>2</v>
      </c>
      <c r="L693" s="40">
        <v>20</v>
      </c>
      <c r="M693" s="40">
        <v>7</v>
      </c>
      <c r="N693" s="40">
        <v>4</v>
      </c>
      <c r="O693" s="375">
        <v>133</v>
      </c>
      <c r="P693" s="52">
        <v>60</v>
      </c>
      <c r="Q693" s="52">
        <v>11</v>
      </c>
      <c r="R693" s="240">
        <v>0</v>
      </c>
      <c r="S693" s="44">
        <v>16</v>
      </c>
      <c r="T693" s="52">
        <v>347</v>
      </c>
      <c r="U693" s="373">
        <v>364</v>
      </c>
    </row>
    <row r="694" spans="1:21" x14ac:dyDescent="0.2">
      <c r="A694" s="34">
        <v>693</v>
      </c>
      <c r="B694" s="24" t="s">
        <v>125</v>
      </c>
      <c r="C694" s="25">
        <v>1268</v>
      </c>
      <c r="D694" s="26" t="s">
        <v>28</v>
      </c>
      <c r="E694" s="28">
        <v>87</v>
      </c>
      <c r="F694" s="29">
        <v>68</v>
      </c>
      <c r="G694" s="29">
        <v>27</v>
      </c>
      <c r="H694" s="29">
        <v>4</v>
      </c>
      <c r="I694" s="29">
        <v>8</v>
      </c>
      <c r="J694" s="29">
        <v>12</v>
      </c>
      <c r="K694" s="29">
        <v>1</v>
      </c>
      <c r="L694" s="29">
        <v>18</v>
      </c>
      <c r="M694" s="29">
        <v>6</v>
      </c>
      <c r="N694" s="29">
        <v>0</v>
      </c>
      <c r="O694" s="374">
        <v>121</v>
      </c>
      <c r="P694" s="52">
        <v>79</v>
      </c>
      <c r="Q694" s="52">
        <v>4</v>
      </c>
      <c r="R694" s="242">
        <v>0</v>
      </c>
      <c r="S694" s="241">
        <v>21</v>
      </c>
      <c r="T694" s="52">
        <v>352</v>
      </c>
      <c r="U694" s="373">
        <v>379</v>
      </c>
    </row>
    <row r="695" spans="1:21" x14ac:dyDescent="0.2">
      <c r="A695" s="34">
        <v>694</v>
      </c>
      <c r="B695" s="35" t="s">
        <v>125</v>
      </c>
      <c r="C695" s="36">
        <v>1268</v>
      </c>
      <c r="D695" s="37" t="s">
        <v>61</v>
      </c>
      <c r="E695" s="39">
        <v>76</v>
      </c>
      <c r="F695" s="40">
        <v>68</v>
      </c>
      <c r="G695" s="40">
        <v>31</v>
      </c>
      <c r="H695" s="40">
        <v>6</v>
      </c>
      <c r="I695" s="40">
        <v>5</v>
      </c>
      <c r="J695" s="40">
        <v>7</v>
      </c>
      <c r="K695" s="40">
        <v>2</v>
      </c>
      <c r="L695" s="40">
        <v>21</v>
      </c>
      <c r="M695" s="40">
        <v>7</v>
      </c>
      <c r="N695" s="40">
        <v>10</v>
      </c>
      <c r="O695" s="375">
        <v>117</v>
      </c>
      <c r="P695" s="52">
        <v>73</v>
      </c>
      <c r="Q695" s="52">
        <v>16</v>
      </c>
      <c r="R695" s="240">
        <v>3</v>
      </c>
      <c r="S695" s="44">
        <v>12</v>
      </c>
      <c r="T695" s="52">
        <v>350</v>
      </c>
      <c r="U695" s="373">
        <v>365</v>
      </c>
    </row>
    <row r="696" spans="1:21" x14ac:dyDescent="0.2">
      <c r="A696" s="34">
        <v>695</v>
      </c>
      <c r="B696" s="24" t="s">
        <v>125</v>
      </c>
      <c r="C696" s="25">
        <v>1268</v>
      </c>
      <c r="D696" s="26" t="s">
        <v>60</v>
      </c>
      <c r="E696" s="28">
        <v>58</v>
      </c>
      <c r="F696" s="29">
        <v>54</v>
      </c>
      <c r="G696" s="29">
        <v>43</v>
      </c>
      <c r="H696" s="29">
        <v>9</v>
      </c>
      <c r="I696" s="29">
        <v>7</v>
      </c>
      <c r="J696" s="29">
        <v>10</v>
      </c>
      <c r="K696" s="29">
        <v>3</v>
      </c>
      <c r="L696" s="29">
        <v>21</v>
      </c>
      <c r="M696" s="29">
        <v>0</v>
      </c>
      <c r="N696" s="29">
        <v>3</v>
      </c>
      <c r="O696" s="374">
        <v>146</v>
      </c>
      <c r="P696" s="52">
        <v>62</v>
      </c>
      <c r="Q696" s="52">
        <v>12</v>
      </c>
      <c r="R696" s="242">
        <v>2</v>
      </c>
      <c r="S696" s="241">
        <v>13</v>
      </c>
      <c r="T696" s="52">
        <v>354</v>
      </c>
      <c r="U696" s="373">
        <v>370</v>
      </c>
    </row>
    <row r="697" spans="1:21" x14ac:dyDescent="0.2">
      <c r="A697" s="34">
        <v>696</v>
      </c>
      <c r="B697" s="35" t="s">
        <v>125</v>
      </c>
      <c r="C697" s="36">
        <v>1268</v>
      </c>
      <c r="D697" s="37" t="s">
        <v>115</v>
      </c>
      <c r="E697" s="39">
        <v>64</v>
      </c>
      <c r="F697" s="40">
        <v>72</v>
      </c>
      <c r="G697" s="40">
        <v>47</v>
      </c>
      <c r="H697" s="40">
        <v>10</v>
      </c>
      <c r="I697" s="40">
        <v>9</v>
      </c>
      <c r="J697" s="40">
        <v>6</v>
      </c>
      <c r="K697" s="40">
        <v>6</v>
      </c>
      <c r="L697" s="40">
        <v>22</v>
      </c>
      <c r="M697" s="40">
        <v>4</v>
      </c>
      <c r="N697" s="40">
        <v>3</v>
      </c>
      <c r="O697" s="375">
        <v>110</v>
      </c>
      <c r="P697" s="52">
        <v>82</v>
      </c>
      <c r="Q697" s="52">
        <v>13</v>
      </c>
      <c r="R697" s="240">
        <v>0</v>
      </c>
      <c r="S697" s="44">
        <v>15</v>
      </c>
      <c r="T697" s="52">
        <v>353</v>
      </c>
      <c r="U697" s="373">
        <v>369</v>
      </c>
    </row>
    <row r="698" spans="1:21" x14ac:dyDescent="0.2">
      <c r="A698" s="34">
        <v>697</v>
      </c>
      <c r="B698" s="24" t="s">
        <v>125</v>
      </c>
      <c r="C698" s="25">
        <v>1268</v>
      </c>
      <c r="D698" s="26" t="s">
        <v>126</v>
      </c>
      <c r="E698" s="28">
        <v>76</v>
      </c>
      <c r="F698" s="29">
        <v>60</v>
      </c>
      <c r="G698" s="29">
        <v>31</v>
      </c>
      <c r="H698" s="29">
        <v>12</v>
      </c>
      <c r="I698" s="29">
        <v>6</v>
      </c>
      <c r="J698" s="29">
        <v>10</v>
      </c>
      <c r="K698" s="29">
        <v>4</v>
      </c>
      <c r="L698" s="29">
        <v>9</v>
      </c>
      <c r="M698" s="29">
        <v>2</v>
      </c>
      <c r="N698" s="29">
        <v>6</v>
      </c>
      <c r="O698" s="374">
        <v>114</v>
      </c>
      <c r="P698" s="52">
        <v>66</v>
      </c>
      <c r="Q698" s="52">
        <v>18</v>
      </c>
      <c r="R698" s="242">
        <v>2</v>
      </c>
      <c r="S698" s="241">
        <v>16</v>
      </c>
      <c r="T698" s="52">
        <v>330</v>
      </c>
      <c r="U698" s="373">
        <v>348</v>
      </c>
    </row>
    <row r="699" spans="1:21" x14ac:dyDescent="0.2">
      <c r="A699" s="34">
        <v>698</v>
      </c>
      <c r="B699" s="35" t="s">
        <v>125</v>
      </c>
      <c r="C699" s="36">
        <v>1268</v>
      </c>
      <c r="D699" s="37" t="s">
        <v>127</v>
      </c>
      <c r="E699" s="39">
        <v>63</v>
      </c>
      <c r="F699" s="40">
        <v>67</v>
      </c>
      <c r="G699" s="40">
        <v>34</v>
      </c>
      <c r="H699" s="40">
        <v>5</v>
      </c>
      <c r="I699" s="40">
        <v>8</v>
      </c>
      <c r="J699" s="40">
        <v>4</v>
      </c>
      <c r="K699" s="40">
        <v>2</v>
      </c>
      <c r="L699" s="40">
        <v>20</v>
      </c>
      <c r="M699" s="40">
        <v>3</v>
      </c>
      <c r="N699" s="40">
        <v>6</v>
      </c>
      <c r="O699" s="375">
        <v>120</v>
      </c>
      <c r="P699" s="52">
        <v>75</v>
      </c>
      <c r="Q699" s="52">
        <v>11</v>
      </c>
      <c r="R699" s="240">
        <v>2</v>
      </c>
      <c r="S699" s="44">
        <v>19</v>
      </c>
      <c r="T699" s="52">
        <v>332</v>
      </c>
      <c r="U699" s="373">
        <v>353</v>
      </c>
    </row>
    <row r="700" spans="1:21" x14ac:dyDescent="0.2">
      <c r="A700" s="34">
        <v>699</v>
      </c>
      <c r="B700" s="24" t="s">
        <v>125</v>
      </c>
      <c r="C700" s="25">
        <v>1271</v>
      </c>
      <c r="D700" s="26" t="s">
        <v>19</v>
      </c>
      <c r="E700" s="28">
        <v>15</v>
      </c>
      <c r="F700" s="29">
        <v>104</v>
      </c>
      <c r="G700" s="29">
        <v>58</v>
      </c>
      <c r="H700" s="29">
        <v>11</v>
      </c>
      <c r="I700" s="29">
        <v>11</v>
      </c>
      <c r="J700" s="29">
        <v>2</v>
      </c>
      <c r="K700" s="29">
        <v>3</v>
      </c>
      <c r="L700" s="29">
        <v>11</v>
      </c>
      <c r="M700" s="29">
        <v>2</v>
      </c>
      <c r="N700" s="29">
        <v>8</v>
      </c>
      <c r="O700" s="374">
        <v>44</v>
      </c>
      <c r="P700" s="52">
        <v>117</v>
      </c>
      <c r="Q700" s="52">
        <v>19</v>
      </c>
      <c r="R700" s="242">
        <v>0</v>
      </c>
      <c r="S700" s="241">
        <v>21</v>
      </c>
      <c r="T700" s="52">
        <v>269</v>
      </c>
      <c r="U700" s="373">
        <v>292</v>
      </c>
    </row>
    <row r="701" spans="1:21" x14ac:dyDescent="0.2">
      <c r="A701" s="34">
        <v>700</v>
      </c>
      <c r="B701" s="35" t="s">
        <v>125</v>
      </c>
      <c r="C701" s="36">
        <v>1271</v>
      </c>
      <c r="D701" s="37" t="s">
        <v>14</v>
      </c>
      <c r="E701" s="39">
        <v>19</v>
      </c>
      <c r="F701" s="40">
        <v>120</v>
      </c>
      <c r="G701" s="40">
        <v>60</v>
      </c>
      <c r="H701" s="40">
        <v>4</v>
      </c>
      <c r="I701" s="40">
        <v>12</v>
      </c>
      <c r="J701" s="40">
        <v>7</v>
      </c>
      <c r="K701" s="40">
        <v>3</v>
      </c>
      <c r="L701" s="40">
        <v>8</v>
      </c>
      <c r="M701" s="40">
        <v>5</v>
      </c>
      <c r="N701" s="40">
        <v>9</v>
      </c>
      <c r="O701" s="375">
        <v>69</v>
      </c>
      <c r="P701" s="52">
        <v>132</v>
      </c>
      <c r="Q701" s="52">
        <v>13</v>
      </c>
      <c r="R701" s="240">
        <v>0</v>
      </c>
      <c r="S701" s="44">
        <v>17</v>
      </c>
      <c r="T701" s="52">
        <v>316</v>
      </c>
      <c r="U701" s="373">
        <v>333</v>
      </c>
    </row>
    <row r="702" spans="1:21" ht="22.5" x14ac:dyDescent="0.2">
      <c r="A702" s="34">
        <v>701</v>
      </c>
      <c r="B702" s="24" t="s">
        <v>125</v>
      </c>
      <c r="C702" s="25">
        <v>1271</v>
      </c>
      <c r="D702" s="26" t="s">
        <v>15</v>
      </c>
      <c r="E702" s="28">
        <v>30</v>
      </c>
      <c r="F702" s="29">
        <v>76</v>
      </c>
      <c r="G702" s="29">
        <v>40</v>
      </c>
      <c r="H702" s="29">
        <v>2</v>
      </c>
      <c r="I702" s="29">
        <v>11</v>
      </c>
      <c r="J702" s="29">
        <v>6</v>
      </c>
      <c r="K702" s="29">
        <v>4</v>
      </c>
      <c r="L702" s="29">
        <v>11</v>
      </c>
      <c r="M702" s="29">
        <v>3</v>
      </c>
      <c r="N702" s="29">
        <v>4</v>
      </c>
      <c r="O702" s="374">
        <v>96</v>
      </c>
      <c r="P702" s="52">
        <v>88</v>
      </c>
      <c r="Q702" s="52">
        <v>6</v>
      </c>
      <c r="R702" s="242">
        <v>0</v>
      </c>
      <c r="S702" s="241">
        <v>14</v>
      </c>
      <c r="T702" s="52">
        <v>283</v>
      </c>
      <c r="U702" s="373">
        <v>298</v>
      </c>
    </row>
    <row r="703" spans="1:21" ht="33.75" x14ac:dyDescent="0.2">
      <c r="A703" s="34">
        <v>702</v>
      </c>
      <c r="B703" s="35" t="s">
        <v>125</v>
      </c>
      <c r="C703" s="36">
        <v>1271</v>
      </c>
      <c r="D703" s="37" t="s">
        <v>41</v>
      </c>
      <c r="E703" s="39">
        <v>28</v>
      </c>
      <c r="F703" s="40">
        <v>71</v>
      </c>
      <c r="G703" s="40">
        <v>42</v>
      </c>
      <c r="H703" s="40">
        <v>6</v>
      </c>
      <c r="I703" s="40">
        <v>8</v>
      </c>
      <c r="J703" s="40">
        <v>9</v>
      </c>
      <c r="K703" s="40">
        <v>0</v>
      </c>
      <c r="L703" s="40">
        <v>11</v>
      </c>
      <c r="M703" s="40">
        <v>1</v>
      </c>
      <c r="N703" s="40">
        <v>3</v>
      </c>
      <c r="O703" s="375">
        <v>63</v>
      </c>
      <c r="P703" s="52">
        <v>82</v>
      </c>
      <c r="Q703" s="52">
        <v>9</v>
      </c>
      <c r="R703" s="240">
        <v>0</v>
      </c>
      <c r="S703" s="44">
        <v>13</v>
      </c>
      <c r="T703" s="52">
        <v>242</v>
      </c>
      <c r="U703" s="373">
        <v>258</v>
      </c>
    </row>
    <row r="704" spans="1:21" ht="33.75" x14ac:dyDescent="0.2">
      <c r="A704" s="34">
        <v>703</v>
      </c>
      <c r="B704" s="24" t="s">
        <v>125</v>
      </c>
      <c r="C704" s="25">
        <v>1271</v>
      </c>
      <c r="D704" s="26" t="s">
        <v>66</v>
      </c>
      <c r="E704" s="28">
        <v>25</v>
      </c>
      <c r="F704" s="29">
        <v>60</v>
      </c>
      <c r="G704" s="29">
        <v>49</v>
      </c>
      <c r="H704" s="29">
        <v>7</v>
      </c>
      <c r="I704" s="29">
        <v>9</v>
      </c>
      <c r="J704" s="29">
        <v>7</v>
      </c>
      <c r="K704" s="29">
        <v>0</v>
      </c>
      <c r="L704" s="29">
        <v>12</v>
      </c>
      <c r="M704" s="29">
        <v>3</v>
      </c>
      <c r="N704" s="29">
        <v>4</v>
      </c>
      <c r="O704" s="374">
        <v>81</v>
      </c>
      <c r="P704" s="52">
        <v>70</v>
      </c>
      <c r="Q704" s="52">
        <v>11</v>
      </c>
      <c r="R704" s="242">
        <v>0</v>
      </c>
      <c r="S704" s="241">
        <v>13</v>
      </c>
      <c r="T704" s="52">
        <v>257</v>
      </c>
      <c r="U704" s="373">
        <v>271</v>
      </c>
    </row>
    <row r="705" spans="1:21" ht="33.75" x14ac:dyDescent="0.2">
      <c r="A705" s="34">
        <v>704</v>
      </c>
      <c r="B705" s="35" t="s">
        <v>125</v>
      </c>
      <c r="C705" s="36">
        <v>1271</v>
      </c>
      <c r="D705" s="37" t="s">
        <v>67</v>
      </c>
      <c r="E705" s="39">
        <v>35</v>
      </c>
      <c r="F705" s="40">
        <v>83</v>
      </c>
      <c r="G705" s="40">
        <v>39</v>
      </c>
      <c r="H705" s="40">
        <v>6</v>
      </c>
      <c r="I705" s="40">
        <v>13</v>
      </c>
      <c r="J705" s="40">
        <v>5</v>
      </c>
      <c r="K705" s="40">
        <v>4</v>
      </c>
      <c r="L705" s="40">
        <v>7</v>
      </c>
      <c r="M705" s="40">
        <v>2</v>
      </c>
      <c r="N705" s="40">
        <v>7</v>
      </c>
      <c r="O705" s="375">
        <v>72</v>
      </c>
      <c r="P705" s="52">
        <v>97</v>
      </c>
      <c r="Q705" s="52">
        <v>13</v>
      </c>
      <c r="R705" s="240">
        <v>0</v>
      </c>
      <c r="S705" s="44">
        <v>16</v>
      </c>
      <c r="T705" s="52">
        <v>273</v>
      </c>
      <c r="U705" s="373">
        <v>290</v>
      </c>
    </row>
    <row r="706" spans="1:21" ht="33.75" x14ac:dyDescent="0.2">
      <c r="A706" s="34">
        <v>705</v>
      </c>
      <c r="B706" s="24" t="s">
        <v>125</v>
      </c>
      <c r="C706" s="25">
        <v>1271</v>
      </c>
      <c r="D706" s="26" t="s">
        <v>68</v>
      </c>
      <c r="E706" s="28">
        <v>39</v>
      </c>
      <c r="F706" s="29">
        <v>68</v>
      </c>
      <c r="G706" s="29">
        <v>35</v>
      </c>
      <c r="H706" s="29">
        <v>4</v>
      </c>
      <c r="I706" s="29">
        <v>9</v>
      </c>
      <c r="J706" s="29">
        <v>8</v>
      </c>
      <c r="K706" s="29">
        <v>2</v>
      </c>
      <c r="L706" s="29">
        <v>16</v>
      </c>
      <c r="M706" s="29">
        <v>3</v>
      </c>
      <c r="N706" s="29">
        <v>2</v>
      </c>
      <c r="O706" s="374">
        <v>67</v>
      </c>
      <c r="P706" s="52">
        <v>79</v>
      </c>
      <c r="Q706" s="52">
        <v>6</v>
      </c>
      <c r="R706" s="242">
        <v>0</v>
      </c>
      <c r="S706" s="241">
        <v>21</v>
      </c>
      <c r="T706" s="52">
        <v>253</v>
      </c>
      <c r="U706" s="373">
        <v>276</v>
      </c>
    </row>
    <row r="707" spans="1:21" x14ac:dyDescent="0.2">
      <c r="A707" s="34">
        <v>706</v>
      </c>
      <c r="B707" s="35" t="s">
        <v>125</v>
      </c>
      <c r="C707" s="36">
        <v>1271</v>
      </c>
      <c r="D707" s="37" t="s">
        <v>20</v>
      </c>
      <c r="E707" s="39">
        <v>37</v>
      </c>
      <c r="F707" s="40">
        <v>89</v>
      </c>
      <c r="G707" s="40">
        <v>73</v>
      </c>
      <c r="H707" s="40">
        <v>3</v>
      </c>
      <c r="I707" s="40">
        <v>18</v>
      </c>
      <c r="J707" s="40">
        <v>3</v>
      </c>
      <c r="K707" s="40">
        <v>4</v>
      </c>
      <c r="L707" s="40">
        <v>8</v>
      </c>
      <c r="M707" s="40">
        <v>3</v>
      </c>
      <c r="N707" s="40">
        <v>7</v>
      </c>
      <c r="O707" s="375">
        <v>49</v>
      </c>
      <c r="P707" s="52">
        <v>108</v>
      </c>
      <c r="Q707" s="52">
        <v>10</v>
      </c>
      <c r="R707" s="240">
        <v>1</v>
      </c>
      <c r="S707" s="44">
        <v>22</v>
      </c>
      <c r="T707" s="52">
        <v>294</v>
      </c>
      <c r="U707" s="373">
        <v>318</v>
      </c>
    </row>
    <row r="708" spans="1:21" x14ac:dyDescent="0.2">
      <c r="A708" s="34">
        <v>707</v>
      </c>
      <c r="B708" s="24" t="s">
        <v>125</v>
      </c>
      <c r="C708" s="25">
        <v>1272</v>
      </c>
      <c r="D708" s="26" t="s">
        <v>19</v>
      </c>
      <c r="E708" s="28">
        <v>23</v>
      </c>
      <c r="F708" s="29">
        <v>102</v>
      </c>
      <c r="G708" s="29">
        <v>37</v>
      </c>
      <c r="H708" s="29">
        <v>21</v>
      </c>
      <c r="I708" s="29">
        <v>6</v>
      </c>
      <c r="J708" s="29">
        <v>4</v>
      </c>
      <c r="K708" s="29">
        <v>4</v>
      </c>
      <c r="L708" s="29">
        <v>2</v>
      </c>
      <c r="M708" s="29">
        <v>2</v>
      </c>
      <c r="N708" s="29">
        <v>1</v>
      </c>
      <c r="O708" s="374">
        <v>14</v>
      </c>
      <c r="P708" s="52">
        <v>109</v>
      </c>
      <c r="Q708" s="52">
        <v>22</v>
      </c>
      <c r="R708" s="242">
        <v>0</v>
      </c>
      <c r="S708" s="241">
        <v>24</v>
      </c>
      <c r="T708" s="52">
        <v>216</v>
      </c>
      <c r="U708" s="373">
        <v>241</v>
      </c>
    </row>
    <row r="709" spans="1:21" x14ac:dyDescent="0.2">
      <c r="A709" s="34">
        <v>708</v>
      </c>
      <c r="B709" s="35" t="s">
        <v>125</v>
      </c>
      <c r="C709" s="36">
        <v>1272</v>
      </c>
      <c r="D709" s="37" t="s">
        <v>14</v>
      </c>
      <c r="E709" s="39">
        <v>24</v>
      </c>
      <c r="F709" s="40">
        <v>79</v>
      </c>
      <c r="G709" s="40">
        <v>63</v>
      </c>
      <c r="H709" s="40">
        <v>19</v>
      </c>
      <c r="I709" s="40">
        <v>5</v>
      </c>
      <c r="J709" s="40">
        <v>1</v>
      </c>
      <c r="K709" s="40">
        <v>2</v>
      </c>
      <c r="L709" s="40">
        <v>3</v>
      </c>
      <c r="M709" s="40">
        <v>3</v>
      </c>
      <c r="N709" s="40">
        <v>3</v>
      </c>
      <c r="O709" s="375">
        <v>20</v>
      </c>
      <c r="P709" s="52">
        <v>88</v>
      </c>
      <c r="Q709" s="52">
        <v>22</v>
      </c>
      <c r="R709" s="240">
        <v>0</v>
      </c>
      <c r="S709" s="44">
        <v>9</v>
      </c>
      <c r="T709" s="52">
        <v>222</v>
      </c>
      <c r="U709" s="373">
        <v>235</v>
      </c>
    </row>
    <row r="710" spans="1:21" x14ac:dyDescent="0.2">
      <c r="A710" s="34">
        <v>709</v>
      </c>
      <c r="B710" s="24" t="s">
        <v>125</v>
      </c>
      <c r="C710" s="25">
        <v>1277</v>
      </c>
      <c r="D710" s="26" t="s">
        <v>19</v>
      </c>
      <c r="E710" s="28">
        <v>21</v>
      </c>
      <c r="F710" s="29">
        <v>79</v>
      </c>
      <c r="G710" s="29">
        <v>107</v>
      </c>
      <c r="H710" s="29">
        <v>9</v>
      </c>
      <c r="I710" s="29">
        <v>10</v>
      </c>
      <c r="J710" s="29">
        <v>3</v>
      </c>
      <c r="K710" s="29">
        <v>3</v>
      </c>
      <c r="L710" s="29">
        <v>4</v>
      </c>
      <c r="M710" s="29">
        <v>4</v>
      </c>
      <c r="N710" s="29">
        <v>5</v>
      </c>
      <c r="O710" s="374">
        <v>27</v>
      </c>
      <c r="P710" s="52">
        <v>93</v>
      </c>
      <c r="Q710" s="52">
        <v>14</v>
      </c>
      <c r="R710" s="242">
        <v>0</v>
      </c>
      <c r="S710" s="241">
        <v>26</v>
      </c>
      <c r="T710" s="52">
        <v>272</v>
      </c>
      <c r="U710" s="373">
        <v>302</v>
      </c>
    </row>
    <row r="711" spans="1:21" x14ac:dyDescent="0.2">
      <c r="A711" s="34">
        <v>710</v>
      </c>
      <c r="B711" s="35" t="s">
        <v>125</v>
      </c>
      <c r="C711" s="36">
        <v>1277</v>
      </c>
      <c r="D711" s="37" t="s">
        <v>14</v>
      </c>
      <c r="E711" s="39">
        <v>14</v>
      </c>
      <c r="F711" s="40">
        <v>99</v>
      </c>
      <c r="G711" s="40">
        <v>93</v>
      </c>
      <c r="H711" s="40">
        <v>14</v>
      </c>
      <c r="I711" s="40">
        <v>8</v>
      </c>
      <c r="J711" s="40">
        <v>0</v>
      </c>
      <c r="K711" s="40">
        <v>4</v>
      </c>
      <c r="L711" s="40">
        <v>6</v>
      </c>
      <c r="M711" s="40">
        <v>3</v>
      </c>
      <c r="N711" s="40">
        <v>6</v>
      </c>
      <c r="O711" s="375">
        <v>16</v>
      </c>
      <c r="P711" s="52">
        <v>109</v>
      </c>
      <c r="Q711" s="52">
        <v>20</v>
      </c>
      <c r="R711" s="240">
        <v>0</v>
      </c>
      <c r="S711" s="44">
        <v>12</v>
      </c>
      <c r="T711" s="52">
        <v>263</v>
      </c>
      <c r="U711" s="373">
        <v>277</v>
      </c>
    </row>
    <row r="712" spans="1:21" x14ac:dyDescent="0.2">
      <c r="A712" s="34">
        <v>711</v>
      </c>
      <c r="B712" s="24" t="s">
        <v>125</v>
      </c>
      <c r="C712" s="25">
        <v>1277</v>
      </c>
      <c r="D712" s="26" t="s">
        <v>20</v>
      </c>
      <c r="E712" s="28">
        <v>12</v>
      </c>
      <c r="F712" s="29">
        <v>75</v>
      </c>
      <c r="G712" s="29">
        <v>102</v>
      </c>
      <c r="H712" s="29">
        <v>6</v>
      </c>
      <c r="I712" s="29">
        <v>5</v>
      </c>
      <c r="J712" s="29">
        <v>3</v>
      </c>
      <c r="K712" s="29">
        <v>2</v>
      </c>
      <c r="L712" s="29">
        <v>5</v>
      </c>
      <c r="M712" s="29">
        <v>3</v>
      </c>
      <c r="N712" s="29">
        <v>6</v>
      </c>
      <c r="O712" s="374">
        <v>27</v>
      </c>
      <c r="P712" s="52">
        <v>83</v>
      </c>
      <c r="Q712" s="52">
        <v>12</v>
      </c>
      <c r="R712" s="242">
        <v>0</v>
      </c>
      <c r="S712" s="241">
        <v>25</v>
      </c>
      <c r="T712" s="52">
        <v>246</v>
      </c>
      <c r="U712" s="373">
        <v>274</v>
      </c>
    </row>
    <row r="713" spans="1:21" x14ac:dyDescent="0.2">
      <c r="A713" s="34">
        <v>712</v>
      </c>
      <c r="B713" s="35" t="s">
        <v>125</v>
      </c>
      <c r="C713" s="36">
        <v>1281</v>
      </c>
      <c r="D713" s="37" t="s">
        <v>19</v>
      </c>
      <c r="E713" s="39">
        <v>14</v>
      </c>
      <c r="F713" s="40">
        <v>59</v>
      </c>
      <c r="G713" s="40">
        <v>32</v>
      </c>
      <c r="H713" s="40">
        <v>13</v>
      </c>
      <c r="I713" s="40">
        <v>3</v>
      </c>
      <c r="J713" s="40">
        <v>1</v>
      </c>
      <c r="K713" s="40">
        <v>1</v>
      </c>
      <c r="L713" s="40">
        <v>1</v>
      </c>
      <c r="M713" s="40">
        <v>0</v>
      </c>
      <c r="N713" s="40">
        <v>1</v>
      </c>
      <c r="O713" s="375">
        <v>29</v>
      </c>
      <c r="P713" s="52">
        <v>64</v>
      </c>
      <c r="Q713" s="52">
        <v>14</v>
      </c>
      <c r="R713" s="240">
        <v>0</v>
      </c>
      <c r="S713" s="44">
        <v>17</v>
      </c>
      <c r="T713" s="52">
        <v>154</v>
      </c>
      <c r="U713" s="373">
        <v>173</v>
      </c>
    </row>
    <row r="714" spans="1:21" x14ac:dyDescent="0.2">
      <c r="A714" s="34">
        <v>713</v>
      </c>
      <c r="B714" s="24" t="s">
        <v>125</v>
      </c>
      <c r="C714" s="25">
        <v>1282</v>
      </c>
      <c r="D714" s="26" t="s">
        <v>19</v>
      </c>
      <c r="E714" s="28">
        <v>6</v>
      </c>
      <c r="F714" s="29">
        <v>32</v>
      </c>
      <c r="G714" s="29">
        <v>48</v>
      </c>
      <c r="H714" s="29">
        <v>29</v>
      </c>
      <c r="I714" s="29">
        <v>7</v>
      </c>
      <c r="J714" s="29">
        <v>8</v>
      </c>
      <c r="K714" s="29">
        <v>1</v>
      </c>
      <c r="L714" s="29">
        <v>5</v>
      </c>
      <c r="M714" s="29">
        <v>2</v>
      </c>
      <c r="N714" s="29">
        <v>6</v>
      </c>
      <c r="O714" s="374">
        <v>12</v>
      </c>
      <c r="P714" s="52">
        <v>40</v>
      </c>
      <c r="Q714" s="52">
        <v>35</v>
      </c>
      <c r="R714" s="242">
        <v>0</v>
      </c>
      <c r="S714" s="241">
        <v>18</v>
      </c>
      <c r="T714" s="52">
        <v>156</v>
      </c>
      <c r="U714" s="373">
        <v>175</v>
      </c>
    </row>
    <row r="715" spans="1:21" ht="22.5" x14ac:dyDescent="0.2">
      <c r="A715" s="34">
        <v>714</v>
      </c>
      <c r="B715" s="35" t="s">
        <v>125</v>
      </c>
      <c r="C715" s="36">
        <v>1282</v>
      </c>
      <c r="D715" s="37" t="s">
        <v>15</v>
      </c>
      <c r="E715" s="39">
        <v>39</v>
      </c>
      <c r="F715" s="40">
        <v>125</v>
      </c>
      <c r="G715" s="40">
        <v>52</v>
      </c>
      <c r="H715" s="40">
        <v>10</v>
      </c>
      <c r="I715" s="40">
        <v>11</v>
      </c>
      <c r="J715" s="40">
        <v>3</v>
      </c>
      <c r="K715" s="40">
        <v>2</v>
      </c>
      <c r="L715" s="40">
        <v>1</v>
      </c>
      <c r="M715" s="40">
        <v>0</v>
      </c>
      <c r="N715" s="40">
        <v>4</v>
      </c>
      <c r="O715" s="375">
        <v>27</v>
      </c>
      <c r="P715" s="52">
        <v>139</v>
      </c>
      <c r="Q715" s="52">
        <v>14</v>
      </c>
      <c r="R715" s="240">
        <v>0</v>
      </c>
      <c r="S715" s="44">
        <v>18</v>
      </c>
      <c r="T715" s="52">
        <v>274</v>
      </c>
      <c r="U715" s="373">
        <v>295</v>
      </c>
    </row>
    <row r="716" spans="1:21" x14ac:dyDescent="0.2">
      <c r="A716" s="34">
        <v>715</v>
      </c>
      <c r="B716" s="24" t="s">
        <v>125</v>
      </c>
      <c r="C716" s="25">
        <v>1043</v>
      </c>
      <c r="D716" s="26" t="s">
        <v>19</v>
      </c>
      <c r="E716" s="28">
        <v>72</v>
      </c>
      <c r="F716" s="29">
        <v>40</v>
      </c>
      <c r="G716" s="29">
        <v>20</v>
      </c>
      <c r="H716" s="29">
        <v>8</v>
      </c>
      <c r="I716" s="29">
        <v>6</v>
      </c>
      <c r="J716" s="29">
        <v>5</v>
      </c>
      <c r="K716" s="29">
        <v>0</v>
      </c>
      <c r="L716" s="29">
        <v>9</v>
      </c>
      <c r="M716" s="29">
        <v>6</v>
      </c>
      <c r="N716" s="29">
        <v>3</v>
      </c>
      <c r="O716" s="374">
        <v>95</v>
      </c>
      <c r="P716" s="52">
        <v>46</v>
      </c>
      <c r="Q716" s="52">
        <v>11</v>
      </c>
      <c r="R716" s="242">
        <v>0</v>
      </c>
      <c r="S716" s="241">
        <v>15</v>
      </c>
      <c r="T716" s="52">
        <v>264</v>
      </c>
      <c r="U716" s="373">
        <v>279</v>
      </c>
    </row>
    <row r="717" spans="1:21" x14ac:dyDescent="0.2">
      <c r="A717" s="34">
        <v>716</v>
      </c>
      <c r="B717" s="35" t="s">
        <v>125</v>
      </c>
      <c r="C717" s="36">
        <v>1044</v>
      </c>
      <c r="D717" s="37" t="s">
        <v>19</v>
      </c>
      <c r="E717" s="39">
        <v>79</v>
      </c>
      <c r="F717" s="40">
        <v>65</v>
      </c>
      <c r="G717" s="40">
        <v>40</v>
      </c>
      <c r="H717" s="40">
        <v>6</v>
      </c>
      <c r="I717" s="40">
        <v>7</v>
      </c>
      <c r="J717" s="40">
        <v>6</v>
      </c>
      <c r="K717" s="40">
        <v>6</v>
      </c>
      <c r="L717" s="40">
        <v>19</v>
      </c>
      <c r="M717" s="40">
        <v>2</v>
      </c>
      <c r="N717" s="40">
        <v>6</v>
      </c>
      <c r="O717" s="375">
        <v>161</v>
      </c>
      <c r="P717" s="52">
        <v>73</v>
      </c>
      <c r="Q717" s="52">
        <v>12</v>
      </c>
      <c r="R717" s="240">
        <v>1</v>
      </c>
      <c r="S717" s="44">
        <v>12</v>
      </c>
      <c r="T717" s="52">
        <v>397</v>
      </c>
      <c r="U717" s="373">
        <v>411</v>
      </c>
    </row>
    <row r="718" spans="1:21" x14ac:dyDescent="0.2">
      <c r="A718" s="34">
        <v>717</v>
      </c>
      <c r="B718" s="24" t="s">
        <v>125</v>
      </c>
      <c r="C718" s="25">
        <v>1045</v>
      </c>
      <c r="D718" s="26" t="s">
        <v>19</v>
      </c>
      <c r="E718" s="28">
        <v>75</v>
      </c>
      <c r="F718" s="29">
        <v>34</v>
      </c>
      <c r="G718" s="29">
        <v>19</v>
      </c>
      <c r="H718" s="29">
        <v>3</v>
      </c>
      <c r="I718" s="29">
        <v>9</v>
      </c>
      <c r="J718" s="29">
        <v>4</v>
      </c>
      <c r="K718" s="29">
        <v>4</v>
      </c>
      <c r="L718" s="29">
        <v>14</v>
      </c>
      <c r="M718" s="29">
        <v>3</v>
      </c>
      <c r="N718" s="29">
        <v>3</v>
      </c>
      <c r="O718" s="374">
        <v>85</v>
      </c>
      <c r="P718" s="52">
        <v>44</v>
      </c>
      <c r="Q718" s="52">
        <v>6</v>
      </c>
      <c r="R718" s="242">
        <v>0</v>
      </c>
      <c r="S718" s="241">
        <v>15</v>
      </c>
      <c r="T718" s="52">
        <v>253</v>
      </c>
      <c r="U718" s="373">
        <v>269</v>
      </c>
    </row>
    <row r="719" spans="1:21" x14ac:dyDescent="0.2">
      <c r="A719" s="34">
        <v>718</v>
      </c>
      <c r="B719" s="35" t="s">
        <v>125</v>
      </c>
      <c r="C719" s="36">
        <v>1045</v>
      </c>
      <c r="D719" s="37" t="s">
        <v>14</v>
      </c>
      <c r="E719" s="39">
        <v>57</v>
      </c>
      <c r="F719" s="40">
        <v>46</v>
      </c>
      <c r="G719" s="40">
        <v>24</v>
      </c>
      <c r="H719" s="40">
        <v>4</v>
      </c>
      <c r="I719" s="40">
        <v>8</v>
      </c>
      <c r="J719" s="40">
        <v>6</v>
      </c>
      <c r="K719" s="40">
        <v>1</v>
      </c>
      <c r="L719" s="40">
        <v>18</v>
      </c>
      <c r="M719" s="40">
        <v>4</v>
      </c>
      <c r="N719" s="40">
        <v>2</v>
      </c>
      <c r="O719" s="375">
        <v>85</v>
      </c>
      <c r="P719" s="52">
        <v>55</v>
      </c>
      <c r="Q719" s="52">
        <v>6</v>
      </c>
      <c r="R719" s="240">
        <v>2</v>
      </c>
      <c r="S719" s="44">
        <v>9</v>
      </c>
      <c r="T719" s="52">
        <v>255</v>
      </c>
      <c r="U719" s="373">
        <v>267</v>
      </c>
    </row>
    <row r="720" spans="1:21" x14ac:dyDescent="0.2">
      <c r="A720" s="34">
        <v>719</v>
      </c>
      <c r="B720" s="24" t="s">
        <v>125</v>
      </c>
      <c r="C720" s="25">
        <v>1070</v>
      </c>
      <c r="D720" s="26" t="s">
        <v>19</v>
      </c>
      <c r="E720" s="28">
        <v>60</v>
      </c>
      <c r="F720" s="29">
        <v>46</v>
      </c>
      <c r="G720" s="29">
        <v>17</v>
      </c>
      <c r="H720" s="29">
        <v>5</v>
      </c>
      <c r="I720" s="29">
        <v>3</v>
      </c>
      <c r="J720" s="29">
        <v>9</v>
      </c>
      <c r="K720" s="29">
        <v>0</v>
      </c>
      <c r="L720" s="29">
        <v>9</v>
      </c>
      <c r="M720" s="29">
        <v>4</v>
      </c>
      <c r="N720" s="29">
        <v>4</v>
      </c>
      <c r="O720" s="374">
        <v>99</v>
      </c>
      <c r="P720" s="52">
        <v>51</v>
      </c>
      <c r="Q720" s="52">
        <v>9</v>
      </c>
      <c r="R720" s="242">
        <v>0</v>
      </c>
      <c r="S720" s="241">
        <v>5</v>
      </c>
      <c r="T720" s="52">
        <v>256</v>
      </c>
      <c r="U720" s="373">
        <v>263</v>
      </c>
    </row>
    <row r="721" spans="1:21" x14ac:dyDescent="0.2">
      <c r="A721" s="34">
        <v>720</v>
      </c>
      <c r="B721" s="35" t="s">
        <v>125</v>
      </c>
      <c r="C721" s="36">
        <v>1070</v>
      </c>
      <c r="D721" s="37" t="s">
        <v>14</v>
      </c>
      <c r="E721" s="39">
        <v>70</v>
      </c>
      <c r="F721" s="40">
        <v>33</v>
      </c>
      <c r="G721" s="40">
        <v>16</v>
      </c>
      <c r="H721" s="40">
        <v>4</v>
      </c>
      <c r="I721" s="40">
        <v>3</v>
      </c>
      <c r="J721" s="40">
        <v>5</v>
      </c>
      <c r="K721" s="40">
        <v>1</v>
      </c>
      <c r="L721" s="40">
        <v>6</v>
      </c>
      <c r="M721" s="40">
        <v>6</v>
      </c>
      <c r="N721" s="40">
        <v>5</v>
      </c>
      <c r="O721" s="375">
        <v>96</v>
      </c>
      <c r="P721" s="52">
        <v>36</v>
      </c>
      <c r="Q721" s="52">
        <v>9</v>
      </c>
      <c r="R721" s="240">
        <v>0</v>
      </c>
      <c r="S721" s="44">
        <v>5</v>
      </c>
      <c r="T721" s="52">
        <v>245</v>
      </c>
      <c r="U721" s="373">
        <v>250</v>
      </c>
    </row>
    <row r="722" spans="1:21" x14ac:dyDescent="0.2">
      <c r="A722" s="34">
        <v>721</v>
      </c>
      <c r="B722" s="24" t="s">
        <v>125</v>
      </c>
      <c r="C722" s="25">
        <v>1071</v>
      </c>
      <c r="D722" s="26" t="s">
        <v>19</v>
      </c>
      <c r="E722" s="28">
        <v>77</v>
      </c>
      <c r="F722" s="29">
        <v>67</v>
      </c>
      <c r="G722" s="29">
        <v>29</v>
      </c>
      <c r="H722" s="29">
        <v>12</v>
      </c>
      <c r="I722" s="29">
        <v>13</v>
      </c>
      <c r="J722" s="29">
        <v>14</v>
      </c>
      <c r="K722" s="29">
        <v>5</v>
      </c>
      <c r="L722" s="29">
        <v>18</v>
      </c>
      <c r="M722" s="29">
        <v>4</v>
      </c>
      <c r="N722" s="29">
        <v>5</v>
      </c>
      <c r="O722" s="374">
        <v>116</v>
      </c>
      <c r="P722" s="52">
        <v>82</v>
      </c>
      <c r="Q722" s="52">
        <v>17</v>
      </c>
      <c r="R722" s="242">
        <v>0</v>
      </c>
      <c r="S722" s="241">
        <v>20</v>
      </c>
      <c r="T722" s="52">
        <v>360</v>
      </c>
      <c r="U722" s="373">
        <v>382</v>
      </c>
    </row>
    <row r="723" spans="1:21" x14ac:dyDescent="0.2">
      <c r="A723" s="34">
        <v>722</v>
      </c>
      <c r="B723" s="35" t="s">
        <v>125</v>
      </c>
      <c r="C723" s="36">
        <v>1072</v>
      </c>
      <c r="D723" s="37" t="s">
        <v>19</v>
      </c>
      <c r="E723" s="39">
        <v>131</v>
      </c>
      <c r="F723" s="40">
        <v>51</v>
      </c>
      <c r="G723" s="40">
        <v>19</v>
      </c>
      <c r="H723" s="40">
        <v>10</v>
      </c>
      <c r="I723" s="40">
        <v>4</v>
      </c>
      <c r="J723" s="40">
        <v>8</v>
      </c>
      <c r="K723" s="40">
        <v>5</v>
      </c>
      <c r="L723" s="40">
        <v>16</v>
      </c>
      <c r="M723" s="40">
        <v>3</v>
      </c>
      <c r="N723" s="40">
        <v>3</v>
      </c>
      <c r="O723" s="375">
        <v>174</v>
      </c>
      <c r="P723" s="52">
        <v>58</v>
      </c>
      <c r="Q723" s="52">
        <v>13</v>
      </c>
      <c r="R723" s="240">
        <v>0</v>
      </c>
      <c r="S723" s="44">
        <v>17</v>
      </c>
      <c r="T723" s="52">
        <v>424</v>
      </c>
      <c r="U723" s="373">
        <v>444</v>
      </c>
    </row>
    <row r="724" spans="1:21" x14ac:dyDescent="0.2">
      <c r="A724" s="34">
        <v>723</v>
      </c>
      <c r="B724" s="24" t="s">
        <v>125</v>
      </c>
      <c r="C724" s="25">
        <v>1073</v>
      </c>
      <c r="D724" s="26" t="s">
        <v>19</v>
      </c>
      <c r="E724" s="28">
        <v>95</v>
      </c>
      <c r="F724" s="29">
        <v>60</v>
      </c>
      <c r="G724" s="29">
        <v>22</v>
      </c>
      <c r="H724" s="29">
        <v>12</v>
      </c>
      <c r="I724" s="29">
        <v>7</v>
      </c>
      <c r="J724" s="29">
        <v>8</v>
      </c>
      <c r="K724" s="29">
        <v>1</v>
      </c>
      <c r="L724" s="29">
        <v>4</v>
      </c>
      <c r="M724" s="29">
        <v>4</v>
      </c>
      <c r="N724" s="29">
        <v>2</v>
      </c>
      <c r="O724" s="374">
        <v>135</v>
      </c>
      <c r="P724" s="52">
        <v>69</v>
      </c>
      <c r="Q724" s="52">
        <v>14</v>
      </c>
      <c r="R724" s="242">
        <v>0</v>
      </c>
      <c r="S724" s="241">
        <v>12</v>
      </c>
      <c r="T724" s="52">
        <v>350</v>
      </c>
      <c r="U724" s="373">
        <v>364</v>
      </c>
    </row>
    <row r="725" spans="1:21" x14ac:dyDescent="0.2">
      <c r="A725" s="34">
        <v>724</v>
      </c>
      <c r="B725" s="35" t="s">
        <v>125</v>
      </c>
      <c r="C725" s="36">
        <v>1074</v>
      </c>
      <c r="D725" s="37" t="s">
        <v>19</v>
      </c>
      <c r="E725" s="39">
        <v>88</v>
      </c>
      <c r="F725" s="40">
        <v>27</v>
      </c>
      <c r="G725" s="40">
        <v>10</v>
      </c>
      <c r="H725" s="40">
        <v>6</v>
      </c>
      <c r="I725" s="40">
        <v>3</v>
      </c>
      <c r="J725" s="40">
        <v>5</v>
      </c>
      <c r="K725" s="40">
        <v>2</v>
      </c>
      <c r="L725" s="40">
        <v>5</v>
      </c>
      <c r="M725" s="40">
        <v>0</v>
      </c>
      <c r="N725" s="40">
        <v>7</v>
      </c>
      <c r="O725" s="375">
        <v>122</v>
      </c>
      <c r="P725" s="52">
        <v>30</v>
      </c>
      <c r="Q725" s="52">
        <v>13</v>
      </c>
      <c r="R725" s="240">
        <v>0</v>
      </c>
      <c r="S725" s="44">
        <v>12</v>
      </c>
      <c r="T725" s="52">
        <v>275</v>
      </c>
      <c r="U725" s="373">
        <v>287</v>
      </c>
    </row>
    <row r="726" spans="1:21" x14ac:dyDescent="0.2">
      <c r="A726" s="34">
        <v>725</v>
      </c>
      <c r="B726" s="24" t="s">
        <v>125</v>
      </c>
      <c r="C726" s="25">
        <v>1074</v>
      </c>
      <c r="D726" s="26" t="s">
        <v>14</v>
      </c>
      <c r="E726" s="28">
        <v>77</v>
      </c>
      <c r="F726" s="29">
        <v>33</v>
      </c>
      <c r="G726" s="29">
        <v>7</v>
      </c>
      <c r="H726" s="29">
        <v>16</v>
      </c>
      <c r="I726" s="29">
        <v>1</v>
      </c>
      <c r="J726" s="29">
        <v>3</v>
      </c>
      <c r="K726" s="29">
        <v>1</v>
      </c>
      <c r="L726" s="29">
        <v>2</v>
      </c>
      <c r="M726" s="29">
        <v>1</v>
      </c>
      <c r="N726" s="29">
        <v>3</v>
      </c>
      <c r="O726" s="374">
        <v>119</v>
      </c>
      <c r="P726" s="52">
        <v>34</v>
      </c>
      <c r="Q726" s="52">
        <v>19</v>
      </c>
      <c r="R726" s="242">
        <v>0</v>
      </c>
      <c r="S726" s="241">
        <v>10</v>
      </c>
      <c r="T726" s="52">
        <v>263</v>
      </c>
      <c r="U726" s="373">
        <v>273</v>
      </c>
    </row>
    <row r="727" spans="1:21" x14ac:dyDescent="0.2">
      <c r="A727" s="34">
        <v>726</v>
      </c>
      <c r="B727" s="35" t="s">
        <v>125</v>
      </c>
      <c r="C727" s="36">
        <v>1075</v>
      </c>
      <c r="D727" s="37" t="s">
        <v>19</v>
      </c>
      <c r="E727" s="39">
        <v>111</v>
      </c>
      <c r="F727" s="40">
        <v>47</v>
      </c>
      <c r="G727" s="40">
        <v>12</v>
      </c>
      <c r="H727" s="40">
        <v>3</v>
      </c>
      <c r="I727" s="40">
        <v>4</v>
      </c>
      <c r="J727" s="40">
        <v>7</v>
      </c>
      <c r="K727" s="40">
        <v>3</v>
      </c>
      <c r="L727" s="40">
        <v>9</v>
      </c>
      <c r="M727" s="40">
        <v>7</v>
      </c>
      <c r="N727" s="40">
        <v>3</v>
      </c>
      <c r="O727" s="375">
        <v>141</v>
      </c>
      <c r="P727" s="52">
        <v>52</v>
      </c>
      <c r="Q727" s="52">
        <v>6</v>
      </c>
      <c r="R727" s="240">
        <v>0</v>
      </c>
      <c r="S727" s="44">
        <v>17</v>
      </c>
      <c r="T727" s="52">
        <v>347</v>
      </c>
      <c r="U727" s="373">
        <v>365</v>
      </c>
    </row>
    <row r="728" spans="1:21" x14ac:dyDescent="0.2">
      <c r="A728" s="34">
        <v>727</v>
      </c>
      <c r="B728" s="24" t="s">
        <v>125</v>
      </c>
      <c r="C728" s="25">
        <v>1076</v>
      </c>
      <c r="D728" s="26" t="s">
        <v>19</v>
      </c>
      <c r="E728" s="28">
        <v>74</v>
      </c>
      <c r="F728" s="29">
        <v>36</v>
      </c>
      <c r="G728" s="29">
        <v>30</v>
      </c>
      <c r="H728" s="29">
        <v>2</v>
      </c>
      <c r="I728" s="29">
        <v>7</v>
      </c>
      <c r="J728" s="29">
        <v>10</v>
      </c>
      <c r="K728" s="29">
        <v>5</v>
      </c>
      <c r="L728" s="29">
        <v>19</v>
      </c>
      <c r="M728" s="29">
        <v>6</v>
      </c>
      <c r="N728" s="29">
        <v>7</v>
      </c>
      <c r="O728" s="374">
        <v>125</v>
      </c>
      <c r="P728" s="52">
        <v>45</v>
      </c>
      <c r="Q728" s="52">
        <v>9</v>
      </c>
      <c r="R728" s="242">
        <v>0</v>
      </c>
      <c r="S728" s="241">
        <v>12</v>
      </c>
      <c r="T728" s="52">
        <v>321</v>
      </c>
      <c r="U728" s="373">
        <v>335</v>
      </c>
    </row>
    <row r="729" spans="1:21" x14ac:dyDescent="0.2">
      <c r="A729" s="34">
        <v>728</v>
      </c>
      <c r="B729" s="35" t="s">
        <v>125</v>
      </c>
      <c r="C729" s="36">
        <v>1076</v>
      </c>
      <c r="D729" s="37" t="s">
        <v>14</v>
      </c>
      <c r="E729" s="39">
        <v>97</v>
      </c>
      <c r="F729" s="40">
        <v>56</v>
      </c>
      <c r="G729" s="40">
        <v>29</v>
      </c>
      <c r="H729" s="40">
        <v>9</v>
      </c>
      <c r="I729" s="40">
        <v>11</v>
      </c>
      <c r="J729" s="40">
        <v>5</v>
      </c>
      <c r="K729" s="40">
        <v>0</v>
      </c>
      <c r="L729" s="40">
        <v>16</v>
      </c>
      <c r="M729" s="40">
        <v>8</v>
      </c>
      <c r="N729" s="40">
        <v>5</v>
      </c>
      <c r="O729" s="375">
        <v>121</v>
      </c>
      <c r="P729" s="52">
        <v>67</v>
      </c>
      <c r="Q729" s="52">
        <v>14</v>
      </c>
      <c r="R729" s="240">
        <v>0</v>
      </c>
      <c r="S729" s="44">
        <v>10</v>
      </c>
      <c r="T729" s="52">
        <v>357</v>
      </c>
      <c r="U729" s="373">
        <v>367</v>
      </c>
    </row>
    <row r="730" spans="1:21" x14ac:dyDescent="0.2">
      <c r="A730" s="34">
        <v>729</v>
      </c>
      <c r="B730" s="24" t="s">
        <v>125</v>
      </c>
      <c r="C730" s="25">
        <v>1077</v>
      </c>
      <c r="D730" s="26" t="s">
        <v>19</v>
      </c>
      <c r="E730" s="28">
        <v>114</v>
      </c>
      <c r="F730" s="29">
        <v>71</v>
      </c>
      <c r="G730" s="29">
        <v>35</v>
      </c>
      <c r="H730" s="29">
        <v>11</v>
      </c>
      <c r="I730" s="29">
        <v>6</v>
      </c>
      <c r="J730" s="29">
        <v>8</v>
      </c>
      <c r="K730" s="29">
        <v>4</v>
      </c>
      <c r="L730" s="29">
        <v>15</v>
      </c>
      <c r="M730" s="29">
        <v>4</v>
      </c>
      <c r="N730" s="29">
        <v>7</v>
      </c>
      <c r="O730" s="374">
        <v>123</v>
      </c>
      <c r="P730" s="52">
        <v>77</v>
      </c>
      <c r="Q730" s="52">
        <v>18</v>
      </c>
      <c r="R730" s="242">
        <v>2</v>
      </c>
      <c r="S730" s="241">
        <v>14</v>
      </c>
      <c r="T730" s="52">
        <v>398</v>
      </c>
      <c r="U730" s="373">
        <v>414</v>
      </c>
    </row>
    <row r="731" spans="1:21" x14ac:dyDescent="0.2">
      <c r="A731" s="34">
        <v>730</v>
      </c>
      <c r="B731" s="35" t="s">
        <v>125</v>
      </c>
      <c r="C731" s="36">
        <v>1077</v>
      </c>
      <c r="D731" s="37" t="s">
        <v>14</v>
      </c>
      <c r="E731" s="39">
        <v>121</v>
      </c>
      <c r="F731" s="40">
        <v>63</v>
      </c>
      <c r="G731" s="40">
        <v>25</v>
      </c>
      <c r="H731" s="40">
        <v>7</v>
      </c>
      <c r="I731" s="40">
        <v>10</v>
      </c>
      <c r="J731" s="40">
        <v>8</v>
      </c>
      <c r="K731" s="40">
        <v>3</v>
      </c>
      <c r="L731" s="40">
        <v>14</v>
      </c>
      <c r="M731" s="40">
        <v>3</v>
      </c>
      <c r="N731" s="40">
        <v>11</v>
      </c>
      <c r="O731" s="375">
        <v>135</v>
      </c>
      <c r="P731" s="52">
        <v>74</v>
      </c>
      <c r="Q731" s="52">
        <v>18</v>
      </c>
      <c r="R731" s="240">
        <v>1</v>
      </c>
      <c r="S731" s="44">
        <v>16</v>
      </c>
      <c r="T731" s="52">
        <v>400</v>
      </c>
      <c r="U731" s="373">
        <v>418</v>
      </c>
    </row>
    <row r="732" spans="1:21" x14ac:dyDescent="0.2">
      <c r="A732" s="34">
        <v>731</v>
      </c>
      <c r="B732" s="24" t="s">
        <v>125</v>
      </c>
      <c r="C732" s="25">
        <v>1078</v>
      </c>
      <c r="D732" s="26" t="s">
        <v>19</v>
      </c>
      <c r="E732" s="28">
        <v>97</v>
      </c>
      <c r="F732" s="29">
        <v>64</v>
      </c>
      <c r="G732" s="29">
        <v>29</v>
      </c>
      <c r="H732" s="29">
        <v>4</v>
      </c>
      <c r="I732" s="29">
        <v>14</v>
      </c>
      <c r="J732" s="29">
        <v>5</v>
      </c>
      <c r="K732" s="29">
        <v>1</v>
      </c>
      <c r="L732" s="29">
        <v>17</v>
      </c>
      <c r="M732" s="29">
        <v>8</v>
      </c>
      <c r="N732" s="29">
        <v>4</v>
      </c>
      <c r="O732" s="374">
        <v>118</v>
      </c>
      <c r="P732" s="52">
        <v>78</v>
      </c>
      <c r="Q732" s="52">
        <v>8</v>
      </c>
      <c r="R732" s="242">
        <v>0</v>
      </c>
      <c r="S732" s="241">
        <v>16</v>
      </c>
      <c r="T732" s="52">
        <v>361</v>
      </c>
      <c r="U732" s="373">
        <v>377</v>
      </c>
    </row>
    <row r="733" spans="1:21" x14ac:dyDescent="0.2">
      <c r="A733" s="34">
        <v>732</v>
      </c>
      <c r="B733" s="35" t="s">
        <v>125</v>
      </c>
      <c r="C733" s="36">
        <v>1078</v>
      </c>
      <c r="D733" s="37" t="s">
        <v>14</v>
      </c>
      <c r="E733" s="39">
        <v>82</v>
      </c>
      <c r="F733" s="40">
        <v>66</v>
      </c>
      <c r="G733" s="40">
        <v>40</v>
      </c>
      <c r="H733" s="40">
        <v>8</v>
      </c>
      <c r="I733" s="40">
        <v>5</v>
      </c>
      <c r="J733" s="40">
        <v>6</v>
      </c>
      <c r="K733" s="40">
        <v>1</v>
      </c>
      <c r="L733" s="40">
        <v>5</v>
      </c>
      <c r="M733" s="40">
        <v>3</v>
      </c>
      <c r="N733" s="40">
        <v>6</v>
      </c>
      <c r="O733" s="375">
        <v>102</v>
      </c>
      <c r="P733" s="52">
        <v>71</v>
      </c>
      <c r="Q733" s="52">
        <v>14</v>
      </c>
      <c r="R733" s="240">
        <v>1</v>
      </c>
      <c r="S733" s="44">
        <v>25</v>
      </c>
      <c r="T733" s="52">
        <v>324</v>
      </c>
      <c r="U733" s="373">
        <v>350</v>
      </c>
    </row>
    <row r="734" spans="1:21" x14ac:dyDescent="0.2">
      <c r="A734" s="34">
        <v>733</v>
      </c>
      <c r="B734" s="24" t="s">
        <v>125</v>
      </c>
      <c r="C734" s="25">
        <v>1079</v>
      </c>
      <c r="D734" s="26" t="s">
        <v>19</v>
      </c>
      <c r="E734" s="28">
        <v>107</v>
      </c>
      <c r="F734" s="29">
        <v>63</v>
      </c>
      <c r="G734" s="29">
        <v>12</v>
      </c>
      <c r="H734" s="29">
        <v>11</v>
      </c>
      <c r="I734" s="29">
        <v>2</v>
      </c>
      <c r="J734" s="29">
        <v>4</v>
      </c>
      <c r="K734" s="29">
        <v>2</v>
      </c>
      <c r="L734" s="29">
        <v>22</v>
      </c>
      <c r="M734" s="29">
        <v>5</v>
      </c>
      <c r="N734" s="29">
        <v>7</v>
      </c>
      <c r="O734" s="374">
        <v>150</v>
      </c>
      <c r="P734" s="52">
        <v>66</v>
      </c>
      <c r="Q734" s="52">
        <v>18</v>
      </c>
      <c r="R734" s="242">
        <v>0</v>
      </c>
      <c r="S734" s="241">
        <v>14</v>
      </c>
      <c r="T734" s="52">
        <v>385</v>
      </c>
      <c r="U734" s="373">
        <v>400</v>
      </c>
    </row>
    <row r="735" spans="1:21" x14ac:dyDescent="0.2">
      <c r="A735" s="34">
        <v>734</v>
      </c>
      <c r="B735" s="35" t="s">
        <v>125</v>
      </c>
      <c r="C735" s="36">
        <v>1080</v>
      </c>
      <c r="D735" s="37" t="s">
        <v>19</v>
      </c>
      <c r="E735" s="39">
        <v>92</v>
      </c>
      <c r="F735" s="40">
        <v>56</v>
      </c>
      <c r="G735" s="40">
        <v>11</v>
      </c>
      <c r="H735" s="40">
        <v>12</v>
      </c>
      <c r="I735" s="40">
        <v>0</v>
      </c>
      <c r="J735" s="40">
        <v>3</v>
      </c>
      <c r="K735" s="40">
        <v>0</v>
      </c>
      <c r="L735" s="40">
        <v>11</v>
      </c>
      <c r="M735" s="40">
        <v>1</v>
      </c>
      <c r="N735" s="40">
        <v>2</v>
      </c>
      <c r="O735" s="375">
        <v>165</v>
      </c>
      <c r="P735" s="52">
        <v>56</v>
      </c>
      <c r="Q735" s="52">
        <v>14</v>
      </c>
      <c r="R735" s="240">
        <v>0</v>
      </c>
      <c r="S735" s="44">
        <v>10</v>
      </c>
      <c r="T735" s="52">
        <v>353</v>
      </c>
      <c r="U735" s="373">
        <v>363</v>
      </c>
    </row>
    <row r="736" spans="1:21" x14ac:dyDescent="0.2">
      <c r="A736" s="34">
        <v>735</v>
      </c>
      <c r="B736" s="24" t="s">
        <v>125</v>
      </c>
      <c r="C736" s="25">
        <v>1081</v>
      </c>
      <c r="D736" s="26" t="s">
        <v>19</v>
      </c>
      <c r="E736" s="28">
        <v>70</v>
      </c>
      <c r="F736" s="29">
        <v>36</v>
      </c>
      <c r="G736" s="29">
        <v>15</v>
      </c>
      <c r="H736" s="29">
        <v>5</v>
      </c>
      <c r="I736" s="29">
        <v>5</v>
      </c>
      <c r="J736" s="29">
        <v>7</v>
      </c>
      <c r="K736" s="29">
        <v>1</v>
      </c>
      <c r="L736" s="29">
        <v>12</v>
      </c>
      <c r="M736" s="29">
        <v>4</v>
      </c>
      <c r="N736" s="29">
        <v>1</v>
      </c>
      <c r="O736" s="374">
        <v>97</v>
      </c>
      <c r="P736" s="52">
        <v>41</v>
      </c>
      <c r="Q736" s="52">
        <v>6</v>
      </c>
      <c r="R736" s="242">
        <v>0</v>
      </c>
      <c r="S736" s="241">
        <v>19</v>
      </c>
      <c r="T736" s="52">
        <v>253</v>
      </c>
      <c r="U736" s="373">
        <v>272</v>
      </c>
    </row>
    <row r="737" spans="1:21" x14ac:dyDescent="0.2">
      <c r="A737" s="34">
        <v>736</v>
      </c>
      <c r="B737" s="35" t="s">
        <v>125</v>
      </c>
      <c r="C737" s="36">
        <v>1081</v>
      </c>
      <c r="D737" s="37" t="s">
        <v>14</v>
      </c>
      <c r="E737" s="39">
        <v>68</v>
      </c>
      <c r="F737" s="40">
        <v>50</v>
      </c>
      <c r="G737" s="40">
        <v>12</v>
      </c>
      <c r="H737" s="40">
        <v>1</v>
      </c>
      <c r="I737" s="40">
        <v>7</v>
      </c>
      <c r="J737" s="40">
        <v>7</v>
      </c>
      <c r="K737" s="40">
        <v>0</v>
      </c>
      <c r="L737" s="40">
        <v>15</v>
      </c>
      <c r="M737" s="40">
        <v>5</v>
      </c>
      <c r="N737" s="40">
        <v>3</v>
      </c>
      <c r="O737" s="375">
        <v>85</v>
      </c>
      <c r="P737" s="52">
        <v>59</v>
      </c>
      <c r="Q737" s="52">
        <v>4</v>
      </c>
      <c r="R737" s="240">
        <v>2</v>
      </c>
      <c r="S737" s="44">
        <v>6</v>
      </c>
      <c r="T737" s="52">
        <v>253</v>
      </c>
      <c r="U737" s="373">
        <v>263</v>
      </c>
    </row>
    <row r="738" spans="1:21" x14ac:dyDescent="0.2">
      <c r="A738" s="34">
        <v>737</v>
      </c>
      <c r="B738" s="24" t="s">
        <v>125</v>
      </c>
      <c r="C738" s="25">
        <v>1082</v>
      </c>
      <c r="D738" s="26" t="s">
        <v>19</v>
      </c>
      <c r="E738" s="28">
        <v>60</v>
      </c>
      <c r="F738" s="29">
        <v>41</v>
      </c>
      <c r="G738" s="29">
        <v>41</v>
      </c>
      <c r="H738" s="29">
        <v>11</v>
      </c>
      <c r="I738" s="29">
        <v>11</v>
      </c>
      <c r="J738" s="29">
        <v>9</v>
      </c>
      <c r="K738" s="29">
        <v>3</v>
      </c>
      <c r="L738" s="29">
        <v>8</v>
      </c>
      <c r="M738" s="29">
        <v>3</v>
      </c>
      <c r="N738" s="29">
        <v>3</v>
      </c>
      <c r="O738" s="374">
        <v>69</v>
      </c>
      <c r="P738" s="52">
        <v>52</v>
      </c>
      <c r="Q738" s="52">
        <v>14</v>
      </c>
      <c r="R738" s="242">
        <v>1</v>
      </c>
      <c r="S738" s="241">
        <v>16</v>
      </c>
      <c r="T738" s="52">
        <v>259</v>
      </c>
      <c r="U738" s="373">
        <v>276</v>
      </c>
    </row>
    <row r="739" spans="1:21" x14ac:dyDescent="0.2">
      <c r="A739" s="34">
        <v>738</v>
      </c>
      <c r="B739" s="35" t="s">
        <v>125</v>
      </c>
      <c r="C739" s="36">
        <v>1082</v>
      </c>
      <c r="D739" s="37" t="s">
        <v>14</v>
      </c>
      <c r="E739" s="39">
        <v>58</v>
      </c>
      <c r="F739" s="40">
        <v>44</v>
      </c>
      <c r="G739" s="40">
        <v>33</v>
      </c>
      <c r="H739" s="40">
        <v>6</v>
      </c>
      <c r="I739" s="40">
        <v>11</v>
      </c>
      <c r="J739" s="40">
        <v>12</v>
      </c>
      <c r="K739" s="40">
        <v>4</v>
      </c>
      <c r="L739" s="40">
        <v>4</v>
      </c>
      <c r="M739" s="40">
        <v>1</v>
      </c>
      <c r="N739" s="40">
        <v>5</v>
      </c>
      <c r="O739" s="375">
        <v>67</v>
      </c>
      <c r="P739" s="52">
        <v>55</v>
      </c>
      <c r="Q739" s="52">
        <v>11</v>
      </c>
      <c r="R739" s="240">
        <v>0</v>
      </c>
      <c r="S739" s="44">
        <v>15</v>
      </c>
      <c r="T739" s="52">
        <v>245</v>
      </c>
      <c r="U739" s="373">
        <v>260</v>
      </c>
    </row>
    <row r="740" spans="1:21" x14ac:dyDescent="0.2">
      <c r="A740" s="34">
        <v>739</v>
      </c>
      <c r="B740" s="24" t="s">
        <v>125</v>
      </c>
      <c r="C740" s="25">
        <v>1083</v>
      </c>
      <c r="D740" s="26" t="s">
        <v>19</v>
      </c>
      <c r="E740" s="28">
        <v>81</v>
      </c>
      <c r="F740" s="29">
        <v>70</v>
      </c>
      <c r="G740" s="29">
        <v>19</v>
      </c>
      <c r="H740" s="29">
        <v>11</v>
      </c>
      <c r="I740" s="29">
        <v>10</v>
      </c>
      <c r="J740" s="29">
        <v>3</v>
      </c>
      <c r="K740" s="29">
        <v>8</v>
      </c>
      <c r="L740" s="29">
        <v>9</v>
      </c>
      <c r="M740" s="29">
        <v>4</v>
      </c>
      <c r="N740" s="29">
        <v>6</v>
      </c>
      <c r="O740" s="374">
        <v>67</v>
      </c>
      <c r="P740" s="52">
        <v>85</v>
      </c>
      <c r="Q740" s="52">
        <v>17</v>
      </c>
      <c r="R740" s="242">
        <v>0</v>
      </c>
      <c r="S740" s="241">
        <v>15</v>
      </c>
      <c r="T740" s="52">
        <v>288</v>
      </c>
      <c r="U740" s="373">
        <v>308</v>
      </c>
    </row>
    <row r="741" spans="1:21" x14ac:dyDescent="0.2">
      <c r="A741" s="34">
        <v>740</v>
      </c>
      <c r="B741" s="35" t="s">
        <v>125</v>
      </c>
      <c r="C741" s="36">
        <v>1084</v>
      </c>
      <c r="D741" s="37" t="s">
        <v>19</v>
      </c>
      <c r="E741" s="39">
        <v>75</v>
      </c>
      <c r="F741" s="40">
        <v>45</v>
      </c>
      <c r="G741" s="40">
        <v>46</v>
      </c>
      <c r="H741" s="40">
        <v>9</v>
      </c>
      <c r="I741" s="40">
        <v>5</v>
      </c>
      <c r="J741" s="40">
        <v>4</v>
      </c>
      <c r="K741" s="40">
        <v>5</v>
      </c>
      <c r="L741" s="40">
        <v>17</v>
      </c>
      <c r="M741" s="40">
        <v>5</v>
      </c>
      <c r="N741" s="40">
        <v>4</v>
      </c>
      <c r="O741" s="375">
        <v>82</v>
      </c>
      <c r="P741" s="52">
        <v>51</v>
      </c>
      <c r="Q741" s="52">
        <v>13</v>
      </c>
      <c r="R741" s="240">
        <v>2</v>
      </c>
      <c r="S741" s="44">
        <v>16</v>
      </c>
      <c r="T741" s="52">
        <v>297</v>
      </c>
      <c r="U741" s="373">
        <v>316</v>
      </c>
    </row>
    <row r="742" spans="1:21" x14ac:dyDescent="0.2">
      <c r="A742" s="34">
        <v>741</v>
      </c>
      <c r="B742" s="24" t="s">
        <v>125</v>
      </c>
      <c r="C742" s="25">
        <v>1084</v>
      </c>
      <c r="D742" s="26" t="s">
        <v>14</v>
      </c>
      <c r="E742" s="28">
        <v>67</v>
      </c>
      <c r="F742" s="29">
        <v>49</v>
      </c>
      <c r="G742" s="29">
        <v>43</v>
      </c>
      <c r="H742" s="29">
        <v>9</v>
      </c>
      <c r="I742" s="29">
        <v>8</v>
      </c>
      <c r="J742" s="29">
        <v>10</v>
      </c>
      <c r="K742" s="29">
        <v>5</v>
      </c>
      <c r="L742" s="29">
        <v>11</v>
      </c>
      <c r="M742" s="29">
        <v>3</v>
      </c>
      <c r="N742" s="29">
        <v>8</v>
      </c>
      <c r="O742" s="374">
        <v>102</v>
      </c>
      <c r="P742" s="52">
        <v>58</v>
      </c>
      <c r="Q742" s="52">
        <v>17</v>
      </c>
      <c r="R742" s="242">
        <v>0</v>
      </c>
      <c r="S742" s="241">
        <v>23</v>
      </c>
      <c r="T742" s="52">
        <v>315</v>
      </c>
      <c r="U742" s="373">
        <v>339</v>
      </c>
    </row>
    <row r="743" spans="1:21" x14ac:dyDescent="0.2">
      <c r="A743" s="34">
        <v>742</v>
      </c>
      <c r="B743" s="35" t="s">
        <v>125</v>
      </c>
      <c r="C743" s="36">
        <v>1085</v>
      </c>
      <c r="D743" s="37" t="s">
        <v>19</v>
      </c>
      <c r="E743" s="39">
        <v>81</v>
      </c>
      <c r="F743" s="40">
        <v>41</v>
      </c>
      <c r="G743" s="40">
        <v>44</v>
      </c>
      <c r="H743" s="40">
        <v>6</v>
      </c>
      <c r="I743" s="40">
        <v>7</v>
      </c>
      <c r="J743" s="40">
        <v>5</v>
      </c>
      <c r="K743" s="40">
        <v>4</v>
      </c>
      <c r="L743" s="40">
        <v>13</v>
      </c>
      <c r="M743" s="40">
        <v>1</v>
      </c>
      <c r="N743" s="40">
        <v>7</v>
      </c>
      <c r="O743" s="375">
        <v>135</v>
      </c>
      <c r="P743" s="52">
        <v>49</v>
      </c>
      <c r="Q743" s="52">
        <v>13</v>
      </c>
      <c r="R743" s="240">
        <v>0</v>
      </c>
      <c r="S743" s="44">
        <v>21</v>
      </c>
      <c r="T743" s="52">
        <v>344</v>
      </c>
      <c r="U743" s="373">
        <v>366</v>
      </c>
    </row>
    <row r="744" spans="1:21" x14ac:dyDescent="0.2">
      <c r="A744" s="34">
        <v>743</v>
      </c>
      <c r="B744" s="24" t="s">
        <v>125</v>
      </c>
      <c r="C744" s="25">
        <v>1085</v>
      </c>
      <c r="D744" s="26" t="s">
        <v>14</v>
      </c>
      <c r="E744" s="28">
        <v>83</v>
      </c>
      <c r="F744" s="29">
        <v>44</v>
      </c>
      <c r="G744" s="29">
        <v>37</v>
      </c>
      <c r="H744" s="29">
        <v>9</v>
      </c>
      <c r="I744" s="29">
        <v>4</v>
      </c>
      <c r="J744" s="29">
        <v>7</v>
      </c>
      <c r="K744" s="29">
        <v>2</v>
      </c>
      <c r="L744" s="29">
        <v>12</v>
      </c>
      <c r="M744" s="29">
        <v>3</v>
      </c>
      <c r="N744" s="29">
        <v>6</v>
      </c>
      <c r="O744" s="374">
        <v>120</v>
      </c>
      <c r="P744" s="52">
        <v>49</v>
      </c>
      <c r="Q744" s="52">
        <v>15</v>
      </c>
      <c r="R744" s="242">
        <v>0</v>
      </c>
      <c r="S744" s="241">
        <v>15</v>
      </c>
      <c r="T744" s="52">
        <v>327</v>
      </c>
      <c r="U744" s="373">
        <v>343</v>
      </c>
    </row>
    <row r="745" spans="1:21" x14ac:dyDescent="0.2">
      <c r="A745" s="34">
        <v>744</v>
      </c>
      <c r="B745" s="35" t="s">
        <v>125</v>
      </c>
      <c r="C745" s="36">
        <v>1086</v>
      </c>
      <c r="D745" s="37" t="s">
        <v>19</v>
      </c>
      <c r="E745" s="39">
        <v>83</v>
      </c>
      <c r="F745" s="40">
        <v>41</v>
      </c>
      <c r="G745" s="40">
        <v>42</v>
      </c>
      <c r="H745" s="40">
        <v>12</v>
      </c>
      <c r="I745" s="40">
        <v>11</v>
      </c>
      <c r="J745" s="40">
        <v>8</v>
      </c>
      <c r="K745" s="40">
        <v>2</v>
      </c>
      <c r="L745" s="40">
        <v>9</v>
      </c>
      <c r="M745" s="40">
        <v>5</v>
      </c>
      <c r="N745" s="40">
        <v>3</v>
      </c>
      <c r="O745" s="375">
        <v>167</v>
      </c>
      <c r="P745" s="52">
        <v>52</v>
      </c>
      <c r="Q745" s="52">
        <v>15</v>
      </c>
      <c r="R745" s="240">
        <v>2</v>
      </c>
      <c r="S745" s="44">
        <v>13</v>
      </c>
      <c r="T745" s="52">
        <v>383</v>
      </c>
      <c r="U745" s="373">
        <v>398</v>
      </c>
    </row>
    <row r="746" spans="1:21" x14ac:dyDescent="0.2">
      <c r="A746" s="34">
        <v>745</v>
      </c>
      <c r="B746" s="24" t="s">
        <v>125</v>
      </c>
      <c r="C746" s="25">
        <v>1086</v>
      </c>
      <c r="D746" s="26" t="s">
        <v>14</v>
      </c>
      <c r="E746" s="28">
        <v>85</v>
      </c>
      <c r="F746" s="29">
        <v>52</v>
      </c>
      <c r="G746" s="29">
        <v>37</v>
      </c>
      <c r="H746" s="29">
        <v>10</v>
      </c>
      <c r="I746" s="29">
        <v>8</v>
      </c>
      <c r="J746" s="29">
        <v>8</v>
      </c>
      <c r="K746" s="29">
        <v>2</v>
      </c>
      <c r="L746" s="29">
        <v>15</v>
      </c>
      <c r="M746" s="29">
        <v>8</v>
      </c>
      <c r="N746" s="29">
        <v>4</v>
      </c>
      <c r="O746" s="374">
        <v>144</v>
      </c>
      <c r="P746" s="52">
        <v>61</v>
      </c>
      <c r="Q746" s="52">
        <v>14</v>
      </c>
      <c r="R746" s="242">
        <v>0</v>
      </c>
      <c r="S746" s="241">
        <v>25</v>
      </c>
      <c r="T746" s="52">
        <v>373</v>
      </c>
      <c r="U746" s="373">
        <v>399</v>
      </c>
    </row>
    <row r="747" spans="1:21" x14ac:dyDescent="0.2">
      <c r="A747" s="34">
        <v>746</v>
      </c>
      <c r="B747" s="35" t="s">
        <v>125</v>
      </c>
      <c r="C747" s="36">
        <v>1087</v>
      </c>
      <c r="D747" s="37" t="s">
        <v>19</v>
      </c>
      <c r="E747" s="39">
        <v>59</v>
      </c>
      <c r="F747" s="40">
        <v>59</v>
      </c>
      <c r="G747" s="40">
        <v>20</v>
      </c>
      <c r="H747" s="40">
        <v>23</v>
      </c>
      <c r="I747" s="40">
        <v>6</v>
      </c>
      <c r="J747" s="40">
        <v>10</v>
      </c>
      <c r="K747" s="40">
        <v>2</v>
      </c>
      <c r="L747" s="40">
        <v>25</v>
      </c>
      <c r="M747" s="40">
        <v>7</v>
      </c>
      <c r="N747" s="40">
        <v>6</v>
      </c>
      <c r="O747" s="375">
        <v>139</v>
      </c>
      <c r="P747" s="52">
        <v>66</v>
      </c>
      <c r="Q747" s="52">
        <v>29</v>
      </c>
      <c r="R747" s="240">
        <v>1</v>
      </c>
      <c r="S747" s="44">
        <v>15</v>
      </c>
      <c r="T747" s="52">
        <v>356</v>
      </c>
      <c r="U747" s="373">
        <v>373</v>
      </c>
    </row>
    <row r="748" spans="1:21" x14ac:dyDescent="0.2">
      <c r="A748" s="34">
        <v>747</v>
      </c>
      <c r="B748" s="24" t="s">
        <v>125</v>
      </c>
      <c r="C748" s="25">
        <v>1087</v>
      </c>
      <c r="D748" s="26" t="s">
        <v>14</v>
      </c>
      <c r="E748" s="28">
        <v>62</v>
      </c>
      <c r="F748" s="29">
        <v>60</v>
      </c>
      <c r="G748" s="29">
        <v>28</v>
      </c>
      <c r="H748" s="29">
        <v>18</v>
      </c>
      <c r="I748" s="29">
        <v>7</v>
      </c>
      <c r="J748" s="29">
        <v>8</v>
      </c>
      <c r="K748" s="29">
        <v>0</v>
      </c>
      <c r="L748" s="29">
        <v>14</v>
      </c>
      <c r="M748" s="29">
        <v>5</v>
      </c>
      <c r="N748" s="29">
        <v>5</v>
      </c>
      <c r="O748" s="374">
        <v>145</v>
      </c>
      <c r="P748" s="52">
        <v>67</v>
      </c>
      <c r="Q748" s="52">
        <v>23</v>
      </c>
      <c r="R748" s="242">
        <v>0</v>
      </c>
      <c r="S748" s="241">
        <v>12</v>
      </c>
      <c r="T748" s="52">
        <v>352</v>
      </c>
      <c r="U748" s="373">
        <v>364</v>
      </c>
    </row>
    <row r="749" spans="1:21" x14ac:dyDescent="0.2">
      <c r="A749" s="34">
        <v>748</v>
      </c>
      <c r="B749" s="35" t="s">
        <v>125</v>
      </c>
      <c r="C749" s="36">
        <v>1107</v>
      </c>
      <c r="D749" s="37" t="s">
        <v>19</v>
      </c>
      <c r="E749" s="39">
        <v>105</v>
      </c>
      <c r="F749" s="40">
        <v>69</v>
      </c>
      <c r="G749" s="40">
        <v>20</v>
      </c>
      <c r="H749" s="40">
        <v>16</v>
      </c>
      <c r="I749" s="40">
        <v>3</v>
      </c>
      <c r="J749" s="40">
        <v>10</v>
      </c>
      <c r="K749" s="40">
        <v>1</v>
      </c>
      <c r="L749" s="40">
        <v>19</v>
      </c>
      <c r="M749" s="40">
        <v>1</v>
      </c>
      <c r="N749" s="40">
        <v>10</v>
      </c>
      <c r="O749" s="375">
        <v>185</v>
      </c>
      <c r="P749" s="52">
        <v>72</v>
      </c>
      <c r="Q749" s="52">
        <v>26</v>
      </c>
      <c r="R749" s="240">
        <v>2</v>
      </c>
      <c r="S749" s="44">
        <v>16</v>
      </c>
      <c r="T749" s="52">
        <v>439</v>
      </c>
      <c r="U749" s="373">
        <v>457</v>
      </c>
    </row>
    <row r="750" spans="1:21" x14ac:dyDescent="0.2">
      <c r="A750" s="34">
        <v>749</v>
      </c>
      <c r="B750" s="24" t="s">
        <v>125</v>
      </c>
      <c r="C750" s="25">
        <v>1107</v>
      </c>
      <c r="D750" s="26" t="s">
        <v>14</v>
      </c>
      <c r="E750" s="28">
        <v>107</v>
      </c>
      <c r="F750" s="29">
        <v>57</v>
      </c>
      <c r="G750" s="29">
        <v>21</v>
      </c>
      <c r="H750" s="29">
        <v>19</v>
      </c>
      <c r="I750" s="29">
        <v>8</v>
      </c>
      <c r="J750" s="29">
        <v>11</v>
      </c>
      <c r="K750" s="29">
        <v>2</v>
      </c>
      <c r="L750" s="29">
        <v>23</v>
      </c>
      <c r="M750" s="29">
        <v>9</v>
      </c>
      <c r="N750" s="29">
        <v>6</v>
      </c>
      <c r="O750" s="374">
        <v>193</v>
      </c>
      <c r="P750" s="52">
        <v>66</v>
      </c>
      <c r="Q750" s="52">
        <v>25</v>
      </c>
      <c r="R750" s="242">
        <v>0</v>
      </c>
      <c r="S750" s="241">
        <v>17</v>
      </c>
      <c r="T750" s="52">
        <v>456</v>
      </c>
      <c r="U750" s="373">
        <v>474</v>
      </c>
    </row>
    <row r="751" spans="1:21" ht="22.5" x14ac:dyDescent="0.2">
      <c r="A751" s="34">
        <v>750</v>
      </c>
      <c r="B751" s="35" t="s">
        <v>125</v>
      </c>
      <c r="C751" s="36">
        <v>1107</v>
      </c>
      <c r="D751" s="37" t="s">
        <v>15</v>
      </c>
      <c r="E751" s="39">
        <v>27</v>
      </c>
      <c r="F751" s="40">
        <v>96</v>
      </c>
      <c r="G751" s="40">
        <v>55</v>
      </c>
      <c r="H751" s="40">
        <v>13</v>
      </c>
      <c r="I751" s="40">
        <v>15</v>
      </c>
      <c r="J751" s="40">
        <v>20</v>
      </c>
      <c r="K751" s="40">
        <v>1</v>
      </c>
      <c r="L751" s="40">
        <v>11</v>
      </c>
      <c r="M751" s="40">
        <v>9</v>
      </c>
      <c r="N751" s="40">
        <v>0</v>
      </c>
      <c r="O751" s="375">
        <v>56</v>
      </c>
      <c r="P751" s="52">
        <v>114</v>
      </c>
      <c r="Q751" s="52">
        <v>13</v>
      </c>
      <c r="R751" s="240">
        <v>0</v>
      </c>
      <c r="S751" s="44">
        <v>11</v>
      </c>
      <c r="T751" s="52">
        <v>303</v>
      </c>
      <c r="U751" s="373">
        <v>317</v>
      </c>
    </row>
    <row r="752" spans="1:21" ht="33.75" x14ac:dyDescent="0.2">
      <c r="A752" s="34">
        <v>751</v>
      </c>
      <c r="B752" s="24" t="s">
        <v>125</v>
      </c>
      <c r="C752" s="25">
        <v>1107</v>
      </c>
      <c r="D752" s="26" t="s">
        <v>41</v>
      </c>
      <c r="E752" s="28">
        <v>31</v>
      </c>
      <c r="F752" s="29">
        <v>90</v>
      </c>
      <c r="G752" s="29">
        <v>48</v>
      </c>
      <c r="H752" s="29">
        <v>5</v>
      </c>
      <c r="I752" s="29">
        <v>11</v>
      </c>
      <c r="J752" s="29">
        <v>22</v>
      </c>
      <c r="K752" s="29">
        <v>1</v>
      </c>
      <c r="L752" s="29">
        <v>9</v>
      </c>
      <c r="M752" s="29">
        <v>5</v>
      </c>
      <c r="N752" s="29">
        <v>2</v>
      </c>
      <c r="O752" s="374">
        <v>60</v>
      </c>
      <c r="P752" s="52">
        <v>101</v>
      </c>
      <c r="Q752" s="52">
        <v>7</v>
      </c>
      <c r="R752" s="242">
        <v>0</v>
      </c>
      <c r="S752" s="241">
        <v>22</v>
      </c>
      <c r="T752" s="52">
        <v>284</v>
      </c>
      <c r="U752" s="373">
        <v>306</v>
      </c>
    </row>
    <row r="753" spans="1:21" ht="33.75" x14ac:dyDescent="0.2">
      <c r="A753" s="34">
        <v>752</v>
      </c>
      <c r="B753" s="35" t="s">
        <v>125</v>
      </c>
      <c r="C753" s="36">
        <v>1107</v>
      </c>
      <c r="D753" s="37" t="s">
        <v>66</v>
      </c>
      <c r="E753" s="39">
        <v>46</v>
      </c>
      <c r="F753" s="40">
        <v>90</v>
      </c>
      <c r="G753" s="40">
        <v>33</v>
      </c>
      <c r="H753" s="40">
        <v>10</v>
      </c>
      <c r="I753" s="40">
        <v>17</v>
      </c>
      <c r="J753" s="40">
        <v>13</v>
      </c>
      <c r="K753" s="40">
        <v>5</v>
      </c>
      <c r="L753" s="40">
        <v>17</v>
      </c>
      <c r="M753" s="40">
        <v>1</v>
      </c>
      <c r="N753" s="40">
        <v>1</v>
      </c>
      <c r="O753" s="375">
        <v>84</v>
      </c>
      <c r="P753" s="52">
        <v>108</v>
      </c>
      <c r="Q753" s="52">
        <v>11</v>
      </c>
      <c r="R753" s="240">
        <v>0</v>
      </c>
      <c r="S753" s="44">
        <v>14</v>
      </c>
      <c r="T753" s="52">
        <v>317</v>
      </c>
      <c r="U753" s="373">
        <v>332</v>
      </c>
    </row>
    <row r="754" spans="1:21" ht="33.75" x14ac:dyDescent="0.2">
      <c r="A754" s="34">
        <v>753</v>
      </c>
      <c r="B754" s="24" t="s">
        <v>125</v>
      </c>
      <c r="C754" s="25">
        <v>1107</v>
      </c>
      <c r="D754" s="26" t="s">
        <v>67</v>
      </c>
      <c r="E754" s="28">
        <v>38</v>
      </c>
      <c r="F754" s="29">
        <v>91</v>
      </c>
      <c r="G754" s="29">
        <v>38</v>
      </c>
      <c r="H754" s="29">
        <v>4</v>
      </c>
      <c r="I754" s="29">
        <v>11</v>
      </c>
      <c r="J754" s="29">
        <v>10</v>
      </c>
      <c r="K754" s="29">
        <v>3</v>
      </c>
      <c r="L754" s="29">
        <v>13</v>
      </c>
      <c r="M754" s="29">
        <v>3</v>
      </c>
      <c r="N754" s="29">
        <v>5</v>
      </c>
      <c r="O754" s="374">
        <v>77</v>
      </c>
      <c r="P754" s="52">
        <v>104</v>
      </c>
      <c r="Q754" s="52">
        <v>9</v>
      </c>
      <c r="R754" s="242">
        <v>0</v>
      </c>
      <c r="S754" s="241">
        <v>16</v>
      </c>
      <c r="T754" s="52">
        <v>293</v>
      </c>
      <c r="U754" s="373">
        <v>311</v>
      </c>
    </row>
    <row r="755" spans="1:21" x14ac:dyDescent="0.2">
      <c r="A755" s="34">
        <v>754</v>
      </c>
      <c r="B755" s="35" t="s">
        <v>125</v>
      </c>
      <c r="C755" s="36">
        <v>1107</v>
      </c>
      <c r="D755" s="37" t="s">
        <v>20</v>
      </c>
      <c r="E755" s="39">
        <v>121</v>
      </c>
      <c r="F755" s="40">
        <v>60</v>
      </c>
      <c r="G755" s="40">
        <v>26</v>
      </c>
      <c r="H755" s="40">
        <v>15</v>
      </c>
      <c r="I755" s="40">
        <v>3</v>
      </c>
      <c r="J755" s="40">
        <v>7</v>
      </c>
      <c r="K755" s="40">
        <v>7</v>
      </c>
      <c r="L755" s="40">
        <v>14</v>
      </c>
      <c r="M755" s="40">
        <v>4</v>
      </c>
      <c r="N755" s="40">
        <v>6</v>
      </c>
      <c r="O755" s="375">
        <v>186</v>
      </c>
      <c r="P755" s="52">
        <v>65</v>
      </c>
      <c r="Q755" s="52">
        <v>21</v>
      </c>
      <c r="R755" s="240">
        <v>4</v>
      </c>
      <c r="S755" s="44">
        <v>10</v>
      </c>
      <c r="T755" s="52">
        <v>449</v>
      </c>
      <c r="U755" s="373">
        <v>465</v>
      </c>
    </row>
    <row r="756" spans="1:21" ht="22.5" x14ac:dyDescent="0.2">
      <c r="A756" s="34">
        <v>755</v>
      </c>
      <c r="B756" s="24" t="s">
        <v>125</v>
      </c>
      <c r="C756" s="25">
        <v>1107</v>
      </c>
      <c r="D756" s="26" t="s">
        <v>44</v>
      </c>
      <c r="E756" s="28">
        <v>80</v>
      </c>
      <c r="F756" s="29">
        <v>39</v>
      </c>
      <c r="G756" s="29">
        <v>5</v>
      </c>
      <c r="H756" s="29">
        <v>11</v>
      </c>
      <c r="I756" s="29">
        <v>3</v>
      </c>
      <c r="J756" s="29">
        <v>4</v>
      </c>
      <c r="K756" s="29">
        <v>1</v>
      </c>
      <c r="L756" s="29">
        <v>11</v>
      </c>
      <c r="M756" s="29">
        <v>3</v>
      </c>
      <c r="N756" s="29">
        <v>3</v>
      </c>
      <c r="O756" s="374">
        <v>166</v>
      </c>
      <c r="P756" s="52">
        <v>43</v>
      </c>
      <c r="Q756" s="52">
        <v>14</v>
      </c>
      <c r="R756" s="242">
        <v>0</v>
      </c>
      <c r="S756" s="241">
        <v>7</v>
      </c>
      <c r="T756" s="52">
        <v>326</v>
      </c>
      <c r="U756" s="373">
        <v>334</v>
      </c>
    </row>
    <row r="757" spans="1:21" ht="33.75" x14ac:dyDescent="0.2">
      <c r="A757" s="34">
        <v>756</v>
      </c>
      <c r="B757" s="35" t="s">
        <v>125</v>
      </c>
      <c r="C757" s="36">
        <v>1107</v>
      </c>
      <c r="D757" s="37" t="s">
        <v>45</v>
      </c>
      <c r="E757" s="39">
        <v>88</v>
      </c>
      <c r="F757" s="40">
        <v>45</v>
      </c>
      <c r="G757" s="40">
        <v>13</v>
      </c>
      <c r="H757" s="40">
        <v>4</v>
      </c>
      <c r="I757" s="40">
        <v>2</v>
      </c>
      <c r="J757" s="40">
        <v>4</v>
      </c>
      <c r="K757" s="40">
        <v>0</v>
      </c>
      <c r="L757" s="40">
        <v>6</v>
      </c>
      <c r="M757" s="40">
        <v>4</v>
      </c>
      <c r="N757" s="40">
        <v>2</v>
      </c>
      <c r="O757" s="375">
        <v>178</v>
      </c>
      <c r="P757" s="52">
        <v>49</v>
      </c>
      <c r="Q757" s="52">
        <v>6</v>
      </c>
      <c r="R757" s="240">
        <v>0</v>
      </c>
      <c r="S757" s="44">
        <v>11</v>
      </c>
      <c r="T757" s="52">
        <v>346</v>
      </c>
      <c r="U757" s="373">
        <v>359</v>
      </c>
    </row>
    <row r="758" spans="1:21" x14ac:dyDescent="0.2">
      <c r="A758" s="34">
        <v>757</v>
      </c>
      <c r="B758" s="24" t="s">
        <v>125</v>
      </c>
      <c r="C758" s="25">
        <v>1107</v>
      </c>
      <c r="D758" s="26" t="s">
        <v>23</v>
      </c>
      <c r="E758" s="28">
        <v>107</v>
      </c>
      <c r="F758" s="29">
        <v>76</v>
      </c>
      <c r="G758" s="29">
        <v>18</v>
      </c>
      <c r="H758" s="29">
        <v>27</v>
      </c>
      <c r="I758" s="29">
        <v>7</v>
      </c>
      <c r="J758" s="29">
        <v>5</v>
      </c>
      <c r="K758" s="29">
        <v>2</v>
      </c>
      <c r="L758" s="29">
        <v>18</v>
      </c>
      <c r="M758" s="29">
        <v>7</v>
      </c>
      <c r="N758" s="29">
        <v>6</v>
      </c>
      <c r="O758" s="374">
        <v>183</v>
      </c>
      <c r="P758" s="52">
        <v>83</v>
      </c>
      <c r="Q758" s="52">
        <v>33</v>
      </c>
      <c r="R758" s="242">
        <v>0</v>
      </c>
      <c r="S758" s="241">
        <v>17</v>
      </c>
      <c r="T758" s="52">
        <v>456</v>
      </c>
      <c r="U758" s="373">
        <v>473</v>
      </c>
    </row>
    <row r="759" spans="1:21" x14ac:dyDescent="0.2">
      <c r="A759" s="34">
        <v>758</v>
      </c>
      <c r="B759" s="35" t="s">
        <v>125</v>
      </c>
      <c r="C759" s="36">
        <v>1107</v>
      </c>
      <c r="D759" s="37" t="s">
        <v>27</v>
      </c>
      <c r="E759" s="39">
        <v>105</v>
      </c>
      <c r="F759" s="40">
        <v>49</v>
      </c>
      <c r="G759" s="40">
        <v>16</v>
      </c>
      <c r="H759" s="40">
        <v>10</v>
      </c>
      <c r="I759" s="40">
        <v>7</v>
      </c>
      <c r="J759" s="40">
        <v>8</v>
      </c>
      <c r="K759" s="40">
        <v>2</v>
      </c>
      <c r="L759" s="40">
        <v>21</v>
      </c>
      <c r="M759" s="40">
        <v>4</v>
      </c>
      <c r="N759" s="40">
        <v>4</v>
      </c>
      <c r="O759" s="375">
        <v>181</v>
      </c>
      <c r="P759" s="52">
        <v>58</v>
      </c>
      <c r="Q759" s="52">
        <v>14</v>
      </c>
      <c r="R759" s="240">
        <v>0</v>
      </c>
      <c r="S759" s="44">
        <v>17</v>
      </c>
      <c r="T759" s="52">
        <v>407</v>
      </c>
      <c r="U759" s="373">
        <v>426</v>
      </c>
    </row>
    <row r="760" spans="1:21" x14ac:dyDescent="0.2">
      <c r="A760" s="34">
        <v>759</v>
      </c>
      <c r="B760" s="24" t="s">
        <v>125</v>
      </c>
      <c r="C760" s="25">
        <v>1107</v>
      </c>
      <c r="D760" s="26" t="s">
        <v>28</v>
      </c>
      <c r="E760" s="28">
        <v>112</v>
      </c>
      <c r="F760" s="29">
        <v>75</v>
      </c>
      <c r="G760" s="29">
        <v>27</v>
      </c>
      <c r="H760" s="29">
        <v>12</v>
      </c>
      <c r="I760" s="29">
        <v>5</v>
      </c>
      <c r="J760" s="29">
        <v>7</v>
      </c>
      <c r="K760" s="29">
        <v>0</v>
      </c>
      <c r="L760" s="29">
        <v>16</v>
      </c>
      <c r="M760" s="29">
        <v>2</v>
      </c>
      <c r="N760" s="29">
        <v>9</v>
      </c>
      <c r="O760" s="374">
        <v>167</v>
      </c>
      <c r="P760" s="52">
        <v>81</v>
      </c>
      <c r="Q760" s="52">
        <v>21</v>
      </c>
      <c r="R760" s="242">
        <v>3</v>
      </c>
      <c r="S760" s="241">
        <v>15</v>
      </c>
      <c r="T760" s="52">
        <v>432</v>
      </c>
      <c r="U760" s="373">
        <v>451</v>
      </c>
    </row>
    <row r="761" spans="1:21" x14ac:dyDescent="0.2">
      <c r="A761" s="34">
        <v>760</v>
      </c>
      <c r="B761" s="35" t="s">
        <v>125</v>
      </c>
      <c r="C761" s="36">
        <v>1108</v>
      </c>
      <c r="D761" s="37" t="s">
        <v>19</v>
      </c>
      <c r="E761" s="39">
        <v>68</v>
      </c>
      <c r="F761" s="40">
        <v>71</v>
      </c>
      <c r="G761" s="40">
        <v>50</v>
      </c>
      <c r="H761" s="40">
        <v>4</v>
      </c>
      <c r="I761" s="40">
        <v>8</v>
      </c>
      <c r="J761" s="40">
        <v>5</v>
      </c>
      <c r="K761" s="40">
        <v>4</v>
      </c>
      <c r="L761" s="40">
        <v>12</v>
      </c>
      <c r="M761" s="40">
        <v>2</v>
      </c>
      <c r="N761" s="40">
        <v>7</v>
      </c>
      <c r="O761" s="375">
        <v>84</v>
      </c>
      <c r="P761" s="52">
        <v>83</v>
      </c>
      <c r="Q761" s="52">
        <v>11</v>
      </c>
      <c r="R761" s="240">
        <v>0</v>
      </c>
      <c r="S761" s="44">
        <v>40</v>
      </c>
      <c r="T761" s="52">
        <v>315</v>
      </c>
      <c r="U761" s="373">
        <v>359</v>
      </c>
    </row>
    <row r="762" spans="1:21" x14ac:dyDescent="0.2">
      <c r="A762" s="34">
        <v>761</v>
      </c>
      <c r="B762" s="24" t="s">
        <v>125</v>
      </c>
      <c r="C762" s="25">
        <v>1108</v>
      </c>
      <c r="D762" s="26" t="s">
        <v>14</v>
      </c>
      <c r="E762" s="28">
        <v>73</v>
      </c>
      <c r="F762" s="29">
        <v>55</v>
      </c>
      <c r="G762" s="29">
        <v>44</v>
      </c>
      <c r="H762" s="29">
        <v>12</v>
      </c>
      <c r="I762" s="29">
        <v>13</v>
      </c>
      <c r="J762" s="29">
        <v>6</v>
      </c>
      <c r="K762" s="29">
        <v>2</v>
      </c>
      <c r="L762" s="29">
        <v>9</v>
      </c>
      <c r="M762" s="29">
        <v>4</v>
      </c>
      <c r="N762" s="29">
        <v>4</v>
      </c>
      <c r="O762" s="374">
        <v>95</v>
      </c>
      <c r="P762" s="52">
        <v>72</v>
      </c>
      <c r="Q762" s="52">
        <v>16</v>
      </c>
      <c r="R762" s="242">
        <v>0</v>
      </c>
      <c r="S762" s="241">
        <v>29</v>
      </c>
      <c r="T762" s="52">
        <v>317</v>
      </c>
      <c r="U762" s="373">
        <v>350</v>
      </c>
    </row>
    <row r="763" spans="1:21" x14ac:dyDescent="0.2">
      <c r="A763" s="34">
        <v>762</v>
      </c>
      <c r="B763" s="35" t="s">
        <v>125</v>
      </c>
      <c r="C763" s="36">
        <v>1109</v>
      </c>
      <c r="D763" s="37" t="s">
        <v>19</v>
      </c>
      <c r="E763" s="39">
        <v>37</v>
      </c>
      <c r="F763" s="40">
        <v>31</v>
      </c>
      <c r="G763" s="40">
        <v>29</v>
      </c>
      <c r="H763" s="40">
        <v>7</v>
      </c>
      <c r="I763" s="40">
        <v>12</v>
      </c>
      <c r="J763" s="40">
        <v>13</v>
      </c>
      <c r="K763" s="40">
        <v>2</v>
      </c>
      <c r="L763" s="40">
        <v>7</v>
      </c>
      <c r="M763" s="40">
        <v>2</v>
      </c>
      <c r="N763" s="40">
        <v>2</v>
      </c>
      <c r="O763" s="375">
        <v>76</v>
      </c>
      <c r="P763" s="52">
        <v>44</v>
      </c>
      <c r="Q763" s="52">
        <v>9</v>
      </c>
      <c r="R763" s="240">
        <v>0</v>
      </c>
      <c r="S763" s="44">
        <v>24</v>
      </c>
      <c r="T763" s="52">
        <v>218</v>
      </c>
      <c r="U763" s="373">
        <v>243</v>
      </c>
    </row>
    <row r="764" spans="1:21" x14ac:dyDescent="0.2">
      <c r="A764" s="34">
        <v>763</v>
      </c>
      <c r="B764" s="24" t="s">
        <v>125</v>
      </c>
      <c r="C764" s="25">
        <v>1109</v>
      </c>
      <c r="D764" s="26" t="s">
        <v>14</v>
      </c>
      <c r="E764" s="28">
        <v>29</v>
      </c>
      <c r="F764" s="29">
        <v>44</v>
      </c>
      <c r="G764" s="29">
        <v>42</v>
      </c>
      <c r="H764" s="29">
        <v>13</v>
      </c>
      <c r="I764" s="29">
        <v>9</v>
      </c>
      <c r="J764" s="29">
        <v>4</v>
      </c>
      <c r="K764" s="29">
        <v>2</v>
      </c>
      <c r="L764" s="29">
        <v>12</v>
      </c>
      <c r="M764" s="29">
        <v>4</v>
      </c>
      <c r="N764" s="29">
        <v>7</v>
      </c>
      <c r="O764" s="374">
        <v>71</v>
      </c>
      <c r="P764" s="52">
        <v>53</v>
      </c>
      <c r="Q764" s="52">
        <v>20</v>
      </c>
      <c r="R764" s="242">
        <v>0</v>
      </c>
      <c r="S764" s="241">
        <v>11</v>
      </c>
      <c r="T764" s="52">
        <v>237</v>
      </c>
      <c r="U764" s="373">
        <v>248</v>
      </c>
    </row>
    <row r="765" spans="1:21" x14ac:dyDescent="0.2">
      <c r="A765" s="34">
        <v>764</v>
      </c>
      <c r="B765" s="35" t="s">
        <v>125</v>
      </c>
      <c r="C765" s="36">
        <v>1110</v>
      </c>
      <c r="D765" s="37" t="s">
        <v>19</v>
      </c>
      <c r="E765" s="39">
        <v>77</v>
      </c>
      <c r="F765" s="40">
        <v>63</v>
      </c>
      <c r="G765" s="40">
        <v>42</v>
      </c>
      <c r="H765" s="40">
        <v>11</v>
      </c>
      <c r="I765" s="40">
        <v>9</v>
      </c>
      <c r="J765" s="40">
        <v>5</v>
      </c>
      <c r="K765" s="40">
        <v>2</v>
      </c>
      <c r="L765" s="40">
        <v>5</v>
      </c>
      <c r="M765" s="40">
        <v>6</v>
      </c>
      <c r="N765" s="40">
        <v>5</v>
      </c>
      <c r="O765" s="375">
        <v>141</v>
      </c>
      <c r="P765" s="52">
        <v>73</v>
      </c>
      <c r="Q765" s="52">
        <v>16</v>
      </c>
      <c r="R765" s="240">
        <v>1</v>
      </c>
      <c r="S765" s="44">
        <v>26</v>
      </c>
      <c r="T765" s="52">
        <v>366</v>
      </c>
      <c r="U765" s="373">
        <v>394</v>
      </c>
    </row>
    <row r="766" spans="1:21" x14ac:dyDescent="0.2">
      <c r="A766" s="34">
        <v>765</v>
      </c>
      <c r="B766" s="24" t="s">
        <v>125</v>
      </c>
      <c r="C766" s="25">
        <v>1110</v>
      </c>
      <c r="D766" s="26" t="s">
        <v>14</v>
      </c>
      <c r="E766" s="28">
        <v>86</v>
      </c>
      <c r="F766" s="29">
        <v>59</v>
      </c>
      <c r="G766" s="29">
        <v>37</v>
      </c>
      <c r="H766" s="29">
        <v>4</v>
      </c>
      <c r="I766" s="29">
        <v>9</v>
      </c>
      <c r="J766" s="29">
        <v>3</v>
      </c>
      <c r="K766" s="29">
        <v>2</v>
      </c>
      <c r="L766" s="29">
        <v>9</v>
      </c>
      <c r="M766" s="29">
        <v>3</v>
      </c>
      <c r="N766" s="29">
        <v>3</v>
      </c>
      <c r="O766" s="374">
        <v>138</v>
      </c>
      <c r="P766" s="52">
        <v>69</v>
      </c>
      <c r="Q766" s="52">
        <v>7</v>
      </c>
      <c r="R766" s="242">
        <v>1</v>
      </c>
      <c r="S766" s="241">
        <v>23</v>
      </c>
      <c r="T766" s="52">
        <v>353</v>
      </c>
      <c r="U766" s="373">
        <v>378</v>
      </c>
    </row>
    <row r="767" spans="1:21" x14ac:dyDescent="0.2">
      <c r="A767" s="34">
        <v>766</v>
      </c>
      <c r="B767" s="35" t="s">
        <v>125</v>
      </c>
      <c r="C767" s="36">
        <v>1111</v>
      </c>
      <c r="D767" s="37" t="s">
        <v>19</v>
      </c>
      <c r="E767" s="39">
        <v>88</v>
      </c>
      <c r="F767" s="40">
        <v>43</v>
      </c>
      <c r="G767" s="40">
        <v>15</v>
      </c>
      <c r="H767" s="40">
        <v>10</v>
      </c>
      <c r="I767" s="40">
        <v>6</v>
      </c>
      <c r="J767" s="40">
        <v>5</v>
      </c>
      <c r="K767" s="40">
        <v>2</v>
      </c>
      <c r="L767" s="40">
        <v>10</v>
      </c>
      <c r="M767" s="40">
        <v>2</v>
      </c>
      <c r="N767" s="40">
        <v>4</v>
      </c>
      <c r="O767" s="375">
        <v>157</v>
      </c>
      <c r="P767" s="52">
        <v>49</v>
      </c>
      <c r="Q767" s="52">
        <v>14</v>
      </c>
      <c r="R767" s="240">
        <v>1</v>
      </c>
      <c r="S767" s="44">
        <v>10</v>
      </c>
      <c r="T767" s="52">
        <v>342</v>
      </c>
      <c r="U767" s="373">
        <v>353</v>
      </c>
    </row>
    <row r="768" spans="1:21" x14ac:dyDescent="0.2">
      <c r="A768" s="34">
        <v>767</v>
      </c>
      <c r="B768" s="24" t="s">
        <v>125</v>
      </c>
      <c r="C768" s="25">
        <v>1111</v>
      </c>
      <c r="D768" s="26" t="s">
        <v>14</v>
      </c>
      <c r="E768" s="28">
        <v>92</v>
      </c>
      <c r="F768" s="29">
        <v>48</v>
      </c>
      <c r="G768" s="29">
        <v>19</v>
      </c>
      <c r="H768" s="29">
        <v>8</v>
      </c>
      <c r="I768" s="29">
        <v>7</v>
      </c>
      <c r="J768" s="29">
        <v>10</v>
      </c>
      <c r="K768" s="29">
        <v>2</v>
      </c>
      <c r="L768" s="29">
        <v>14</v>
      </c>
      <c r="M768" s="29">
        <v>2</v>
      </c>
      <c r="N768" s="29">
        <v>5</v>
      </c>
      <c r="O768" s="374">
        <v>153</v>
      </c>
      <c r="P768" s="52">
        <v>56</v>
      </c>
      <c r="Q768" s="52">
        <v>13</v>
      </c>
      <c r="R768" s="242">
        <v>0</v>
      </c>
      <c r="S768" s="241">
        <v>10</v>
      </c>
      <c r="T768" s="52">
        <v>360</v>
      </c>
      <c r="U768" s="373">
        <v>371</v>
      </c>
    </row>
    <row r="769" spans="1:21" x14ac:dyDescent="0.2">
      <c r="A769" s="34">
        <v>768</v>
      </c>
      <c r="B769" s="35" t="s">
        <v>125</v>
      </c>
      <c r="C769" s="36">
        <v>1112</v>
      </c>
      <c r="D769" s="37" t="s">
        <v>19</v>
      </c>
      <c r="E769" s="39">
        <v>76</v>
      </c>
      <c r="F769" s="40">
        <v>35</v>
      </c>
      <c r="G769" s="40">
        <v>25</v>
      </c>
      <c r="H769" s="40">
        <v>12</v>
      </c>
      <c r="I769" s="40">
        <v>4</v>
      </c>
      <c r="J769" s="40">
        <v>6</v>
      </c>
      <c r="K769" s="40">
        <v>2</v>
      </c>
      <c r="L769" s="40">
        <v>11</v>
      </c>
      <c r="M769" s="40">
        <v>3</v>
      </c>
      <c r="N769" s="40">
        <v>7</v>
      </c>
      <c r="O769" s="375">
        <v>128</v>
      </c>
      <c r="P769" s="52">
        <v>41</v>
      </c>
      <c r="Q769" s="52">
        <v>19</v>
      </c>
      <c r="R769" s="240">
        <v>0</v>
      </c>
      <c r="S769" s="44">
        <v>11</v>
      </c>
      <c r="T769" s="52">
        <v>309</v>
      </c>
      <c r="U769" s="373">
        <v>322</v>
      </c>
    </row>
    <row r="770" spans="1:21" x14ac:dyDescent="0.2">
      <c r="A770" s="34">
        <v>769</v>
      </c>
      <c r="B770" s="24" t="s">
        <v>125</v>
      </c>
      <c r="C770" s="25">
        <v>1112</v>
      </c>
      <c r="D770" s="26" t="s">
        <v>14</v>
      </c>
      <c r="E770" s="28">
        <v>74</v>
      </c>
      <c r="F770" s="29">
        <v>44</v>
      </c>
      <c r="G770" s="29">
        <v>22</v>
      </c>
      <c r="H770" s="29">
        <v>10</v>
      </c>
      <c r="I770" s="29">
        <v>6</v>
      </c>
      <c r="J770" s="29">
        <v>4</v>
      </c>
      <c r="K770" s="29">
        <v>4</v>
      </c>
      <c r="L770" s="29">
        <v>15</v>
      </c>
      <c r="M770" s="29">
        <v>1</v>
      </c>
      <c r="N770" s="29">
        <v>2</v>
      </c>
      <c r="O770" s="374">
        <v>122</v>
      </c>
      <c r="P770" s="52">
        <v>51</v>
      </c>
      <c r="Q770" s="52">
        <v>12</v>
      </c>
      <c r="R770" s="242">
        <v>0</v>
      </c>
      <c r="S770" s="241">
        <v>8</v>
      </c>
      <c r="T770" s="52">
        <v>304</v>
      </c>
      <c r="U770" s="373">
        <v>313</v>
      </c>
    </row>
    <row r="771" spans="1:21" x14ac:dyDescent="0.2">
      <c r="A771" s="34">
        <v>770</v>
      </c>
      <c r="B771" s="35" t="s">
        <v>125</v>
      </c>
      <c r="C771" s="36">
        <v>1113</v>
      </c>
      <c r="D771" s="37" t="s">
        <v>19</v>
      </c>
      <c r="E771" s="39">
        <v>55</v>
      </c>
      <c r="F771" s="40">
        <v>46</v>
      </c>
      <c r="G771" s="40">
        <v>14</v>
      </c>
      <c r="H771" s="40">
        <v>7</v>
      </c>
      <c r="I771" s="40">
        <v>8</v>
      </c>
      <c r="J771" s="40">
        <v>12</v>
      </c>
      <c r="K771" s="40">
        <v>0</v>
      </c>
      <c r="L771" s="40">
        <v>6</v>
      </c>
      <c r="M771" s="40">
        <v>7</v>
      </c>
      <c r="N771" s="40">
        <v>4</v>
      </c>
      <c r="O771" s="375">
        <v>72</v>
      </c>
      <c r="P771" s="52">
        <v>55</v>
      </c>
      <c r="Q771" s="52">
        <v>11</v>
      </c>
      <c r="R771" s="240">
        <v>1</v>
      </c>
      <c r="S771" s="44">
        <v>15</v>
      </c>
      <c r="T771" s="52">
        <v>231</v>
      </c>
      <c r="U771" s="373">
        <v>248</v>
      </c>
    </row>
    <row r="772" spans="1:21" x14ac:dyDescent="0.2">
      <c r="A772" s="34">
        <v>771</v>
      </c>
      <c r="B772" s="24" t="s">
        <v>125</v>
      </c>
      <c r="C772" s="25">
        <v>1113</v>
      </c>
      <c r="D772" s="26" t="s">
        <v>14</v>
      </c>
      <c r="E772" s="28">
        <v>66</v>
      </c>
      <c r="F772" s="29">
        <v>36</v>
      </c>
      <c r="G772" s="29">
        <v>13</v>
      </c>
      <c r="H772" s="29">
        <v>7</v>
      </c>
      <c r="I772" s="29">
        <v>2</v>
      </c>
      <c r="J772" s="29">
        <v>2</v>
      </c>
      <c r="K772" s="29">
        <v>1</v>
      </c>
      <c r="L772" s="29">
        <v>9</v>
      </c>
      <c r="M772" s="29">
        <v>1</v>
      </c>
      <c r="N772" s="29">
        <v>3</v>
      </c>
      <c r="O772" s="374">
        <v>95</v>
      </c>
      <c r="P772" s="52">
        <v>39</v>
      </c>
      <c r="Q772" s="52">
        <v>10</v>
      </c>
      <c r="R772" s="242">
        <v>0</v>
      </c>
      <c r="S772" s="241">
        <v>11</v>
      </c>
      <c r="T772" s="52">
        <v>235</v>
      </c>
      <c r="U772" s="373">
        <v>247</v>
      </c>
    </row>
    <row r="773" spans="1:21" x14ac:dyDescent="0.2">
      <c r="A773" s="34">
        <v>772</v>
      </c>
      <c r="B773" s="35" t="s">
        <v>125</v>
      </c>
      <c r="C773" s="36">
        <v>1114</v>
      </c>
      <c r="D773" s="37" t="s">
        <v>19</v>
      </c>
      <c r="E773" s="39">
        <v>72</v>
      </c>
      <c r="F773" s="40">
        <v>70</v>
      </c>
      <c r="G773" s="40">
        <v>17</v>
      </c>
      <c r="H773" s="40">
        <v>8</v>
      </c>
      <c r="I773" s="40">
        <v>5</v>
      </c>
      <c r="J773" s="40">
        <v>0</v>
      </c>
      <c r="K773" s="40">
        <v>1</v>
      </c>
      <c r="L773" s="40">
        <v>14</v>
      </c>
      <c r="M773" s="40">
        <v>2</v>
      </c>
      <c r="N773" s="40">
        <v>3</v>
      </c>
      <c r="O773" s="375">
        <v>107</v>
      </c>
      <c r="P773" s="52">
        <v>76</v>
      </c>
      <c r="Q773" s="52">
        <v>11</v>
      </c>
      <c r="R773" s="240">
        <v>0</v>
      </c>
      <c r="S773" s="44">
        <v>9</v>
      </c>
      <c r="T773" s="52">
        <v>299</v>
      </c>
      <c r="U773" s="373">
        <v>309</v>
      </c>
    </row>
    <row r="774" spans="1:21" x14ac:dyDescent="0.2">
      <c r="A774" s="34">
        <v>773</v>
      </c>
      <c r="B774" s="24" t="s">
        <v>125</v>
      </c>
      <c r="C774" s="25">
        <v>1114</v>
      </c>
      <c r="D774" s="26" t="s">
        <v>14</v>
      </c>
      <c r="E774" s="28">
        <v>85</v>
      </c>
      <c r="F774" s="29">
        <v>53</v>
      </c>
      <c r="G774" s="29">
        <v>16</v>
      </c>
      <c r="H774" s="29">
        <v>12</v>
      </c>
      <c r="I774" s="29">
        <v>2</v>
      </c>
      <c r="J774" s="29">
        <v>6</v>
      </c>
      <c r="K774" s="29">
        <v>2</v>
      </c>
      <c r="L774" s="29">
        <v>4</v>
      </c>
      <c r="M774" s="29">
        <v>5</v>
      </c>
      <c r="N774" s="29">
        <v>1</v>
      </c>
      <c r="O774" s="374">
        <v>116</v>
      </c>
      <c r="P774" s="52">
        <v>56</v>
      </c>
      <c r="Q774" s="52">
        <v>13</v>
      </c>
      <c r="R774" s="242">
        <v>1</v>
      </c>
      <c r="S774" s="241">
        <v>8</v>
      </c>
      <c r="T774" s="52">
        <v>302</v>
      </c>
      <c r="U774" s="373">
        <v>312</v>
      </c>
    </row>
    <row r="775" spans="1:21" x14ac:dyDescent="0.2">
      <c r="A775" s="34">
        <v>774</v>
      </c>
      <c r="B775" s="35" t="s">
        <v>125</v>
      </c>
      <c r="C775" s="36">
        <v>1115</v>
      </c>
      <c r="D775" s="37" t="s">
        <v>19</v>
      </c>
      <c r="E775" s="39">
        <v>65</v>
      </c>
      <c r="F775" s="40">
        <v>48</v>
      </c>
      <c r="G775" s="40">
        <v>9</v>
      </c>
      <c r="H775" s="40">
        <v>16</v>
      </c>
      <c r="I775" s="40">
        <v>4</v>
      </c>
      <c r="J775" s="40">
        <v>3</v>
      </c>
      <c r="K775" s="40">
        <v>6</v>
      </c>
      <c r="L775" s="40">
        <v>17</v>
      </c>
      <c r="M775" s="40">
        <v>3</v>
      </c>
      <c r="N775" s="40">
        <v>6</v>
      </c>
      <c r="O775" s="375">
        <v>121</v>
      </c>
      <c r="P775" s="52">
        <v>53</v>
      </c>
      <c r="Q775" s="52">
        <v>22</v>
      </c>
      <c r="R775" s="240">
        <v>0</v>
      </c>
      <c r="S775" s="44">
        <v>12</v>
      </c>
      <c r="T775" s="52">
        <v>298</v>
      </c>
      <c r="U775" s="373">
        <v>311</v>
      </c>
    </row>
    <row r="776" spans="1:21" x14ac:dyDescent="0.2">
      <c r="A776" s="34">
        <v>775</v>
      </c>
      <c r="B776" s="24" t="s">
        <v>125</v>
      </c>
      <c r="C776" s="25">
        <v>1115</v>
      </c>
      <c r="D776" s="26" t="s">
        <v>14</v>
      </c>
      <c r="E776" s="28">
        <v>75</v>
      </c>
      <c r="F776" s="29">
        <v>48</v>
      </c>
      <c r="G776" s="29">
        <v>16</v>
      </c>
      <c r="H776" s="29">
        <v>14</v>
      </c>
      <c r="I776" s="29">
        <v>3</v>
      </c>
      <c r="J776" s="29">
        <v>3</v>
      </c>
      <c r="K776" s="29">
        <v>3</v>
      </c>
      <c r="L776" s="29">
        <v>10</v>
      </c>
      <c r="M776" s="29">
        <v>1</v>
      </c>
      <c r="N776" s="29">
        <v>4</v>
      </c>
      <c r="O776" s="374">
        <v>126</v>
      </c>
      <c r="P776" s="52">
        <v>51</v>
      </c>
      <c r="Q776" s="52">
        <v>18</v>
      </c>
      <c r="R776" s="242">
        <v>0</v>
      </c>
      <c r="S776" s="241">
        <v>7</v>
      </c>
      <c r="T776" s="52">
        <v>303</v>
      </c>
      <c r="U776" s="373">
        <v>310</v>
      </c>
    </row>
    <row r="777" spans="1:21" x14ac:dyDescent="0.2">
      <c r="A777" s="34">
        <v>776</v>
      </c>
      <c r="B777" s="35" t="s">
        <v>125</v>
      </c>
      <c r="C777" s="36">
        <v>1116</v>
      </c>
      <c r="D777" s="37" t="s">
        <v>19</v>
      </c>
      <c r="E777" s="39">
        <v>73</v>
      </c>
      <c r="F777" s="40">
        <v>48</v>
      </c>
      <c r="G777" s="40">
        <v>9</v>
      </c>
      <c r="H777" s="40">
        <v>6</v>
      </c>
      <c r="I777" s="40">
        <v>3</v>
      </c>
      <c r="J777" s="40">
        <v>4</v>
      </c>
      <c r="K777" s="40">
        <v>1</v>
      </c>
      <c r="L777" s="40">
        <v>4</v>
      </c>
      <c r="M777" s="40">
        <v>1</v>
      </c>
      <c r="N777" s="40">
        <v>1</v>
      </c>
      <c r="O777" s="375">
        <v>128</v>
      </c>
      <c r="P777" s="52">
        <v>51</v>
      </c>
      <c r="Q777" s="52">
        <v>7</v>
      </c>
      <c r="R777" s="240">
        <v>1</v>
      </c>
      <c r="S777" s="44">
        <v>12</v>
      </c>
      <c r="T777" s="52">
        <v>278</v>
      </c>
      <c r="U777" s="373">
        <v>291</v>
      </c>
    </row>
    <row r="778" spans="1:21" x14ac:dyDescent="0.2">
      <c r="A778" s="34">
        <v>777</v>
      </c>
      <c r="B778" s="24" t="s">
        <v>125</v>
      </c>
      <c r="C778" s="25">
        <v>1116</v>
      </c>
      <c r="D778" s="26" t="s">
        <v>14</v>
      </c>
      <c r="E778" s="28">
        <v>65</v>
      </c>
      <c r="F778" s="29">
        <v>33</v>
      </c>
      <c r="G778" s="29">
        <v>15</v>
      </c>
      <c r="H778" s="29">
        <v>3</v>
      </c>
      <c r="I778" s="29">
        <v>5</v>
      </c>
      <c r="J778" s="29">
        <v>4</v>
      </c>
      <c r="K778" s="29">
        <v>1</v>
      </c>
      <c r="L778" s="29">
        <v>5</v>
      </c>
      <c r="M778" s="29">
        <v>2</v>
      </c>
      <c r="N778" s="29">
        <v>3</v>
      </c>
      <c r="O778" s="374">
        <v>133</v>
      </c>
      <c r="P778" s="52">
        <v>39</v>
      </c>
      <c r="Q778" s="52">
        <v>6</v>
      </c>
      <c r="R778" s="242">
        <v>0</v>
      </c>
      <c r="S778" s="241">
        <v>10</v>
      </c>
      <c r="T778" s="52">
        <v>269</v>
      </c>
      <c r="U778" s="373">
        <v>280</v>
      </c>
    </row>
    <row r="779" spans="1:21" x14ac:dyDescent="0.2">
      <c r="A779" s="34">
        <v>778</v>
      </c>
      <c r="B779" s="35" t="s">
        <v>125</v>
      </c>
      <c r="C779" s="36">
        <v>1117</v>
      </c>
      <c r="D779" s="37" t="s">
        <v>19</v>
      </c>
      <c r="E779" s="39">
        <v>101</v>
      </c>
      <c r="F779" s="40">
        <v>33</v>
      </c>
      <c r="G779" s="40">
        <v>9</v>
      </c>
      <c r="H779" s="40">
        <v>8</v>
      </c>
      <c r="I779" s="40">
        <v>2</v>
      </c>
      <c r="J779" s="40">
        <v>1</v>
      </c>
      <c r="K779" s="40">
        <v>1</v>
      </c>
      <c r="L779" s="40">
        <v>11</v>
      </c>
      <c r="M779" s="40">
        <v>2</v>
      </c>
      <c r="N779" s="40">
        <v>2</v>
      </c>
      <c r="O779" s="375">
        <v>115</v>
      </c>
      <c r="P779" s="52">
        <v>35</v>
      </c>
      <c r="Q779" s="52">
        <v>10</v>
      </c>
      <c r="R779" s="240">
        <v>0</v>
      </c>
      <c r="S779" s="44">
        <v>16</v>
      </c>
      <c r="T779" s="52">
        <v>285</v>
      </c>
      <c r="U779" s="373">
        <v>301</v>
      </c>
    </row>
    <row r="780" spans="1:21" x14ac:dyDescent="0.2">
      <c r="A780" s="34">
        <v>779</v>
      </c>
      <c r="B780" s="24" t="s">
        <v>125</v>
      </c>
      <c r="C780" s="25">
        <v>1117</v>
      </c>
      <c r="D780" s="26" t="s">
        <v>14</v>
      </c>
      <c r="E780" s="28">
        <v>76</v>
      </c>
      <c r="F780" s="29">
        <v>34</v>
      </c>
      <c r="G780" s="29">
        <v>11</v>
      </c>
      <c r="H780" s="29">
        <v>7</v>
      </c>
      <c r="I780" s="29">
        <v>5</v>
      </c>
      <c r="J780" s="29">
        <v>8</v>
      </c>
      <c r="K780" s="29">
        <v>2</v>
      </c>
      <c r="L780" s="29">
        <v>8</v>
      </c>
      <c r="M780" s="29">
        <v>0</v>
      </c>
      <c r="N780" s="29">
        <v>2</v>
      </c>
      <c r="O780" s="374">
        <v>115</v>
      </c>
      <c r="P780" s="52">
        <v>39</v>
      </c>
      <c r="Q780" s="52">
        <v>9</v>
      </c>
      <c r="R780" s="242">
        <v>0</v>
      </c>
      <c r="S780" s="241">
        <v>10</v>
      </c>
      <c r="T780" s="52">
        <v>268</v>
      </c>
      <c r="U780" s="373">
        <v>278</v>
      </c>
    </row>
    <row r="781" spans="1:21" x14ac:dyDescent="0.2">
      <c r="A781" s="34">
        <v>780</v>
      </c>
      <c r="B781" s="35" t="s">
        <v>125</v>
      </c>
      <c r="C781" s="36">
        <v>1118</v>
      </c>
      <c r="D781" s="37" t="s">
        <v>19</v>
      </c>
      <c r="E781" s="39">
        <v>73</v>
      </c>
      <c r="F781" s="40">
        <v>30</v>
      </c>
      <c r="G781" s="40">
        <v>9</v>
      </c>
      <c r="H781" s="40">
        <v>8</v>
      </c>
      <c r="I781" s="40">
        <v>2</v>
      </c>
      <c r="J781" s="40">
        <v>3</v>
      </c>
      <c r="K781" s="40">
        <v>0</v>
      </c>
      <c r="L781" s="40">
        <v>6</v>
      </c>
      <c r="M781" s="40">
        <v>5</v>
      </c>
      <c r="N781" s="40">
        <v>3</v>
      </c>
      <c r="O781" s="375">
        <v>138</v>
      </c>
      <c r="P781" s="52">
        <v>32</v>
      </c>
      <c r="Q781" s="52">
        <v>11</v>
      </c>
      <c r="R781" s="240">
        <v>0</v>
      </c>
      <c r="S781" s="44">
        <v>8</v>
      </c>
      <c r="T781" s="52">
        <v>277</v>
      </c>
      <c r="U781" s="373">
        <v>285</v>
      </c>
    </row>
    <row r="782" spans="1:21" x14ac:dyDescent="0.2">
      <c r="A782" s="34">
        <v>781</v>
      </c>
      <c r="B782" s="24" t="s">
        <v>125</v>
      </c>
      <c r="C782" s="25">
        <v>1118</v>
      </c>
      <c r="D782" s="26" t="s">
        <v>14</v>
      </c>
      <c r="E782" s="28">
        <v>59</v>
      </c>
      <c r="F782" s="29">
        <v>33</v>
      </c>
      <c r="G782" s="29">
        <v>16</v>
      </c>
      <c r="H782" s="29">
        <v>14</v>
      </c>
      <c r="I782" s="29">
        <v>3</v>
      </c>
      <c r="J782" s="29">
        <v>6</v>
      </c>
      <c r="K782" s="29">
        <v>2</v>
      </c>
      <c r="L782" s="29">
        <v>7</v>
      </c>
      <c r="M782" s="29">
        <v>3</v>
      </c>
      <c r="N782" s="29">
        <v>4</v>
      </c>
      <c r="O782" s="374">
        <v>107</v>
      </c>
      <c r="P782" s="52">
        <v>36</v>
      </c>
      <c r="Q782" s="52">
        <v>18</v>
      </c>
      <c r="R782" s="242">
        <v>0</v>
      </c>
      <c r="S782" s="241">
        <v>11</v>
      </c>
      <c r="T782" s="52">
        <v>254</v>
      </c>
      <c r="U782" s="373">
        <v>265</v>
      </c>
    </row>
    <row r="783" spans="1:21" x14ac:dyDescent="0.2">
      <c r="A783" s="34">
        <v>782</v>
      </c>
      <c r="B783" s="35" t="s">
        <v>125</v>
      </c>
      <c r="C783" s="36">
        <v>1119</v>
      </c>
      <c r="D783" s="37" t="s">
        <v>19</v>
      </c>
      <c r="E783" s="39">
        <v>124</v>
      </c>
      <c r="F783" s="40">
        <v>98</v>
      </c>
      <c r="G783" s="40">
        <v>15</v>
      </c>
      <c r="H783" s="40">
        <v>19</v>
      </c>
      <c r="I783" s="40">
        <v>2</v>
      </c>
      <c r="J783" s="40">
        <v>4</v>
      </c>
      <c r="K783" s="40">
        <v>5</v>
      </c>
      <c r="L783" s="40">
        <v>13</v>
      </c>
      <c r="M783" s="40">
        <v>0</v>
      </c>
      <c r="N783" s="40">
        <v>9</v>
      </c>
      <c r="O783" s="375">
        <v>201</v>
      </c>
      <c r="P783" s="52">
        <v>100</v>
      </c>
      <c r="Q783" s="52">
        <v>28</v>
      </c>
      <c r="R783" s="240">
        <v>1</v>
      </c>
      <c r="S783" s="44">
        <v>10</v>
      </c>
      <c r="T783" s="52">
        <v>490</v>
      </c>
      <c r="U783" s="373">
        <v>501</v>
      </c>
    </row>
    <row r="784" spans="1:21" x14ac:dyDescent="0.2">
      <c r="A784" s="34">
        <v>783</v>
      </c>
      <c r="B784" s="24" t="s">
        <v>125</v>
      </c>
      <c r="C784" s="25">
        <v>1120</v>
      </c>
      <c r="D784" s="26" t="s">
        <v>19</v>
      </c>
      <c r="E784" s="28">
        <v>63</v>
      </c>
      <c r="F784" s="29">
        <v>55</v>
      </c>
      <c r="G784" s="29">
        <v>25</v>
      </c>
      <c r="H784" s="29">
        <v>1</v>
      </c>
      <c r="I784" s="29">
        <v>5</v>
      </c>
      <c r="J784" s="29">
        <v>5</v>
      </c>
      <c r="K784" s="29">
        <v>2</v>
      </c>
      <c r="L784" s="29">
        <v>14</v>
      </c>
      <c r="M784" s="29">
        <v>1</v>
      </c>
      <c r="N784" s="29">
        <v>6</v>
      </c>
      <c r="O784" s="374">
        <v>108</v>
      </c>
      <c r="P784" s="52">
        <v>61</v>
      </c>
      <c r="Q784" s="52">
        <v>7</v>
      </c>
      <c r="R784" s="242">
        <v>0</v>
      </c>
      <c r="S784" s="241">
        <v>11</v>
      </c>
      <c r="T784" s="52">
        <v>285</v>
      </c>
      <c r="U784" s="373">
        <v>297</v>
      </c>
    </row>
    <row r="785" spans="1:21" x14ac:dyDescent="0.2">
      <c r="A785" s="34">
        <v>784</v>
      </c>
      <c r="B785" s="35" t="s">
        <v>125</v>
      </c>
      <c r="C785" s="36">
        <v>1120</v>
      </c>
      <c r="D785" s="37" t="s">
        <v>14</v>
      </c>
      <c r="E785" s="39">
        <v>63</v>
      </c>
      <c r="F785" s="40">
        <v>47</v>
      </c>
      <c r="G785" s="40">
        <v>14</v>
      </c>
      <c r="H785" s="40">
        <v>2</v>
      </c>
      <c r="I785" s="40">
        <v>1</v>
      </c>
      <c r="J785" s="40">
        <v>9</v>
      </c>
      <c r="K785" s="40">
        <v>1</v>
      </c>
      <c r="L785" s="40">
        <v>11</v>
      </c>
      <c r="M785" s="40">
        <v>1</v>
      </c>
      <c r="N785" s="40">
        <v>4</v>
      </c>
      <c r="O785" s="375">
        <v>107</v>
      </c>
      <c r="P785" s="52">
        <v>48</v>
      </c>
      <c r="Q785" s="52">
        <v>6</v>
      </c>
      <c r="R785" s="240">
        <v>0</v>
      </c>
      <c r="S785" s="44">
        <v>18</v>
      </c>
      <c r="T785" s="52">
        <v>260</v>
      </c>
      <c r="U785" s="373">
        <v>278</v>
      </c>
    </row>
    <row r="786" spans="1:21" x14ac:dyDescent="0.2">
      <c r="A786" s="34">
        <v>785</v>
      </c>
      <c r="B786" s="24" t="s">
        <v>125</v>
      </c>
      <c r="C786" s="25">
        <v>1121</v>
      </c>
      <c r="D786" s="26" t="s">
        <v>19</v>
      </c>
      <c r="E786" s="28">
        <v>60</v>
      </c>
      <c r="F786" s="29">
        <v>58</v>
      </c>
      <c r="G786" s="29">
        <v>57</v>
      </c>
      <c r="H786" s="29">
        <v>6</v>
      </c>
      <c r="I786" s="29">
        <v>9</v>
      </c>
      <c r="J786" s="29">
        <v>8</v>
      </c>
      <c r="K786" s="29">
        <v>3</v>
      </c>
      <c r="L786" s="29">
        <v>6</v>
      </c>
      <c r="M786" s="29">
        <v>4</v>
      </c>
      <c r="N786" s="29">
        <v>6</v>
      </c>
      <c r="O786" s="374">
        <v>114</v>
      </c>
      <c r="P786" s="52">
        <v>68</v>
      </c>
      <c r="Q786" s="52">
        <v>12</v>
      </c>
      <c r="R786" s="242">
        <v>0</v>
      </c>
      <c r="S786" s="241">
        <v>17</v>
      </c>
      <c r="T786" s="52">
        <v>331</v>
      </c>
      <c r="U786" s="373">
        <v>349</v>
      </c>
    </row>
    <row r="787" spans="1:21" x14ac:dyDescent="0.2">
      <c r="A787" s="34">
        <v>786</v>
      </c>
      <c r="B787" s="35" t="s">
        <v>125</v>
      </c>
      <c r="C787" s="36">
        <v>1121</v>
      </c>
      <c r="D787" s="37" t="s">
        <v>14</v>
      </c>
      <c r="E787" s="39">
        <v>82</v>
      </c>
      <c r="F787" s="40">
        <v>55</v>
      </c>
      <c r="G787" s="40">
        <v>35</v>
      </c>
      <c r="H787" s="40">
        <v>9</v>
      </c>
      <c r="I787" s="40">
        <v>4</v>
      </c>
      <c r="J787" s="40">
        <v>7</v>
      </c>
      <c r="K787" s="40">
        <v>2</v>
      </c>
      <c r="L787" s="40">
        <v>10</v>
      </c>
      <c r="M787" s="40">
        <v>5</v>
      </c>
      <c r="N787" s="40">
        <v>5</v>
      </c>
      <c r="O787" s="375">
        <v>110</v>
      </c>
      <c r="P787" s="52">
        <v>59</v>
      </c>
      <c r="Q787" s="52">
        <v>14</v>
      </c>
      <c r="R787" s="240">
        <v>1</v>
      </c>
      <c r="S787" s="44">
        <v>19</v>
      </c>
      <c r="T787" s="52">
        <v>324</v>
      </c>
      <c r="U787" s="373">
        <v>344</v>
      </c>
    </row>
    <row r="788" spans="1:21" x14ac:dyDescent="0.2">
      <c r="A788" s="34">
        <v>787</v>
      </c>
      <c r="B788" s="24" t="s">
        <v>125</v>
      </c>
      <c r="C788" s="25">
        <v>1122</v>
      </c>
      <c r="D788" s="26" t="s">
        <v>19</v>
      </c>
      <c r="E788" s="28">
        <v>56</v>
      </c>
      <c r="F788" s="29">
        <v>41</v>
      </c>
      <c r="G788" s="29">
        <v>34</v>
      </c>
      <c r="H788" s="29">
        <v>9</v>
      </c>
      <c r="I788" s="29">
        <v>9</v>
      </c>
      <c r="J788" s="29">
        <v>7</v>
      </c>
      <c r="K788" s="29">
        <v>3</v>
      </c>
      <c r="L788" s="29">
        <v>21</v>
      </c>
      <c r="M788" s="29">
        <v>6</v>
      </c>
      <c r="N788" s="29">
        <v>9</v>
      </c>
      <c r="O788" s="374">
        <v>104</v>
      </c>
      <c r="P788" s="52">
        <v>51</v>
      </c>
      <c r="Q788" s="52">
        <v>18</v>
      </c>
      <c r="R788" s="242">
        <v>2</v>
      </c>
      <c r="S788" s="241">
        <v>16</v>
      </c>
      <c r="T788" s="52">
        <v>299</v>
      </c>
      <c r="U788" s="373">
        <v>319</v>
      </c>
    </row>
    <row r="789" spans="1:21" x14ac:dyDescent="0.2">
      <c r="A789" s="34">
        <v>788</v>
      </c>
      <c r="B789" s="35" t="s">
        <v>125</v>
      </c>
      <c r="C789" s="36">
        <v>1122</v>
      </c>
      <c r="D789" s="37" t="s">
        <v>14</v>
      </c>
      <c r="E789" s="39">
        <v>47</v>
      </c>
      <c r="F789" s="40">
        <v>49</v>
      </c>
      <c r="G789" s="40">
        <v>40</v>
      </c>
      <c r="H789" s="40">
        <v>11</v>
      </c>
      <c r="I789" s="40">
        <v>13</v>
      </c>
      <c r="J789" s="40">
        <v>4</v>
      </c>
      <c r="K789" s="40">
        <v>4</v>
      </c>
      <c r="L789" s="40">
        <v>8</v>
      </c>
      <c r="M789" s="40">
        <v>3</v>
      </c>
      <c r="N789" s="40">
        <v>3</v>
      </c>
      <c r="O789" s="375">
        <v>116</v>
      </c>
      <c r="P789" s="52">
        <v>62</v>
      </c>
      <c r="Q789" s="52">
        <v>14</v>
      </c>
      <c r="R789" s="240">
        <v>1</v>
      </c>
      <c r="S789" s="44">
        <v>24</v>
      </c>
      <c r="T789" s="52">
        <v>298</v>
      </c>
      <c r="U789" s="373">
        <v>323</v>
      </c>
    </row>
    <row r="790" spans="1:21" x14ac:dyDescent="0.2">
      <c r="A790" s="34">
        <v>789</v>
      </c>
      <c r="B790" s="24" t="s">
        <v>125</v>
      </c>
      <c r="C790" s="25">
        <v>1123</v>
      </c>
      <c r="D790" s="26" t="s">
        <v>19</v>
      </c>
      <c r="E790" s="28">
        <v>40</v>
      </c>
      <c r="F790" s="29">
        <v>59</v>
      </c>
      <c r="G790" s="29">
        <v>32</v>
      </c>
      <c r="H790" s="29">
        <v>7</v>
      </c>
      <c r="I790" s="29">
        <v>5</v>
      </c>
      <c r="J790" s="29">
        <v>3</v>
      </c>
      <c r="K790" s="29">
        <v>2</v>
      </c>
      <c r="L790" s="29">
        <v>4</v>
      </c>
      <c r="M790" s="29">
        <v>3</v>
      </c>
      <c r="N790" s="29">
        <v>0</v>
      </c>
      <c r="O790" s="374">
        <v>56</v>
      </c>
      <c r="P790" s="52">
        <v>65</v>
      </c>
      <c r="Q790" s="52">
        <v>7</v>
      </c>
      <c r="R790" s="242">
        <v>0</v>
      </c>
      <c r="S790" s="241">
        <v>13</v>
      </c>
      <c r="T790" s="52">
        <v>211</v>
      </c>
      <c r="U790" s="373">
        <v>225</v>
      </c>
    </row>
    <row r="791" spans="1:21" x14ac:dyDescent="0.2">
      <c r="A791" s="34">
        <v>790</v>
      </c>
      <c r="B791" s="35" t="s">
        <v>125</v>
      </c>
      <c r="C791" s="36">
        <v>1123</v>
      </c>
      <c r="D791" s="37" t="s">
        <v>14</v>
      </c>
      <c r="E791" s="39">
        <v>37</v>
      </c>
      <c r="F791" s="40">
        <v>46</v>
      </c>
      <c r="G791" s="40">
        <v>31</v>
      </c>
      <c r="H791" s="40">
        <v>6</v>
      </c>
      <c r="I791" s="40">
        <v>6</v>
      </c>
      <c r="J791" s="40">
        <v>3</v>
      </c>
      <c r="K791" s="40">
        <v>3</v>
      </c>
      <c r="L791" s="40">
        <v>11</v>
      </c>
      <c r="M791" s="40">
        <v>5</v>
      </c>
      <c r="N791" s="40">
        <v>5</v>
      </c>
      <c r="O791" s="375">
        <v>57</v>
      </c>
      <c r="P791" s="52">
        <v>53</v>
      </c>
      <c r="Q791" s="52">
        <v>11</v>
      </c>
      <c r="R791" s="240">
        <v>0</v>
      </c>
      <c r="S791" s="44">
        <v>13</v>
      </c>
      <c r="T791" s="52">
        <v>210</v>
      </c>
      <c r="U791" s="373">
        <v>224</v>
      </c>
    </row>
    <row r="792" spans="1:21" x14ac:dyDescent="0.2">
      <c r="A792" s="34">
        <v>791</v>
      </c>
      <c r="B792" s="24" t="s">
        <v>125</v>
      </c>
      <c r="C792" s="25">
        <v>1124</v>
      </c>
      <c r="D792" s="26" t="s">
        <v>19</v>
      </c>
      <c r="E792" s="28">
        <v>44</v>
      </c>
      <c r="F792" s="29">
        <v>41</v>
      </c>
      <c r="G792" s="29">
        <v>22</v>
      </c>
      <c r="H792" s="29">
        <v>7</v>
      </c>
      <c r="I792" s="29">
        <v>4</v>
      </c>
      <c r="J792" s="29">
        <v>4</v>
      </c>
      <c r="K792" s="29">
        <v>1</v>
      </c>
      <c r="L792" s="29">
        <v>7</v>
      </c>
      <c r="M792" s="29">
        <v>3</v>
      </c>
      <c r="N792" s="29">
        <v>7</v>
      </c>
      <c r="O792" s="374">
        <v>72</v>
      </c>
      <c r="P792" s="52">
        <v>46</v>
      </c>
      <c r="Q792" s="52">
        <v>14</v>
      </c>
      <c r="R792" s="242">
        <v>0</v>
      </c>
      <c r="S792" s="241">
        <v>18</v>
      </c>
      <c r="T792" s="52">
        <v>212</v>
      </c>
      <c r="U792" s="373">
        <v>231</v>
      </c>
    </row>
    <row r="793" spans="1:21" x14ac:dyDescent="0.2">
      <c r="A793" s="34">
        <v>792</v>
      </c>
      <c r="B793" s="35" t="s">
        <v>125</v>
      </c>
      <c r="C793" s="36">
        <v>1124</v>
      </c>
      <c r="D793" s="37" t="s">
        <v>14</v>
      </c>
      <c r="E793" s="39">
        <v>42</v>
      </c>
      <c r="F793" s="40">
        <v>47</v>
      </c>
      <c r="G793" s="40">
        <v>15</v>
      </c>
      <c r="H793" s="40">
        <v>4</v>
      </c>
      <c r="I793" s="40">
        <v>7</v>
      </c>
      <c r="J793" s="40">
        <v>6</v>
      </c>
      <c r="K793" s="40">
        <v>4</v>
      </c>
      <c r="L793" s="40">
        <v>12</v>
      </c>
      <c r="M793" s="40">
        <v>3</v>
      </c>
      <c r="N793" s="40">
        <v>3</v>
      </c>
      <c r="O793" s="375">
        <v>62</v>
      </c>
      <c r="P793" s="52">
        <v>58</v>
      </c>
      <c r="Q793" s="52">
        <v>7</v>
      </c>
      <c r="R793" s="240">
        <v>0</v>
      </c>
      <c r="S793" s="44">
        <v>10</v>
      </c>
      <c r="T793" s="52">
        <v>205</v>
      </c>
      <c r="U793" s="373">
        <v>219</v>
      </c>
    </row>
    <row r="794" spans="1:21" x14ac:dyDescent="0.2">
      <c r="A794" s="34">
        <v>793</v>
      </c>
      <c r="B794" s="24" t="s">
        <v>125</v>
      </c>
      <c r="C794" s="25">
        <v>1125</v>
      </c>
      <c r="D794" s="26" t="s">
        <v>19</v>
      </c>
      <c r="E794" s="28">
        <v>59</v>
      </c>
      <c r="F794" s="29">
        <v>47</v>
      </c>
      <c r="G794" s="29">
        <v>61</v>
      </c>
      <c r="H794" s="29">
        <v>5</v>
      </c>
      <c r="I794" s="29">
        <v>14</v>
      </c>
      <c r="J794" s="29">
        <v>21</v>
      </c>
      <c r="K794" s="29">
        <v>1</v>
      </c>
      <c r="L794" s="29">
        <v>10</v>
      </c>
      <c r="M794" s="29">
        <v>6</v>
      </c>
      <c r="N794" s="29">
        <v>4</v>
      </c>
      <c r="O794" s="374">
        <v>108</v>
      </c>
      <c r="P794" s="52">
        <v>65</v>
      </c>
      <c r="Q794" s="52">
        <v>9</v>
      </c>
      <c r="R794" s="242">
        <v>0</v>
      </c>
      <c r="S794" s="241">
        <v>16</v>
      </c>
      <c r="T794" s="52">
        <v>336</v>
      </c>
      <c r="U794" s="373">
        <v>356</v>
      </c>
    </row>
    <row r="795" spans="1:21" x14ac:dyDescent="0.2">
      <c r="A795" s="34">
        <v>794</v>
      </c>
      <c r="B795" s="35" t="s">
        <v>125</v>
      </c>
      <c r="C795" s="36">
        <v>1125</v>
      </c>
      <c r="D795" s="37" t="s">
        <v>14</v>
      </c>
      <c r="E795" s="39">
        <v>73</v>
      </c>
      <c r="F795" s="40">
        <v>55</v>
      </c>
      <c r="G795" s="40">
        <v>80</v>
      </c>
      <c r="H795" s="40">
        <v>3</v>
      </c>
      <c r="I795" s="40">
        <v>10</v>
      </c>
      <c r="J795" s="40">
        <v>6</v>
      </c>
      <c r="K795" s="40">
        <v>10</v>
      </c>
      <c r="L795" s="40">
        <v>17</v>
      </c>
      <c r="M795" s="40">
        <v>1</v>
      </c>
      <c r="N795" s="40">
        <v>4</v>
      </c>
      <c r="O795" s="375">
        <v>117</v>
      </c>
      <c r="P795" s="52">
        <v>68</v>
      </c>
      <c r="Q795" s="52">
        <v>7</v>
      </c>
      <c r="R795" s="240">
        <v>0</v>
      </c>
      <c r="S795" s="44">
        <v>21</v>
      </c>
      <c r="T795" s="52">
        <v>376</v>
      </c>
      <c r="U795" s="373">
        <v>400</v>
      </c>
    </row>
    <row r="796" spans="1:21" x14ac:dyDescent="0.2">
      <c r="A796" s="34">
        <v>795</v>
      </c>
      <c r="B796" s="24" t="s">
        <v>125</v>
      </c>
      <c r="C796" s="25">
        <v>1126</v>
      </c>
      <c r="D796" s="26" t="s">
        <v>19</v>
      </c>
      <c r="E796" s="28">
        <v>56</v>
      </c>
      <c r="F796" s="29">
        <v>61</v>
      </c>
      <c r="G796" s="29">
        <v>42</v>
      </c>
      <c r="H796" s="29">
        <v>7</v>
      </c>
      <c r="I796" s="29">
        <v>5</v>
      </c>
      <c r="J796" s="29">
        <v>8</v>
      </c>
      <c r="K796" s="29">
        <v>12</v>
      </c>
      <c r="L796" s="29">
        <v>11</v>
      </c>
      <c r="M796" s="29">
        <v>6</v>
      </c>
      <c r="N796" s="29">
        <v>6</v>
      </c>
      <c r="O796" s="374">
        <v>106</v>
      </c>
      <c r="P796" s="52">
        <v>70</v>
      </c>
      <c r="Q796" s="52">
        <v>13</v>
      </c>
      <c r="R796" s="242">
        <v>0</v>
      </c>
      <c r="S796" s="241">
        <v>16</v>
      </c>
      <c r="T796" s="52">
        <v>320</v>
      </c>
      <c r="U796" s="373">
        <v>340</v>
      </c>
    </row>
    <row r="797" spans="1:21" x14ac:dyDescent="0.2">
      <c r="A797" s="34">
        <v>796</v>
      </c>
      <c r="B797" s="35" t="s">
        <v>125</v>
      </c>
      <c r="C797" s="36">
        <v>1126</v>
      </c>
      <c r="D797" s="37" t="s">
        <v>14</v>
      </c>
      <c r="E797" s="39">
        <v>68</v>
      </c>
      <c r="F797" s="40">
        <v>73</v>
      </c>
      <c r="G797" s="40">
        <v>34</v>
      </c>
      <c r="H797" s="40">
        <v>3</v>
      </c>
      <c r="I797" s="40">
        <v>7</v>
      </c>
      <c r="J797" s="40">
        <v>5</v>
      </c>
      <c r="K797" s="40">
        <v>5</v>
      </c>
      <c r="L797" s="40">
        <v>17</v>
      </c>
      <c r="M797" s="40">
        <v>6</v>
      </c>
      <c r="N797" s="40">
        <v>8</v>
      </c>
      <c r="O797" s="375">
        <v>97</v>
      </c>
      <c r="P797" s="52">
        <v>80</v>
      </c>
      <c r="Q797" s="52">
        <v>11</v>
      </c>
      <c r="R797" s="240">
        <v>0</v>
      </c>
      <c r="S797" s="44">
        <v>14</v>
      </c>
      <c r="T797" s="52">
        <v>323</v>
      </c>
      <c r="U797" s="373">
        <v>337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1"/>
  </sheetPr>
  <dimension ref="A1:S96"/>
  <sheetViews>
    <sheetView zoomScale="55" zoomScaleNormal="55" workbookViewId="0">
      <selection activeCell="L24" sqref="L24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6" width="10.375" style="1" bestFit="1" customWidth="1"/>
    <col min="17" max="19" width="8.5" style="1" customWidth="1"/>
    <col min="20" max="16384" width="10" style="1"/>
  </cols>
  <sheetData>
    <row r="1" spans="1:19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192</v>
      </c>
      <c r="Q1" s="5" t="s">
        <v>8</v>
      </c>
      <c r="R1" s="5" t="s">
        <v>9</v>
      </c>
      <c r="S1" s="5" t="s">
        <v>10</v>
      </c>
    </row>
    <row r="2" spans="1:19" ht="15" customHeight="1" x14ac:dyDescent="0.25">
      <c r="A2" s="11">
        <v>1</v>
      </c>
      <c r="B2" s="12" t="s">
        <v>53</v>
      </c>
      <c r="C2" s="13">
        <v>1767</v>
      </c>
      <c r="D2" s="14" t="s">
        <v>27</v>
      </c>
      <c r="E2" s="15">
        <v>671</v>
      </c>
      <c r="F2" s="16">
        <v>166</v>
      </c>
      <c r="G2" s="17">
        <v>104</v>
      </c>
      <c r="H2" s="17">
        <v>34</v>
      </c>
      <c r="I2" s="17">
        <v>2</v>
      </c>
      <c r="J2" s="17">
        <v>15</v>
      </c>
      <c r="K2" s="17"/>
      <c r="L2" s="17">
        <v>1</v>
      </c>
      <c r="M2" s="17">
        <v>7</v>
      </c>
      <c r="N2" s="17">
        <v>3</v>
      </c>
      <c r="O2" s="18">
        <v>0</v>
      </c>
      <c r="P2" s="19">
        <v>40</v>
      </c>
      <c r="Q2" s="16">
        <v>0</v>
      </c>
      <c r="R2" s="17">
        <v>12</v>
      </c>
      <c r="S2" s="21">
        <f t="shared" ref="S2:S33" si="0">SUM(F2:O2)</f>
        <v>332</v>
      </c>
    </row>
    <row r="3" spans="1:19" ht="15" customHeight="1" x14ac:dyDescent="0.25">
      <c r="A3" s="23">
        <f t="shared" ref="A3:A66" si="1">A2+1</f>
        <v>2</v>
      </c>
      <c r="B3" s="24" t="s">
        <v>53</v>
      </c>
      <c r="C3" s="25">
        <v>1767</v>
      </c>
      <c r="D3" s="26" t="s">
        <v>23</v>
      </c>
      <c r="E3" s="27">
        <v>671</v>
      </c>
      <c r="F3" s="28">
        <v>169</v>
      </c>
      <c r="G3" s="29">
        <v>104</v>
      </c>
      <c r="H3" s="29">
        <v>45</v>
      </c>
      <c r="I3" s="29">
        <v>1</v>
      </c>
      <c r="J3" s="29">
        <v>12</v>
      </c>
      <c r="K3" s="29"/>
      <c r="L3" s="29">
        <v>4</v>
      </c>
      <c r="M3" s="29">
        <v>11</v>
      </c>
      <c r="N3" s="29">
        <v>3</v>
      </c>
      <c r="O3" s="30">
        <v>0</v>
      </c>
      <c r="P3" s="32">
        <v>53</v>
      </c>
      <c r="Q3" s="28">
        <v>0</v>
      </c>
      <c r="R3" s="29">
        <v>10</v>
      </c>
      <c r="S3" s="33">
        <f t="shared" si="0"/>
        <v>349</v>
      </c>
    </row>
    <row r="4" spans="1:19" ht="15" customHeight="1" x14ac:dyDescent="0.25">
      <c r="A4" s="34">
        <f t="shared" si="1"/>
        <v>3</v>
      </c>
      <c r="B4" s="35" t="s">
        <v>53</v>
      </c>
      <c r="C4" s="36">
        <v>1767</v>
      </c>
      <c r="D4" s="37" t="s">
        <v>20</v>
      </c>
      <c r="E4" s="38">
        <v>671</v>
      </c>
      <c r="F4" s="39">
        <v>186</v>
      </c>
      <c r="G4" s="40">
        <v>89</v>
      </c>
      <c r="H4" s="40">
        <v>33</v>
      </c>
      <c r="I4" s="40">
        <v>2</v>
      </c>
      <c r="J4" s="40">
        <v>12</v>
      </c>
      <c r="K4" s="40"/>
      <c r="L4" s="40">
        <v>4</v>
      </c>
      <c r="M4" s="40">
        <v>3</v>
      </c>
      <c r="N4" s="40">
        <v>0</v>
      </c>
      <c r="O4" s="41">
        <v>0</v>
      </c>
      <c r="P4" s="43">
        <v>39</v>
      </c>
      <c r="Q4" s="39">
        <v>0</v>
      </c>
      <c r="R4" s="40">
        <v>17</v>
      </c>
      <c r="S4" s="44">
        <f t="shared" si="0"/>
        <v>329</v>
      </c>
    </row>
    <row r="5" spans="1:19" ht="15" customHeight="1" x14ac:dyDescent="0.25">
      <c r="A5" s="23">
        <f t="shared" si="1"/>
        <v>4</v>
      </c>
      <c r="B5" s="24" t="s">
        <v>53</v>
      </c>
      <c r="C5" s="25">
        <v>1767</v>
      </c>
      <c r="D5" s="26" t="s">
        <v>14</v>
      </c>
      <c r="E5" s="27">
        <v>671</v>
      </c>
      <c r="F5" s="28">
        <v>182</v>
      </c>
      <c r="G5" s="29">
        <v>98</v>
      </c>
      <c r="H5" s="29">
        <v>61</v>
      </c>
      <c r="I5" s="29">
        <v>4</v>
      </c>
      <c r="J5" s="29">
        <v>7</v>
      </c>
      <c r="K5" s="29"/>
      <c r="L5" s="29">
        <v>3</v>
      </c>
      <c r="M5" s="29">
        <v>17</v>
      </c>
      <c r="N5" s="29">
        <v>3</v>
      </c>
      <c r="O5" s="30">
        <v>0</v>
      </c>
      <c r="P5" s="32">
        <v>71</v>
      </c>
      <c r="Q5" s="28">
        <v>0</v>
      </c>
      <c r="R5" s="29">
        <v>12</v>
      </c>
      <c r="S5" s="33">
        <f t="shared" si="0"/>
        <v>375</v>
      </c>
    </row>
    <row r="6" spans="1:19" ht="15" customHeight="1" x14ac:dyDescent="0.25">
      <c r="A6" s="34">
        <f t="shared" si="1"/>
        <v>5</v>
      </c>
      <c r="B6" s="35" t="s">
        <v>53</v>
      </c>
      <c r="C6" s="36">
        <v>1767</v>
      </c>
      <c r="D6" s="37" t="s">
        <v>19</v>
      </c>
      <c r="E6" s="38">
        <v>671</v>
      </c>
      <c r="F6" s="39">
        <v>182</v>
      </c>
      <c r="G6" s="40">
        <v>107</v>
      </c>
      <c r="H6" s="40">
        <v>50</v>
      </c>
      <c r="I6" s="40">
        <v>2</v>
      </c>
      <c r="J6" s="40">
        <v>7</v>
      </c>
      <c r="K6" s="40"/>
      <c r="L6" s="40">
        <v>1</v>
      </c>
      <c r="M6" s="40">
        <v>13</v>
      </c>
      <c r="N6" s="40">
        <v>1</v>
      </c>
      <c r="O6" s="41">
        <v>0</v>
      </c>
      <c r="P6" s="43">
        <v>54</v>
      </c>
      <c r="Q6" s="39">
        <v>0</v>
      </c>
      <c r="R6" s="40">
        <v>11</v>
      </c>
      <c r="S6" s="44">
        <f t="shared" si="0"/>
        <v>363</v>
      </c>
    </row>
    <row r="7" spans="1:19" ht="15" customHeight="1" x14ac:dyDescent="0.25">
      <c r="A7" s="23">
        <f t="shared" si="1"/>
        <v>6</v>
      </c>
      <c r="B7" s="24" t="s">
        <v>53</v>
      </c>
      <c r="C7" s="25">
        <v>1766</v>
      </c>
      <c r="D7" s="26" t="s">
        <v>19</v>
      </c>
      <c r="E7" s="27">
        <v>310</v>
      </c>
      <c r="F7" s="28">
        <v>40</v>
      </c>
      <c r="G7" s="29">
        <v>79</v>
      </c>
      <c r="H7" s="29">
        <v>30</v>
      </c>
      <c r="I7" s="29">
        <v>2</v>
      </c>
      <c r="J7" s="29">
        <v>4</v>
      </c>
      <c r="K7" s="29"/>
      <c r="L7" s="29">
        <v>2</v>
      </c>
      <c r="M7" s="29">
        <v>1</v>
      </c>
      <c r="N7" s="29">
        <v>0</v>
      </c>
      <c r="O7" s="30">
        <v>0</v>
      </c>
      <c r="P7" s="32">
        <v>34</v>
      </c>
      <c r="Q7" s="28">
        <v>0</v>
      </c>
      <c r="R7" s="29">
        <v>4</v>
      </c>
      <c r="S7" s="33">
        <f t="shared" si="0"/>
        <v>158</v>
      </c>
    </row>
    <row r="8" spans="1:19" ht="15" customHeight="1" x14ac:dyDescent="0.25">
      <c r="A8" s="34">
        <f t="shared" si="1"/>
        <v>7</v>
      </c>
      <c r="B8" s="35" t="s">
        <v>53</v>
      </c>
      <c r="C8" s="36">
        <v>1765</v>
      </c>
      <c r="D8" s="37" t="s">
        <v>19</v>
      </c>
      <c r="E8" s="38">
        <v>375</v>
      </c>
      <c r="F8" s="39">
        <v>52</v>
      </c>
      <c r="G8" s="40">
        <v>120</v>
      </c>
      <c r="H8" s="40">
        <v>36</v>
      </c>
      <c r="I8" s="40">
        <v>2</v>
      </c>
      <c r="J8" s="40">
        <v>9</v>
      </c>
      <c r="K8" s="40"/>
      <c r="L8" s="40">
        <v>2</v>
      </c>
      <c r="M8" s="40">
        <v>0</v>
      </c>
      <c r="N8" s="40">
        <v>0</v>
      </c>
      <c r="O8" s="41">
        <v>0</v>
      </c>
      <c r="P8" s="43">
        <v>40</v>
      </c>
      <c r="Q8" s="39">
        <v>0</v>
      </c>
      <c r="R8" s="40">
        <v>7</v>
      </c>
      <c r="S8" s="44">
        <f t="shared" si="0"/>
        <v>221</v>
      </c>
    </row>
    <row r="9" spans="1:19" ht="15" customHeight="1" x14ac:dyDescent="0.25">
      <c r="A9" s="23">
        <f t="shared" si="1"/>
        <v>8</v>
      </c>
      <c r="B9" s="24" t="s">
        <v>53</v>
      </c>
      <c r="C9" s="25">
        <v>1764</v>
      </c>
      <c r="D9" s="26" t="s">
        <v>19</v>
      </c>
      <c r="E9" s="27">
        <v>595</v>
      </c>
      <c r="F9" s="28">
        <v>115</v>
      </c>
      <c r="G9" s="29">
        <v>106</v>
      </c>
      <c r="H9" s="29">
        <v>48</v>
      </c>
      <c r="I9" s="29">
        <v>3</v>
      </c>
      <c r="J9" s="29">
        <v>20</v>
      </c>
      <c r="K9" s="29"/>
      <c r="L9" s="29">
        <v>2</v>
      </c>
      <c r="M9" s="29">
        <v>3</v>
      </c>
      <c r="N9" s="29">
        <v>3</v>
      </c>
      <c r="O9" s="30">
        <v>0</v>
      </c>
      <c r="P9" s="32">
        <v>56</v>
      </c>
      <c r="Q9" s="28">
        <v>0</v>
      </c>
      <c r="R9" s="29">
        <v>15</v>
      </c>
      <c r="S9" s="33">
        <f t="shared" si="0"/>
        <v>300</v>
      </c>
    </row>
    <row r="10" spans="1:19" ht="15" customHeight="1" x14ac:dyDescent="0.25">
      <c r="A10" s="34">
        <f t="shared" si="1"/>
        <v>9</v>
      </c>
      <c r="B10" s="35" t="s">
        <v>53</v>
      </c>
      <c r="C10" s="36">
        <v>1763</v>
      </c>
      <c r="D10" s="37" t="s">
        <v>20</v>
      </c>
      <c r="E10" s="38">
        <v>577</v>
      </c>
      <c r="F10" s="39">
        <v>190</v>
      </c>
      <c r="G10" s="40">
        <v>87</v>
      </c>
      <c r="H10" s="40">
        <v>50</v>
      </c>
      <c r="I10" s="40">
        <v>0</v>
      </c>
      <c r="J10" s="40">
        <v>8</v>
      </c>
      <c r="K10" s="40"/>
      <c r="L10" s="40">
        <v>2</v>
      </c>
      <c r="M10" s="40">
        <v>12</v>
      </c>
      <c r="N10" s="40">
        <v>1</v>
      </c>
      <c r="O10" s="41">
        <v>0</v>
      </c>
      <c r="P10" s="43">
        <v>53</v>
      </c>
      <c r="Q10" s="39">
        <v>0</v>
      </c>
      <c r="R10" s="40">
        <v>8</v>
      </c>
      <c r="S10" s="44">
        <f t="shared" si="0"/>
        <v>350</v>
      </c>
    </row>
    <row r="11" spans="1:19" ht="15" customHeight="1" x14ac:dyDescent="0.25">
      <c r="A11" s="23">
        <f t="shared" si="1"/>
        <v>10</v>
      </c>
      <c r="B11" s="24" t="s">
        <v>53</v>
      </c>
      <c r="C11" s="25">
        <v>1763</v>
      </c>
      <c r="D11" s="26" t="s">
        <v>14</v>
      </c>
      <c r="E11" s="27">
        <v>577</v>
      </c>
      <c r="F11" s="28">
        <v>171</v>
      </c>
      <c r="G11" s="29">
        <v>100</v>
      </c>
      <c r="H11" s="29">
        <v>53</v>
      </c>
      <c r="I11" s="29">
        <v>1</v>
      </c>
      <c r="J11" s="29">
        <v>3</v>
      </c>
      <c r="K11" s="29"/>
      <c r="L11" s="29">
        <v>1</v>
      </c>
      <c r="M11" s="29">
        <v>9</v>
      </c>
      <c r="N11" s="29">
        <v>0</v>
      </c>
      <c r="O11" s="30">
        <v>0</v>
      </c>
      <c r="P11" s="32">
        <v>55</v>
      </c>
      <c r="Q11" s="28">
        <v>0</v>
      </c>
      <c r="R11" s="29">
        <v>7</v>
      </c>
      <c r="S11" s="33">
        <f t="shared" si="0"/>
        <v>338</v>
      </c>
    </row>
    <row r="12" spans="1:19" ht="15" customHeight="1" x14ac:dyDescent="0.25">
      <c r="A12" s="34">
        <f t="shared" si="1"/>
        <v>11</v>
      </c>
      <c r="B12" s="35" t="s">
        <v>53</v>
      </c>
      <c r="C12" s="36">
        <v>1763</v>
      </c>
      <c r="D12" s="37" t="s">
        <v>19</v>
      </c>
      <c r="E12" s="38">
        <v>578</v>
      </c>
      <c r="F12" s="39">
        <v>170</v>
      </c>
      <c r="G12" s="40">
        <v>113</v>
      </c>
      <c r="H12" s="40">
        <v>53</v>
      </c>
      <c r="I12" s="40">
        <v>1</v>
      </c>
      <c r="J12" s="40">
        <v>11</v>
      </c>
      <c r="K12" s="40"/>
      <c r="L12" s="40">
        <v>1</v>
      </c>
      <c r="M12" s="40">
        <v>6</v>
      </c>
      <c r="N12" s="40">
        <v>1</v>
      </c>
      <c r="O12" s="41">
        <v>0</v>
      </c>
      <c r="P12" s="43">
        <v>56</v>
      </c>
      <c r="Q12" s="39">
        <v>0</v>
      </c>
      <c r="R12" s="40">
        <v>4</v>
      </c>
      <c r="S12" s="44">
        <f t="shared" si="0"/>
        <v>356</v>
      </c>
    </row>
    <row r="13" spans="1:19" ht="15" customHeight="1" x14ac:dyDescent="0.25">
      <c r="A13" s="23">
        <f t="shared" si="1"/>
        <v>12</v>
      </c>
      <c r="B13" s="24" t="s">
        <v>53</v>
      </c>
      <c r="C13" s="25">
        <v>1762</v>
      </c>
      <c r="D13" s="26" t="s">
        <v>23</v>
      </c>
      <c r="E13" s="27">
        <v>692</v>
      </c>
      <c r="F13" s="28">
        <v>137</v>
      </c>
      <c r="G13" s="29">
        <v>98</v>
      </c>
      <c r="H13" s="29">
        <v>44</v>
      </c>
      <c r="I13" s="29">
        <v>0</v>
      </c>
      <c r="J13" s="29">
        <v>7</v>
      </c>
      <c r="K13" s="29"/>
      <c r="L13" s="29">
        <v>6</v>
      </c>
      <c r="M13" s="29">
        <v>8</v>
      </c>
      <c r="N13" s="29">
        <v>1</v>
      </c>
      <c r="O13" s="30">
        <v>0</v>
      </c>
      <c r="P13" s="32">
        <v>51</v>
      </c>
      <c r="Q13" s="28">
        <v>1</v>
      </c>
      <c r="R13" s="29">
        <v>10</v>
      </c>
      <c r="S13" s="33">
        <f t="shared" si="0"/>
        <v>301</v>
      </c>
    </row>
    <row r="14" spans="1:19" ht="15" customHeight="1" x14ac:dyDescent="0.25">
      <c r="A14" s="34">
        <f t="shared" si="1"/>
        <v>13</v>
      </c>
      <c r="B14" s="35" t="s">
        <v>53</v>
      </c>
      <c r="C14" s="36">
        <v>1762</v>
      </c>
      <c r="D14" s="37" t="s">
        <v>20</v>
      </c>
      <c r="E14" s="38">
        <v>692</v>
      </c>
      <c r="F14" s="39">
        <v>175</v>
      </c>
      <c r="G14" s="40">
        <v>101</v>
      </c>
      <c r="H14" s="40">
        <v>46</v>
      </c>
      <c r="I14" s="40">
        <v>0</v>
      </c>
      <c r="J14" s="40">
        <v>4</v>
      </c>
      <c r="K14" s="40"/>
      <c r="L14" s="40">
        <v>6</v>
      </c>
      <c r="M14" s="40">
        <v>6</v>
      </c>
      <c r="N14" s="40">
        <v>0</v>
      </c>
      <c r="O14" s="41">
        <v>0</v>
      </c>
      <c r="P14" s="43">
        <v>52</v>
      </c>
      <c r="Q14" s="39">
        <v>0</v>
      </c>
      <c r="R14" s="40">
        <v>11</v>
      </c>
      <c r="S14" s="44">
        <f t="shared" si="0"/>
        <v>338</v>
      </c>
    </row>
    <row r="15" spans="1:19" ht="15" customHeight="1" x14ac:dyDescent="0.25">
      <c r="A15" s="23">
        <f t="shared" si="1"/>
        <v>14</v>
      </c>
      <c r="B15" s="24" t="s">
        <v>53</v>
      </c>
      <c r="C15" s="25">
        <v>1762</v>
      </c>
      <c r="D15" s="26" t="s">
        <v>14</v>
      </c>
      <c r="E15" s="27">
        <v>693</v>
      </c>
      <c r="F15" s="28">
        <v>168</v>
      </c>
      <c r="G15" s="29">
        <v>94</v>
      </c>
      <c r="H15" s="29">
        <v>60</v>
      </c>
      <c r="I15" s="29">
        <v>2</v>
      </c>
      <c r="J15" s="29">
        <v>5</v>
      </c>
      <c r="K15" s="29"/>
      <c r="L15" s="29">
        <v>2</v>
      </c>
      <c r="M15" s="29">
        <v>11</v>
      </c>
      <c r="N15" s="29">
        <v>2</v>
      </c>
      <c r="O15" s="30">
        <v>0</v>
      </c>
      <c r="P15" s="32">
        <v>67</v>
      </c>
      <c r="Q15" s="28">
        <v>0</v>
      </c>
      <c r="R15" s="29">
        <v>7</v>
      </c>
      <c r="S15" s="33">
        <f t="shared" si="0"/>
        <v>344</v>
      </c>
    </row>
    <row r="16" spans="1:19" ht="15" customHeight="1" x14ac:dyDescent="0.25">
      <c r="A16" s="34">
        <f t="shared" si="1"/>
        <v>15</v>
      </c>
      <c r="B16" s="35" t="s">
        <v>53</v>
      </c>
      <c r="C16" s="36">
        <v>1762</v>
      </c>
      <c r="D16" s="37" t="s">
        <v>19</v>
      </c>
      <c r="E16" s="38">
        <v>693</v>
      </c>
      <c r="F16" s="39">
        <v>110</v>
      </c>
      <c r="G16" s="40">
        <v>101</v>
      </c>
      <c r="H16" s="40">
        <v>53</v>
      </c>
      <c r="I16" s="40">
        <v>0</v>
      </c>
      <c r="J16" s="40">
        <v>5</v>
      </c>
      <c r="K16" s="40"/>
      <c r="L16" s="40">
        <v>1</v>
      </c>
      <c r="M16" s="40">
        <v>5</v>
      </c>
      <c r="N16" s="40">
        <v>0</v>
      </c>
      <c r="O16" s="41">
        <v>0</v>
      </c>
      <c r="P16" s="43">
        <v>56</v>
      </c>
      <c r="Q16" s="39">
        <v>0</v>
      </c>
      <c r="R16" s="40">
        <v>11</v>
      </c>
      <c r="S16" s="44">
        <f t="shared" si="0"/>
        <v>275</v>
      </c>
    </row>
    <row r="17" spans="1:19" ht="15" customHeight="1" x14ac:dyDescent="0.25">
      <c r="A17" s="23">
        <f t="shared" si="1"/>
        <v>16</v>
      </c>
      <c r="B17" s="24" t="s">
        <v>53</v>
      </c>
      <c r="C17" s="25">
        <v>1761</v>
      </c>
      <c r="D17" s="26" t="s">
        <v>23</v>
      </c>
      <c r="E17" s="27">
        <v>655</v>
      </c>
      <c r="F17" s="28">
        <v>180</v>
      </c>
      <c r="G17" s="29">
        <v>86</v>
      </c>
      <c r="H17" s="29">
        <v>45</v>
      </c>
      <c r="I17" s="29">
        <v>3</v>
      </c>
      <c r="J17" s="29">
        <v>9</v>
      </c>
      <c r="K17" s="29"/>
      <c r="L17" s="29">
        <v>2</v>
      </c>
      <c r="M17" s="29">
        <v>9</v>
      </c>
      <c r="N17" s="29">
        <v>2</v>
      </c>
      <c r="O17" s="30">
        <v>0</v>
      </c>
      <c r="P17" s="32">
        <v>52</v>
      </c>
      <c r="Q17" s="28">
        <v>0</v>
      </c>
      <c r="R17" s="29">
        <v>19</v>
      </c>
      <c r="S17" s="33">
        <f t="shared" si="0"/>
        <v>336</v>
      </c>
    </row>
    <row r="18" spans="1:19" ht="15" customHeight="1" x14ac:dyDescent="0.25">
      <c r="A18" s="34">
        <f t="shared" si="1"/>
        <v>17</v>
      </c>
      <c r="B18" s="35" t="s">
        <v>53</v>
      </c>
      <c r="C18" s="36">
        <v>1761</v>
      </c>
      <c r="D18" s="37" t="s">
        <v>20</v>
      </c>
      <c r="E18" s="38">
        <v>655</v>
      </c>
      <c r="F18" s="39">
        <v>162</v>
      </c>
      <c r="G18" s="40">
        <v>59</v>
      </c>
      <c r="H18" s="40">
        <v>34</v>
      </c>
      <c r="I18" s="40">
        <v>2</v>
      </c>
      <c r="J18" s="40">
        <v>3</v>
      </c>
      <c r="K18" s="40"/>
      <c r="L18" s="40">
        <v>1</v>
      </c>
      <c r="M18" s="40">
        <v>9</v>
      </c>
      <c r="N18" s="40">
        <v>1</v>
      </c>
      <c r="O18" s="41">
        <v>0</v>
      </c>
      <c r="P18" s="43">
        <v>38</v>
      </c>
      <c r="Q18" s="39">
        <v>0</v>
      </c>
      <c r="R18" s="40">
        <v>3</v>
      </c>
      <c r="S18" s="44">
        <f t="shared" si="0"/>
        <v>271</v>
      </c>
    </row>
    <row r="19" spans="1:19" ht="15" customHeight="1" x14ac:dyDescent="0.25">
      <c r="A19" s="23">
        <f t="shared" si="1"/>
        <v>18</v>
      </c>
      <c r="B19" s="24" t="s">
        <v>53</v>
      </c>
      <c r="C19" s="25">
        <v>1761</v>
      </c>
      <c r="D19" s="26" t="s">
        <v>14</v>
      </c>
      <c r="E19" s="27">
        <v>655</v>
      </c>
      <c r="F19" s="28">
        <v>157</v>
      </c>
      <c r="G19" s="29">
        <v>59</v>
      </c>
      <c r="H19" s="29">
        <v>57</v>
      </c>
      <c r="I19" s="29">
        <v>0</v>
      </c>
      <c r="J19" s="29">
        <v>6</v>
      </c>
      <c r="K19" s="29"/>
      <c r="L19" s="29">
        <v>1</v>
      </c>
      <c r="M19" s="29">
        <v>4</v>
      </c>
      <c r="N19" s="29">
        <v>1</v>
      </c>
      <c r="O19" s="30">
        <v>0</v>
      </c>
      <c r="P19" s="32">
        <v>59</v>
      </c>
      <c r="Q19" s="28">
        <v>0</v>
      </c>
      <c r="R19" s="29">
        <v>9</v>
      </c>
      <c r="S19" s="33">
        <f t="shared" si="0"/>
        <v>285</v>
      </c>
    </row>
    <row r="20" spans="1:19" ht="15" customHeight="1" x14ac:dyDescent="0.25">
      <c r="A20" s="34">
        <f t="shared" si="1"/>
        <v>19</v>
      </c>
      <c r="B20" s="35" t="s">
        <v>53</v>
      </c>
      <c r="C20" s="36">
        <v>1761</v>
      </c>
      <c r="D20" s="37" t="s">
        <v>19</v>
      </c>
      <c r="E20" s="38">
        <v>656</v>
      </c>
      <c r="F20" s="39">
        <v>147</v>
      </c>
      <c r="G20" s="40">
        <v>75</v>
      </c>
      <c r="H20" s="40">
        <v>47</v>
      </c>
      <c r="I20" s="40">
        <v>3</v>
      </c>
      <c r="J20" s="40">
        <v>7</v>
      </c>
      <c r="K20" s="40"/>
      <c r="L20" s="40">
        <v>2</v>
      </c>
      <c r="M20" s="40">
        <v>4</v>
      </c>
      <c r="N20" s="40">
        <v>1</v>
      </c>
      <c r="O20" s="41">
        <v>0</v>
      </c>
      <c r="P20" s="43">
        <v>53</v>
      </c>
      <c r="Q20" s="39">
        <v>0</v>
      </c>
      <c r="R20" s="40">
        <v>9</v>
      </c>
      <c r="S20" s="44">
        <f t="shared" si="0"/>
        <v>286</v>
      </c>
    </row>
    <row r="21" spans="1:19" ht="15" customHeight="1" x14ac:dyDescent="0.25">
      <c r="A21" s="23">
        <f t="shared" si="1"/>
        <v>20</v>
      </c>
      <c r="B21" s="24" t="s">
        <v>53</v>
      </c>
      <c r="C21" s="25">
        <v>1760</v>
      </c>
      <c r="D21" s="26" t="s">
        <v>14</v>
      </c>
      <c r="E21" s="27">
        <v>447</v>
      </c>
      <c r="F21" s="28">
        <v>120</v>
      </c>
      <c r="G21" s="29">
        <v>75</v>
      </c>
      <c r="H21" s="29">
        <v>40</v>
      </c>
      <c r="I21" s="29">
        <v>0</v>
      </c>
      <c r="J21" s="29">
        <v>4</v>
      </c>
      <c r="K21" s="29"/>
      <c r="L21" s="29">
        <v>3</v>
      </c>
      <c r="M21" s="29">
        <v>3</v>
      </c>
      <c r="N21" s="29">
        <v>0</v>
      </c>
      <c r="O21" s="30">
        <v>0</v>
      </c>
      <c r="P21" s="32">
        <v>43</v>
      </c>
      <c r="Q21" s="28">
        <v>0</v>
      </c>
      <c r="R21" s="29">
        <v>6</v>
      </c>
      <c r="S21" s="33">
        <f t="shared" si="0"/>
        <v>245</v>
      </c>
    </row>
    <row r="22" spans="1:19" ht="15" customHeight="1" x14ac:dyDescent="0.25">
      <c r="A22" s="34">
        <f t="shared" si="1"/>
        <v>21</v>
      </c>
      <c r="B22" s="35" t="s">
        <v>53</v>
      </c>
      <c r="C22" s="36">
        <v>1760</v>
      </c>
      <c r="D22" s="37" t="s">
        <v>19</v>
      </c>
      <c r="E22" s="38">
        <v>448</v>
      </c>
      <c r="F22" s="39">
        <v>107</v>
      </c>
      <c r="G22" s="40">
        <v>76</v>
      </c>
      <c r="H22" s="40">
        <v>31</v>
      </c>
      <c r="I22" s="40">
        <v>0</v>
      </c>
      <c r="J22" s="40">
        <v>10</v>
      </c>
      <c r="K22" s="40"/>
      <c r="L22" s="40">
        <v>2</v>
      </c>
      <c r="M22" s="40">
        <v>2</v>
      </c>
      <c r="N22" s="40">
        <v>1</v>
      </c>
      <c r="O22" s="41">
        <v>0</v>
      </c>
      <c r="P22" s="43">
        <v>34</v>
      </c>
      <c r="Q22" s="39">
        <v>0</v>
      </c>
      <c r="R22" s="40">
        <v>7</v>
      </c>
      <c r="S22" s="44">
        <f t="shared" si="0"/>
        <v>229</v>
      </c>
    </row>
    <row r="23" spans="1:19" ht="15" customHeight="1" x14ac:dyDescent="0.25">
      <c r="A23" s="23">
        <f t="shared" si="1"/>
        <v>22</v>
      </c>
      <c r="B23" s="24" t="s">
        <v>53</v>
      </c>
      <c r="C23" s="25">
        <v>1759</v>
      </c>
      <c r="D23" s="26" t="s">
        <v>19</v>
      </c>
      <c r="E23" s="27">
        <v>768</v>
      </c>
      <c r="F23" s="28">
        <v>175</v>
      </c>
      <c r="G23" s="29">
        <v>171</v>
      </c>
      <c r="H23" s="29">
        <v>46</v>
      </c>
      <c r="I23" s="29">
        <v>1</v>
      </c>
      <c r="J23" s="29">
        <v>10</v>
      </c>
      <c r="K23" s="29"/>
      <c r="L23" s="29">
        <v>2</v>
      </c>
      <c r="M23" s="29">
        <v>9</v>
      </c>
      <c r="N23" s="29">
        <v>0</v>
      </c>
      <c r="O23" s="30">
        <v>0</v>
      </c>
      <c r="P23" s="32">
        <v>49</v>
      </c>
      <c r="Q23" s="28">
        <v>0</v>
      </c>
      <c r="R23" s="29">
        <v>11</v>
      </c>
      <c r="S23" s="33">
        <f t="shared" si="0"/>
        <v>414</v>
      </c>
    </row>
    <row r="24" spans="1:19" ht="15" customHeight="1" x14ac:dyDescent="0.25">
      <c r="A24" s="34">
        <f t="shared" si="1"/>
        <v>23</v>
      </c>
      <c r="B24" s="35" t="s">
        <v>53</v>
      </c>
      <c r="C24" s="36">
        <v>1758</v>
      </c>
      <c r="D24" s="37" t="s">
        <v>14</v>
      </c>
      <c r="E24" s="38">
        <v>440</v>
      </c>
      <c r="F24" s="39">
        <v>148</v>
      </c>
      <c r="G24" s="40">
        <v>70</v>
      </c>
      <c r="H24" s="40">
        <v>21</v>
      </c>
      <c r="I24" s="40">
        <v>1</v>
      </c>
      <c r="J24" s="40">
        <v>4</v>
      </c>
      <c r="K24" s="40"/>
      <c r="L24" s="40">
        <v>0</v>
      </c>
      <c r="M24" s="40">
        <v>3</v>
      </c>
      <c r="N24" s="40">
        <v>0</v>
      </c>
      <c r="O24" s="41">
        <v>0</v>
      </c>
      <c r="P24" s="43">
        <v>22</v>
      </c>
      <c r="Q24" s="39">
        <v>0</v>
      </c>
      <c r="R24" s="40">
        <v>12</v>
      </c>
      <c r="S24" s="44">
        <f t="shared" si="0"/>
        <v>247</v>
      </c>
    </row>
    <row r="25" spans="1:19" ht="15" customHeight="1" x14ac:dyDescent="0.25">
      <c r="A25" s="23">
        <f t="shared" si="1"/>
        <v>24</v>
      </c>
      <c r="B25" s="24" t="s">
        <v>53</v>
      </c>
      <c r="C25" s="25">
        <v>1758</v>
      </c>
      <c r="D25" s="26" t="s">
        <v>19</v>
      </c>
      <c r="E25" s="27">
        <v>441</v>
      </c>
      <c r="F25" s="28">
        <v>119</v>
      </c>
      <c r="G25" s="29">
        <v>67</v>
      </c>
      <c r="H25" s="29">
        <v>32</v>
      </c>
      <c r="I25" s="29">
        <v>0</v>
      </c>
      <c r="J25" s="29">
        <v>7</v>
      </c>
      <c r="K25" s="29"/>
      <c r="L25" s="29">
        <v>1</v>
      </c>
      <c r="M25" s="29">
        <v>3</v>
      </c>
      <c r="N25" s="29">
        <v>0</v>
      </c>
      <c r="O25" s="30" t="s">
        <v>21</v>
      </c>
      <c r="P25" s="32">
        <v>33</v>
      </c>
      <c r="Q25" s="28">
        <v>0</v>
      </c>
      <c r="R25" s="29">
        <v>15</v>
      </c>
      <c r="S25" s="33">
        <f t="shared" si="0"/>
        <v>229</v>
      </c>
    </row>
    <row r="26" spans="1:19" ht="15" customHeight="1" x14ac:dyDescent="0.25">
      <c r="A26" s="34">
        <f t="shared" si="1"/>
        <v>25</v>
      </c>
      <c r="B26" s="35" t="s">
        <v>53</v>
      </c>
      <c r="C26" s="36">
        <v>1757</v>
      </c>
      <c r="D26" s="37" t="s">
        <v>14</v>
      </c>
      <c r="E26" s="38">
        <v>436</v>
      </c>
      <c r="F26" s="39">
        <v>127</v>
      </c>
      <c r="G26" s="40">
        <v>81</v>
      </c>
      <c r="H26" s="40">
        <v>22</v>
      </c>
      <c r="I26" s="40">
        <v>1</v>
      </c>
      <c r="J26" s="40">
        <v>2</v>
      </c>
      <c r="K26" s="40"/>
      <c r="L26" s="40">
        <v>1</v>
      </c>
      <c r="M26" s="40">
        <v>7</v>
      </c>
      <c r="N26" s="40">
        <v>1</v>
      </c>
      <c r="O26" s="41">
        <v>0</v>
      </c>
      <c r="P26" s="43">
        <v>25</v>
      </c>
      <c r="Q26" s="39">
        <v>0</v>
      </c>
      <c r="R26" s="40">
        <v>13</v>
      </c>
      <c r="S26" s="44">
        <f t="shared" si="0"/>
        <v>242</v>
      </c>
    </row>
    <row r="27" spans="1:19" ht="15" customHeight="1" x14ac:dyDescent="0.25">
      <c r="A27" s="23">
        <f t="shared" si="1"/>
        <v>26</v>
      </c>
      <c r="B27" s="24" t="s">
        <v>53</v>
      </c>
      <c r="C27" s="25">
        <v>1757</v>
      </c>
      <c r="D27" s="26" t="s">
        <v>19</v>
      </c>
      <c r="E27" s="27">
        <v>437</v>
      </c>
      <c r="F27" s="28">
        <v>122</v>
      </c>
      <c r="G27" s="29">
        <v>72</v>
      </c>
      <c r="H27" s="29">
        <v>18</v>
      </c>
      <c r="I27" s="29">
        <v>2</v>
      </c>
      <c r="J27" s="29">
        <v>5</v>
      </c>
      <c r="K27" s="29"/>
      <c r="L27" s="29">
        <v>0</v>
      </c>
      <c r="M27" s="29">
        <v>5</v>
      </c>
      <c r="N27" s="29">
        <v>1</v>
      </c>
      <c r="O27" s="30">
        <v>0</v>
      </c>
      <c r="P27" s="32">
        <v>22</v>
      </c>
      <c r="Q27" s="28">
        <v>0</v>
      </c>
      <c r="R27" s="29">
        <v>8</v>
      </c>
      <c r="S27" s="33">
        <f t="shared" si="0"/>
        <v>225</v>
      </c>
    </row>
    <row r="28" spans="1:19" ht="15" customHeight="1" x14ac:dyDescent="0.25">
      <c r="A28" s="34">
        <f t="shared" si="1"/>
        <v>27</v>
      </c>
      <c r="B28" s="35" t="s">
        <v>53</v>
      </c>
      <c r="C28" s="36">
        <v>1756</v>
      </c>
      <c r="D28" s="37" t="s">
        <v>14</v>
      </c>
      <c r="E28" s="38">
        <v>397</v>
      </c>
      <c r="F28" s="39">
        <v>113</v>
      </c>
      <c r="G28" s="40">
        <v>107</v>
      </c>
      <c r="H28" s="40">
        <v>21</v>
      </c>
      <c r="I28" s="40">
        <v>0</v>
      </c>
      <c r="J28" s="40">
        <v>6</v>
      </c>
      <c r="K28" s="40"/>
      <c r="L28" s="40">
        <v>0</v>
      </c>
      <c r="M28" s="40">
        <v>4</v>
      </c>
      <c r="N28" s="40">
        <v>1</v>
      </c>
      <c r="O28" s="41">
        <v>0</v>
      </c>
      <c r="P28" s="43">
        <v>22</v>
      </c>
      <c r="Q28" s="39">
        <v>0</v>
      </c>
      <c r="R28" s="40">
        <v>3</v>
      </c>
      <c r="S28" s="44">
        <f t="shared" si="0"/>
        <v>252</v>
      </c>
    </row>
    <row r="29" spans="1:19" ht="15" customHeight="1" x14ac:dyDescent="0.25">
      <c r="A29" s="23">
        <f t="shared" si="1"/>
        <v>28</v>
      </c>
      <c r="B29" s="24" t="s">
        <v>53</v>
      </c>
      <c r="C29" s="25">
        <v>1756</v>
      </c>
      <c r="D29" s="26" t="s">
        <v>19</v>
      </c>
      <c r="E29" s="27">
        <v>397</v>
      </c>
      <c r="F29" s="28">
        <v>105</v>
      </c>
      <c r="G29" s="29">
        <v>83</v>
      </c>
      <c r="H29" s="29">
        <v>18</v>
      </c>
      <c r="I29" s="29">
        <v>4</v>
      </c>
      <c r="J29" s="29">
        <v>5</v>
      </c>
      <c r="K29" s="29"/>
      <c r="L29" s="29">
        <v>3</v>
      </c>
      <c r="M29" s="29">
        <v>3</v>
      </c>
      <c r="N29" s="29">
        <v>0</v>
      </c>
      <c r="O29" s="30">
        <v>0</v>
      </c>
      <c r="P29" s="32">
        <v>26</v>
      </c>
      <c r="Q29" s="28">
        <v>0</v>
      </c>
      <c r="R29" s="29">
        <v>6</v>
      </c>
      <c r="S29" s="33">
        <f t="shared" si="0"/>
        <v>221</v>
      </c>
    </row>
    <row r="30" spans="1:19" ht="15" customHeight="1" x14ac:dyDescent="0.25">
      <c r="A30" s="34">
        <f t="shared" si="1"/>
        <v>29</v>
      </c>
      <c r="B30" s="35" t="s">
        <v>53</v>
      </c>
      <c r="C30" s="36">
        <v>1755</v>
      </c>
      <c r="D30" s="37" t="s">
        <v>19</v>
      </c>
      <c r="E30" s="38">
        <v>669</v>
      </c>
      <c r="F30" s="39">
        <v>156</v>
      </c>
      <c r="G30" s="40">
        <v>182</v>
      </c>
      <c r="H30" s="40">
        <v>31</v>
      </c>
      <c r="I30" s="40">
        <v>2</v>
      </c>
      <c r="J30" s="40">
        <v>5</v>
      </c>
      <c r="K30" s="40"/>
      <c r="L30" s="40">
        <v>3</v>
      </c>
      <c r="M30" s="40">
        <v>6</v>
      </c>
      <c r="N30" s="40">
        <v>1</v>
      </c>
      <c r="O30" s="41">
        <v>0</v>
      </c>
      <c r="P30" s="43">
        <v>38</v>
      </c>
      <c r="Q30" s="39">
        <v>0</v>
      </c>
      <c r="R30" s="40">
        <v>7</v>
      </c>
      <c r="S30" s="44">
        <f t="shared" si="0"/>
        <v>386</v>
      </c>
    </row>
    <row r="31" spans="1:19" ht="15" customHeight="1" x14ac:dyDescent="0.25">
      <c r="A31" s="23">
        <f t="shared" si="1"/>
        <v>30</v>
      </c>
      <c r="B31" s="24" t="s">
        <v>53</v>
      </c>
      <c r="C31" s="25">
        <v>1754</v>
      </c>
      <c r="D31" s="26" t="s">
        <v>14</v>
      </c>
      <c r="E31" s="27">
        <v>530</v>
      </c>
      <c r="F31" s="28">
        <v>115</v>
      </c>
      <c r="G31" s="29">
        <v>106</v>
      </c>
      <c r="H31" s="29">
        <v>42</v>
      </c>
      <c r="I31" s="29">
        <v>1</v>
      </c>
      <c r="J31" s="29">
        <v>4</v>
      </c>
      <c r="K31" s="29"/>
      <c r="L31" s="29">
        <v>3</v>
      </c>
      <c r="M31" s="29">
        <v>6</v>
      </c>
      <c r="N31" s="29">
        <v>1</v>
      </c>
      <c r="O31" s="30">
        <v>0</v>
      </c>
      <c r="P31" s="32">
        <v>47</v>
      </c>
      <c r="Q31" s="28">
        <v>0</v>
      </c>
      <c r="R31" s="29">
        <v>12</v>
      </c>
      <c r="S31" s="33">
        <f t="shared" si="0"/>
        <v>278</v>
      </c>
    </row>
    <row r="32" spans="1:19" ht="15" customHeight="1" x14ac:dyDescent="0.25">
      <c r="A32" s="34">
        <f t="shared" si="1"/>
        <v>31</v>
      </c>
      <c r="B32" s="35" t="s">
        <v>53</v>
      </c>
      <c r="C32" s="36">
        <v>1754</v>
      </c>
      <c r="D32" s="37" t="s">
        <v>19</v>
      </c>
      <c r="E32" s="38">
        <v>531</v>
      </c>
      <c r="F32" s="39">
        <v>105</v>
      </c>
      <c r="G32" s="40">
        <v>109</v>
      </c>
      <c r="H32" s="40">
        <v>69</v>
      </c>
      <c r="I32" s="40">
        <v>1</v>
      </c>
      <c r="J32" s="40">
        <v>1</v>
      </c>
      <c r="K32" s="40"/>
      <c r="L32" s="40">
        <v>2</v>
      </c>
      <c r="M32" s="40">
        <v>5</v>
      </c>
      <c r="N32" s="40">
        <v>1</v>
      </c>
      <c r="O32" s="41">
        <v>0</v>
      </c>
      <c r="P32" s="43">
        <v>73</v>
      </c>
      <c r="Q32" s="39">
        <v>0</v>
      </c>
      <c r="R32" s="40">
        <v>10</v>
      </c>
      <c r="S32" s="44">
        <f t="shared" si="0"/>
        <v>293</v>
      </c>
    </row>
    <row r="33" spans="1:19" ht="15" customHeight="1" x14ac:dyDescent="0.25">
      <c r="A33" s="23">
        <f t="shared" si="1"/>
        <v>32</v>
      </c>
      <c r="B33" s="24" t="s">
        <v>53</v>
      </c>
      <c r="C33" s="25">
        <v>1753</v>
      </c>
      <c r="D33" s="26" t="s">
        <v>14</v>
      </c>
      <c r="E33" s="27">
        <v>572</v>
      </c>
      <c r="F33" s="28">
        <v>102</v>
      </c>
      <c r="G33" s="29">
        <v>133</v>
      </c>
      <c r="H33" s="29">
        <v>50</v>
      </c>
      <c r="I33" s="29">
        <v>0</v>
      </c>
      <c r="J33" s="29">
        <v>7</v>
      </c>
      <c r="K33" s="29"/>
      <c r="L33" s="29">
        <v>2</v>
      </c>
      <c r="M33" s="29">
        <v>12</v>
      </c>
      <c r="N33" s="29">
        <v>2</v>
      </c>
      <c r="O33" s="30">
        <v>0</v>
      </c>
      <c r="P33" s="32">
        <v>55</v>
      </c>
      <c r="Q33" s="28">
        <v>0</v>
      </c>
      <c r="R33" s="29">
        <v>4</v>
      </c>
      <c r="S33" s="33">
        <f t="shared" si="0"/>
        <v>308</v>
      </c>
    </row>
    <row r="34" spans="1:19" ht="15" customHeight="1" x14ac:dyDescent="0.25">
      <c r="A34" s="34">
        <f t="shared" si="1"/>
        <v>33</v>
      </c>
      <c r="B34" s="35" t="s">
        <v>53</v>
      </c>
      <c r="C34" s="36">
        <v>1753</v>
      </c>
      <c r="D34" s="37" t="s">
        <v>19</v>
      </c>
      <c r="E34" s="38">
        <v>572</v>
      </c>
      <c r="F34" s="39">
        <v>116</v>
      </c>
      <c r="G34" s="40">
        <v>114</v>
      </c>
      <c r="H34" s="40">
        <v>51</v>
      </c>
      <c r="I34" s="40">
        <v>2</v>
      </c>
      <c r="J34" s="40">
        <v>7</v>
      </c>
      <c r="K34" s="40"/>
      <c r="L34" s="40">
        <v>3</v>
      </c>
      <c r="M34" s="40">
        <v>11</v>
      </c>
      <c r="N34" s="40">
        <v>0</v>
      </c>
      <c r="O34" s="41">
        <v>0</v>
      </c>
      <c r="P34" s="43">
        <v>57</v>
      </c>
      <c r="Q34" s="39">
        <v>1</v>
      </c>
      <c r="R34" s="40">
        <v>9</v>
      </c>
      <c r="S34" s="44">
        <f t="shared" ref="S34:S65" si="2">SUM(F34:O34)</f>
        <v>304</v>
      </c>
    </row>
    <row r="35" spans="1:19" ht="15" customHeight="1" x14ac:dyDescent="0.25">
      <c r="A35" s="23">
        <f t="shared" si="1"/>
        <v>34</v>
      </c>
      <c r="B35" s="24" t="s">
        <v>53</v>
      </c>
      <c r="C35" s="25">
        <v>1752</v>
      </c>
      <c r="D35" s="26" t="s">
        <v>14</v>
      </c>
      <c r="E35" s="27">
        <v>456</v>
      </c>
      <c r="F35" s="28">
        <v>74</v>
      </c>
      <c r="G35" s="29">
        <v>88</v>
      </c>
      <c r="H35" s="29">
        <v>60</v>
      </c>
      <c r="I35" s="29">
        <v>1</v>
      </c>
      <c r="J35" s="29">
        <v>4</v>
      </c>
      <c r="K35" s="29"/>
      <c r="L35" s="29">
        <v>4</v>
      </c>
      <c r="M35" s="29">
        <v>16</v>
      </c>
      <c r="N35" s="29">
        <v>1</v>
      </c>
      <c r="O35" s="30">
        <v>0</v>
      </c>
      <c r="P35" s="32">
        <v>66</v>
      </c>
      <c r="Q35" s="28">
        <v>0</v>
      </c>
      <c r="R35" s="29">
        <v>8</v>
      </c>
      <c r="S35" s="33">
        <f t="shared" si="2"/>
        <v>248</v>
      </c>
    </row>
    <row r="36" spans="1:19" ht="15" customHeight="1" x14ac:dyDescent="0.25">
      <c r="A36" s="34">
        <f t="shared" si="1"/>
        <v>35</v>
      </c>
      <c r="B36" s="35" t="s">
        <v>53</v>
      </c>
      <c r="C36" s="36">
        <v>1752</v>
      </c>
      <c r="D36" s="37" t="s">
        <v>19</v>
      </c>
      <c r="E36" s="38">
        <v>456</v>
      </c>
      <c r="F36" s="39">
        <v>87</v>
      </c>
      <c r="G36" s="40">
        <v>81</v>
      </c>
      <c r="H36" s="40">
        <v>52</v>
      </c>
      <c r="I36" s="40">
        <v>0</v>
      </c>
      <c r="J36" s="40">
        <v>6</v>
      </c>
      <c r="K36" s="40"/>
      <c r="L36" s="40">
        <v>0</v>
      </c>
      <c r="M36" s="40">
        <v>10</v>
      </c>
      <c r="N36" s="40">
        <v>2</v>
      </c>
      <c r="O36" s="41">
        <v>0</v>
      </c>
      <c r="P36" s="43">
        <v>54</v>
      </c>
      <c r="Q36" s="39">
        <v>0</v>
      </c>
      <c r="R36" s="40">
        <v>9</v>
      </c>
      <c r="S36" s="44">
        <f t="shared" si="2"/>
        <v>238</v>
      </c>
    </row>
    <row r="37" spans="1:19" ht="15" customHeight="1" x14ac:dyDescent="0.25">
      <c r="A37" s="23">
        <f t="shared" si="1"/>
        <v>36</v>
      </c>
      <c r="B37" s="24" t="s">
        <v>53</v>
      </c>
      <c r="C37" s="25">
        <v>1751</v>
      </c>
      <c r="D37" s="26" t="s">
        <v>20</v>
      </c>
      <c r="E37" s="27">
        <v>567</v>
      </c>
      <c r="F37" s="28">
        <v>136</v>
      </c>
      <c r="G37" s="29">
        <v>87</v>
      </c>
      <c r="H37" s="29">
        <v>56</v>
      </c>
      <c r="I37" s="29">
        <v>0</v>
      </c>
      <c r="J37" s="29">
        <v>6</v>
      </c>
      <c r="K37" s="29"/>
      <c r="L37" s="29">
        <v>3</v>
      </c>
      <c r="M37" s="29">
        <v>21</v>
      </c>
      <c r="N37" s="29">
        <v>2</v>
      </c>
      <c r="O37" s="30">
        <v>0</v>
      </c>
      <c r="P37" s="32">
        <v>61</v>
      </c>
      <c r="Q37" s="28">
        <v>0</v>
      </c>
      <c r="R37" s="29">
        <v>6</v>
      </c>
      <c r="S37" s="33">
        <f t="shared" si="2"/>
        <v>311</v>
      </c>
    </row>
    <row r="38" spans="1:19" ht="15" customHeight="1" x14ac:dyDescent="0.25">
      <c r="A38" s="34">
        <f t="shared" si="1"/>
        <v>37</v>
      </c>
      <c r="B38" s="35" t="s">
        <v>53</v>
      </c>
      <c r="C38" s="36">
        <v>1751</v>
      </c>
      <c r="D38" s="37" t="s">
        <v>14</v>
      </c>
      <c r="E38" s="38">
        <v>567</v>
      </c>
      <c r="F38" s="39">
        <v>109</v>
      </c>
      <c r="G38" s="40">
        <v>89</v>
      </c>
      <c r="H38" s="40">
        <v>66</v>
      </c>
      <c r="I38" s="40">
        <v>2</v>
      </c>
      <c r="J38" s="40">
        <v>5</v>
      </c>
      <c r="K38" s="40"/>
      <c r="L38" s="40">
        <v>1</v>
      </c>
      <c r="M38" s="40">
        <v>15</v>
      </c>
      <c r="N38" s="40">
        <v>4</v>
      </c>
      <c r="O38" s="41">
        <v>0</v>
      </c>
      <c r="P38" s="43">
        <v>73</v>
      </c>
      <c r="Q38" s="39">
        <v>0</v>
      </c>
      <c r="R38" s="40">
        <v>12</v>
      </c>
      <c r="S38" s="44">
        <f t="shared" si="2"/>
        <v>291</v>
      </c>
    </row>
    <row r="39" spans="1:19" ht="15" customHeight="1" x14ac:dyDescent="0.25">
      <c r="A39" s="23">
        <f t="shared" si="1"/>
        <v>38</v>
      </c>
      <c r="B39" s="24" t="s">
        <v>53</v>
      </c>
      <c r="C39" s="25">
        <v>1751</v>
      </c>
      <c r="D39" s="26" t="s">
        <v>19</v>
      </c>
      <c r="E39" s="27">
        <v>568</v>
      </c>
      <c r="F39" s="28">
        <v>115</v>
      </c>
      <c r="G39" s="29">
        <v>88</v>
      </c>
      <c r="H39" s="29">
        <v>65</v>
      </c>
      <c r="I39" s="29">
        <v>0</v>
      </c>
      <c r="J39" s="29">
        <v>3</v>
      </c>
      <c r="K39" s="29">
        <v>0</v>
      </c>
      <c r="L39" s="29">
        <v>4</v>
      </c>
      <c r="M39" s="29">
        <v>15</v>
      </c>
      <c r="N39" s="29">
        <v>1</v>
      </c>
      <c r="O39" s="30">
        <v>0</v>
      </c>
      <c r="P39" s="32">
        <v>70</v>
      </c>
      <c r="Q39" s="28">
        <v>1</v>
      </c>
      <c r="R39" s="29">
        <v>14</v>
      </c>
      <c r="S39" s="33">
        <f t="shared" si="2"/>
        <v>291</v>
      </c>
    </row>
    <row r="40" spans="1:19" ht="15" customHeight="1" x14ac:dyDescent="0.25">
      <c r="A40" s="34">
        <f t="shared" si="1"/>
        <v>39</v>
      </c>
      <c r="B40" s="35" t="s">
        <v>53</v>
      </c>
      <c r="C40" s="36">
        <v>1750</v>
      </c>
      <c r="D40" s="37" t="s">
        <v>14</v>
      </c>
      <c r="E40" s="38">
        <v>603</v>
      </c>
      <c r="F40" s="39">
        <v>134</v>
      </c>
      <c r="G40" s="40">
        <v>109</v>
      </c>
      <c r="H40" s="40">
        <v>50</v>
      </c>
      <c r="I40" s="40">
        <v>2</v>
      </c>
      <c r="J40" s="40">
        <v>4</v>
      </c>
      <c r="K40" s="40"/>
      <c r="L40" s="40">
        <v>1</v>
      </c>
      <c r="M40" s="40">
        <v>19</v>
      </c>
      <c r="N40" s="40">
        <v>3</v>
      </c>
      <c r="O40" s="41">
        <v>0</v>
      </c>
      <c r="P40" s="43">
        <v>56</v>
      </c>
      <c r="Q40" s="39">
        <v>0</v>
      </c>
      <c r="R40" s="40">
        <v>6</v>
      </c>
      <c r="S40" s="44">
        <f t="shared" si="2"/>
        <v>322</v>
      </c>
    </row>
    <row r="41" spans="1:19" ht="15" customHeight="1" x14ac:dyDescent="0.25">
      <c r="A41" s="23">
        <f t="shared" si="1"/>
        <v>40</v>
      </c>
      <c r="B41" s="24" t="s">
        <v>53</v>
      </c>
      <c r="C41" s="25">
        <v>1750</v>
      </c>
      <c r="D41" s="26" t="s">
        <v>19</v>
      </c>
      <c r="E41" s="27">
        <v>604</v>
      </c>
      <c r="F41" s="28">
        <v>148</v>
      </c>
      <c r="G41" s="29">
        <v>101</v>
      </c>
      <c r="H41" s="29">
        <v>43</v>
      </c>
      <c r="I41" s="29">
        <v>2</v>
      </c>
      <c r="J41" s="29">
        <v>6</v>
      </c>
      <c r="K41" s="29"/>
      <c r="L41" s="29">
        <v>1</v>
      </c>
      <c r="M41" s="29">
        <v>24</v>
      </c>
      <c r="N41" s="29">
        <v>1</v>
      </c>
      <c r="O41" s="30">
        <v>0</v>
      </c>
      <c r="P41" s="32">
        <v>47</v>
      </c>
      <c r="Q41" s="28">
        <v>0</v>
      </c>
      <c r="R41" s="29">
        <v>8</v>
      </c>
      <c r="S41" s="33">
        <f t="shared" si="2"/>
        <v>326</v>
      </c>
    </row>
    <row r="42" spans="1:19" ht="15" customHeight="1" x14ac:dyDescent="0.25">
      <c r="A42" s="34">
        <f t="shared" si="1"/>
        <v>41</v>
      </c>
      <c r="B42" s="35" t="s">
        <v>53</v>
      </c>
      <c r="C42" s="36">
        <v>1749</v>
      </c>
      <c r="D42" s="37" t="s">
        <v>14</v>
      </c>
      <c r="E42" s="38">
        <v>585</v>
      </c>
      <c r="F42" s="39">
        <v>147</v>
      </c>
      <c r="G42" s="40">
        <v>85</v>
      </c>
      <c r="H42" s="40">
        <v>77</v>
      </c>
      <c r="I42" s="40">
        <v>3</v>
      </c>
      <c r="J42" s="40">
        <v>6</v>
      </c>
      <c r="K42" s="40"/>
      <c r="L42" s="40">
        <v>1</v>
      </c>
      <c r="M42" s="40">
        <v>24</v>
      </c>
      <c r="N42" s="40">
        <v>0</v>
      </c>
      <c r="O42" s="41">
        <v>0</v>
      </c>
      <c r="P42" s="43">
        <v>83</v>
      </c>
      <c r="Q42" s="39">
        <v>1</v>
      </c>
      <c r="R42" s="40">
        <v>6</v>
      </c>
      <c r="S42" s="44">
        <f t="shared" si="2"/>
        <v>343</v>
      </c>
    </row>
    <row r="43" spans="1:19" ht="15" customHeight="1" x14ac:dyDescent="0.25">
      <c r="A43" s="23">
        <f t="shared" si="1"/>
        <v>42</v>
      </c>
      <c r="B43" s="24" t="s">
        <v>53</v>
      </c>
      <c r="C43" s="25">
        <v>1749</v>
      </c>
      <c r="D43" s="26" t="s">
        <v>19</v>
      </c>
      <c r="E43" s="27">
        <v>585</v>
      </c>
      <c r="F43" s="28">
        <v>139</v>
      </c>
      <c r="G43" s="29">
        <v>99</v>
      </c>
      <c r="H43" s="29">
        <v>88</v>
      </c>
      <c r="I43" s="29">
        <v>1</v>
      </c>
      <c r="J43" s="29">
        <v>4</v>
      </c>
      <c r="K43" s="29"/>
      <c r="L43" s="29">
        <v>2</v>
      </c>
      <c r="M43" s="29">
        <v>17</v>
      </c>
      <c r="N43" s="29">
        <v>1</v>
      </c>
      <c r="O43" s="30">
        <v>0</v>
      </c>
      <c r="P43" s="32">
        <v>93</v>
      </c>
      <c r="Q43" s="28">
        <v>0</v>
      </c>
      <c r="R43" s="29">
        <v>9</v>
      </c>
      <c r="S43" s="33">
        <f t="shared" si="2"/>
        <v>351</v>
      </c>
    </row>
    <row r="44" spans="1:19" ht="15" customHeight="1" x14ac:dyDescent="0.25">
      <c r="A44" s="34">
        <f t="shared" si="1"/>
        <v>43</v>
      </c>
      <c r="B44" s="35" t="s">
        <v>53</v>
      </c>
      <c r="C44" s="36">
        <v>1748</v>
      </c>
      <c r="D44" s="37" t="s">
        <v>14</v>
      </c>
      <c r="E44" s="38">
        <v>493</v>
      </c>
      <c r="F44" s="39">
        <v>151</v>
      </c>
      <c r="G44" s="40">
        <v>111</v>
      </c>
      <c r="H44" s="40">
        <v>33</v>
      </c>
      <c r="I44" s="40">
        <v>2</v>
      </c>
      <c r="J44" s="40">
        <v>3</v>
      </c>
      <c r="K44" s="40"/>
      <c r="L44" s="40">
        <v>2</v>
      </c>
      <c r="M44" s="40">
        <v>5</v>
      </c>
      <c r="N44" s="40">
        <v>1</v>
      </c>
      <c r="O44" s="41">
        <v>0</v>
      </c>
      <c r="P44" s="43">
        <v>38</v>
      </c>
      <c r="Q44" s="39">
        <v>0</v>
      </c>
      <c r="R44" s="40">
        <v>10</v>
      </c>
      <c r="S44" s="44">
        <f t="shared" si="2"/>
        <v>308</v>
      </c>
    </row>
    <row r="45" spans="1:19" ht="15" customHeight="1" x14ac:dyDescent="0.25">
      <c r="A45" s="23">
        <f t="shared" si="1"/>
        <v>44</v>
      </c>
      <c r="B45" s="24" t="s">
        <v>53</v>
      </c>
      <c r="C45" s="25">
        <v>1748</v>
      </c>
      <c r="D45" s="26" t="s">
        <v>19</v>
      </c>
      <c r="E45" s="27">
        <v>494</v>
      </c>
      <c r="F45" s="28">
        <v>134</v>
      </c>
      <c r="G45" s="29">
        <v>111</v>
      </c>
      <c r="H45" s="29">
        <v>30</v>
      </c>
      <c r="I45" s="29">
        <v>1</v>
      </c>
      <c r="J45" s="29">
        <v>3</v>
      </c>
      <c r="K45" s="29"/>
      <c r="L45" s="29">
        <v>3</v>
      </c>
      <c r="M45" s="29">
        <v>4</v>
      </c>
      <c r="N45" s="29">
        <v>0</v>
      </c>
      <c r="O45" s="30">
        <v>0</v>
      </c>
      <c r="P45" s="32">
        <v>34</v>
      </c>
      <c r="Q45" s="28">
        <v>0</v>
      </c>
      <c r="R45" s="29">
        <v>6</v>
      </c>
      <c r="S45" s="33">
        <f t="shared" si="2"/>
        <v>286</v>
      </c>
    </row>
    <row r="46" spans="1:19" ht="15" customHeight="1" x14ac:dyDescent="0.25">
      <c r="A46" s="34">
        <f t="shared" si="1"/>
        <v>45</v>
      </c>
      <c r="B46" s="35" t="s">
        <v>53</v>
      </c>
      <c r="C46" s="36">
        <v>1747</v>
      </c>
      <c r="D46" s="37" t="s">
        <v>19</v>
      </c>
      <c r="E46" s="38">
        <v>698</v>
      </c>
      <c r="F46" s="39">
        <v>210</v>
      </c>
      <c r="G46" s="40">
        <v>172</v>
      </c>
      <c r="H46" s="40">
        <v>24</v>
      </c>
      <c r="I46" s="40">
        <v>0</v>
      </c>
      <c r="J46" s="40">
        <v>2</v>
      </c>
      <c r="K46" s="40"/>
      <c r="L46" s="40">
        <v>0</v>
      </c>
      <c r="M46" s="40">
        <v>8</v>
      </c>
      <c r="N46" s="40">
        <v>2</v>
      </c>
      <c r="O46" s="41">
        <v>0</v>
      </c>
      <c r="P46" s="43">
        <v>26</v>
      </c>
      <c r="Q46" s="39">
        <v>0</v>
      </c>
      <c r="R46" s="40">
        <v>9</v>
      </c>
      <c r="S46" s="44">
        <f t="shared" si="2"/>
        <v>418</v>
      </c>
    </row>
    <row r="47" spans="1:19" ht="15" customHeight="1" x14ac:dyDescent="0.25">
      <c r="A47" s="23">
        <f t="shared" si="1"/>
        <v>46</v>
      </c>
      <c r="B47" s="24" t="s">
        <v>53</v>
      </c>
      <c r="C47" s="25">
        <v>1746</v>
      </c>
      <c r="D47" s="26" t="s">
        <v>14</v>
      </c>
      <c r="E47" s="27">
        <v>443</v>
      </c>
      <c r="F47" s="28">
        <v>129</v>
      </c>
      <c r="G47" s="29">
        <v>97</v>
      </c>
      <c r="H47" s="29">
        <v>12</v>
      </c>
      <c r="I47" s="29">
        <v>1</v>
      </c>
      <c r="J47" s="29">
        <v>6</v>
      </c>
      <c r="K47" s="29"/>
      <c r="L47" s="29">
        <v>0</v>
      </c>
      <c r="M47" s="29">
        <v>4</v>
      </c>
      <c r="N47" s="29">
        <v>0</v>
      </c>
      <c r="O47" s="30">
        <v>0</v>
      </c>
      <c r="P47" s="32">
        <v>13</v>
      </c>
      <c r="Q47" s="28">
        <v>0</v>
      </c>
      <c r="R47" s="29">
        <v>10</v>
      </c>
      <c r="S47" s="33">
        <f t="shared" si="2"/>
        <v>249</v>
      </c>
    </row>
    <row r="48" spans="1:19" ht="15" customHeight="1" x14ac:dyDescent="0.25">
      <c r="A48" s="34">
        <f t="shared" si="1"/>
        <v>47</v>
      </c>
      <c r="B48" s="35" t="s">
        <v>53</v>
      </c>
      <c r="C48" s="36">
        <v>1746</v>
      </c>
      <c r="D48" s="37" t="s">
        <v>19</v>
      </c>
      <c r="E48" s="38">
        <v>444</v>
      </c>
      <c r="F48" s="39">
        <v>123</v>
      </c>
      <c r="G48" s="40">
        <v>108</v>
      </c>
      <c r="H48" s="40">
        <v>27</v>
      </c>
      <c r="I48" s="40">
        <v>0</v>
      </c>
      <c r="J48" s="40">
        <v>2</v>
      </c>
      <c r="K48" s="40"/>
      <c r="L48" s="40">
        <v>1</v>
      </c>
      <c r="M48" s="40">
        <v>5</v>
      </c>
      <c r="N48" s="40">
        <v>1</v>
      </c>
      <c r="O48" s="41">
        <v>0</v>
      </c>
      <c r="P48" s="43">
        <v>29</v>
      </c>
      <c r="Q48" s="39">
        <v>0</v>
      </c>
      <c r="R48" s="40">
        <v>6</v>
      </c>
      <c r="S48" s="44">
        <f t="shared" si="2"/>
        <v>267</v>
      </c>
    </row>
    <row r="49" spans="1:19" ht="15" customHeight="1" x14ac:dyDescent="0.25">
      <c r="A49" s="23">
        <f t="shared" si="1"/>
        <v>48</v>
      </c>
      <c r="B49" s="24" t="s">
        <v>53</v>
      </c>
      <c r="C49" s="25">
        <v>1745</v>
      </c>
      <c r="D49" s="26" t="s">
        <v>19</v>
      </c>
      <c r="E49" s="27">
        <v>682</v>
      </c>
      <c r="F49" s="28">
        <v>186</v>
      </c>
      <c r="G49" s="29">
        <v>164</v>
      </c>
      <c r="H49" s="29">
        <v>29</v>
      </c>
      <c r="I49" s="29">
        <v>2</v>
      </c>
      <c r="J49" s="29">
        <v>16</v>
      </c>
      <c r="K49" s="29"/>
      <c r="L49" s="29">
        <v>3</v>
      </c>
      <c r="M49" s="29">
        <v>0</v>
      </c>
      <c r="N49" s="29">
        <v>0</v>
      </c>
      <c r="O49" s="30">
        <v>0</v>
      </c>
      <c r="P49" s="32">
        <v>34</v>
      </c>
      <c r="Q49" s="28">
        <v>0</v>
      </c>
      <c r="R49" s="29">
        <v>9</v>
      </c>
      <c r="S49" s="33">
        <f t="shared" si="2"/>
        <v>400</v>
      </c>
    </row>
    <row r="50" spans="1:19" ht="15" customHeight="1" x14ac:dyDescent="0.25">
      <c r="A50" s="34">
        <f t="shared" si="1"/>
        <v>49</v>
      </c>
      <c r="B50" s="35" t="s">
        <v>53</v>
      </c>
      <c r="C50" s="36">
        <v>1744</v>
      </c>
      <c r="D50" s="37" t="s">
        <v>19</v>
      </c>
      <c r="E50" s="38">
        <v>650</v>
      </c>
      <c r="F50" s="39">
        <v>178</v>
      </c>
      <c r="G50" s="40">
        <v>149</v>
      </c>
      <c r="H50" s="40">
        <v>28</v>
      </c>
      <c r="I50" s="40">
        <v>1</v>
      </c>
      <c r="J50" s="40">
        <v>11</v>
      </c>
      <c r="K50" s="40"/>
      <c r="L50" s="40">
        <v>2</v>
      </c>
      <c r="M50" s="40">
        <v>4</v>
      </c>
      <c r="N50" s="40">
        <v>2</v>
      </c>
      <c r="O50" s="41">
        <v>0</v>
      </c>
      <c r="P50" s="43">
        <v>33</v>
      </c>
      <c r="Q50" s="39">
        <v>0</v>
      </c>
      <c r="R50" s="40">
        <v>11</v>
      </c>
      <c r="S50" s="44">
        <f t="shared" si="2"/>
        <v>375</v>
      </c>
    </row>
    <row r="51" spans="1:19" ht="15" customHeight="1" x14ac:dyDescent="0.25">
      <c r="A51" s="23">
        <f t="shared" si="1"/>
        <v>50</v>
      </c>
      <c r="B51" s="24" t="s">
        <v>53</v>
      </c>
      <c r="C51" s="25">
        <v>1743</v>
      </c>
      <c r="D51" s="26" t="s">
        <v>19</v>
      </c>
      <c r="E51" s="27">
        <v>583</v>
      </c>
      <c r="F51" s="28">
        <v>144</v>
      </c>
      <c r="G51" s="29">
        <v>138</v>
      </c>
      <c r="H51" s="29">
        <v>32</v>
      </c>
      <c r="I51" s="29">
        <v>0</v>
      </c>
      <c r="J51" s="29">
        <v>4</v>
      </c>
      <c r="K51" s="29"/>
      <c r="L51" s="29">
        <v>0</v>
      </c>
      <c r="M51" s="29">
        <v>10</v>
      </c>
      <c r="N51" s="29">
        <v>0</v>
      </c>
      <c r="O51" s="30">
        <v>0</v>
      </c>
      <c r="P51" s="32">
        <v>32</v>
      </c>
      <c r="Q51" s="28">
        <v>0</v>
      </c>
      <c r="R51" s="29">
        <v>8</v>
      </c>
      <c r="S51" s="33">
        <f t="shared" si="2"/>
        <v>328</v>
      </c>
    </row>
    <row r="52" spans="1:19" ht="15" customHeight="1" x14ac:dyDescent="0.25">
      <c r="A52" s="34">
        <f t="shared" si="1"/>
        <v>51</v>
      </c>
      <c r="B52" s="35" t="s">
        <v>53</v>
      </c>
      <c r="C52" s="36">
        <v>1742</v>
      </c>
      <c r="D52" s="37" t="s">
        <v>14</v>
      </c>
      <c r="E52" s="38">
        <v>424</v>
      </c>
      <c r="F52" s="39">
        <v>92</v>
      </c>
      <c r="G52" s="40">
        <v>89</v>
      </c>
      <c r="H52" s="40">
        <v>7</v>
      </c>
      <c r="I52" s="40">
        <v>0</v>
      </c>
      <c r="J52" s="40">
        <v>11</v>
      </c>
      <c r="K52" s="40"/>
      <c r="L52" s="40">
        <v>1</v>
      </c>
      <c r="M52" s="40">
        <v>10</v>
      </c>
      <c r="N52" s="40">
        <v>2</v>
      </c>
      <c r="O52" s="41">
        <v>0</v>
      </c>
      <c r="P52" s="43">
        <v>10</v>
      </c>
      <c r="Q52" s="39">
        <v>0</v>
      </c>
      <c r="R52" s="40">
        <v>9</v>
      </c>
      <c r="S52" s="44">
        <f t="shared" si="2"/>
        <v>212</v>
      </c>
    </row>
    <row r="53" spans="1:19" ht="15" customHeight="1" x14ac:dyDescent="0.25">
      <c r="A53" s="23">
        <f t="shared" si="1"/>
        <v>52</v>
      </c>
      <c r="B53" s="24" t="s">
        <v>53</v>
      </c>
      <c r="C53" s="25">
        <v>1742</v>
      </c>
      <c r="D53" s="26" t="s">
        <v>19</v>
      </c>
      <c r="E53" s="27">
        <v>425</v>
      </c>
      <c r="F53" s="28">
        <v>119</v>
      </c>
      <c r="G53" s="29">
        <v>76</v>
      </c>
      <c r="H53" s="29">
        <v>19</v>
      </c>
      <c r="I53" s="29">
        <v>2</v>
      </c>
      <c r="J53" s="29">
        <v>7</v>
      </c>
      <c r="K53" s="29"/>
      <c r="L53" s="29">
        <v>1</v>
      </c>
      <c r="M53" s="29">
        <v>7</v>
      </c>
      <c r="N53" s="29">
        <v>3</v>
      </c>
      <c r="O53" s="30">
        <v>0</v>
      </c>
      <c r="P53" s="32">
        <v>25</v>
      </c>
      <c r="Q53" s="28">
        <v>0</v>
      </c>
      <c r="R53" s="29">
        <v>10</v>
      </c>
      <c r="S53" s="33">
        <f t="shared" si="2"/>
        <v>234</v>
      </c>
    </row>
    <row r="54" spans="1:19" ht="15" customHeight="1" x14ac:dyDescent="0.25">
      <c r="A54" s="34">
        <f t="shared" si="1"/>
        <v>53</v>
      </c>
      <c r="B54" s="35" t="s">
        <v>53</v>
      </c>
      <c r="C54" s="36">
        <v>1741</v>
      </c>
      <c r="D54" s="37" t="s">
        <v>19</v>
      </c>
      <c r="E54" s="38">
        <v>675</v>
      </c>
      <c r="F54" s="39">
        <v>197</v>
      </c>
      <c r="G54" s="40">
        <v>114</v>
      </c>
      <c r="H54" s="40">
        <v>60</v>
      </c>
      <c r="I54" s="40">
        <v>0</v>
      </c>
      <c r="J54" s="40">
        <v>9</v>
      </c>
      <c r="K54" s="40"/>
      <c r="L54" s="40">
        <v>0</v>
      </c>
      <c r="M54" s="40">
        <v>8</v>
      </c>
      <c r="N54" s="40">
        <v>2</v>
      </c>
      <c r="O54" s="41">
        <v>0</v>
      </c>
      <c r="P54" s="43">
        <v>62</v>
      </c>
      <c r="Q54" s="39">
        <v>0</v>
      </c>
      <c r="R54" s="40">
        <v>6</v>
      </c>
      <c r="S54" s="44">
        <f t="shared" si="2"/>
        <v>390</v>
      </c>
    </row>
    <row r="55" spans="1:19" ht="15" customHeight="1" x14ac:dyDescent="0.25">
      <c r="A55" s="23">
        <f t="shared" si="1"/>
        <v>54</v>
      </c>
      <c r="B55" s="24" t="s">
        <v>53</v>
      </c>
      <c r="C55" s="25">
        <v>1740</v>
      </c>
      <c r="D55" s="26" t="s">
        <v>14</v>
      </c>
      <c r="E55" s="27">
        <v>659</v>
      </c>
      <c r="F55" s="28">
        <v>173</v>
      </c>
      <c r="G55" s="29">
        <v>80</v>
      </c>
      <c r="H55" s="29">
        <v>65</v>
      </c>
      <c r="I55" s="29">
        <v>1</v>
      </c>
      <c r="J55" s="29">
        <v>12</v>
      </c>
      <c r="K55" s="29"/>
      <c r="L55" s="29">
        <v>1</v>
      </c>
      <c r="M55" s="29">
        <v>5</v>
      </c>
      <c r="N55" s="29">
        <v>1</v>
      </c>
      <c r="O55" s="30">
        <v>0</v>
      </c>
      <c r="P55" s="32">
        <v>68</v>
      </c>
      <c r="Q55" s="28">
        <v>0</v>
      </c>
      <c r="R55" s="29">
        <v>13</v>
      </c>
      <c r="S55" s="33">
        <f t="shared" si="2"/>
        <v>338</v>
      </c>
    </row>
    <row r="56" spans="1:19" ht="15" customHeight="1" x14ac:dyDescent="0.25">
      <c r="A56" s="23">
        <f t="shared" si="1"/>
        <v>55</v>
      </c>
      <c r="B56" s="24" t="s">
        <v>53</v>
      </c>
      <c r="C56" s="25">
        <v>1740</v>
      </c>
      <c r="D56" s="26" t="s">
        <v>19</v>
      </c>
      <c r="E56" s="27">
        <v>659</v>
      </c>
      <c r="F56" s="28">
        <v>175</v>
      </c>
      <c r="G56" s="29">
        <v>78</v>
      </c>
      <c r="H56" s="29">
        <v>52</v>
      </c>
      <c r="I56" s="29">
        <v>2</v>
      </c>
      <c r="J56" s="29">
        <v>17</v>
      </c>
      <c r="K56" s="29"/>
      <c r="L56" s="29">
        <v>4</v>
      </c>
      <c r="M56" s="29">
        <v>4</v>
      </c>
      <c r="N56" s="29">
        <v>3</v>
      </c>
      <c r="O56" s="30">
        <v>0</v>
      </c>
      <c r="P56" s="32">
        <v>61</v>
      </c>
      <c r="Q56" s="28">
        <v>0</v>
      </c>
      <c r="R56" s="29">
        <v>8</v>
      </c>
      <c r="S56" s="33">
        <f t="shared" si="2"/>
        <v>335</v>
      </c>
    </row>
    <row r="57" spans="1:19" ht="15" customHeight="1" x14ac:dyDescent="0.25">
      <c r="A57" s="34">
        <f t="shared" si="1"/>
        <v>56</v>
      </c>
      <c r="B57" s="35" t="s">
        <v>53</v>
      </c>
      <c r="C57" s="36">
        <v>1739</v>
      </c>
      <c r="D57" s="37" t="s">
        <v>19</v>
      </c>
      <c r="E57" s="38">
        <v>424</v>
      </c>
      <c r="F57" s="39">
        <v>102</v>
      </c>
      <c r="G57" s="40">
        <v>67</v>
      </c>
      <c r="H57" s="40">
        <v>27</v>
      </c>
      <c r="I57" s="40">
        <v>2</v>
      </c>
      <c r="J57" s="40">
        <v>13</v>
      </c>
      <c r="K57" s="40"/>
      <c r="L57" s="40">
        <v>5</v>
      </c>
      <c r="M57" s="40">
        <v>3</v>
      </c>
      <c r="N57" s="40">
        <v>2</v>
      </c>
      <c r="O57" s="41">
        <v>0</v>
      </c>
      <c r="P57" s="43">
        <v>36</v>
      </c>
      <c r="Q57" s="39">
        <v>2</v>
      </c>
      <c r="R57" s="40">
        <v>6</v>
      </c>
      <c r="S57" s="44">
        <f t="shared" si="2"/>
        <v>221</v>
      </c>
    </row>
    <row r="58" spans="1:19" ht="15" customHeight="1" x14ac:dyDescent="0.25">
      <c r="A58" s="23">
        <f t="shared" si="1"/>
        <v>57</v>
      </c>
      <c r="B58" s="24" t="s">
        <v>53</v>
      </c>
      <c r="C58" s="25">
        <v>1738</v>
      </c>
      <c r="D58" s="26" t="s">
        <v>14</v>
      </c>
      <c r="E58" s="27">
        <v>615</v>
      </c>
      <c r="F58" s="28">
        <v>169</v>
      </c>
      <c r="G58" s="29">
        <v>111</v>
      </c>
      <c r="H58" s="29">
        <v>31</v>
      </c>
      <c r="I58" s="29">
        <v>1</v>
      </c>
      <c r="J58" s="29">
        <v>5</v>
      </c>
      <c r="K58" s="29"/>
      <c r="L58" s="29">
        <v>2</v>
      </c>
      <c r="M58" s="29">
        <v>15</v>
      </c>
      <c r="N58" s="29">
        <v>0</v>
      </c>
      <c r="O58" s="30">
        <v>0</v>
      </c>
      <c r="P58" s="32">
        <v>34</v>
      </c>
      <c r="Q58" s="28">
        <v>0</v>
      </c>
      <c r="R58" s="29">
        <v>7</v>
      </c>
      <c r="S58" s="33">
        <f t="shared" si="2"/>
        <v>334</v>
      </c>
    </row>
    <row r="59" spans="1:19" ht="15" customHeight="1" x14ac:dyDescent="0.25">
      <c r="A59" s="34">
        <f t="shared" si="1"/>
        <v>58</v>
      </c>
      <c r="B59" s="35" t="s">
        <v>53</v>
      </c>
      <c r="C59" s="36">
        <v>1738</v>
      </c>
      <c r="D59" s="37" t="s">
        <v>19</v>
      </c>
      <c r="E59" s="38">
        <v>615</v>
      </c>
      <c r="F59" s="39">
        <v>156</v>
      </c>
      <c r="G59" s="40">
        <v>117</v>
      </c>
      <c r="H59" s="40">
        <v>34</v>
      </c>
      <c r="I59" s="40">
        <v>3</v>
      </c>
      <c r="J59" s="40">
        <v>9</v>
      </c>
      <c r="K59" s="40"/>
      <c r="L59" s="40">
        <v>3</v>
      </c>
      <c r="M59" s="40">
        <v>12</v>
      </c>
      <c r="N59" s="40">
        <v>3</v>
      </c>
      <c r="O59" s="41">
        <v>0</v>
      </c>
      <c r="P59" s="43">
        <v>43</v>
      </c>
      <c r="Q59" s="39">
        <v>0</v>
      </c>
      <c r="R59" s="40">
        <v>5</v>
      </c>
      <c r="S59" s="44">
        <f t="shared" si="2"/>
        <v>337</v>
      </c>
    </row>
    <row r="60" spans="1:19" ht="15" customHeight="1" x14ac:dyDescent="0.25">
      <c r="A60" s="23">
        <f t="shared" si="1"/>
        <v>59</v>
      </c>
      <c r="B60" s="24" t="s">
        <v>53</v>
      </c>
      <c r="C60" s="25">
        <v>1737</v>
      </c>
      <c r="D60" s="26" t="s">
        <v>14</v>
      </c>
      <c r="E60" s="27">
        <v>444</v>
      </c>
      <c r="F60" s="28">
        <v>136</v>
      </c>
      <c r="G60" s="29">
        <v>100</v>
      </c>
      <c r="H60" s="29">
        <v>21</v>
      </c>
      <c r="I60" s="29">
        <v>1</v>
      </c>
      <c r="J60" s="29">
        <v>5</v>
      </c>
      <c r="K60" s="29"/>
      <c r="L60" s="29">
        <v>2</v>
      </c>
      <c r="M60" s="29">
        <v>6</v>
      </c>
      <c r="N60" s="29">
        <v>0</v>
      </c>
      <c r="O60" s="30">
        <v>0</v>
      </c>
      <c r="P60" s="32">
        <v>24</v>
      </c>
      <c r="Q60" s="28">
        <v>0</v>
      </c>
      <c r="R60" s="29">
        <v>2</v>
      </c>
      <c r="S60" s="33">
        <f t="shared" si="2"/>
        <v>271</v>
      </c>
    </row>
    <row r="61" spans="1:19" ht="15" customHeight="1" x14ac:dyDescent="0.25">
      <c r="A61" s="34">
        <f t="shared" si="1"/>
        <v>60</v>
      </c>
      <c r="B61" s="35" t="s">
        <v>53</v>
      </c>
      <c r="C61" s="36">
        <v>1737</v>
      </c>
      <c r="D61" s="37" t="s">
        <v>19</v>
      </c>
      <c r="E61" s="38">
        <v>445</v>
      </c>
      <c r="F61" s="39">
        <v>116</v>
      </c>
      <c r="G61" s="40">
        <v>81</v>
      </c>
      <c r="H61" s="40">
        <v>28</v>
      </c>
      <c r="I61" s="40">
        <v>1</v>
      </c>
      <c r="J61" s="40">
        <v>7</v>
      </c>
      <c r="K61" s="40"/>
      <c r="L61" s="40">
        <v>0</v>
      </c>
      <c r="M61" s="40">
        <v>3</v>
      </c>
      <c r="N61" s="40">
        <v>0</v>
      </c>
      <c r="O61" s="41">
        <v>0</v>
      </c>
      <c r="P61" s="43">
        <v>30</v>
      </c>
      <c r="Q61" s="39">
        <v>0</v>
      </c>
      <c r="R61" s="40">
        <v>7</v>
      </c>
      <c r="S61" s="44">
        <f t="shared" si="2"/>
        <v>236</v>
      </c>
    </row>
    <row r="62" spans="1:19" ht="15" customHeight="1" x14ac:dyDescent="0.25">
      <c r="A62" s="23">
        <f t="shared" si="1"/>
        <v>61</v>
      </c>
      <c r="B62" s="24" t="s">
        <v>53</v>
      </c>
      <c r="C62" s="25">
        <v>1736</v>
      </c>
      <c r="D62" s="26" t="s">
        <v>19</v>
      </c>
      <c r="E62" s="27">
        <v>526</v>
      </c>
      <c r="F62" s="28">
        <v>185</v>
      </c>
      <c r="G62" s="29">
        <v>148</v>
      </c>
      <c r="H62" s="29">
        <v>12</v>
      </c>
      <c r="I62" s="29">
        <v>0</v>
      </c>
      <c r="J62" s="29">
        <v>9</v>
      </c>
      <c r="K62" s="29"/>
      <c r="L62" s="29">
        <v>5</v>
      </c>
      <c r="M62" s="29">
        <v>3</v>
      </c>
      <c r="N62" s="29">
        <v>1</v>
      </c>
      <c r="O62" s="30">
        <v>0</v>
      </c>
      <c r="P62" s="32">
        <v>19</v>
      </c>
      <c r="Q62" s="28">
        <v>0</v>
      </c>
      <c r="R62" s="29">
        <v>6</v>
      </c>
      <c r="S62" s="33">
        <f t="shared" si="2"/>
        <v>363</v>
      </c>
    </row>
    <row r="63" spans="1:19" ht="15" customHeight="1" x14ac:dyDescent="0.25">
      <c r="A63" s="34">
        <f t="shared" si="1"/>
        <v>62</v>
      </c>
      <c r="B63" s="35" t="s">
        <v>53</v>
      </c>
      <c r="C63" s="36">
        <v>1735</v>
      </c>
      <c r="D63" s="37" t="s">
        <v>19</v>
      </c>
      <c r="E63" s="38">
        <v>649</v>
      </c>
      <c r="F63" s="39">
        <v>218</v>
      </c>
      <c r="G63" s="40">
        <v>154</v>
      </c>
      <c r="H63" s="40">
        <v>36</v>
      </c>
      <c r="I63" s="40">
        <v>1</v>
      </c>
      <c r="J63" s="40">
        <v>11</v>
      </c>
      <c r="K63" s="40"/>
      <c r="L63" s="40">
        <v>2</v>
      </c>
      <c r="M63" s="40">
        <v>4</v>
      </c>
      <c r="N63" s="40">
        <v>2</v>
      </c>
      <c r="O63" s="41">
        <v>0</v>
      </c>
      <c r="P63" s="43">
        <v>41</v>
      </c>
      <c r="Q63" s="39">
        <v>0</v>
      </c>
      <c r="R63" s="40">
        <v>4</v>
      </c>
      <c r="S63" s="44">
        <f t="shared" si="2"/>
        <v>428</v>
      </c>
    </row>
    <row r="64" spans="1:19" ht="15" customHeight="1" x14ac:dyDescent="0.25">
      <c r="A64" s="23">
        <f t="shared" si="1"/>
        <v>63</v>
      </c>
      <c r="B64" s="24" t="s">
        <v>53</v>
      </c>
      <c r="C64" s="25">
        <v>1734</v>
      </c>
      <c r="D64" s="26" t="s">
        <v>14</v>
      </c>
      <c r="E64" s="27">
        <v>414</v>
      </c>
      <c r="F64" s="28">
        <v>132</v>
      </c>
      <c r="G64" s="29">
        <v>129</v>
      </c>
      <c r="H64" s="29">
        <v>8</v>
      </c>
      <c r="I64" s="29">
        <v>1</v>
      </c>
      <c r="J64" s="29">
        <v>3</v>
      </c>
      <c r="K64" s="29"/>
      <c r="L64" s="29">
        <v>0</v>
      </c>
      <c r="M64" s="29">
        <v>1</v>
      </c>
      <c r="N64" s="29">
        <v>0</v>
      </c>
      <c r="O64" s="30">
        <v>0</v>
      </c>
      <c r="P64" s="32">
        <v>9</v>
      </c>
      <c r="Q64" s="28">
        <v>0</v>
      </c>
      <c r="R64" s="29">
        <v>7</v>
      </c>
      <c r="S64" s="33">
        <f t="shared" si="2"/>
        <v>274</v>
      </c>
    </row>
    <row r="65" spans="1:19" ht="15" customHeight="1" x14ac:dyDescent="0.25">
      <c r="A65" s="34">
        <f t="shared" si="1"/>
        <v>64</v>
      </c>
      <c r="B65" s="35" t="s">
        <v>53</v>
      </c>
      <c r="C65" s="36">
        <v>1734</v>
      </c>
      <c r="D65" s="37" t="s">
        <v>19</v>
      </c>
      <c r="E65" s="38">
        <v>415</v>
      </c>
      <c r="F65" s="39">
        <v>106</v>
      </c>
      <c r="G65" s="40">
        <v>139</v>
      </c>
      <c r="H65" s="40">
        <v>14</v>
      </c>
      <c r="I65" s="40">
        <v>0</v>
      </c>
      <c r="J65" s="40">
        <v>4</v>
      </c>
      <c r="K65" s="40"/>
      <c r="L65" s="40">
        <v>0</v>
      </c>
      <c r="M65" s="40">
        <v>0</v>
      </c>
      <c r="N65" s="40">
        <v>2</v>
      </c>
      <c r="O65" s="41">
        <v>0</v>
      </c>
      <c r="P65" s="43">
        <v>16</v>
      </c>
      <c r="Q65" s="39">
        <v>0</v>
      </c>
      <c r="R65" s="40">
        <v>4</v>
      </c>
      <c r="S65" s="44">
        <f t="shared" si="2"/>
        <v>265</v>
      </c>
    </row>
    <row r="66" spans="1:19" ht="15" customHeight="1" x14ac:dyDescent="0.25">
      <c r="A66" s="23">
        <f t="shared" si="1"/>
        <v>65</v>
      </c>
      <c r="B66" s="24" t="s">
        <v>53</v>
      </c>
      <c r="C66" s="25">
        <v>1733</v>
      </c>
      <c r="D66" s="26" t="s">
        <v>14</v>
      </c>
      <c r="E66" s="27">
        <v>464</v>
      </c>
      <c r="F66" s="28">
        <v>94</v>
      </c>
      <c r="G66" s="29">
        <v>129</v>
      </c>
      <c r="H66" s="29">
        <v>32</v>
      </c>
      <c r="I66" s="29">
        <v>0</v>
      </c>
      <c r="J66" s="29">
        <v>8</v>
      </c>
      <c r="K66" s="29"/>
      <c r="L66" s="29">
        <v>1</v>
      </c>
      <c r="M66" s="29">
        <v>7</v>
      </c>
      <c r="N66" s="29">
        <v>0</v>
      </c>
      <c r="O66" s="30">
        <v>0</v>
      </c>
      <c r="P66" s="32">
        <v>36</v>
      </c>
      <c r="Q66" s="28">
        <v>0</v>
      </c>
      <c r="R66" s="29">
        <v>8</v>
      </c>
      <c r="S66" s="33">
        <f t="shared" ref="S66:S93" si="3">SUM(F66:O66)</f>
        <v>271</v>
      </c>
    </row>
    <row r="67" spans="1:19" ht="15" customHeight="1" x14ac:dyDescent="0.25">
      <c r="A67" s="34">
        <f t="shared" ref="A67:A93" si="4">A66+1</f>
        <v>66</v>
      </c>
      <c r="B67" s="35" t="s">
        <v>53</v>
      </c>
      <c r="C67" s="36">
        <v>1733</v>
      </c>
      <c r="D67" s="37" t="s">
        <v>19</v>
      </c>
      <c r="E67" s="38">
        <v>465</v>
      </c>
      <c r="F67" s="39">
        <v>106</v>
      </c>
      <c r="G67" s="40">
        <v>119</v>
      </c>
      <c r="H67" s="40">
        <v>23</v>
      </c>
      <c r="I67" s="40">
        <v>2</v>
      </c>
      <c r="J67" s="40">
        <v>7</v>
      </c>
      <c r="K67" s="40"/>
      <c r="L67" s="40">
        <v>3</v>
      </c>
      <c r="M67" s="40">
        <v>2</v>
      </c>
      <c r="N67" s="40">
        <v>2</v>
      </c>
      <c r="O67" s="41">
        <v>0</v>
      </c>
      <c r="P67" s="43">
        <v>31</v>
      </c>
      <c r="Q67" s="39">
        <v>0</v>
      </c>
      <c r="R67" s="40">
        <v>5</v>
      </c>
      <c r="S67" s="44">
        <f t="shared" si="3"/>
        <v>264</v>
      </c>
    </row>
    <row r="68" spans="1:19" ht="15" customHeight="1" x14ac:dyDescent="0.25">
      <c r="A68" s="23">
        <f t="shared" si="4"/>
        <v>67</v>
      </c>
      <c r="B68" s="24" t="s">
        <v>53</v>
      </c>
      <c r="C68" s="25">
        <v>1732</v>
      </c>
      <c r="D68" s="26" t="s">
        <v>14</v>
      </c>
      <c r="E68" s="27">
        <v>702</v>
      </c>
      <c r="F68" s="28">
        <v>210</v>
      </c>
      <c r="G68" s="29">
        <v>170</v>
      </c>
      <c r="H68" s="29">
        <v>56</v>
      </c>
      <c r="I68" s="29">
        <v>0</v>
      </c>
      <c r="J68" s="29">
        <v>10</v>
      </c>
      <c r="K68" s="29"/>
      <c r="L68" s="29">
        <v>2</v>
      </c>
      <c r="M68" s="29">
        <v>15</v>
      </c>
      <c r="N68" s="29">
        <v>3</v>
      </c>
      <c r="O68" s="30">
        <v>0</v>
      </c>
      <c r="P68" s="32">
        <v>62</v>
      </c>
      <c r="Q68" s="28">
        <v>0</v>
      </c>
      <c r="R68" s="29">
        <v>7</v>
      </c>
      <c r="S68" s="33">
        <f t="shared" si="3"/>
        <v>466</v>
      </c>
    </row>
    <row r="69" spans="1:19" ht="15" customHeight="1" x14ac:dyDescent="0.25">
      <c r="A69" s="34">
        <f t="shared" si="4"/>
        <v>68</v>
      </c>
      <c r="B69" s="35" t="s">
        <v>53</v>
      </c>
      <c r="C69" s="36">
        <v>1732</v>
      </c>
      <c r="D69" s="37" t="s">
        <v>19</v>
      </c>
      <c r="E69" s="38">
        <v>702</v>
      </c>
      <c r="F69" s="39">
        <v>207</v>
      </c>
      <c r="G69" s="40">
        <v>173</v>
      </c>
      <c r="H69" s="40">
        <v>46</v>
      </c>
      <c r="I69" s="40">
        <v>1</v>
      </c>
      <c r="J69" s="40">
        <v>11</v>
      </c>
      <c r="K69" s="40"/>
      <c r="L69" s="40">
        <v>1</v>
      </c>
      <c r="M69" s="40">
        <v>6</v>
      </c>
      <c r="N69" s="40">
        <v>1</v>
      </c>
      <c r="O69" s="41">
        <v>0</v>
      </c>
      <c r="P69" s="43">
        <v>49</v>
      </c>
      <c r="Q69" s="39">
        <v>0</v>
      </c>
      <c r="R69" s="40">
        <v>8</v>
      </c>
      <c r="S69" s="44">
        <f t="shared" si="3"/>
        <v>446</v>
      </c>
    </row>
    <row r="70" spans="1:19" ht="15" customHeight="1" x14ac:dyDescent="0.25">
      <c r="A70" s="23">
        <f t="shared" si="4"/>
        <v>69</v>
      </c>
      <c r="B70" s="24" t="s">
        <v>53</v>
      </c>
      <c r="C70" s="25">
        <v>1731</v>
      </c>
      <c r="D70" s="26" t="s">
        <v>14</v>
      </c>
      <c r="E70" s="27">
        <v>603</v>
      </c>
      <c r="F70" s="28">
        <v>148</v>
      </c>
      <c r="G70" s="29">
        <v>106</v>
      </c>
      <c r="H70" s="29">
        <v>39</v>
      </c>
      <c r="I70" s="29">
        <v>1</v>
      </c>
      <c r="J70" s="29">
        <v>6</v>
      </c>
      <c r="K70" s="29"/>
      <c r="L70" s="29">
        <v>0</v>
      </c>
      <c r="M70" s="29">
        <v>10</v>
      </c>
      <c r="N70" s="29">
        <v>3</v>
      </c>
      <c r="O70" s="30">
        <v>0</v>
      </c>
      <c r="P70" s="32">
        <v>46</v>
      </c>
      <c r="Q70" s="28">
        <v>1</v>
      </c>
      <c r="R70" s="29">
        <v>8</v>
      </c>
      <c r="S70" s="33">
        <f t="shared" si="3"/>
        <v>313</v>
      </c>
    </row>
    <row r="71" spans="1:19" ht="15" customHeight="1" x14ac:dyDescent="0.25">
      <c r="A71" s="34">
        <f t="shared" si="4"/>
        <v>70</v>
      </c>
      <c r="B71" s="35" t="s">
        <v>53</v>
      </c>
      <c r="C71" s="36">
        <v>1731</v>
      </c>
      <c r="D71" s="37" t="s">
        <v>19</v>
      </c>
      <c r="E71" s="38">
        <v>604</v>
      </c>
      <c r="F71" s="39">
        <v>133</v>
      </c>
      <c r="G71" s="40">
        <v>124</v>
      </c>
      <c r="H71" s="40">
        <v>33</v>
      </c>
      <c r="I71" s="40">
        <v>2</v>
      </c>
      <c r="J71" s="40">
        <v>12</v>
      </c>
      <c r="K71" s="40"/>
      <c r="L71" s="40">
        <v>3</v>
      </c>
      <c r="M71" s="40">
        <v>5</v>
      </c>
      <c r="N71" s="40">
        <v>4</v>
      </c>
      <c r="O71" s="41">
        <v>0</v>
      </c>
      <c r="P71" s="43">
        <v>43</v>
      </c>
      <c r="Q71" s="39">
        <v>0</v>
      </c>
      <c r="R71" s="40">
        <v>9</v>
      </c>
      <c r="S71" s="44">
        <f t="shared" si="3"/>
        <v>316</v>
      </c>
    </row>
    <row r="72" spans="1:19" ht="15" customHeight="1" x14ac:dyDescent="0.25">
      <c r="A72" s="23">
        <f t="shared" si="4"/>
        <v>71</v>
      </c>
      <c r="B72" s="24" t="s">
        <v>53</v>
      </c>
      <c r="C72" s="25">
        <v>1730</v>
      </c>
      <c r="D72" s="26" t="s">
        <v>19</v>
      </c>
      <c r="E72" s="27">
        <v>703</v>
      </c>
      <c r="F72" s="28">
        <v>187</v>
      </c>
      <c r="G72" s="29">
        <v>199</v>
      </c>
      <c r="H72" s="29">
        <v>30</v>
      </c>
      <c r="I72" s="29">
        <v>1</v>
      </c>
      <c r="J72" s="29">
        <v>7</v>
      </c>
      <c r="K72" s="29"/>
      <c r="L72" s="29">
        <v>1</v>
      </c>
      <c r="M72" s="29">
        <v>9</v>
      </c>
      <c r="N72" s="29">
        <v>2</v>
      </c>
      <c r="O72" s="30">
        <v>0</v>
      </c>
      <c r="P72" s="32">
        <v>34</v>
      </c>
      <c r="Q72" s="28">
        <v>0</v>
      </c>
      <c r="R72" s="29">
        <v>7</v>
      </c>
      <c r="S72" s="33">
        <f t="shared" si="3"/>
        <v>436</v>
      </c>
    </row>
    <row r="73" spans="1:19" ht="15" customHeight="1" x14ac:dyDescent="0.25">
      <c r="A73" s="34">
        <f t="shared" si="4"/>
        <v>72</v>
      </c>
      <c r="B73" s="35" t="s">
        <v>53</v>
      </c>
      <c r="C73" s="36">
        <v>1729</v>
      </c>
      <c r="D73" s="37" t="s">
        <v>19</v>
      </c>
      <c r="E73" s="38">
        <v>655</v>
      </c>
      <c r="F73" s="39">
        <v>168</v>
      </c>
      <c r="G73" s="40">
        <v>179</v>
      </c>
      <c r="H73" s="40">
        <v>25</v>
      </c>
      <c r="I73" s="40">
        <v>0</v>
      </c>
      <c r="J73" s="40">
        <v>6</v>
      </c>
      <c r="K73" s="40"/>
      <c r="L73" s="40">
        <v>1</v>
      </c>
      <c r="M73" s="40">
        <v>7</v>
      </c>
      <c r="N73" s="40">
        <v>3</v>
      </c>
      <c r="O73" s="41">
        <v>0</v>
      </c>
      <c r="P73" s="43">
        <v>30</v>
      </c>
      <c r="Q73" s="39">
        <v>0</v>
      </c>
      <c r="R73" s="40">
        <v>14</v>
      </c>
      <c r="S73" s="44">
        <f t="shared" si="3"/>
        <v>389</v>
      </c>
    </row>
    <row r="74" spans="1:19" ht="15" customHeight="1" x14ac:dyDescent="0.25">
      <c r="A74" s="23">
        <f t="shared" si="4"/>
        <v>73</v>
      </c>
      <c r="B74" s="24" t="s">
        <v>53</v>
      </c>
      <c r="C74" s="25">
        <v>1728</v>
      </c>
      <c r="D74" s="26" t="s">
        <v>14</v>
      </c>
      <c r="E74" s="27">
        <v>460</v>
      </c>
      <c r="F74" s="28">
        <v>155</v>
      </c>
      <c r="G74" s="29">
        <v>78</v>
      </c>
      <c r="H74" s="29">
        <v>23</v>
      </c>
      <c r="I74" s="29">
        <v>1</v>
      </c>
      <c r="J74" s="29">
        <v>3</v>
      </c>
      <c r="K74" s="29"/>
      <c r="L74" s="29">
        <v>2</v>
      </c>
      <c r="M74" s="29">
        <v>2</v>
      </c>
      <c r="N74" s="29">
        <v>2</v>
      </c>
      <c r="O74" s="30">
        <v>0</v>
      </c>
      <c r="P74" s="32">
        <v>29</v>
      </c>
      <c r="Q74" s="28">
        <v>0</v>
      </c>
      <c r="R74" s="29">
        <v>4</v>
      </c>
      <c r="S74" s="33">
        <f t="shared" si="3"/>
        <v>266</v>
      </c>
    </row>
    <row r="75" spans="1:19" ht="15" customHeight="1" x14ac:dyDescent="0.25">
      <c r="A75" s="34">
        <f t="shared" si="4"/>
        <v>74</v>
      </c>
      <c r="B75" s="35" t="s">
        <v>53</v>
      </c>
      <c r="C75" s="36">
        <v>1728</v>
      </c>
      <c r="D75" s="37" t="s">
        <v>19</v>
      </c>
      <c r="E75" s="38">
        <v>461</v>
      </c>
      <c r="F75" s="39">
        <v>151</v>
      </c>
      <c r="G75" s="40">
        <v>68</v>
      </c>
      <c r="H75" s="40">
        <v>26</v>
      </c>
      <c r="I75" s="40">
        <v>0</v>
      </c>
      <c r="J75" s="40">
        <v>3</v>
      </c>
      <c r="K75" s="40"/>
      <c r="L75" s="40">
        <v>3</v>
      </c>
      <c r="M75" s="40">
        <v>7</v>
      </c>
      <c r="N75" s="40">
        <v>1</v>
      </c>
      <c r="O75" s="41">
        <v>0</v>
      </c>
      <c r="P75" s="43">
        <v>30</v>
      </c>
      <c r="Q75" s="39">
        <v>0</v>
      </c>
      <c r="R75" s="40">
        <v>3</v>
      </c>
      <c r="S75" s="44">
        <f t="shared" si="3"/>
        <v>259</v>
      </c>
    </row>
    <row r="76" spans="1:19" ht="15" customHeight="1" x14ac:dyDescent="0.25">
      <c r="A76" s="23">
        <f t="shared" si="4"/>
        <v>75</v>
      </c>
      <c r="B76" s="24" t="s">
        <v>53</v>
      </c>
      <c r="C76" s="25">
        <v>1727</v>
      </c>
      <c r="D76" s="26" t="s">
        <v>19</v>
      </c>
      <c r="E76" s="27">
        <v>734</v>
      </c>
      <c r="F76" s="28">
        <v>167</v>
      </c>
      <c r="G76" s="29">
        <v>150</v>
      </c>
      <c r="H76" s="29">
        <v>59</v>
      </c>
      <c r="I76" s="29">
        <v>4</v>
      </c>
      <c r="J76" s="29">
        <v>7</v>
      </c>
      <c r="K76" s="29"/>
      <c r="L76" s="29">
        <v>2</v>
      </c>
      <c r="M76" s="29">
        <v>13</v>
      </c>
      <c r="N76" s="29">
        <v>0</v>
      </c>
      <c r="O76" s="30">
        <v>0</v>
      </c>
      <c r="P76" s="32">
        <v>66</v>
      </c>
      <c r="Q76" s="28">
        <v>0</v>
      </c>
      <c r="R76" s="29">
        <v>10</v>
      </c>
      <c r="S76" s="33">
        <f t="shared" si="3"/>
        <v>402</v>
      </c>
    </row>
    <row r="77" spans="1:19" ht="15" customHeight="1" x14ac:dyDescent="0.25">
      <c r="A77" s="34">
        <f t="shared" si="4"/>
        <v>76</v>
      </c>
      <c r="B77" s="35" t="s">
        <v>53</v>
      </c>
      <c r="C77" s="36">
        <v>1726</v>
      </c>
      <c r="D77" s="37" t="s">
        <v>14</v>
      </c>
      <c r="E77" s="38">
        <v>612</v>
      </c>
      <c r="F77" s="39">
        <v>177</v>
      </c>
      <c r="G77" s="40">
        <v>111</v>
      </c>
      <c r="H77" s="40">
        <v>31</v>
      </c>
      <c r="I77" s="40">
        <v>1</v>
      </c>
      <c r="J77" s="40">
        <v>10</v>
      </c>
      <c r="K77" s="40"/>
      <c r="L77" s="40">
        <v>2</v>
      </c>
      <c r="M77" s="40">
        <v>4</v>
      </c>
      <c r="N77" s="40">
        <v>1</v>
      </c>
      <c r="O77" s="41">
        <v>0</v>
      </c>
      <c r="P77" s="43">
        <v>35</v>
      </c>
      <c r="Q77" s="39">
        <v>0</v>
      </c>
      <c r="R77" s="40">
        <v>10</v>
      </c>
      <c r="S77" s="44">
        <f t="shared" si="3"/>
        <v>337</v>
      </c>
    </row>
    <row r="78" spans="1:19" ht="15" customHeight="1" x14ac:dyDescent="0.25">
      <c r="A78" s="23">
        <f t="shared" si="4"/>
        <v>77</v>
      </c>
      <c r="B78" s="24" t="s">
        <v>53</v>
      </c>
      <c r="C78" s="25">
        <v>1726</v>
      </c>
      <c r="D78" s="26" t="s">
        <v>19</v>
      </c>
      <c r="E78" s="27">
        <v>613</v>
      </c>
      <c r="F78" s="28">
        <v>154</v>
      </c>
      <c r="G78" s="29">
        <v>103</v>
      </c>
      <c r="H78" s="29">
        <v>40</v>
      </c>
      <c r="I78" s="29">
        <v>2</v>
      </c>
      <c r="J78" s="29">
        <v>5</v>
      </c>
      <c r="K78" s="29"/>
      <c r="L78" s="29">
        <v>6</v>
      </c>
      <c r="M78" s="29">
        <v>8</v>
      </c>
      <c r="N78" s="29">
        <v>1</v>
      </c>
      <c r="O78" s="30">
        <v>0</v>
      </c>
      <c r="P78" s="32">
        <v>49</v>
      </c>
      <c r="Q78" s="28">
        <v>0</v>
      </c>
      <c r="R78" s="29">
        <v>7</v>
      </c>
      <c r="S78" s="33">
        <f t="shared" si="3"/>
        <v>319</v>
      </c>
    </row>
    <row r="79" spans="1:19" ht="15" customHeight="1" x14ac:dyDescent="0.25">
      <c r="A79" s="34">
        <f t="shared" si="4"/>
        <v>78</v>
      </c>
      <c r="B79" s="35" t="s">
        <v>53</v>
      </c>
      <c r="C79" s="36">
        <v>1725</v>
      </c>
      <c r="D79" s="37" t="s">
        <v>14</v>
      </c>
      <c r="E79" s="38">
        <v>481</v>
      </c>
      <c r="F79" s="39">
        <v>158</v>
      </c>
      <c r="G79" s="40">
        <v>77</v>
      </c>
      <c r="H79" s="40">
        <v>34</v>
      </c>
      <c r="I79" s="40">
        <v>1</v>
      </c>
      <c r="J79" s="40">
        <v>4</v>
      </c>
      <c r="K79" s="40"/>
      <c r="L79" s="40">
        <v>0</v>
      </c>
      <c r="M79" s="40">
        <v>5</v>
      </c>
      <c r="N79" s="40">
        <v>1</v>
      </c>
      <c r="O79" s="41">
        <v>0</v>
      </c>
      <c r="P79" s="43">
        <v>36</v>
      </c>
      <c r="Q79" s="39">
        <v>0</v>
      </c>
      <c r="R79" s="40">
        <v>16</v>
      </c>
      <c r="S79" s="44">
        <f t="shared" si="3"/>
        <v>280</v>
      </c>
    </row>
    <row r="80" spans="1:19" ht="15" customHeight="1" x14ac:dyDescent="0.25">
      <c r="A80" s="23">
        <f t="shared" si="4"/>
        <v>79</v>
      </c>
      <c r="B80" s="24" t="s">
        <v>53</v>
      </c>
      <c r="C80" s="25">
        <v>1725</v>
      </c>
      <c r="D80" s="26" t="s">
        <v>19</v>
      </c>
      <c r="E80" s="27">
        <v>482</v>
      </c>
      <c r="F80" s="28">
        <v>123</v>
      </c>
      <c r="G80" s="29">
        <v>88</v>
      </c>
      <c r="H80" s="29">
        <v>45</v>
      </c>
      <c r="I80" s="29">
        <v>1</v>
      </c>
      <c r="J80" s="29">
        <v>3</v>
      </c>
      <c r="K80" s="29"/>
      <c r="L80" s="29">
        <v>2</v>
      </c>
      <c r="M80" s="29">
        <v>4</v>
      </c>
      <c r="N80" s="29">
        <v>2</v>
      </c>
      <c r="O80" s="30">
        <v>0</v>
      </c>
      <c r="P80" s="32">
        <v>50</v>
      </c>
      <c r="Q80" s="28">
        <v>0</v>
      </c>
      <c r="R80" s="29">
        <v>14</v>
      </c>
      <c r="S80" s="33">
        <f t="shared" si="3"/>
        <v>268</v>
      </c>
    </row>
    <row r="81" spans="1:19" ht="15" customHeight="1" x14ac:dyDescent="0.25">
      <c r="A81" s="34">
        <f t="shared" si="4"/>
        <v>80</v>
      </c>
      <c r="B81" s="35" t="s">
        <v>53</v>
      </c>
      <c r="C81" s="36">
        <v>1724</v>
      </c>
      <c r="D81" s="37" t="s">
        <v>14</v>
      </c>
      <c r="E81" s="38">
        <v>436</v>
      </c>
      <c r="F81" s="39">
        <v>85</v>
      </c>
      <c r="G81" s="40">
        <v>94</v>
      </c>
      <c r="H81" s="40">
        <v>30</v>
      </c>
      <c r="I81" s="40">
        <v>2</v>
      </c>
      <c r="J81" s="40">
        <v>9</v>
      </c>
      <c r="K81" s="40"/>
      <c r="L81" s="40">
        <v>3</v>
      </c>
      <c r="M81" s="40">
        <v>8</v>
      </c>
      <c r="N81" s="40">
        <v>0</v>
      </c>
      <c r="O81" s="41">
        <v>0</v>
      </c>
      <c r="P81" s="43">
        <v>36</v>
      </c>
      <c r="Q81" s="39">
        <v>0</v>
      </c>
      <c r="R81" s="40">
        <v>10</v>
      </c>
      <c r="S81" s="44">
        <f t="shared" si="3"/>
        <v>231</v>
      </c>
    </row>
    <row r="82" spans="1:19" ht="15" customHeight="1" x14ac:dyDescent="0.25">
      <c r="A82" s="23">
        <f t="shared" si="4"/>
        <v>81</v>
      </c>
      <c r="B82" s="24" t="s">
        <v>53</v>
      </c>
      <c r="C82" s="25">
        <v>1724</v>
      </c>
      <c r="D82" s="26" t="s">
        <v>19</v>
      </c>
      <c r="E82" s="27">
        <v>437</v>
      </c>
      <c r="F82" s="28">
        <v>97</v>
      </c>
      <c r="G82" s="29">
        <v>86</v>
      </c>
      <c r="H82" s="29">
        <v>33</v>
      </c>
      <c r="I82" s="29">
        <v>3</v>
      </c>
      <c r="J82" s="29">
        <v>8</v>
      </c>
      <c r="K82" s="29"/>
      <c r="L82" s="29">
        <v>3</v>
      </c>
      <c r="M82" s="29">
        <v>3</v>
      </c>
      <c r="N82" s="29">
        <v>0</v>
      </c>
      <c r="O82" s="30">
        <v>0</v>
      </c>
      <c r="P82" s="32">
        <v>39</v>
      </c>
      <c r="Q82" s="28">
        <v>1</v>
      </c>
      <c r="R82" s="29">
        <v>10</v>
      </c>
      <c r="S82" s="33">
        <f t="shared" si="3"/>
        <v>233</v>
      </c>
    </row>
    <row r="83" spans="1:19" ht="15" customHeight="1" x14ac:dyDescent="0.25">
      <c r="A83" s="34">
        <f t="shared" si="4"/>
        <v>82</v>
      </c>
      <c r="B83" s="35" t="s">
        <v>53</v>
      </c>
      <c r="C83" s="36">
        <v>1723</v>
      </c>
      <c r="D83" s="37" t="s">
        <v>19</v>
      </c>
      <c r="E83" s="38">
        <v>746</v>
      </c>
      <c r="F83" s="39">
        <v>175</v>
      </c>
      <c r="G83" s="40">
        <v>143</v>
      </c>
      <c r="H83" s="40">
        <v>47</v>
      </c>
      <c r="I83" s="40">
        <v>0</v>
      </c>
      <c r="J83" s="40">
        <v>14</v>
      </c>
      <c r="K83" s="40"/>
      <c r="L83" s="40">
        <v>2</v>
      </c>
      <c r="M83" s="40">
        <v>5</v>
      </c>
      <c r="N83" s="40">
        <v>2</v>
      </c>
      <c r="O83" s="41">
        <v>0</v>
      </c>
      <c r="P83" s="43">
        <v>51</v>
      </c>
      <c r="Q83" s="39">
        <v>0</v>
      </c>
      <c r="R83" s="40">
        <v>12</v>
      </c>
      <c r="S83" s="44">
        <f t="shared" si="3"/>
        <v>388</v>
      </c>
    </row>
    <row r="84" spans="1:19" ht="15" customHeight="1" x14ac:dyDescent="0.25">
      <c r="A84" s="23">
        <f t="shared" si="4"/>
        <v>83</v>
      </c>
      <c r="B84" s="24" t="s">
        <v>53</v>
      </c>
      <c r="C84" s="25">
        <v>1722</v>
      </c>
      <c r="D84" s="26" t="s">
        <v>19</v>
      </c>
      <c r="E84" s="27">
        <v>685</v>
      </c>
      <c r="F84" s="28">
        <v>121</v>
      </c>
      <c r="G84" s="29">
        <v>130</v>
      </c>
      <c r="H84" s="29">
        <v>71</v>
      </c>
      <c r="I84" s="29">
        <v>4</v>
      </c>
      <c r="J84" s="29">
        <v>8</v>
      </c>
      <c r="K84" s="29"/>
      <c r="L84" s="29">
        <v>4</v>
      </c>
      <c r="M84" s="29">
        <v>1</v>
      </c>
      <c r="N84" s="29">
        <v>2</v>
      </c>
      <c r="O84" s="30">
        <v>0</v>
      </c>
      <c r="P84" s="32">
        <v>85</v>
      </c>
      <c r="Q84" s="28">
        <v>1</v>
      </c>
      <c r="R84" s="29">
        <v>18</v>
      </c>
      <c r="S84" s="33">
        <f t="shared" si="3"/>
        <v>341</v>
      </c>
    </row>
    <row r="85" spans="1:19" ht="15" customHeight="1" x14ac:dyDescent="0.25">
      <c r="A85" s="34">
        <f t="shared" si="4"/>
        <v>84</v>
      </c>
      <c r="B85" s="35" t="s">
        <v>53</v>
      </c>
      <c r="C85" s="36">
        <v>1721</v>
      </c>
      <c r="D85" s="37" t="s">
        <v>27</v>
      </c>
      <c r="E85" s="38">
        <v>678</v>
      </c>
      <c r="F85" s="39">
        <v>152</v>
      </c>
      <c r="G85" s="40">
        <v>117</v>
      </c>
      <c r="H85" s="40">
        <v>70</v>
      </c>
      <c r="I85" s="40">
        <v>0</v>
      </c>
      <c r="J85" s="40">
        <v>5</v>
      </c>
      <c r="K85" s="40"/>
      <c r="L85" s="40">
        <v>8</v>
      </c>
      <c r="M85" s="40">
        <v>0</v>
      </c>
      <c r="N85" s="40">
        <v>1</v>
      </c>
      <c r="O85" s="41">
        <v>0</v>
      </c>
      <c r="P85" s="43">
        <v>79</v>
      </c>
      <c r="Q85" s="39">
        <v>1</v>
      </c>
      <c r="R85" s="40">
        <v>12</v>
      </c>
      <c r="S85" s="44">
        <f t="shared" si="3"/>
        <v>353</v>
      </c>
    </row>
    <row r="86" spans="1:19" ht="15" customHeight="1" x14ac:dyDescent="0.25">
      <c r="A86" s="23">
        <f t="shared" si="4"/>
        <v>85</v>
      </c>
      <c r="B86" s="24" t="s">
        <v>53</v>
      </c>
      <c r="C86" s="25">
        <v>1721</v>
      </c>
      <c r="D86" s="26" t="s">
        <v>23</v>
      </c>
      <c r="E86" s="27">
        <v>678</v>
      </c>
      <c r="F86" s="28">
        <v>133</v>
      </c>
      <c r="G86" s="29">
        <v>120</v>
      </c>
      <c r="H86" s="29">
        <v>57</v>
      </c>
      <c r="I86" s="29">
        <v>1</v>
      </c>
      <c r="J86" s="29">
        <v>5</v>
      </c>
      <c r="K86" s="29"/>
      <c r="L86" s="29">
        <v>3</v>
      </c>
      <c r="M86" s="29">
        <v>9</v>
      </c>
      <c r="N86" s="29">
        <v>0</v>
      </c>
      <c r="O86" s="30">
        <v>0</v>
      </c>
      <c r="P86" s="32">
        <v>61</v>
      </c>
      <c r="Q86" s="28">
        <v>0</v>
      </c>
      <c r="R86" s="29">
        <v>5</v>
      </c>
      <c r="S86" s="33">
        <f t="shared" si="3"/>
        <v>328</v>
      </c>
    </row>
    <row r="87" spans="1:19" ht="15" customHeight="1" x14ac:dyDescent="0.25">
      <c r="A87" s="34">
        <f t="shared" si="4"/>
        <v>86</v>
      </c>
      <c r="B87" s="35" t="s">
        <v>53</v>
      </c>
      <c r="C87" s="36">
        <v>1721</v>
      </c>
      <c r="D87" s="37" t="s">
        <v>20</v>
      </c>
      <c r="E87" s="38">
        <v>679</v>
      </c>
      <c r="F87" s="39">
        <v>118</v>
      </c>
      <c r="G87" s="40">
        <v>118</v>
      </c>
      <c r="H87" s="40">
        <v>79</v>
      </c>
      <c r="I87" s="40">
        <v>1</v>
      </c>
      <c r="J87" s="40">
        <v>10</v>
      </c>
      <c r="K87" s="40"/>
      <c r="L87" s="40">
        <v>4</v>
      </c>
      <c r="M87" s="40">
        <v>4</v>
      </c>
      <c r="N87" s="40">
        <v>0</v>
      </c>
      <c r="O87" s="41">
        <v>0</v>
      </c>
      <c r="P87" s="43">
        <v>84</v>
      </c>
      <c r="Q87" s="39">
        <v>0</v>
      </c>
      <c r="R87" s="40">
        <v>13</v>
      </c>
      <c r="S87" s="44">
        <f t="shared" si="3"/>
        <v>334</v>
      </c>
    </row>
    <row r="88" spans="1:19" ht="15" customHeight="1" x14ac:dyDescent="0.25">
      <c r="A88" s="23">
        <f t="shared" si="4"/>
        <v>87</v>
      </c>
      <c r="B88" s="24" t="s">
        <v>53</v>
      </c>
      <c r="C88" s="25">
        <v>1721</v>
      </c>
      <c r="D88" s="26" t="s">
        <v>14</v>
      </c>
      <c r="E88" s="27">
        <v>679</v>
      </c>
      <c r="F88" s="28">
        <v>139</v>
      </c>
      <c r="G88" s="29">
        <v>111</v>
      </c>
      <c r="H88" s="29">
        <v>76</v>
      </c>
      <c r="I88" s="29">
        <v>4</v>
      </c>
      <c r="J88" s="29">
        <v>4</v>
      </c>
      <c r="K88" s="29"/>
      <c r="L88" s="29">
        <v>4</v>
      </c>
      <c r="M88" s="29">
        <v>3</v>
      </c>
      <c r="N88" s="29">
        <v>1</v>
      </c>
      <c r="O88" s="30">
        <v>0</v>
      </c>
      <c r="P88" s="32">
        <v>85</v>
      </c>
      <c r="Q88" s="28">
        <v>0</v>
      </c>
      <c r="R88" s="29">
        <v>11</v>
      </c>
      <c r="S88" s="33">
        <f t="shared" si="3"/>
        <v>342</v>
      </c>
    </row>
    <row r="89" spans="1:19" ht="15" customHeight="1" x14ac:dyDescent="0.25">
      <c r="A89" s="34">
        <f t="shared" si="4"/>
        <v>88</v>
      </c>
      <c r="B89" s="35" t="s">
        <v>53</v>
      </c>
      <c r="C89" s="36">
        <v>1721</v>
      </c>
      <c r="D89" s="37" t="s">
        <v>19</v>
      </c>
      <c r="E89" s="38">
        <v>679</v>
      </c>
      <c r="F89" s="39">
        <v>121</v>
      </c>
      <c r="G89" s="40">
        <v>116</v>
      </c>
      <c r="H89" s="40">
        <v>78</v>
      </c>
      <c r="I89" s="40">
        <v>2</v>
      </c>
      <c r="J89" s="40">
        <v>13</v>
      </c>
      <c r="K89" s="40"/>
      <c r="L89" s="40">
        <v>7</v>
      </c>
      <c r="M89" s="40">
        <v>8</v>
      </c>
      <c r="N89" s="40">
        <v>1</v>
      </c>
      <c r="O89" s="41">
        <v>0</v>
      </c>
      <c r="P89" s="43">
        <v>88</v>
      </c>
      <c r="Q89" s="39">
        <v>0</v>
      </c>
      <c r="R89" s="40">
        <v>15</v>
      </c>
      <c r="S89" s="44">
        <f t="shared" si="3"/>
        <v>346</v>
      </c>
    </row>
    <row r="90" spans="1:19" ht="15" customHeight="1" x14ac:dyDescent="0.25">
      <c r="A90" s="23">
        <f t="shared" si="4"/>
        <v>89</v>
      </c>
      <c r="B90" s="24" t="s">
        <v>53</v>
      </c>
      <c r="C90" s="25">
        <v>1720</v>
      </c>
      <c r="D90" s="26" t="s">
        <v>14</v>
      </c>
      <c r="E90" s="27">
        <v>620</v>
      </c>
      <c r="F90" s="28">
        <v>150</v>
      </c>
      <c r="G90" s="29">
        <v>108</v>
      </c>
      <c r="H90" s="29">
        <v>62</v>
      </c>
      <c r="I90" s="29">
        <v>4</v>
      </c>
      <c r="J90" s="29">
        <v>7</v>
      </c>
      <c r="K90" s="29"/>
      <c r="L90" s="29">
        <v>3</v>
      </c>
      <c r="M90" s="29">
        <v>5</v>
      </c>
      <c r="N90" s="29">
        <v>1</v>
      </c>
      <c r="O90" s="30">
        <v>0</v>
      </c>
      <c r="P90" s="32">
        <v>72</v>
      </c>
      <c r="Q90" s="28">
        <v>0</v>
      </c>
      <c r="R90" s="29">
        <v>9</v>
      </c>
      <c r="S90" s="33">
        <f t="shared" si="3"/>
        <v>340</v>
      </c>
    </row>
    <row r="91" spans="1:19" ht="15" customHeight="1" x14ac:dyDescent="0.25">
      <c r="A91" s="34">
        <f t="shared" si="4"/>
        <v>90</v>
      </c>
      <c r="B91" s="35" t="s">
        <v>53</v>
      </c>
      <c r="C91" s="36">
        <v>1720</v>
      </c>
      <c r="D91" s="37" t="s">
        <v>19</v>
      </c>
      <c r="E91" s="38">
        <v>621</v>
      </c>
      <c r="F91" s="39">
        <v>122</v>
      </c>
      <c r="G91" s="40">
        <v>98</v>
      </c>
      <c r="H91" s="40">
        <v>56</v>
      </c>
      <c r="I91" s="40">
        <v>0</v>
      </c>
      <c r="J91" s="40">
        <v>14</v>
      </c>
      <c r="K91" s="40"/>
      <c r="L91" s="40">
        <v>1</v>
      </c>
      <c r="M91" s="40">
        <v>8</v>
      </c>
      <c r="N91" s="40">
        <v>3</v>
      </c>
      <c r="O91" s="41">
        <v>0</v>
      </c>
      <c r="P91" s="43">
        <v>61</v>
      </c>
      <c r="Q91" s="39">
        <v>0</v>
      </c>
      <c r="R91" s="40">
        <v>10</v>
      </c>
      <c r="S91" s="44">
        <f t="shared" si="3"/>
        <v>302</v>
      </c>
    </row>
    <row r="92" spans="1:19" ht="15" customHeight="1" x14ac:dyDescent="0.25">
      <c r="A92" s="23">
        <f t="shared" si="4"/>
        <v>91</v>
      </c>
      <c r="B92" s="24" t="s">
        <v>53</v>
      </c>
      <c r="C92" s="25">
        <v>1719</v>
      </c>
      <c r="D92" s="26" t="s">
        <v>14</v>
      </c>
      <c r="E92" s="27">
        <v>595</v>
      </c>
      <c r="F92" s="28">
        <v>199</v>
      </c>
      <c r="G92" s="29">
        <v>75</v>
      </c>
      <c r="H92" s="29">
        <v>36</v>
      </c>
      <c r="I92" s="29">
        <v>1</v>
      </c>
      <c r="J92" s="29">
        <v>18</v>
      </c>
      <c r="K92" s="29"/>
      <c r="L92" s="29">
        <v>4</v>
      </c>
      <c r="M92" s="29">
        <v>11</v>
      </c>
      <c r="N92" s="29">
        <v>0</v>
      </c>
      <c r="O92" s="30">
        <v>0</v>
      </c>
      <c r="P92" s="32">
        <v>41</v>
      </c>
      <c r="Q92" s="28">
        <v>0</v>
      </c>
      <c r="R92" s="29">
        <v>9</v>
      </c>
      <c r="S92" s="33">
        <f t="shared" si="3"/>
        <v>344</v>
      </c>
    </row>
    <row r="93" spans="1:19" ht="15" customHeight="1" x14ac:dyDescent="0.25">
      <c r="A93" s="34">
        <f t="shared" si="4"/>
        <v>92</v>
      </c>
      <c r="B93" s="35" t="s">
        <v>53</v>
      </c>
      <c r="C93" s="36">
        <v>1719</v>
      </c>
      <c r="D93" s="37" t="s">
        <v>19</v>
      </c>
      <c r="E93" s="38">
        <v>596</v>
      </c>
      <c r="F93" s="39">
        <v>162</v>
      </c>
      <c r="G93" s="40">
        <v>107</v>
      </c>
      <c r="H93" s="40">
        <v>32</v>
      </c>
      <c r="I93" s="40">
        <v>1</v>
      </c>
      <c r="J93" s="40">
        <v>19</v>
      </c>
      <c r="K93" s="40"/>
      <c r="L93" s="40">
        <v>3</v>
      </c>
      <c r="M93" s="40">
        <v>11</v>
      </c>
      <c r="N93" s="40">
        <v>1</v>
      </c>
      <c r="O93" s="41">
        <v>0</v>
      </c>
      <c r="P93" s="43">
        <v>37</v>
      </c>
      <c r="Q93" s="39">
        <v>0</v>
      </c>
      <c r="R93" s="40">
        <v>7</v>
      </c>
      <c r="S93" s="44">
        <f t="shared" si="3"/>
        <v>336</v>
      </c>
    </row>
    <row r="94" spans="1:19" ht="5.0999999999999996" customHeight="1" x14ac:dyDescent="0.25">
      <c r="A94" s="47"/>
      <c r="B94" s="48"/>
      <c r="C94" s="49"/>
      <c r="D94" s="50"/>
      <c r="E94" s="51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</row>
    <row r="95" spans="1:19" ht="0.95" customHeight="1" x14ac:dyDescent="0.25">
      <c r="A95" s="54"/>
      <c r="B95" s="55"/>
      <c r="C95" s="56"/>
      <c r="D95" s="57"/>
      <c r="E95" s="58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</row>
    <row r="96" spans="1:19" ht="0.95" customHeight="1" x14ac:dyDescent="0.25">
      <c r="A96" s="47"/>
      <c r="B96" s="48"/>
      <c r="C96" s="49"/>
      <c r="D96" s="50"/>
      <c r="E96" s="51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1"/>
  </sheetPr>
  <dimension ref="A1:T41"/>
  <sheetViews>
    <sheetView topLeftCell="A6" zoomScale="70" zoomScaleNormal="70" workbookViewId="0">
      <selection activeCell="L24" sqref="L24"/>
    </sheetView>
  </sheetViews>
  <sheetFormatPr defaultColWidth="10" defaultRowHeight="15" x14ac:dyDescent="0.25"/>
  <cols>
    <col min="1" max="1" width="5.5" style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6" width="7.625" style="1" customWidth="1"/>
    <col min="17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6" t="s">
        <v>193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54</v>
      </c>
      <c r="C2" s="13">
        <v>2317</v>
      </c>
      <c r="D2" s="14" t="s">
        <v>19</v>
      </c>
      <c r="E2" s="15">
        <v>393</v>
      </c>
      <c r="F2" s="16">
        <v>95</v>
      </c>
      <c r="G2" s="17">
        <v>52</v>
      </c>
      <c r="H2" s="17">
        <v>108</v>
      </c>
      <c r="I2" s="17">
        <v>1</v>
      </c>
      <c r="J2" s="17">
        <v>1</v>
      </c>
      <c r="K2" s="17"/>
      <c r="L2" s="17">
        <v>1</v>
      </c>
      <c r="M2" s="17">
        <v>2</v>
      </c>
      <c r="N2" s="17">
        <v>1</v>
      </c>
      <c r="O2" s="18">
        <v>0</v>
      </c>
      <c r="P2" s="235">
        <v>53</v>
      </c>
      <c r="Q2" s="19">
        <v>110</v>
      </c>
      <c r="R2" s="16">
        <v>0</v>
      </c>
      <c r="S2" s="17">
        <v>1</v>
      </c>
      <c r="T2" s="21">
        <f t="shared" ref="T2:T38" si="0">SUM(F2:O2)</f>
        <v>261</v>
      </c>
    </row>
    <row r="3" spans="1:20" ht="15" customHeight="1" x14ac:dyDescent="0.25">
      <c r="A3" s="23">
        <f t="shared" ref="A3:A37" si="1">A2+1</f>
        <v>2</v>
      </c>
      <c r="B3" s="24" t="s">
        <v>54</v>
      </c>
      <c r="C3" s="25">
        <v>2318</v>
      </c>
      <c r="D3" s="26" t="s">
        <v>19</v>
      </c>
      <c r="E3" s="27">
        <v>727</v>
      </c>
      <c r="F3" s="28">
        <v>83</v>
      </c>
      <c r="G3" s="29">
        <v>169</v>
      </c>
      <c r="H3" s="29">
        <v>222</v>
      </c>
      <c r="I3" s="29">
        <v>0</v>
      </c>
      <c r="J3" s="29">
        <v>1</v>
      </c>
      <c r="K3" s="29"/>
      <c r="L3" s="29">
        <v>0</v>
      </c>
      <c r="M3" s="29">
        <v>5</v>
      </c>
      <c r="N3" s="29">
        <v>0</v>
      </c>
      <c r="O3" s="30">
        <v>0</v>
      </c>
      <c r="P3" s="236">
        <v>173</v>
      </c>
      <c r="Q3" s="32">
        <v>223</v>
      </c>
      <c r="R3" s="28">
        <v>0</v>
      </c>
      <c r="S3" s="29">
        <v>8</v>
      </c>
      <c r="T3" s="33">
        <f t="shared" si="0"/>
        <v>480</v>
      </c>
    </row>
    <row r="4" spans="1:20" ht="15" customHeight="1" x14ac:dyDescent="0.25">
      <c r="A4" s="34">
        <f t="shared" si="1"/>
        <v>3</v>
      </c>
      <c r="B4" s="35" t="s">
        <v>54</v>
      </c>
      <c r="C4" s="36">
        <v>2319</v>
      </c>
      <c r="D4" s="37" t="s">
        <v>19</v>
      </c>
      <c r="E4" s="38">
        <v>548</v>
      </c>
      <c r="F4" s="39">
        <v>49</v>
      </c>
      <c r="G4" s="40">
        <v>77</v>
      </c>
      <c r="H4" s="40">
        <v>223</v>
      </c>
      <c r="I4" s="40">
        <v>0</v>
      </c>
      <c r="J4" s="40">
        <v>0</v>
      </c>
      <c r="K4" s="40"/>
      <c r="L4" s="40">
        <v>0</v>
      </c>
      <c r="M4" s="40">
        <v>3</v>
      </c>
      <c r="N4" s="40">
        <v>1</v>
      </c>
      <c r="O4" s="41">
        <v>0</v>
      </c>
      <c r="P4" s="237">
        <v>78</v>
      </c>
      <c r="Q4" s="43">
        <v>227</v>
      </c>
      <c r="R4" s="39">
        <v>0</v>
      </c>
      <c r="S4" s="40">
        <v>7</v>
      </c>
      <c r="T4" s="44">
        <f t="shared" si="0"/>
        <v>353</v>
      </c>
    </row>
    <row r="5" spans="1:20" ht="15" customHeight="1" x14ac:dyDescent="0.25">
      <c r="A5" s="23">
        <f t="shared" si="1"/>
        <v>4</v>
      </c>
      <c r="B5" s="24" t="s">
        <v>54</v>
      </c>
      <c r="C5" s="25">
        <v>2319</v>
      </c>
      <c r="D5" s="26" t="s">
        <v>14</v>
      </c>
      <c r="E5" s="27">
        <v>548</v>
      </c>
      <c r="F5" s="28">
        <v>71</v>
      </c>
      <c r="G5" s="29">
        <v>72</v>
      </c>
      <c r="H5" s="29">
        <v>201</v>
      </c>
      <c r="I5" s="29">
        <v>2</v>
      </c>
      <c r="J5" s="29">
        <v>0</v>
      </c>
      <c r="K5" s="29"/>
      <c r="L5" s="29">
        <v>0</v>
      </c>
      <c r="M5" s="29">
        <v>7</v>
      </c>
      <c r="N5" s="29">
        <v>0</v>
      </c>
      <c r="O5" s="30">
        <v>0</v>
      </c>
      <c r="P5" s="236">
        <v>74</v>
      </c>
      <c r="Q5" s="32">
        <v>208</v>
      </c>
      <c r="R5" s="28">
        <v>0</v>
      </c>
      <c r="S5" s="29">
        <v>3</v>
      </c>
      <c r="T5" s="33">
        <f t="shared" si="0"/>
        <v>353</v>
      </c>
    </row>
    <row r="6" spans="1:20" ht="15" customHeight="1" x14ac:dyDescent="0.25">
      <c r="A6" s="34">
        <f t="shared" si="1"/>
        <v>5</v>
      </c>
      <c r="B6" s="35" t="s">
        <v>54</v>
      </c>
      <c r="C6" s="36">
        <v>2320</v>
      </c>
      <c r="D6" s="37" t="s">
        <v>19</v>
      </c>
      <c r="E6" s="38">
        <v>440</v>
      </c>
      <c r="F6" s="39">
        <v>65</v>
      </c>
      <c r="G6" s="40">
        <v>88</v>
      </c>
      <c r="H6" s="40">
        <v>124</v>
      </c>
      <c r="I6" s="40">
        <v>1</v>
      </c>
      <c r="J6" s="40">
        <v>0</v>
      </c>
      <c r="K6" s="40"/>
      <c r="L6" s="40">
        <v>0</v>
      </c>
      <c r="M6" s="40">
        <v>4</v>
      </c>
      <c r="N6" s="40">
        <v>0</v>
      </c>
      <c r="O6" s="41">
        <v>0</v>
      </c>
      <c r="P6" s="237">
        <v>89</v>
      </c>
      <c r="Q6" s="43">
        <v>126</v>
      </c>
      <c r="R6" s="39">
        <v>0</v>
      </c>
      <c r="S6" s="40">
        <v>5</v>
      </c>
      <c r="T6" s="44">
        <f t="shared" si="0"/>
        <v>282</v>
      </c>
    </row>
    <row r="7" spans="1:20" ht="15" customHeight="1" x14ac:dyDescent="0.25">
      <c r="A7" s="23">
        <f t="shared" si="1"/>
        <v>6</v>
      </c>
      <c r="B7" s="24" t="s">
        <v>54</v>
      </c>
      <c r="C7" s="25">
        <v>2320</v>
      </c>
      <c r="D7" s="26" t="s">
        <v>14</v>
      </c>
      <c r="E7" s="27">
        <v>440</v>
      </c>
      <c r="F7" s="28">
        <v>68</v>
      </c>
      <c r="G7" s="29">
        <v>90</v>
      </c>
      <c r="H7" s="29">
        <v>117</v>
      </c>
      <c r="I7" s="29">
        <v>0</v>
      </c>
      <c r="J7" s="29">
        <v>1</v>
      </c>
      <c r="K7" s="29"/>
      <c r="L7" s="29">
        <v>2</v>
      </c>
      <c r="M7" s="29">
        <v>5</v>
      </c>
      <c r="N7" s="29">
        <v>1</v>
      </c>
      <c r="O7" s="30">
        <v>0</v>
      </c>
      <c r="P7" s="236">
        <v>93</v>
      </c>
      <c r="Q7" s="32">
        <v>119</v>
      </c>
      <c r="R7" s="28">
        <v>0</v>
      </c>
      <c r="S7" s="29">
        <v>6</v>
      </c>
      <c r="T7" s="33">
        <f t="shared" si="0"/>
        <v>284</v>
      </c>
    </row>
    <row r="8" spans="1:20" ht="15" customHeight="1" x14ac:dyDescent="0.25">
      <c r="A8" s="34">
        <f t="shared" si="1"/>
        <v>7</v>
      </c>
      <c r="B8" s="35" t="s">
        <v>54</v>
      </c>
      <c r="C8" s="36">
        <v>2321</v>
      </c>
      <c r="D8" s="37" t="s">
        <v>19</v>
      </c>
      <c r="E8" s="38">
        <v>690</v>
      </c>
      <c r="F8" s="39">
        <v>118</v>
      </c>
      <c r="G8" s="40">
        <v>114</v>
      </c>
      <c r="H8" s="40">
        <v>248</v>
      </c>
      <c r="I8" s="40">
        <v>0</v>
      </c>
      <c r="J8" s="40">
        <v>0</v>
      </c>
      <c r="K8" s="40"/>
      <c r="L8" s="40">
        <v>0</v>
      </c>
      <c r="M8" s="40">
        <v>3</v>
      </c>
      <c r="N8" s="40">
        <v>3</v>
      </c>
      <c r="O8" s="41">
        <v>0</v>
      </c>
      <c r="P8" s="237">
        <v>114</v>
      </c>
      <c r="Q8" s="43">
        <v>251</v>
      </c>
      <c r="R8" s="39">
        <v>0</v>
      </c>
      <c r="S8" s="40">
        <v>6</v>
      </c>
      <c r="T8" s="44">
        <f t="shared" si="0"/>
        <v>486</v>
      </c>
    </row>
    <row r="9" spans="1:20" ht="15" customHeight="1" x14ac:dyDescent="0.25">
      <c r="A9" s="23">
        <f t="shared" si="1"/>
        <v>8</v>
      </c>
      <c r="B9" s="24" t="s">
        <v>54</v>
      </c>
      <c r="C9" s="25">
        <v>2322</v>
      </c>
      <c r="D9" s="26" t="s">
        <v>19</v>
      </c>
      <c r="E9" s="27">
        <v>706</v>
      </c>
      <c r="F9" s="28">
        <v>89</v>
      </c>
      <c r="G9" s="29">
        <v>112</v>
      </c>
      <c r="H9" s="29">
        <v>260</v>
      </c>
      <c r="I9" s="29">
        <v>1</v>
      </c>
      <c r="J9" s="29">
        <v>0</v>
      </c>
      <c r="K9" s="29"/>
      <c r="L9" s="29">
        <v>2</v>
      </c>
      <c r="M9" s="29">
        <v>0</v>
      </c>
      <c r="N9" s="29">
        <v>0</v>
      </c>
      <c r="O9" s="30">
        <v>0</v>
      </c>
      <c r="P9" s="236">
        <v>114</v>
      </c>
      <c r="Q9" s="32">
        <v>265</v>
      </c>
      <c r="R9" s="28">
        <v>0</v>
      </c>
      <c r="S9" s="29">
        <v>5</v>
      </c>
      <c r="T9" s="33">
        <f t="shared" si="0"/>
        <v>464</v>
      </c>
    </row>
    <row r="10" spans="1:20" ht="15" customHeight="1" x14ac:dyDescent="0.25">
      <c r="A10" s="34">
        <f t="shared" si="1"/>
        <v>9</v>
      </c>
      <c r="B10" s="35" t="s">
        <v>54</v>
      </c>
      <c r="C10" s="36">
        <v>2323</v>
      </c>
      <c r="D10" s="37" t="s">
        <v>19</v>
      </c>
      <c r="E10" s="38">
        <v>504</v>
      </c>
      <c r="F10" s="39">
        <v>76</v>
      </c>
      <c r="G10" s="40">
        <v>56</v>
      </c>
      <c r="H10" s="40">
        <v>174</v>
      </c>
      <c r="I10" s="40">
        <v>1</v>
      </c>
      <c r="J10" s="40">
        <v>1</v>
      </c>
      <c r="K10" s="40"/>
      <c r="L10" s="40">
        <v>1</v>
      </c>
      <c r="M10" s="40">
        <v>12</v>
      </c>
      <c r="N10" s="40">
        <v>1</v>
      </c>
      <c r="O10" s="41">
        <v>0</v>
      </c>
      <c r="P10" s="237">
        <v>58</v>
      </c>
      <c r="Q10" s="43">
        <v>181</v>
      </c>
      <c r="R10" s="39">
        <v>0</v>
      </c>
      <c r="S10" s="40">
        <v>8</v>
      </c>
      <c r="T10" s="44">
        <f t="shared" si="0"/>
        <v>322</v>
      </c>
    </row>
    <row r="11" spans="1:20" ht="15" customHeight="1" x14ac:dyDescent="0.25">
      <c r="A11" s="23">
        <f t="shared" si="1"/>
        <v>10</v>
      </c>
      <c r="B11" s="24" t="s">
        <v>54</v>
      </c>
      <c r="C11" s="25">
        <v>2323</v>
      </c>
      <c r="D11" s="26" t="s">
        <v>14</v>
      </c>
      <c r="E11" s="27">
        <v>503</v>
      </c>
      <c r="F11" s="28">
        <v>61</v>
      </c>
      <c r="G11" s="29">
        <v>80</v>
      </c>
      <c r="H11" s="29">
        <v>176</v>
      </c>
      <c r="I11" s="29">
        <v>0</v>
      </c>
      <c r="J11" s="29">
        <v>1</v>
      </c>
      <c r="K11" s="29"/>
      <c r="L11" s="29">
        <v>7</v>
      </c>
      <c r="M11" s="29">
        <v>5</v>
      </c>
      <c r="N11" s="29">
        <v>0</v>
      </c>
      <c r="O11" s="30">
        <v>0</v>
      </c>
      <c r="P11" s="236">
        <v>83</v>
      </c>
      <c r="Q11" s="32">
        <v>179</v>
      </c>
      <c r="R11" s="28">
        <v>0</v>
      </c>
      <c r="S11" s="29">
        <v>3</v>
      </c>
      <c r="T11" s="33">
        <f t="shared" si="0"/>
        <v>330</v>
      </c>
    </row>
    <row r="12" spans="1:20" ht="15" customHeight="1" x14ac:dyDescent="0.25">
      <c r="A12" s="34">
        <f t="shared" si="1"/>
        <v>11</v>
      </c>
      <c r="B12" s="35" t="s">
        <v>54</v>
      </c>
      <c r="C12" s="36">
        <v>2324</v>
      </c>
      <c r="D12" s="37" t="s">
        <v>19</v>
      </c>
      <c r="E12" s="38">
        <v>503</v>
      </c>
      <c r="F12" s="39">
        <v>55</v>
      </c>
      <c r="G12" s="40">
        <v>77</v>
      </c>
      <c r="H12" s="40">
        <v>150</v>
      </c>
      <c r="I12" s="40">
        <v>0</v>
      </c>
      <c r="J12" s="40">
        <v>0</v>
      </c>
      <c r="K12" s="40"/>
      <c r="L12" s="40">
        <v>1</v>
      </c>
      <c r="M12" s="40">
        <v>14</v>
      </c>
      <c r="N12" s="40">
        <v>1</v>
      </c>
      <c r="O12" s="41">
        <v>0</v>
      </c>
      <c r="P12" s="237">
        <v>78</v>
      </c>
      <c r="Q12" s="43">
        <v>153</v>
      </c>
      <c r="R12" s="39">
        <v>0</v>
      </c>
      <c r="S12" s="40">
        <v>5</v>
      </c>
      <c r="T12" s="44">
        <f t="shared" si="0"/>
        <v>298</v>
      </c>
    </row>
    <row r="13" spans="1:20" ht="15" customHeight="1" x14ac:dyDescent="0.25">
      <c r="A13" s="23">
        <f t="shared" si="1"/>
        <v>12</v>
      </c>
      <c r="B13" s="24" t="s">
        <v>54</v>
      </c>
      <c r="C13" s="25">
        <v>2324</v>
      </c>
      <c r="D13" s="26" t="s">
        <v>14</v>
      </c>
      <c r="E13" s="27">
        <v>503</v>
      </c>
      <c r="F13" s="28">
        <v>54</v>
      </c>
      <c r="G13" s="29">
        <v>82</v>
      </c>
      <c r="H13" s="29">
        <v>163</v>
      </c>
      <c r="I13" s="29">
        <v>1</v>
      </c>
      <c r="J13" s="29">
        <v>0</v>
      </c>
      <c r="K13" s="29"/>
      <c r="L13" s="29">
        <v>0</v>
      </c>
      <c r="M13" s="29">
        <v>6</v>
      </c>
      <c r="N13" s="29">
        <v>0</v>
      </c>
      <c r="O13" s="30">
        <v>0</v>
      </c>
      <c r="P13" s="236">
        <v>84</v>
      </c>
      <c r="Q13" s="32">
        <v>169</v>
      </c>
      <c r="R13" s="28">
        <v>0</v>
      </c>
      <c r="S13" s="29">
        <v>7</v>
      </c>
      <c r="T13" s="33">
        <f t="shared" si="0"/>
        <v>306</v>
      </c>
    </row>
    <row r="14" spans="1:20" ht="15" customHeight="1" x14ac:dyDescent="0.25">
      <c r="A14" s="34">
        <f t="shared" si="1"/>
        <v>13</v>
      </c>
      <c r="B14" s="35" t="s">
        <v>54</v>
      </c>
      <c r="C14" s="36">
        <v>2324</v>
      </c>
      <c r="D14" s="37" t="s">
        <v>15</v>
      </c>
      <c r="E14" s="38">
        <v>282</v>
      </c>
      <c r="F14" s="39">
        <v>6</v>
      </c>
      <c r="G14" s="40">
        <v>56</v>
      </c>
      <c r="H14" s="40">
        <v>123</v>
      </c>
      <c r="I14" s="40">
        <v>0</v>
      </c>
      <c r="J14" s="40">
        <v>0</v>
      </c>
      <c r="K14" s="40"/>
      <c r="L14" s="40">
        <v>0</v>
      </c>
      <c r="M14" s="40">
        <v>1</v>
      </c>
      <c r="N14" s="40">
        <v>0</v>
      </c>
      <c r="O14" s="41">
        <v>0</v>
      </c>
      <c r="P14" s="237">
        <v>61</v>
      </c>
      <c r="Q14" s="43">
        <v>124</v>
      </c>
      <c r="R14" s="39">
        <v>0</v>
      </c>
      <c r="S14" s="40">
        <v>4</v>
      </c>
      <c r="T14" s="44">
        <f t="shared" si="0"/>
        <v>186</v>
      </c>
    </row>
    <row r="15" spans="1:20" ht="15" customHeight="1" x14ac:dyDescent="0.25">
      <c r="A15" s="23">
        <f t="shared" si="1"/>
        <v>14</v>
      </c>
      <c r="B15" s="24" t="s">
        <v>54</v>
      </c>
      <c r="C15" s="25">
        <v>2325</v>
      </c>
      <c r="D15" s="26" t="s">
        <v>19</v>
      </c>
      <c r="E15" s="27">
        <v>515</v>
      </c>
      <c r="F15" s="28">
        <v>87</v>
      </c>
      <c r="G15" s="29">
        <v>54</v>
      </c>
      <c r="H15" s="29">
        <v>168</v>
      </c>
      <c r="I15" s="29">
        <v>0</v>
      </c>
      <c r="J15" s="29">
        <v>5</v>
      </c>
      <c r="K15" s="29"/>
      <c r="L15" s="29">
        <v>1</v>
      </c>
      <c r="M15" s="29">
        <v>4</v>
      </c>
      <c r="N15" s="29">
        <v>3</v>
      </c>
      <c r="O15" s="30">
        <v>0</v>
      </c>
      <c r="P15" s="236">
        <v>61</v>
      </c>
      <c r="Q15" s="32">
        <v>175</v>
      </c>
      <c r="R15" s="28">
        <v>0</v>
      </c>
      <c r="S15" s="29">
        <v>4</v>
      </c>
      <c r="T15" s="33">
        <f t="shared" si="0"/>
        <v>322</v>
      </c>
    </row>
    <row r="16" spans="1:20" ht="15" customHeight="1" x14ac:dyDescent="0.25">
      <c r="A16" s="34">
        <f t="shared" si="1"/>
        <v>15</v>
      </c>
      <c r="B16" s="35" t="s">
        <v>54</v>
      </c>
      <c r="C16" s="36">
        <v>2325</v>
      </c>
      <c r="D16" s="37" t="s">
        <v>14</v>
      </c>
      <c r="E16" s="38">
        <v>514</v>
      </c>
      <c r="F16" s="39">
        <v>83</v>
      </c>
      <c r="G16" s="40">
        <v>66</v>
      </c>
      <c r="H16" s="40">
        <v>183</v>
      </c>
      <c r="I16" s="40">
        <v>0</v>
      </c>
      <c r="J16" s="40">
        <v>0</v>
      </c>
      <c r="K16" s="40"/>
      <c r="L16" s="40">
        <v>2</v>
      </c>
      <c r="M16" s="40">
        <v>2</v>
      </c>
      <c r="N16" s="40">
        <v>1</v>
      </c>
      <c r="O16" s="41">
        <v>0</v>
      </c>
      <c r="P16" s="237">
        <v>67</v>
      </c>
      <c r="Q16" s="43">
        <v>186</v>
      </c>
      <c r="R16" s="39">
        <v>0</v>
      </c>
      <c r="S16" s="40">
        <v>3</v>
      </c>
      <c r="T16" s="44">
        <f t="shared" si="0"/>
        <v>337</v>
      </c>
    </row>
    <row r="17" spans="1:20" ht="15" customHeight="1" x14ac:dyDescent="0.25">
      <c r="A17" s="23">
        <f t="shared" si="1"/>
        <v>16</v>
      </c>
      <c r="B17" s="24" t="s">
        <v>54</v>
      </c>
      <c r="C17" s="25">
        <v>2326</v>
      </c>
      <c r="D17" s="26" t="s">
        <v>19</v>
      </c>
      <c r="E17" s="27">
        <v>493</v>
      </c>
      <c r="F17" s="28">
        <v>78</v>
      </c>
      <c r="G17" s="29">
        <v>124</v>
      </c>
      <c r="H17" s="29">
        <v>117</v>
      </c>
      <c r="I17" s="29">
        <v>1</v>
      </c>
      <c r="J17" s="29">
        <v>0</v>
      </c>
      <c r="K17" s="29"/>
      <c r="L17" s="29">
        <v>2</v>
      </c>
      <c r="M17" s="29">
        <v>0</v>
      </c>
      <c r="N17" s="29">
        <v>0</v>
      </c>
      <c r="O17" s="30">
        <v>0</v>
      </c>
      <c r="P17" s="236">
        <v>127</v>
      </c>
      <c r="Q17" s="32">
        <v>123</v>
      </c>
      <c r="R17" s="28">
        <v>0</v>
      </c>
      <c r="S17" s="29">
        <v>5</v>
      </c>
      <c r="T17" s="33">
        <f t="shared" si="0"/>
        <v>322</v>
      </c>
    </row>
    <row r="18" spans="1:20" ht="15" customHeight="1" x14ac:dyDescent="0.25">
      <c r="A18" s="34">
        <f t="shared" si="1"/>
        <v>17</v>
      </c>
      <c r="B18" s="35" t="s">
        <v>54</v>
      </c>
      <c r="C18" s="36">
        <v>2326</v>
      </c>
      <c r="D18" s="37" t="s">
        <v>14</v>
      </c>
      <c r="E18" s="38">
        <v>492</v>
      </c>
      <c r="F18" s="39">
        <v>81</v>
      </c>
      <c r="G18" s="40">
        <v>109</v>
      </c>
      <c r="H18" s="40">
        <v>120</v>
      </c>
      <c r="I18" s="40">
        <v>2</v>
      </c>
      <c r="J18" s="40">
        <v>1</v>
      </c>
      <c r="K18" s="40"/>
      <c r="L18" s="40">
        <v>2</v>
      </c>
      <c r="M18" s="40">
        <v>5</v>
      </c>
      <c r="N18" s="40">
        <v>0</v>
      </c>
      <c r="O18" s="41">
        <v>0</v>
      </c>
      <c r="P18" s="237">
        <v>110</v>
      </c>
      <c r="Q18" s="43">
        <v>125</v>
      </c>
      <c r="R18" s="39">
        <v>0</v>
      </c>
      <c r="S18" s="40">
        <v>3</v>
      </c>
      <c r="T18" s="44">
        <f t="shared" si="0"/>
        <v>320</v>
      </c>
    </row>
    <row r="19" spans="1:20" ht="15" customHeight="1" x14ac:dyDescent="0.25">
      <c r="A19" s="23">
        <f t="shared" si="1"/>
        <v>18</v>
      </c>
      <c r="B19" s="24" t="s">
        <v>54</v>
      </c>
      <c r="C19" s="25">
        <v>2327</v>
      </c>
      <c r="D19" s="26" t="s">
        <v>19</v>
      </c>
      <c r="E19" s="27">
        <v>507</v>
      </c>
      <c r="F19" s="28">
        <v>93</v>
      </c>
      <c r="G19" s="29">
        <v>79</v>
      </c>
      <c r="H19" s="29">
        <v>165</v>
      </c>
      <c r="I19" s="29">
        <v>1</v>
      </c>
      <c r="J19" s="29">
        <v>1</v>
      </c>
      <c r="K19" s="29"/>
      <c r="L19" s="29">
        <v>0</v>
      </c>
      <c r="M19" s="29">
        <v>4</v>
      </c>
      <c r="N19" s="29">
        <v>1</v>
      </c>
      <c r="O19" s="30">
        <v>0</v>
      </c>
      <c r="P19" s="236">
        <v>84</v>
      </c>
      <c r="Q19" s="32">
        <v>167</v>
      </c>
      <c r="R19" s="28">
        <v>0</v>
      </c>
      <c r="S19" s="29">
        <v>9</v>
      </c>
      <c r="T19" s="33">
        <f t="shared" si="0"/>
        <v>344</v>
      </c>
    </row>
    <row r="20" spans="1:20" ht="15" customHeight="1" x14ac:dyDescent="0.25">
      <c r="A20" s="34">
        <f t="shared" si="1"/>
        <v>19</v>
      </c>
      <c r="B20" s="35" t="s">
        <v>54</v>
      </c>
      <c r="C20" s="36">
        <v>2327</v>
      </c>
      <c r="D20" s="37" t="s">
        <v>14</v>
      </c>
      <c r="E20" s="38">
        <v>507</v>
      </c>
      <c r="F20" s="39">
        <v>92</v>
      </c>
      <c r="G20" s="40">
        <v>74</v>
      </c>
      <c r="H20" s="40">
        <v>167</v>
      </c>
      <c r="I20" s="40">
        <v>0</v>
      </c>
      <c r="J20" s="40">
        <v>3</v>
      </c>
      <c r="K20" s="40"/>
      <c r="L20" s="40">
        <v>2</v>
      </c>
      <c r="M20" s="40">
        <v>3</v>
      </c>
      <c r="N20" s="40">
        <v>0</v>
      </c>
      <c r="O20" s="41">
        <v>0</v>
      </c>
      <c r="P20" s="237">
        <v>80</v>
      </c>
      <c r="Q20" s="43">
        <v>169</v>
      </c>
      <c r="R20" s="39">
        <v>0</v>
      </c>
      <c r="S20" s="40">
        <v>4</v>
      </c>
      <c r="T20" s="44">
        <f t="shared" si="0"/>
        <v>341</v>
      </c>
    </row>
    <row r="21" spans="1:20" ht="15" customHeight="1" x14ac:dyDescent="0.25">
      <c r="A21" s="23">
        <f t="shared" si="1"/>
        <v>20</v>
      </c>
      <c r="B21" s="24" t="s">
        <v>54</v>
      </c>
      <c r="C21" s="25">
        <v>2328</v>
      </c>
      <c r="D21" s="26" t="s">
        <v>19</v>
      </c>
      <c r="E21" s="27">
        <v>631</v>
      </c>
      <c r="F21" s="28">
        <v>302</v>
      </c>
      <c r="G21" s="29">
        <v>41</v>
      </c>
      <c r="H21" s="29">
        <v>81</v>
      </c>
      <c r="I21" s="29">
        <v>0</v>
      </c>
      <c r="J21" s="29">
        <v>0</v>
      </c>
      <c r="K21" s="29"/>
      <c r="L21" s="29">
        <v>0</v>
      </c>
      <c r="M21" s="29">
        <v>5</v>
      </c>
      <c r="N21" s="29">
        <v>0</v>
      </c>
      <c r="O21" s="30">
        <v>0</v>
      </c>
      <c r="P21" s="236">
        <v>41</v>
      </c>
      <c r="Q21" s="32">
        <v>81</v>
      </c>
      <c r="R21" s="28">
        <v>0</v>
      </c>
      <c r="S21" s="29">
        <v>1</v>
      </c>
      <c r="T21" s="33">
        <f t="shared" si="0"/>
        <v>429</v>
      </c>
    </row>
    <row r="22" spans="1:20" ht="15" customHeight="1" x14ac:dyDescent="0.25">
      <c r="A22" s="34">
        <f t="shared" si="1"/>
        <v>21</v>
      </c>
      <c r="B22" s="35" t="s">
        <v>54</v>
      </c>
      <c r="C22" s="36">
        <v>2328</v>
      </c>
      <c r="D22" s="37" t="s">
        <v>14</v>
      </c>
      <c r="E22" s="38">
        <v>630</v>
      </c>
      <c r="F22" s="39">
        <v>287</v>
      </c>
      <c r="G22" s="40">
        <v>53</v>
      </c>
      <c r="H22" s="40">
        <v>83</v>
      </c>
      <c r="I22" s="40">
        <v>2</v>
      </c>
      <c r="J22" s="40">
        <v>1</v>
      </c>
      <c r="K22" s="40"/>
      <c r="L22" s="40">
        <v>2</v>
      </c>
      <c r="M22" s="40">
        <v>4</v>
      </c>
      <c r="N22" s="40">
        <v>0</v>
      </c>
      <c r="O22" s="41">
        <v>0</v>
      </c>
      <c r="P22" s="237">
        <v>54</v>
      </c>
      <c r="Q22" s="43">
        <v>86</v>
      </c>
      <c r="R22" s="39">
        <v>0</v>
      </c>
      <c r="S22" s="40">
        <v>5</v>
      </c>
      <c r="T22" s="44">
        <f t="shared" si="0"/>
        <v>432</v>
      </c>
    </row>
    <row r="23" spans="1:20" ht="15" customHeight="1" x14ac:dyDescent="0.25">
      <c r="A23" s="23">
        <f t="shared" si="1"/>
        <v>22</v>
      </c>
      <c r="B23" s="24" t="s">
        <v>54</v>
      </c>
      <c r="C23" s="25">
        <v>2329</v>
      </c>
      <c r="D23" s="26" t="s">
        <v>19</v>
      </c>
      <c r="E23" s="27">
        <v>522</v>
      </c>
      <c r="F23" s="28">
        <v>258</v>
      </c>
      <c r="G23" s="29">
        <v>27</v>
      </c>
      <c r="H23" s="29">
        <v>67</v>
      </c>
      <c r="I23" s="29">
        <v>0</v>
      </c>
      <c r="J23" s="29">
        <v>1</v>
      </c>
      <c r="K23" s="29"/>
      <c r="L23" s="29">
        <v>1</v>
      </c>
      <c r="M23" s="29">
        <v>0</v>
      </c>
      <c r="N23" s="29">
        <v>0</v>
      </c>
      <c r="O23" s="30">
        <v>0</v>
      </c>
      <c r="P23" s="236">
        <v>28</v>
      </c>
      <c r="Q23" s="32">
        <v>67</v>
      </c>
      <c r="R23" s="28">
        <v>0</v>
      </c>
      <c r="S23" s="29">
        <v>9</v>
      </c>
      <c r="T23" s="33">
        <f t="shared" si="0"/>
        <v>354</v>
      </c>
    </row>
    <row r="24" spans="1:20" ht="15" customHeight="1" x14ac:dyDescent="0.25">
      <c r="A24" s="34">
        <f t="shared" si="1"/>
        <v>23</v>
      </c>
      <c r="B24" s="35" t="s">
        <v>54</v>
      </c>
      <c r="C24" s="36">
        <v>2329</v>
      </c>
      <c r="D24" s="37" t="s">
        <v>14</v>
      </c>
      <c r="E24" s="38">
        <v>522</v>
      </c>
      <c r="F24" s="39">
        <v>249</v>
      </c>
      <c r="G24" s="40">
        <v>34</v>
      </c>
      <c r="H24" s="40">
        <v>57</v>
      </c>
      <c r="I24" s="40">
        <v>1</v>
      </c>
      <c r="J24" s="40">
        <v>2</v>
      </c>
      <c r="K24" s="40"/>
      <c r="L24" s="40">
        <v>1</v>
      </c>
      <c r="M24" s="40">
        <v>0</v>
      </c>
      <c r="N24" s="40">
        <v>1</v>
      </c>
      <c r="O24" s="41">
        <v>0</v>
      </c>
      <c r="P24" s="237">
        <v>38</v>
      </c>
      <c r="Q24" s="43">
        <v>59</v>
      </c>
      <c r="R24" s="39">
        <v>0</v>
      </c>
      <c r="S24" s="40">
        <v>5</v>
      </c>
      <c r="T24" s="44">
        <f t="shared" si="0"/>
        <v>345</v>
      </c>
    </row>
    <row r="25" spans="1:20" ht="15" customHeight="1" x14ac:dyDescent="0.25">
      <c r="A25" s="23">
        <f t="shared" si="1"/>
        <v>24</v>
      </c>
      <c r="B25" s="24" t="s">
        <v>54</v>
      </c>
      <c r="C25" s="25">
        <v>2330</v>
      </c>
      <c r="D25" s="26" t="s">
        <v>19</v>
      </c>
      <c r="E25" s="27">
        <v>405</v>
      </c>
      <c r="F25" s="28">
        <v>72</v>
      </c>
      <c r="G25" s="29">
        <v>50</v>
      </c>
      <c r="H25" s="29">
        <v>114</v>
      </c>
      <c r="I25" s="29">
        <v>1</v>
      </c>
      <c r="J25" s="29">
        <v>2</v>
      </c>
      <c r="K25" s="29"/>
      <c r="L25" s="29">
        <v>1</v>
      </c>
      <c r="M25" s="29">
        <v>3</v>
      </c>
      <c r="N25" s="29">
        <v>0</v>
      </c>
      <c r="O25" s="30">
        <v>0</v>
      </c>
      <c r="P25" s="236">
        <v>52</v>
      </c>
      <c r="Q25" s="32">
        <v>116</v>
      </c>
      <c r="R25" s="28">
        <v>0</v>
      </c>
      <c r="S25" s="29">
        <v>3</v>
      </c>
      <c r="T25" s="33">
        <f t="shared" si="0"/>
        <v>243</v>
      </c>
    </row>
    <row r="26" spans="1:20" ht="15" customHeight="1" x14ac:dyDescent="0.25">
      <c r="A26" s="34">
        <f t="shared" si="1"/>
        <v>25</v>
      </c>
      <c r="B26" s="35" t="s">
        <v>54</v>
      </c>
      <c r="C26" s="36">
        <v>2330</v>
      </c>
      <c r="D26" s="37" t="s">
        <v>14</v>
      </c>
      <c r="E26" s="38">
        <v>404</v>
      </c>
      <c r="F26" s="39">
        <v>93</v>
      </c>
      <c r="G26" s="40">
        <v>52</v>
      </c>
      <c r="H26" s="40">
        <v>72</v>
      </c>
      <c r="I26" s="40">
        <v>1</v>
      </c>
      <c r="J26" s="40">
        <v>1</v>
      </c>
      <c r="K26" s="40"/>
      <c r="L26" s="40">
        <v>0</v>
      </c>
      <c r="M26" s="40">
        <v>1</v>
      </c>
      <c r="N26" s="40">
        <v>0</v>
      </c>
      <c r="O26" s="41">
        <v>0</v>
      </c>
      <c r="P26" s="237">
        <v>56</v>
      </c>
      <c r="Q26" s="43">
        <v>74</v>
      </c>
      <c r="R26" s="39">
        <v>0</v>
      </c>
      <c r="S26" s="40">
        <v>5</v>
      </c>
      <c r="T26" s="44">
        <f t="shared" si="0"/>
        <v>220</v>
      </c>
    </row>
    <row r="27" spans="1:20" ht="15" customHeight="1" x14ac:dyDescent="0.25">
      <c r="A27" s="23">
        <f t="shared" si="1"/>
        <v>26</v>
      </c>
      <c r="B27" s="24" t="s">
        <v>54</v>
      </c>
      <c r="C27" s="25">
        <v>2331</v>
      </c>
      <c r="D27" s="26" t="s">
        <v>19</v>
      </c>
      <c r="E27" s="27">
        <v>685</v>
      </c>
      <c r="F27" s="28">
        <v>47</v>
      </c>
      <c r="G27" s="29">
        <v>154</v>
      </c>
      <c r="H27" s="29">
        <v>168</v>
      </c>
      <c r="I27" s="29">
        <v>0</v>
      </c>
      <c r="J27" s="29">
        <v>0</v>
      </c>
      <c r="K27" s="29"/>
      <c r="L27" s="29">
        <v>0</v>
      </c>
      <c r="M27" s="29">
        <v>3</v>
      </c>
      <c r="N27" s="29">
        <v>0</v>
      </c>
      <c r="O27" s="30">
        <v>0</v>
      </c>
      <c r="P27" s="236">
        <v>154</v>
      </c>
      <c r="Q27" s="32">
        <v>168</v>
      </c>
      <c r="R27" s="28">
        <v>0</v>
      </c>
      <c r="S27" s="29">
        <v>5</v>
      </c>
      <c r="T27" s="33">
        <f t="shared" si="0"/>
        <v>372</v>
      </c>
    </row>
    <row r="28" spans="1:20" ht="15" customHeight="1" x14ac:dyDescent="0.25">
      <c r="A28" s="34">
        <f t="shared" si="1"/>
        <v>27</v>
      </c>
      <c r="B28" s="35" t="s">
        <v>54</v>
      </c>
      <c r="C28" s="36">
        <v>2332</v>
      </c>
      <c r="D28" s="37" t="s">
        <v>19</v>
      </c>
      <c r="E28" s="38">
        <v>462</v>
      </c>
      <c r="F28" s="39">
        <v>45</v>
      </c>
      <c r="G28" s="40">
        <v>72</v>
      </c>
      <c r="H28" s="40">
        <v>150</v>
      </c>
      <c r="I28" s="40">
        <v>2</v>
      </c>
      <c r="J28" s="40">
        <v>1</v>
      </c>
      <c r="K28" s="40"/>
      <c r="L28" s="40">
        <v>1</v>
      </c>
      <c r="M28" s="40">
        <v>5</v>
      </c>
      <c r="N28" s="40">
        <v>0</v>
      </c>
      <c r="O28" s="41">
        <v>0</v>
      </c>
      <c r="P28" s="237">
        <v>73</v>
      </c>
      <c r="Q28" s="43">
        <v>155</v>
      </c>
      <c r="R28" s="39">
        <v>0</v>
      </c>
      <c r="S28" s="40">
        <v>5</v>
      </c>
      <c r="T28" s="44">
        <f t="shared" si="0"/>
        <v>276</v>
      </c>
    </row>
    <row r="29" spans="1:20" ht="15" customHeight="1" x14ac:dyDescent="0.25">
      <c r="A29" s="23">
        <f t="shared" si="1"/>
        <v>28</v>
      </c>
      <c r="B29" s="24" t="s">
        <v>54</v>
      </c>
      <c r="C29" s="25">
        <v>2332</v>
      </c>
      <c r="D29" s="26" t="s">
        <v>14</v>
      </c>
      <c r="E29" s="27">
        <v>462</v>
      </c>
      <c r="F29" s="28">
        <v>36</v>
      </c>
      <c r="G29" s="29">
        <v>53</v>
      </c>
      <c r="H29" s="29">
        <v>139</v>
      </c>
      <c r="I29" s="29">
        <v>0</v>
      </c>
      <c r="J29" s="29">
        <v>3</v>
      </c>
      <c r="K29" s="29"/>
      <c r="L29" s="29">
        <v>0</v>
      </c>
      <c r="M29" s="29">
        <v>1</v>
      </c>
      <c r="N29" s="29">
        <v>2</v>
      </c>
      <c r="O29" s="30">
        <v>0</v>
      </c>
      <c r="P29" s="236">
        <v>57</v>
      </c>
      <c r="Q29" s="32">
        <v>141</v>
      </c>
      <c r="R29" s="28">
        <v>0</v>
      </c>
      <c r="S29" s="29">
        <v>3</v>
      </c>
      <c r="T29" s="33">
        <f t="shared" si="0"/>
        <v>234</v>
      </c>
    </row>
    <row r="30" spans="1:20" ht="15" customHeight="1" x14ac:dyDescent="0.25">
      <c r="A30" s="34">
        <f t="shared" si="1"/>
        <v>29</v>
      </c>
      <c r="B30" s="35" t="s">
        <v>54</v>
      </c>
      <c r="C30" s="36">
        <v>2333</v>
      </c>
      <c r="D30" s="37" t="s">
        <v>19</v>
      </c>
      <c r="E30" s="38">
        <v>721</v>
      </c>
      <c r="F30" s="39">
        <v>115</v>
      </c>
      <c r="G30" s="40">
        <v>55</v>
      </c>
      <c r="H30" s="40">
        <v>273</v>
      </c>
      <c r="I30" s="40">
        <v>1</v>
      </c>
      <c r="J30" s="40">
        <v>0</v>
      </c>
      <c r="K30" s="40"/>
      <c r="L30" s="40">
        <v>1</v>
      </c>
      <c r="M30" s="40">
        <v>4</v>
      </c>
      <c r="N30" s="40">
        <v>0</v>
      </c>
      <c r="O30" s="41">
        <v>0</v>
      </c>
      <c r="P30" s="237">
        <v>58</v>
      </c>
      <c r="Q30" s="43">
        <v>277</v>
      </c>
      <c r="R30" s="39">
        <v>0</v>
      </c>
      <c r="S30" s="40">
        <v>7</v>
      </c>
      <c r="T30" s="44">
        <f t="shared" si="0"/>
        <v>449</v>
      </c>
    </row>
    <row r="31" spans="1:20" ht="15" customHeight="1" x14ac:dyDescent="0.25">
      <c r="A31" s="23">
        <f t="shared" si="1"/>
        <v>30</v>
      </c>
      <c r="B31" s="24" t="s">
        <v>54</v>
      </c>
      <c r="C31" s="25">
        <v>2334</v>
      </c>
      <c r="D31" s="26" t="s">
        <v>19</v>
      </c>
      <c r="E31" s="27">
        <v>639</v>
      </c>
      <c r="F31" s="28">
        <v>123</v>
      </c>
      <c r="G31" s="29">
        <v>90</v>
      </c>
      <c r="H31" s="29">
        <v>159</v>
      </c>
      <c r="I31" s="29">
        <v>2</v>
      </c>
      <c r="J31" s="29">
        <v>0</v>
      </c>
      <c r="K31" s="29"/>
      <c r="L31" s="29">
        <v>3</v>
      </c>
      <c r="M31" s="29">
        <v>3</v>
      </c>
      <c r="N31" s="29">
        <v>0</v>
      </c>
      <c r="O31" s="30">
        <v>0</v>
      </c>
      <c r="P31" s="236">
        <v>92</v>
      </c>
      <c r="Q31" s="32">
        <v>161</v>
      </c>
      <c r="R31" s="28">
        <v>0</v>
      </c>
      <c r="S31" s="29">
        <v>0</v>
      </c>
      <c r="T31" s="33">
        <f t="shared" si="0"/>
        <v>380</v>
      </c>
    </row>
    <row r="32" spans="1:20" ht="15" customHeight="1" x14ac:dyDescent="0.25">
      <c r="A32" s="34">
        <f t="shared" si="1"/>
        <v>31</v>
      </c>
      <c r="B32" s="35" t="s">
        <v>54</v>
      </c>
      <c r="C32" s="36">
        <v>2335</v>
      </c>
      <c r="D32" s="37" t="s">
        <v>19</v>
      </c>
      <c r="E32" s="38">
        <v>424</v>
      </c>
      <c r="F32" s="39">
        <v>43</v>
      </c>
      <c r="G32" s="40">
        <v>93</v>
      </c>
      <c r="H32" s="40">
        <v>117</v>
      </c>
      <c r="I32" s="40">
        <v>0</v>
      </c>
      <c r="J32" s="40">
        <v>2</v>
      </c>
      <c r="K32" s="40"/>
      <c r="L32" s="40">
        <v>2</v>
      </c>
      <c r="M32" s="40">
        <v>2</v>
      </c>
      <c r="N32" s="40">
        <v>0</v>
      </c>
      <c r="O32" s="41">
        <v>0</v>
      </c>
      <c r="P32" s="237">
        <v>95</v>
      </c>
      <c r="Q32" s="43">
        <v>117</v>
      </c>
      <c r="R32" s="39">
        <v>0</v>
      </c>
      <c r="S32" s="40">
        <v>6</v>
      </c>
      <c r="T32" s="44">
        <f t="shared" si="0"/>
        <v>259</v>
      </c>
    </row>
    <row r="33" spans="1:20" ht="15" customHeight="1" x14ac:dyDescent="0.25">
      <c r="A33" s="23">
        <f t="shared" si="1"/>
        <v>32</v>
      </c>
      <c r="B33" s="24" t="s">
        <v>54</v>
      </c>
      <c r="C33" s="25">
        <v>2335</v>
      </c>
      <c r="D33" s="26" t="s">
        <v>14</v>
      </c>
      <c r="E33" s="27">
        <v>423</v>
      </c>
      <c r="F33" s="28">
        <v>53</v>
      </c>
      <c r="G33" s="29">
        <v>116</v>
      </c>
      <c r="H33" s="29">
        <v>113</v>
      </c>
      <c r="I33" s="29">
        <v>0</v>
      </c>
      <c r="J33" s="29">
        <v>0</v>
      </c>
      <c r="K33" s="29"/>
      <c r="L33" s="29">
        <v>0</v>
      </c>
      <c r="M33" s="29">
        <v>5</v>
      </c>
      <c r="N33" s="29">
        <v>0</v>
      </c>
      <c r="O33" s="30">
        <v>0</v>
      </c>
      <c r="P33" s="236">
        <v>118</v>
      </c>
      <c r="Q33" s="32">
        <v>114</v>
      </c>
      <c r="R33" s="28">
        <v>0</v>
      </c>
      <c r="S33" s="29">
        <v>0</v>
      </c>
      <c r="T33" s="33">
        <f t="shared" si="0"/>
        <v>287</v>
      </c>
    </row>
    <row r="34" spans="1:20" ht="15" customHeight="1" x14ac:dyDescent="0.25">
      <c r="A34" s="34">
        <f t="shared" si="1"/>
        <v>33</v>
      </c>
      <c r="B34" s="35" t="s">
        <v>54</v>
      </c>
      <c r="C34" s="36">
        <v>2335</v>
      </c>
      <c r="D34" s="37" t="s">
        <v>15</v>
      </c>
      <c r="E34" s="38">
        <v>181</v>
      </c>
      <c r="F34" s="39">
        <v>39</v>
      </c>
      <c r="G34" s="40">
        <v>15</v>
      </c>
      <c r="H34" s="40">
        <v>65</v>
      </c>
      <c r="I34" s="40">
        <v>0</v>
      </c>
      <c r="J34" s="40">
        <v>0</v>
      </c>
      <c r="K34" s="40"/>
      <c r="L34" s="40">
        <v>1</v>
      </c>
      <c r="M34" s="40">
        <v>2</v>
      </c>
      <c r="N34" s="40">
        <v>1</v>
      </c>
      <c r="O34" s="41">
        <v>0</v>
      </c>
      <c r="P34" s="237">
        <v>15</v>
      </c>
      <c r="Q34" s="43">
        <v>67</v>
      </c>
      <c r="R34" s="39">
        <v>0</v>
      </c>
      <c r="S34" s="40">
        <v>3</v>
      </c>
      <c r="T34" s="44">
        <f t="shared" si="0"/>
        <v>123</v>
      </c>
    </row>
    <row r="35" spans="1:20" ht="15" customHeight="1" x14ac:dyDescent="0.25">
      <c r="A35" s="23">
        <f t="shared" si="1"/>
        <v>34</v>
      </c>
      <c r="B35" s="24" t="s">
        <v>54</v>
      </c>
      <c r="C35" s="25">
        <v>2336</v>
      </c>
      <c r="D35" s="26" t="s">
        <v>19</v>
      </c>
      <c r="E35" s="27">
        <v>400</v>
      </c>
      <c r="F35" s="28">
        <v>106</v>
      </c>
      <c r="G35" s="29">
        <v>93</v>
      </c>
      <c r="H35" s="29">
        <v>58</v>
      </c>
      <c r="I35" s="29">
        <v>0</v>
      </c>
      <c r="J35" s="29">
        <v>0</v>
      </c>
      <c r="K35" s="29"/>
      <c r="L35" s="29">
        <v>0</v>
      </c>
      <c r="M35" s="29">
        <v>0</v>
      </c>
      <c r="N35" s="29">
        <v>0</v>
      </c>
      <c r="O35" s="30">
        <v>0</v>
      </c>
      <c r="P35" s="236">
        <v>95</v>
      </c>
      <c r="Q35" s="32">
        <v>58</v>
      </c>
      <c r="R35" s="28">
        <v>0</v>
      </c>
      <c r="S35" s="29">
        <v>11</v>
      </c>
      <c r="T35" s="33">
        <f t="shared" si="0"/>
        <v>257</v>
      </c>
    </row>
    <row r="36" spans="1:20" ht="15" customHeight="1" x14ac:dyDescent="0.25">
      <c r="A36" s="34">
        <f t="shared" si="1"/>
        <v>35</v>
      </c>
      <c r="B36" s="35" t="s">
        <v>54</v>
      </c>
      <c r="C36" s="36">
        <v>2337</v>
      </c>
      <c r="D36" s="37" t="s">
        <v>19</v>
      </c>
      <c r="E36" s="38">
        <v>637</v>
      </c>
      <c r="F36" s="39">
        <v>20</v>
      </c>
      <c r="G36" s="40">
        <v>180</v>
      </c>
      <c r="H36" s="40">
        <v>203</v>
      </c>
      <c r="I36" s="40">
        <v>0</v>
      </c>
      <c r="J36" s="40">
        <v>4</v>
      </c>
      <c r="K36" s="40"/>
      <c r="L36" s="40">
        <v>0</v>
      </c>
      <c r="M36" s="40">
        <v>1</v>
      </c>
      <c r="N36" s="40">
        <v>0</v>
      </c>
      <c r="O36" s="41">
        <v>0</v>
      </c>
      <c r="P36" s="237">
        <v>186</v>
      </c>
      <c r="Q36" s="43">
        <v>203</v>
      </c>
      <c r="R36" s="39">
        <v>0</v>
      </c>
      <c r="S36" s="40">
        <v>4</v>
      </c>
      <c r="T36" s="44">
        <f t="shared" si="0"/>
        <v>408</v>
      </c>
    </row>
    <row r="37" spans="1:20" ht="15" customHeight="1" x14ac:dyDescent="0.25">
      <c r="A37" s="23">
        <f t="shared" si="1"/>
        <v>36</v>
      </c>
      <c r="B37" s="24" t="s">
        <v>54</v>
      </c>
      <c r="C37" s="25">
        <v>2338</v>
      </c>
      <c r="D37" s="26" t="s">
        <v>19</v>
      </c>
      <c r="E37" s="27">
        <v>458</v>
      </c>
      <c r="F37" s="28">
        <v>57</v>
      </c>
      <c r="G37" s="29">
        <v>74</v>
      </c>
      <c r="H37" s="29">
        <v>144</v>
      </c>
      <c r="I37" s="29">
        <v>0</v>
      </c>
      <c r="J37" s="29">
        <v>1</v>
      </c>
      <c r="K37" s="29"/>
      <c r="L37" s="29">
        <v>1</v>
      </c>
      <c r="M37" s="29">
        <v>0</v>
      </c>
      <c r="N37" s="29">
        <v>0</v>
      </c>
      <c r="O37" s="30">
        <v>0</v>
      </c>
      <c r="P37" s="236">
        <v>77</v>
      </c>
      <c r="Q37" s="32">
        <v>144</v>
      </c>
      <c r="R37" s="28">
        <v>0</v>
      </c>
      <c r="S37" s="29">
        <v>5</v>
      </c>
      <c r="T37" s="33">
        <f t="shared" si="0"/>
        <v>277</v>
      </c>
    </row>
    <row r="38" spans="1:20" ht="15" customHeight="1" x14ac:dyDescent="0.25">
      <c r="A38" s="34">
        <v>1</v>
      </c>
      <c r="B38" s="35" t="s">
        <v>54</v>
      </c>
      <c r="C38" s="36">
        <v>2338</v>
      </c>
      <c r="D38" s="37" t="s">
        <v>14</v>
      </c>
      <c r="E38" s="38">
        <v>458</v>
      </c>
      <c r="F38" s="39">
        <v>48</v>
      </c>
      <c r="G38" s="40">
        <v>79</v>
      </c>
      <c r="H38" s="40">
        <v>162</v>
      </c>
      <c r="I38" s="40">
        <v>1</v>
      </c>
      <c r="J38" s="40">
        <v>1</v>
      </c>
      <c r="K38" s="40"/>
      <c r="L38" s="40">
        <v>2</v>
      </c>
      <c r="M38" s="40">
        <v>1</v>
      </c>
      <c r="N38" s="40">
        <v>0</v>
      </c>
      <c r="O38" s="41">
        <v>0</v>
      </c>
      <c r="P38" s="237">
        <v>81</v>
      </c>
      <c r="Q38" s="43">
        <v>164</v>
      </c>
      <c r="R38" s="39">
        <v>0</v>
      </c>
      <c r="S38" s="40">
        <v>6</v>
      </c>
      <c r="T38" s="44">
        <f t="shared" si="0"/>
        <v>294</v>
      </c>
    </row>
    <row r="39" spans="1:20" ht="5.0999999999999996" customHeight="1" x14ac:dyDescent="0.25">
      <c r="A39" s="47"/>
      <c r="B39" s="48"/>
      <c r="C39" s="49"/>
      <c r="D39" s="50"/>
      <c r="E39" s="51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</row>
    <row r="40" spans="1:20" ht="0.95" customHeight="1" x14ac:dyDescent="0.25">
      <c r="A40" s="54"/>
      <c r="B40" s="55"/>
      <c r="C40" s="56"/>
      <c r="D40" s="57"/>
      <c r="E40" s="58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</row>
    <row r="41" spans="1:20" ht="0.95" customHeight="1" x14ac:dyDescent="0.25">
      <c r="A41" s="47"/>
      <c r="B41" s="48"/>
      <c r="C41" s="49"/>
      <c r="D41" s="50"/>
      <c r="E41" s="51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1"/>
  </sheetPr>
  <dimension ref="A1:S30"/>
  <sheetViews>
    <sheetView zoomScale="70" zoomScaleNormal="70" workbookViewId="0">
      <pane xSplit="5" ySplit="1" topLeftCell="F2" activePane="bottomRight" state="frozen"/>
      <selection activeCell="L24" sqref="L24"/>
      <selection pane="topRight" activeCell="L24" sqref="L24"/>
      <selection pane="bottomLeft" activeCell="L24" sqref="L24"/>
      <selection pane="bottomRight" activeCell="L24" sqref="L24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6" width="10.375" style="1" bestFit="1" customWidth="1"/>
    <col min="17" max="19" width="8.5" style="1" customWidth="1"/>
    <col min="20" max="16384" width="10" style="1"/>
  </cols>
  <sheetData>
    <row r="1" spans="1:19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188</v>
      </c>
      <c r="Q1" s="5" t="s">
        <v>8</v>
      </c>
      <c r="R1" s="5" t="s">
        <v>9</v>
      </c>
      <c r="S1" s="5" t="s">
        <v>10</v>
      </c>
    </row>
    <row r="2" spans="1:19" ht="15" customHeight="1" x14ac:dyDescent="0.25">
      <c r="A2" s="11">
        <v>1</v>
      </c>
      <c r="B2" s="12" t="s">
        <v>55</v>
      </c>
      <c r="C2" s="13">
        <v>2369</v>
      </c>
      <c r="D2" s="14" t="s">
        <v>14</v>
      </c>
      <c r="E2" s="15">
        <v>726</v>
      </c>
      <c r="F2" s="16">
        <v>26</v>
      </c>
      <c r="G2" s="17">
        <v>109</v>
      </c>
      <c r="H2" s="17">
        <v>106</v>
      </c>
      <c r="I2" s="17">
        <v>2</v>
      </c>
      <c r="J2" s="17">
        <v>108</v>
      </c>
      <c r="K2" s="17">
        <v>24</v>
      </c>
      <c r="L2" s="17">
        <v>1</v>
      </c>
      <c r="M2" s="17">
        <v>114</v>
      </c>
      <c r="N2" s="17">
        <v>0</v>
      </c>
      <c r="O2" s="18"/>
      <c r="P2" s="19">
        <v>109</v>
      </c>
      <c r="Q2" s="16">
        <v>0</v>
      </c>
      <c r="R2" s="17">
        <v>10</v>
      </c>
      <c r="S2" s="21">
        <f t="shared" ref="S2:S27" si="0">SUM(F2:O2)</f>
        <v>490</v>
      </c>
    </row>
    <row r="3" spans="1:19" ht="15" customHeight="1" x14ac:dyDescent="0.25">
      <c r="A3" s="23">
        <f t="shared" ref="A3:A27" si="1">A2+1</f>
        <v>2</v>
      </c>
      <c r="B3" s="24" t="s">
        <v>55</v>
      </c>
      <c r="C3" s="25">
        <v>2369</v>
      </c>
      <c r="D3" s="26" t="s">
        <v>19</v>
      </c>
      <c r="E3" s="27">
        <v>727</v>
      </c>
      <c r="F3" s="28">
        <v>23</v>
      </c>
      <c r="G3" s="29">
        <v>103</v>
      </c>
      <c r="H3" s="29">
        <v>118</v>
      </c>
      <c r="I3" s="29">
        <v>3</v>
      </c>
      <c r="J3" s="29">
        <v>143</v>
      </c>
      <c r="K3" s="29">
        <v>19</v>
      </c>
      <c r="L3" s="29">
        <v>3</v>
      </c>
      <c r="M3" s="29">
        <v>49</v>
      </c>
      <c r="N3" s="29">
        <v>0</v>
      </c>
      <c r="O3" s="30"/>
      <c r="P3" s="32">
        <v>124</v>
      </c>
      <c r="Q3" s="28">
        <v>0</v>
      </c>
      <c r="R3" s="29">
        <v>15</v>
      </c>
      <c r="S3" s="33">
        <f t="shared" si="0"/>
        <v>461</v>
      </c>
    </row>
    <row r="4" spans="1:19" ht="15" customHeight="1" x14ac:dyDescent="0.25">
      <c r="A4" s="34">
        <f t="shared" si="1"/>
        <v>3</v>
      </c>
      <c r="B4" s="35" t="s">
        <v>55</v>
      </c>
      <c r="C4" s="36">
        <v>2368</v>
      </c>
      <c r="D4" s="37" t="s">
        <v>14</v>
      </c>
      <c r="E4" s="38">
        <v>457</v>
      </c>
      <c r="F4" s="39">
        <v>5</v>
      </c>
      <c r="G4" s="40">
        <v>61</v>
      </c>
      <c r="H4" s="40">
        <v>73</v>
      </c>
      <c r="I4" s="40">
        <v>0</v>
      </c>
      <c r="J4" s="40">
        <v>105</v>
      </c>
      <c r="K4" s="40">
        <v>5</v>
      </c>
      <c r="L4" s="40">
        <v>0</v>
      </c>
      <c r="M4" s="40">
        <v>42</v>
      </c>
      <c r="N4" s="40">
        <v>0</v>
      </c>
      <c r="O4" s="41"/>
      <c r="P4" s="43">
        <v>73</v>
      </c>
      <c r="Q4" s="39">
        <v>0</v>
      </c>
      <c r="R4" s="40">
        <v>10</v>
      </c>
      <c r="S4" s="44">
        <f t="shared" si="0"/>
        <v>291</v>
      </c>
    </row>
    <row r="5" spans="1:19" ht="15" customHeight="1" x14ac:dyDescent="0.25">
      <c r="A5" s="23">
        <f t="shared" si="1"/>
        <v>4</v>
      </c>
      <c r="B5" s="24" t="s">
        <v>55</v>
      </c>
      <c r="C5" s="25">
        <v>2368</v>
      </c>
      <c r="D5" s="26" t="s">
        <v>19</v>
      </c>
      <c r="E5" s="27">
        <v>458</v>
      </c>
      <c r="F5" s="28">
        <v>7</v>
      </c>
      <c r="G5" s="29">
        <v>56</v>
      </c>
      <c r="H5" s="29">
        <v>59</v>
      </c>
      <c r="I5" s="29">
        <v>1</v>
      </c>
      <c r="J5" s="29">
        <v>136</v>
      </c>
      <c r="K5" s="29">
        <v>3</v>
      </c>
      <c r="L5" s="29">
        <v>2</v>
      </c>
      <c r="M5" s="29">
        <v>36</v>
      </c>
      <c r="N5" s="29">
        <v>0</v>
      </c>
      <c r="O5" s="30"/>
      <c r="P5" s="32">
        <v>62</v>
      </c>
      <c r="Q5" s="28">
        <v>0</v>
      </c>
      <c r="R5" s="29">
        <v>6</v>
      </c>
      <c r="S5" s="33">
        <f t="shared" si="0"/>
        <v>300</v>
      </c>
    </row>
    <row r="6" spans="1:19" ht="15" customHeight="1" x14ac:dyDescent="0.25">
      <c r="A6" s="34">
        <f t="shared" si="1"/>
        <v>5</v>
      </c>
      <c r="B6" s="35" t="s">
        <v>55</v>
      </c>
      <c r="C6" s="36">
        <v>2367</v>
      </c>
      <c r="D6" s="37" t="s">
        <v>14</v>
      </c>
      <c r="E6" s="38">
        <v>449</v>
      </c>
      <c r="F6" s="39">
        <v>3</v>
      </c>
      <c r="G6" s="40">
        <v>127</v>
      </c>
      <c r="H6" s="40">
        <v>166</v>
      </c>
      <c r="I6" s="40">
        <v>1</v>
      </c>
      <c r="J6" s="40">
        <v>93</v>
      </c>
      <c r="K6" s="40">
        <v>19</v>
      </c>
      <c r="L6" s="40">
        <v>2</v>
      </c>
      <c r="M6" s="40">
        <v>65</v>
      </c>
      <c r="N6" s="40">
        <v>0</v>
      </c>
      <c r="O6" s="41"/>
      <c r="P6" s="43">
        <v>169</v>
      </c>
      <c r="Q6" s="39">
        <v>0</v>
      </c>
      <c r="R6" s="40">
        <v>10</v>
      </c>
      <c r="S6" s="44">
        <f t="shared" si="0"/>
        <v>476</v>
      </c>
    </row>
    <row r="7" spans="1:19" ht="15" customHeight="1" x14ac:dyDescent="0.25">
      <c r="A7" s="23">
        <f t="shared" si="1"/>
        <v>6</v>
      </c>
      <c r="B7" s="24" t="s">
        <v>55</v>
      </c>
      <c r="C7" s="25">
        <v>2367</v>
      </c>
      <c r="D7" s="26" t="s">
        <v>19</v>
      </c>
      <c r="E7" s="27">
        <v>449</v>
      </c>
      <c r="F7" s="28">
        <v>20</v>
      </c>
      <c r="G7" s="29">
        <v>127</v>
      </c>
      <c r="H7" s="29">
        <v>86</v>
      </c>
      <c r="I7" s="29">
        <v>2</v>
      </c>
      <c r="J7" s="29">
        <v>85</v>
      </c>
      <c r="K7" s="29">
        <v>2</v>
      </c>
      <c r="L7" s="29">
        <v>1</v>
      </c>
      <c r="M7" s="29">
        <v>54</v>
      </c>
      <c r="N7" s="29">
        <v>0</v>
      </c>
      <c r="O7" s="30"/>
      <c r="P7" s="32">
        <v>89</v>
      </c>
      <c r="Q7" s="28">
        <v>0</v>
      </c>
      <c r="R7" s="29">
        <v>6</v>
      </c>
      <c r="S7" s="33">
        <f t="shared" si="0"/>
        <v>377</v>
      </c>
    </row>
    <row r="8" spans="1:19" ht="15" customHeight="1" x14ac:dyDescent="0.25">
      <c r="A8" s="34">
        <f t="shared" si="1"/>
        <v>7</v>
      </c>
      <c r="B8" s="35" t="s">
        <v>55</v>
      </c>
      <c r="C8" s="36">
        <v>2366</v>
      </c>
      <c r="D8" s="37" t="s">
        <v>14</v>
      </c>
      <c r="E8" s="38">
        <v>486</v>
      </c>
      <c r="F8" s="39">
        <v>21</v>
      </c>
      <c r="G8" s="40">
        <v>102</v>
      </c>
      <c r="H8" s="40">
        <v>72</v>
      </c>
      <c r="I8" s="40">
        <v>0</v>
      </c>
      <c r="J8" s="40">
        <v>72</v>
      </c>
      <c r="K8" s="40">
        <v>6</v>
      </c>
      <c r="L8" s="40">
        <v>1</v>
      </c>
      <c r="M8" s="40">
        <v>83</v>
      </c>
      <c r="N8" s="40">
        <v>0</v>
      </c>
      <c r="O8" s="41"/>
      <c r="P8" s="43">
        <v>75</v>
      </c>
      <c r="Q8" s="39">
        <v>0</v>
      </c>
      <c r="R8" s="40">
        <v>8</v>
      </c>
      <c r="S8" s="44">
        <f t="shared" si="0"/>
        <v>357</v>
      </c>
    </row>
    <row r="9" spans="1:19" ht="15" customHeight="1" x14ac:dyDescent="0.25">
      <c r="A9" s="23">
        <f t="shared" si="1"/>
        <v>8</v>
      </c>
      <c r="B9" s="24" t="s">
        <v>55</v>
      </c>
      <c r="C9" s="25">
        <v>2366</v>
      </c>
      <c r="D9" s="26" t="s">
        <v>19</v>
      </c>
      <c r="E9" s="27">
        <v>486</v>
      </c>
      <c r="F9" s="28">
        <v>20</v>
      </c>
      <c r="G9" s="29">
        <v>103</v>
      </c>
      <c r="H9" s="29">
        <v>74</v>
      </c>
      <c r="I9" s="29">
        <v>0</v>
      </c>
      <c r="J9" s="29">
        <v>88</v>
      </c>
      <c r="K9" s="29">
        <v>9</v>
      </c>
      <c r="L9" s="29">
        <v>4</v>
      </c>
      <c r="M9" s="29">
        <v>75</v>
      </c>
      <c r="N9" s="29">
        <v>0</v>
      </c>
      <c r="O9" s="30"/>
      <c r="P9" s="32">
        <v>78</v>
      </c>
      <c r="Q9" s="28">
        <v>0</v>
      </c>
      <c r="R9" s="29">
        <v>7</v>
      </c>
      <c r="S9" s="33">
        <f t="shared" si="0"/>
        <v>373</v>
      </c>
    </row>
    <row r="10" spans="1:19" ht="15" customHeight="1" x14ac:dyDescent="0.25">
      <c r="A10" s="34">
        <f t="shared" si="1"/>
        <v>9</v>
      </c>
      <c r="B10" s="35" t="s">
        <v>55</v>
      </c>
      <c r="C10" s="36">
        <v>2365</v>
      </c>
      <c r="D10" s="37" t="s">
        <v>14</v>
      </c>
      <c r="E10" s="38">
        <v>567</v>
      </c>
      <c r="F10" s="39">
        <v>9</v>
      </c>
      <c r="G10" s="40">
        <v>166</v>
      </c>
      <c r="H10" s="40">
        <v>71</v>
      </c>
      <c r="I10" s="40">
        <v>2</v>
      </c>
      <c r="J10" s="40">
        <v>104</v>
      </c>
      <c r="K10" s="40">
        <v>8</v>
      </c>
      <c r="L10" s="40">
        <v>2</v>
      </c>
      <c r="M10" s="40">
        <v>52</v>
      </c>
      <c r="N10" s="40">
        <v>0</v>
      </c>
      <c r="O10" s="41"/>
      <c r="P10" s="43">
        <v>76</v>
      </c>
      <c r="Q10" s="39">
        <v>0</v>
      </c>
      <c r="R10" s="40">
        <v>9</v>
      </c>
      <c r="S10" s="44">
        <f t="shared" si="0"/>
        <v>414</v>
      </c>
    </row>
    <row r="11" spans="1:19" ht="15" customHeight="1" x14ac:dyDescent="0.25">
      <c r="A11" s="23">
        <f t="shared" si="1"/>
        <v>10</v>
      </c>
      <c r="B11" s="24" t="s">
        <v>55</v>
      </c>
      <c r="C11" s="25">
        <v>2365</v>
      </c>
      <c r="D11" s="26" t="s">
        <v>19</v>
      </c>
      <c r="E11" s="27">
        <v>567</v>
      </c>
      <c r="F11" s="28">
        <v>15</v>
      </c>
      <c r="G11" s="29">
        <v>130</v>
      </c>
      <c r="H11" s="29">
        <v>82</v>
      </c>
      <c r="I11" s="29">
        <v>1</v>
      </c>
      <c r="J11" s="29">
        <v>117</v>
      </c>
      <c r="K11" s="29">
        <v>12</v>
      </c>
      <c r="L11" s="29">
        <v>2</v>
      </c>
      <c r="M11" s="29">
        <v>53</v>
      </c>
      <c r="N11" s="29">
        <v>0</v>
      </c>
      <c r="O11" s="30"/>
      <c r="P11" s="32">
        <v>87</v>
      </c>
      <c r="Q11" s="28">
        <v>0</v>
      </c>
      <c r="R11" s="29">
        <v>11</v>
      </c>
      <c r="S11" s="33">
        <f t="shared" si="0"/>
        <v>412</v>
      </c>
    </row>
    <row r="12" spans="1:19" ht="15" customHeight="1" x14ac:dyDescent="0.25">
      <c r="A12" s="34">
        <f t="shared" si="1"/>
        <v>11</v>
      </c>
      <c r="B12" s="35" t="s">
        <v>55</v>
      </c>
      <c r="C12" s="36">
        <v>2364</v>
      </c>
      <c r="D12" s="37" t="s">
        <v>19</v>
      </c>
      <c r="E12" s="38">
        <v>443</v>
      </c>
      <c r="F12" s="39">
        <v>14</v>
      </c>
      <c r="G12" s="40">
        <v>140</v>
      </c>
      <c r="H12" s="40">
        <v>77</v>
      </c>
      <c r="I12" s="40">
        <v>0</v>
      </c>
      <c r="J12" s="40">
        <v>90</v>
      </c>
      <c r="K12" s="40">
        <v>20</v>
      </c>
      <c r="L12" s="40">
        <v>1</v>
      </c>
      <c r="M12" s="40">
        <v>65</v>
      </c>
      <c r="N12" s="40">
        <v>0</v>
      </c>
      <c r="O12" s="41"/>
      <c r="P12" s="43">
        <v>78</v>
      </c>
      <c r="Q12" s="39">
        <v>0</v>
      </c>
      <c r="R12" s="40">
        <v>10</v>
      </c>
      <c r="S12" s="44">
        <f t="shared" si="0"/>
        <v>407</v>
      </c>
    </row>
    <row r="13" spans="1:19" ht="15" customHeight="1" x14ac:dyDescent="0.25">
      <c r="A13" s="23">
        <f t="shared" si="1"/>
        <v>12</v>
      </c>
      <c r="B13" s="24" t="s">
        <v>55</v>
      </c>
      <c r="C13" s="25">
        <v>2363</v>
      </c>
      <c r="D13" s="26" t="s">
        <v>14</v>
      </c>
      <c r="E13" s="27">
        <v>420</v>
      </c>
      <c r="F13" s="28">
        <v>28</v>
      </c>
      <c r="G13" s="29">
        <v>131</v>
      </c>
      <c r="H13" s="29">
        <v>91</v>
      </c>
      <c r="I13" s="29">
        <v>1</v>
      </c>
      <c r="J13" s="29">
        <v>164</v>
      </c>
      <c r="K13" s="29">
        <v>1</v>
      </c>
      <c r="L13" s="29">
        <v>0</v>
      </c>
      <c r="M13" s="29">
        <v>82</v>
      </c>
      <c r="N13" s="29">
        <v>0</v>
      </c>
      <c r="O13" s="30"/>
      <c r="P13" s="32">
        <v>92</v>
      </c>
      <c r="Q13" s="28">
        <v>0</v>
      </c>
      <c r="R13" s="29">
        <v>14</v>
      </c>
      <c r="S13" s="33">
        <f t="shared" si="0"/>
        <v>498</v>
      </c>
    </row>
    <row r="14" spans="1:19" ht="15" customHeight="1" x14ac:dyDescent="0.25">
      <c r="A14" s="34">
        <f t="shared" si="1"/>
        <v>13</v>
      </c>
      <c r="B14" s="35" t="s">
        <v>55</v>
      </c>
      <c r="C14" s="36">
        <v>2363</v>
      </c>
      <c r="D14" s="37" t="s">
        <v>19</v>
      </c>
      <c r="E14" s="38">
        <v>421</v>
      </c>
      <c r="F14" s="39">
        <v>16</v>
      </c>
      <c r="G14" s="40">
        <v>136</v>
      </c>
      <c r="H14" s="40">
        <v>130</v>
      </c>
      <c r="I14" s="40">
        <v>3</v>
      </c>
      <c r="J14" s="40">
        <v>119</v>
      </c>
      <c r="K14" s="40">
        <v>8</v>
      </c>
      <c r="L14" s="40">
        <v>1</v>
      </c>
      <c r="M14" s="40">
        <v>57</v>
      </c>
      <c r="N14" s="40">
        <v>0</v>
      </c>
      <c r="O14" s="41"/>
      <c r="P14" s="43">
        <v>134</v>
      </c>
      <c r="Q14" s="39">
        <v>0</v>
      </c>
      <c r="R14" s="40">
        <v>6</v>
      </c>
      <c r="S14" s="44">
        <f t="shared" si="0"/>
        <v>470</v>
      </c>
    </row>
    <row r="15" spans="1:19" ht="15" customHeight="1" x14ac:dyDescent="0.25">
      <c r="A15" s="23">
        <f t="shared" si="1"/>
        <v>14</v>
      </c>
      <c r="B15" s="24" t="s">
        <v>55</v>
      </c>
      <c r="C15" s="25">
        <v>2362</v>
      </c>
      <c r="D15" s="26" t="s">
        <v>14</v>
      </c>
      <c r="E15" s="27">
        <v>702</v>
      </c>
      <c r="F15" s="28">
        <v>5</v>
      </c>
      <c r="G15" s="29">
        <v>52</v>
      </c>
      <c r="H15" s="29">
        <v>37</v>
      </c>
      <c r="I15" s="29">
        <v>1</v>
      </c>
      <c r="J15" s="29">
        <v>36</v>
      </c>
      <c r="K15" s="29">
        <v>1</v>
      </c>
      <c r="L15" s="29">
        <v>1</v>
      </c>
      <c r="M15" s="29">
        <v>50</v>
      </c>
      <c r="N15" s="29">
        <v>0</v>
      </c>
      <c r="O15" s="30"/>
      <c r="P15" s="32">
        <v>42</v>
      </c>
      <c r="Q15" s="28">
        <v>0</v>
      </c>
      <c r="R15" s="29">
        <v>8</v>
      </c>
      <c r="S15" s="33">
        <f t="shared" si="0"/>
        <v>183</v>
      </c>
    </row>
    <row r="16" spans="1:19" ht="15" customHeight="1" x14ac:dyDescent="0.25">
      <c r="A16" s="34">
        <f t="shared" si="1"/>
        <v>15</v>
      </c>
      <c r="B16" s="35" t="s">
        <v>55</v>
      </c>
      <c r="C16" s="36">
        <v>2362</v>
      </c>
      <c r="D16" s="37" t="s">
        <v>19</v>
      </c>
      <c r="E16" s="38">
        <v>702</v>
      </c>
      <c r="F16" s="39">
        <v>5</v>
      </c>
      <c r="G16" s="40">
        <v>58</v>
      </c>
      <c r="H16" s="40">
        <v>51</v>
      </c>
      <c r="I16" s="40">
        <v>0</v>
      </c>
      <c r="J16" s="40">
        <v>26</v>
      </c>
      <c r="K16" s="40">
        <v>0</v>
      </c>
      <c r="L16" s="40">
        <v>1</v>
      </c>
      <c r="M16" s="40">
        <v>46</v>
      </c>
      <c r="N16" s="40">
        <v>0</v>
      </c>
      <c r="O16" s="41"/>
      <c r="P16" s="43">
        <v>52</v>
      </c>
      <c r="Q16" s="39">
        <v>0</v>
      </c>
      <c r="R16" s="40">
        <v>5</v>
      </c>
      <c r="S16" s="44">
        <f t="shared" si="0"/>
        <v>187</v>
      </c>
    </row>
    <row r="17" spans="1:19" ht="15" customHeight="1" x14ac:dyDescent="0.25">
      <c r="A17" s="23">
        <f t="shared" si="1"/>
        <v>16</v>
      </c>
      <c r="B17" s="24" t="s">
        <v>55</v>
      </c>
      <c r="C17" s="25">
        <v>2361</v>
      </c>
      <c r="D17" s="26" t="s">
        <v>20</v>
      </c>
      <c r="E17" s="27">
        <v>633</v>
      </c>
      <c r="F17" s="28">
        <v>8</v>
      </c>
      <c r="G17" s="29">
        <v>67</v>
      </c>
      <c r="H17" s="29">
        <v>52</v>
      </c>
      <c r="I17" s="29">
        <v>0</v>
      </c>
      <c r="J17" s="29">
        <v>50</v>
      </c>
      <c r="K17" s="29">
        <v>2</v>
      </c>
      <c r="L17" s="29">
        <v>1</v>
      </c>
      <c r="M17" s="29">
        <v>46</v>
      </c>
      <c r="N17" s="29">
        <v>0</v>
      </c>
      <c r="O17" s="30"/>
      <c r="P17" s="32">
        <v>53</v>
      </c>
      <c r="Q17" s="28">
        <v>0</v>
      </c>
      <c r="R17" s="29">
        <v>5</v>
      </c>
      <c r="S17" s="33">
        <f t="shared" si="0"/>
        <v>226</v>
      </c>
    </row>
    <row r="18" spans="1:19" ht="15" customHeight="1" x14ac:dyDescent="0.25">
      <c r="A18" s="34">
        <f t="shared" si="1"/>
        <v>17</v>
      </c>
      <c r="B18" s="35" t="s">
        <v>55</v>
      </c>
      <c r="C18" s="36">
        <v>2361</v>
      </c>
      <c r="D18" s="37" t="s">
        <v>14</v>
      </c>
      <c r="E18" s="38">
        <v>633</v>
      </c>
      <c r="F18" s="39">
        <v>2</v>
      </c>
      <c r="G18" s="40">
        <v>53</v>
      </c>
      <c r="H18" s="40">
        <v>35</v>
      </c>
      <c r="I18" s="40">
        <v>2</v>
      </c>
      <c r="J18" s="40">
        <v>50</v>
      </c>
      <c r="K18" s="40">
        <v>7</v>
      </c>
      <c r="L18" s="40">
        <v>5</v>
      </c>
      <c r="M18" s="40">
        <v>86</v>
      </c>
      <c r="N18" s="40">
        <v>0</v>
      </c>
      <c r="O18" s="41"/>
      <c r="P18" s="43">
        <v>42</v>
      </c>
      <c r="Q18" s="39">
        <v>0</v>
      </c>
      <c r="R18" s="40">
        <v>2</v>
      </c>
      <c r="S18" s="44">
        <f t="shared" si="0"/>
        <v>240</v>
      </c>
    </row>
    <row r="19" spans="1:19" ht="15" customHeight="1" x14ac:dyDescent="0.25">
      <c r="A19" s="23">
        <f t="shared" si="1"/>
        <v>18</v>
      </c>
      <c r="B19" s="24" t="s">
        <v>55</v>
      </c>
      <c r="C19" s="25">
        <v>2361</v>
      </c>
      <c r="D19" s="26" t="s">
        <v>19</v>
      </c>
      <c r="E19" s="27">
        <v>634</v>
      </c>
      <c r="F19" s="28">
        <v>7</v>
      </c>
      <c r="G19" s="29">
        <v>57</v>
      </c>
      <c r="H19" s="29">
        <v>39</v>
      </c>
      <c r="I19" s="29">
        <v>3</v>
      </c>
      <c r="J19" s="29">
        <v>40</v>
      </c>
      <c r="K19" s="29">
        <v>4</v>
      </c>
      <c r="L19" s="29">
        <v>5</v>
      </c>
      <c r="M19" s="29">
        <v>80</v>
      </c>
      <c r="N19" s="29">
        <v>0</v>
      </c>
      <c r="O19" s="30"/>
      <c r="P19" s="32">
        <v>50</v>
      </c>
      <c r="Q19" s="28">
        <v>1</v>
      </c>
      <c r="R19" s="29">
        <v>18</v>
      </c>
      <c r="S19" s="33">
        <f t="shared" si="0"/>
        <v>235</v>
      </c>
    </row>
    <row r="20" spans="1:19" ht="15" customHeight="1" x14ac:dyDescent="0.25">
      <c r="A20" s="23">
        <f t="shared" si="1"/>
        <v>19</v>
      </c>
      <c r="B20" s="24" t="s">
        <v>55</v>
      </c>
      <c r="C20" s="25">
        <v>2360</v>
      </c>
      <c r="D20" s="26" t="s">
        <v>20</v>
      </c>
      <c r="E20" s="27">
        <v>594</v>
      </c>
      <c r="F20" s="28">
        <v>4</v>
      </c>
      <c r="G20" s="29">
        <v>41</v>
      </c>
      <c r="H20" s="29">
        <v>25</v>
      </c>
      <c r="I20" s="29">
        <v>1</v>
      </c>
      <c r="J20" s="29">
        <v>79</v>
      </c>
      <c r="K20" s="29">
        <v>4</v>
      </c>
      <c r="L20" s="29">
        <v>1</v>
      </c>
      <c r="M20" s="29">
        <v>30</v>
      </c>
      <c r="N20" s="29">
        <v>0</v>
      </c>
      <c r="O20" s="30"/>
      <c r="P20" s="32">
        <v>28</v>
      </c>
      <c r="Q20" s="28">
        <v>0</v>
      </c>
      <c r="R20" s="29">
        <v>12</v>
      </c>
      <c r="S20" s="33">
        <f t="shared" si="0"/>
        <v>185</v>
      </c>
    </row>
    <row r="21" spans="1:19" ht="15" customHeight="1" x14ac:dyDescent="0.25">
      <c r="A21" s="34">
        <f t="shared" si="1"/>
        <v>20</v>
      </c>
      <c r="B21" s="35" t="s">
        <v>55</v>
      </c>
      <c r="C21" s="36">
        <v>2360</v>
      </c>
      <c r="D21" s="37" t="s">
        <v>14</v>
      </c>
      <c r="E21" s="38">
        <v>594</v>
      </c>
      <c r="F21" s="39">
        <v>4</v>
      </c>
      <c r="G21" s="40">
        <v>26</v>
      </c>
      <c r="H21" s="40">
        <v>30</v>
      </c>
      <c r="I21" s="40">
        <v>1</v>
      </c>
      <c r="J21" s="40">
        <v>100</v>
      </c>
      <c r="K21" s="40">
        <v>5</v>
      </c>
      <c r="L21" s="40">
        <v>1</v>
      </c>
      <c r="M21" s="40">
        <v>24</v>
      </c>
      <c r="N21" s="40">
        <v>0</v>
      </c>
      <c r="O21" s="41"/>
      <c r="P21" s="43">
        <v>34</v>
      </c>
      <c r="Q21" s="39">
        <v>0</v>
      </c>
      <c r="R21" s="40">
        <v>10</v>
      </c>
      <c r="S21" s="44">
        <f t="shared" si="0"/>
        <v>191</v>
      </c>
    </row>
    <row r="22" spans="1:19" ht="15" customHeight="1" x14ac:dyDescent="0.25">
      <c r="A22" s="23">
        <f t="shared" si="1"/>
        <v>21</v>
      </c>
      <c r="B22" s="24" t="s">
        <v>55</v>
      </c>
      <c r="C22" s="25">
        <v>2360</v>
      </c>
      <c r="D22" s="26" t="s">
        <v>19</v>
      </c>
      <c r="E22" s="27">
        <v>595</v>
      </c>
      <c r="F22" s="28">
        <v>6</v>
      </c>
      <c r="G22" s="29">
        <v>82</v>
      </c>
      <c r="H22" s="29">
        <v>124</v>
      </c>
      <c r="I22" s="29">
        <v>0</v>
      </c>
      <c r="J22" s="29">
        <v>23</v>
      </c>
      <c r="K22" s="29">
        <v>3</v>
      </c>
      <c r="L22" s="29">
        <v>3</v>
      </c>
      <c r="M22" s="29">
        <v>22</v>
      </c>
      <c r="N22" s="29">
        <v>0</v>
      </c>
      <c r="O22" s="30"/>
      <c r="P22" s="32">
        <v>128</v>
      </c>
      <c r="Q22" s="28">
        <v>0</v>
      </c>
      <c r="R22" s="29">
        <v>0</v>
      </c>
      <c r="S22" s="33">
        <f t="shared" si="0"/>
        <v>263</v>
      </c>
    </row>
    <row r="23" spans="1:19" ht="15" customHeight="1" x14ac:dyDescent="0.25">
      <c r="A23" s="34">
        <f t="shared" si="1"/>
        <v>22</v>
      </c>
      <c r="B23" s="35" t="s">
        <v>55</v>
      </c>
      <c r="C23" s="36">
        <v>2359</v>
      </c>
      <c r="D23" s="37" t="s">
        <v>19</v>
      </c>
      <c r="E23" s="38">
        <v>740</v>
      </c>
      <c r="F23" s="39">
        <v>13</v>
      </c>
      <c r="G23" s="40">
        <v>94</v>
      </c>
      <c r="H23" s="40">
        <v>86</v>
      </c>
      <c r="I23" s="40">
        <v>0</v>
      </c>
      <c r="J23" s="40">
        <v>48</v>
      </c>
      <c r="K23" s="40">
        <v>0</v>
      </c>
      <c r="L23" s="40">
        <v>1</v>
      </c>
      <c r="M23" s="40">
        <v>19</v>
      </c>
      <c r="N23" s="40">
        <v>0</v>
      </c>
      <c r="O23" s="41"/>
      <c r="P23" s="43">
        <v>88</v>
      </c>
      <c r="Q23" s="39">
        <v>0</v>
      </c>
      <c r="R23" s="40">
        <v>5</v>
      </c>
      <c r="S23" s="44">
        <f t="shared" si="0"/>
        <v>261</v>
      </c>
    </row>
    <row r="24" spans="1:19" ht="15" customHeight="1" x14ac:dyDescent="0.25">
      <c r="A24" s="23">
        <f t="shared" si="1"/>
        <v>23</v>
      </c>
      <c r="B24" s="24" t="s">
        <v>55</v>
      </c>
      <c r="C24" s="25">
        <v>2358</v>
      </c>
      <c r="D24" s="26" t="s">
        <v>14</v>
      </c>
      <c r="E24" s="27">
        <v>459</v>
      </c>
      <c r="F24" s="28">
        <v>11</v>
      </c>
      <c r="G24" s="29">
        <v>63</v>
      </c>
      <c r="H24" s="29">
        <v>34</v>
      </c>
      <c r="I24" s="29">
        <v>2</v>
      </c>
      <c r="J24" s="29">
        <v>90</v>
      </c>
      <c r="K24" s="29">
        <v>3</v>
      </c>
      <c r="L24" s="29">
        <v>8</v>
      </c>
      <c r="M24" s="29">
        <v>61</v>
      </c>
      <c r="N24" s="29">
        <v>0</v>
      </c>
      <c r="O24" s="30"/>
      <c r="P24" s="32">
        <v>44</v>
      </c>
      <c r="Q24" s="28">
        <v>0</v>
      </c>
      <c r="R24" s="29">
        <v>6</v>
      </c>
      <c r="S24" s="33">
        <f t="shared" si="0"/>
        <v>272</v>
      </c>
    </row>
    <row r="25" spans="1:19" ht="15" customHeight="1" x14ac:dyDescent="0.25">
      <c r="A25" s="34">
        <f t="shared" si="1"/>
        <v>24</v>
      </c>
      <c r="B25" s="35" t="s">
        <v>55</v>
      </c>
      <c r="C25" s="36">
        <v>2358</v>
      </c>
      <c r="D25" s="37" t="s">
        <v>19</v>
      </c>
      <c r="E25" s="38">
        <v>460</v>
      </c>
      <c r="F25" s="39">
        <v>13</v>
      </c>
      <c r="G25" s="40">
        <v>49</v>
      </c>
      <c r="H25" s="40">
        <v>34</v>
      </c>
      <c r="I25" s="40">
        <v>2</v>
      </c>
      <c r="J25" s="40">
        <v>85</v>
      </c>
      <c r="K25" s="40">
        <v>7</v>
      </c>
      <c r="L25" s="40">
        <v>3</v>
      </c>
      <c r="M25" s="40">
        <v>60</v>
      </c>
      <c r="N25" s="40">
        <v>0</v>
      </c>
      <c r="O25" s="41"/>
      <c r="P25" s="43">
        <v>39</v>
      </c>
      <c r="Q25" s="39">
        <v>0</v>
      </c>
      <c r="R25" s="40">
        <v>2</v>
      </c>
      <c r="S25" s="44">
        <f t="shared" si="0"/>
        <v>253</v>
      </c>
    </row>
    <row r="26" spans="1:19" ht="15" customHeight="1" x14ac:dyDescent="0.25">
      <c r="A26" s="23">
        <f t="shared" si="1"/>
        <v>25</v>
      </c>
      <c r="B26" s="24" t="s">
        <v>55</v>
      </c>
      <c r="C26" s="25">
        <v>2357</v>
      </c>
      <c r="D26" s="26" t="s">
        <v>14</v>
      </c>
      <c r="E26" s="27">
        <v>696</v>
      </c>
      <c r="F26" s="28">
        <v>6</v>
      </c>
      <c r="G26" s="29">
        <v>85</v>
      </c>
      <c r="H26" s="29">
        <v>77</v>
      </c>
      <c r="I26" s="29">
        <v>4</v>
      </c>
      <c r="J26" s="29">
        <v>192</v>
      </c>
      <c r="K26" s="29">
        <v>0</v>
      </c>
      <c r="L26" s="29">
        <v>2</v>
      </c>
      <c r="M26" s="29">
        <v>38</v>
      </c>
      <c r="N26" s="29">
        <v>0</v>
      </c>
      <c r="O26" s="30"/>
      <c r="P26" s="32">
        <v>83</v>
      </c>
      <c r="Q26" s="28">
        <v>1</v>
      </c>
      <c r="R26" s="29">
        <v>3</v>
      </c>
      <c r="S26" s="33">
        <f t="shared" si="0"/>
        <v>404</v>
      </c>
    </row>
    <row r="27" spans="1:19" ht="15" customHeight="1" x14ac:dyDescent="0.25">
      <c r="A27" s="34">
        <f t="shared" si="1"/>
        <v>26</v>
      </c>
      <c r="B27" s="35" t="s">
        <v>55</v>
      </c>
      <c r="C27" s="36">
        <v>2357</v>
      </c>
      <c r="D27" s="37" t="s">
        <v>19</v>
      </c>
      <c r="E27" s="38">
        <v>697</v>
      </c>
      <c r="F27" s="39">
        <v>10</v>
      </c>
      <c r="G27" s="40">
        <v>96</v>
      </c>
      <c r="H27" s="40">
        <v>86</v>
      </c>
      <c r="I27" s="40">
        <v>0</v>
      </c>
      <c r="J27" s="40">
        <v>159</v>
      </c>
      <c r="K27" s="40">
        <v>0</v>
      </c>
      <c r="L27" s="40">
        <v>2</v>
      </c>
      <c r="M27" s="40">
        <v>30</v>
      </c>
      <c r="N27" s="40">
        <v>0</v>
      </c>
      <c r="O27" s="41"/>
      <c r="P27" s="43">
        <v>88</v>
      </c>
      <c r="Q27" s="39">
        <v>0</v>
      </c>
      <c r="R27" s="40">
        <v>6</v>
      </c>
      <c r="S27" s="44">
        <f t="shared" si="0"/>
        <v>383</v>
      </c>
    </row>
    <row r="28" spans="1:19" ht="5.0999999999999996" customHeight="1" x14ac:dyDescent="0.25">
      <c r="A28" s="47"/>
      <c r="B28" s="48"/>
      <c r="C28" s="49"/>
      <c r="D28" s="50"/>
      <c r="E28" s="51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</row>
    <row r="29" spans="1:19" ht="0.95" customHeight="1" x14ac:dyDescent="0.25">
      <c r="A29" s="54"/>
      <c r="B29" s="55"/>
      <c r="C29" s="56"/>
      <c r="D29" s="57"/>
      <c r="E29" s="58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</row>
    <row r="30" spans="1:19" ht="0.95" customHeight="1" x14ac:dyDescent="0.25">
      <c r="A30" s="47"/>
      <c r="B30" s="48"/>
      <c r="C30" s="49"/>
      <c r="D30" s="50"/>
      <c r="E30" s="51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T36"/>
  <sheetViews>
    <sheetView zoomScale="70" zoomScaleNormal="70" workbookViewId="0">
      <selection activeCell="L24" sqref="L24"/>
    </sheetView>
  </sheetViews>
  <sheetFormatPr defaultRowHeight="14.25" x14ac:dyDescent="0.2"/>
  <sheetData>
    <row r="1" spans="1:20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194</v>
      </c>
      <c r="R1" s="5" t="s">
        <v>8</v>
      </c>
      <c r="S1" s="5" t="s">
        <v>9</v>
      </c>
      <c r="T1" s="5" t="s">
        <v>10</v>
      </c>
    </row>
    <row r="2" spans="1:20" x14ac:dyDescent="0.2">
      <c r="A2" s="11">
        <v>1</v>
      </c>
      <c r="B2" s="12" t="s">
        <v>47</v>
      </c>
      <c r="C2" s="13">
        <v>2025</v>
      </c>
      <c r="D2" s="14" t="s">
        <v>19</v>
      </c>
      <c r="E2" s="15">
        <v>550</v>
      </c>
      <c r="F2" s="16">
        <v>26</v>
      </c>
      <c r="G2" s="17">
        <v>116</v>
      </c>
      <c r="H2" s="17">
        <v>119</v>
      </c>
      <c r="I2" s="17">
        <v>21</v>
      </c>
      <c r="J2" s="17">
        <v>3</v>
      </c>
      <c r="K2" s="17">
        <v>43</v>
      </c>
      <c r="L2" s="17">
        <v>12</v>
      </c>
      <c r="M2" s="17">
        <v>4</v>
      </c>
      <c r="N2" s="17">
        <v>24</v>
      </c>
      <c r="O2" s="18">
        <v>6</v>
      </c>
      <c r="P2" s="19">
        <v>121</v>
      </c>
      <c r="Q2" s="19">
        <v>64</v>
      </c>
      <c r="R2" s="16">
        <v>0</v>
      </c>
      <c r="S2" s="17">
        <v>12</v>
      </c>
      <c r="T2" s="21">
        <f t="shared" ref="T2:T36" si="0">SUM(F2:O2)</f>
        <v>374</v>
      </c>
    </row>
    <row r="3" spans="1:20" x14ac:dyDescent="0.2">
      <c r="A3" s="23">
        <f t="shared" ref="A3:A36" si="1">A2+1</f>
        <v>2</v>
      </c>
      <c r="B3" s="24" t="s">
        <v>47</v>
      </c>
      <c r="C3" s="25">
        <v>2025</v>
      </c>
      <c r="D3" s="26" t="s">
        <v>14</v>
      </c>
      <c r="E3" s="27">
        <v>550</v>
      </c>
      <c r="F3" s="28">
        <v>30</v>
      </c>
      <c r="G3" s="29">
        <v>106</v>
      </c>
      <c r="H3" s="29">
        <v>130</v>
      </c>
      <c r="I3" s="29">
        <v>12</v>
      </c>
      <c r="J3" s="29">
        <v>3</v>
      </c>
      <c r="K3" s="29">
        <v>49</v>
      </c>
      <c r="L3" s="29">
        <v>24</v>
      </c>
      <c r="M3" s="29">
        <v>5</v>
      </c>
      <c r="N3" s="29">
        <v>19</v>
      </c>
      <c r="O3" s="30">
        <v>9</v>
      </c>
      <c r="P3" s="32">
        <v>111</v>
      </c>
      <c r="Q3" s="32">
        <v>61</v>
      </c>
      <c r="R3" s="28">
        <v>0</v>
      </c>
      <c r="S3" s="29">
        <v>13</v>
      </c>
      <c r="T3" s="33">
        <f t="shared" si="0"/>
        <v>387</v>
      </c>
    </row>
    <row r="4" spans="1:20" x14ac:dyDescent="0.2">
      <c r="A4" s="23">
        <f t="shared" si="1"/>
        <v>3</v>
      </c>
      <c r="B4" s="24" t="s">
        <v>47</v>
      </c>
      <c r="C4" s="25">
        <v>2025</v>
      </c>
      <c r="D4" s="26" t="s">
        <v>20</v>
      </c>
      <c r="E4" s="27">
        <v>550</v>
      </c>
      <c r="F4" s="28">
        <v>16</v>
      </c>
      <c r="G4" s="29">
        <v>134</v>
      </c>
      <c r="H4" s="29">
        <v>143</v>
      </c>
      <c r="I4" s="29">
        <v>12</v>
      </c>
      <c r="J4" s="29">
        <v>3</v>
      </c>
      <c r="K4" s="29">
        <v>34</v>
      </c>
      <c r="L4" s="29">
        <v>10</v>
      </c>
      <c r="M4" s="29">
        <v>4</v>
      </c>
      <c r="N4" s="29">
        <v>24</v>
      </c>
      <c r="O4" s="30">
        <v>5</v>
      </c>
      <c r="P4" s="32">
        <v>142</v>
      </c>
      <c r="Q4" s="32">
        <v>46</v>
      </c>
      <c r="R4" s="28">
        <v>0</v>
      </c>
      <c r="S4" s="29">
        <v>11</v>
      </c>
      <c r="T4" s="33">
        <f t="shared" si="0"/>
        <v>385</v>
      </c>
    </row>
    <row r="5" spans="1:20" x14ac:dyDescent="0.2">
      <c r="A5" s="23">
        <f t="shared" si="1"/>
        <v>4</v>
      </c>
      <c r="B5" s="35" t="s">
        <v>47</v>
      </c>
      <c r="C5" s="36">
        <v>2026</v>
      </c>
      <c r="D5" s="37" t="s">
        <v>19</v>
      </c>
      <c r="E5" s="38">
        <v>669</v>
      </c>
      <c r="F5" s="39">
        <v>49</v>
      </c>
      <c r="G5" s="40">
        <v>132</v>
      </c>
      <c r="H5" s="40">
        <v>131</v>
      </c>
      <c r="I5" s="40">
        <v>19</v>
      </c>
      <c r="J5" s="40">
        <v>6</v>
      </c>
      <c r="K5" s="40">
        <v>44</v>
      </c>
      <c r="L5" s="40">
        <v>30</v>
      </c>
      <c r="M5" s="40">
        <v>4</v>
      </c>
      <c r="N5" s="40">
        <v>22</v>
      </c>
      <c r="O5" s="41">
        <v>3</v>
      </c>
      <c r="P5" s="43">
        <v>139</v>
      </c>
      <c r="Q5" s="43">
        <v>63</v>
      </c>
      <c r="R5" s="39">
        <v>0</v>
      </c>
      <c r="S5" s="40">
        <v>13</v>
      </c>
      <c r="T5" s="44">
        <f t="shared" si="0"/>
        <v>440</v>
      </c>
    </row>
    <row r="6" spans="1:20" x14ac:dyDescent="0.2">
      <c r="A6" s="23">
        <f t="shared" si="1"/>
        <v>5</v>
      </c>
      <c r="B6" s="24" t="s">
        <v>47</v>
      </c>
      <c r="C6" s="25">
        <v>2026</v>
      </c>
      <c r="D6" s="26" t="s">
        <v>14</v>
      </c>
      <c r="E6" s="27">
        <v>669</v>
      </c>
      <c r="F6" s="28">
        <v>34</v>
      </c>
      <c r="G6" s="29">
        <v>146</v>
      </c>
      <c r="H6" s="29">
        <v>143</v>
      </c>
      <c r="I6" s="29">
        <v>24</v>
      </c>
      <c r="J6" s="29">
        <v>5</v>
      </c>
      <c r="K6" s="29">
        <v>46</v>
      </c>
      <c r="L6" s="29">
        <v>25</v>
      </c>
      <c r="M6" s="29">
        <v>1</v>
      </c>
      <c r="N6" s="29">
        <v>22</v>
      </c>
      <c r="O6" s="30">
        <v>5</v>
      </c>
      <c r="P6" s="32">
        <v>157</v>
      </c>
      <c r="Q6" s="32">
        <v>70</v>
      </c>
      <c r="R6" s="28">
        <v>0</v>
      </c>
      <c r="S6" s="29">
        <v>7</v>
      </c>
      <c r="T6" s="33">
        <f t="shared" si="0"/>
        <v>451</v>
      </c>
    </row>
    <row r="7" spans="1:20" x14ac:dyDescent="0.2">
      <c r="A7" s="23">
        <f t="shared" si="1"/>
        <v>6</v>
      </c>
      <c r="B7" s="35" t="s">
        <v>47</v>
      </c>
      <c r="C7" s="36">
        <v>2027</v>
      </c>
      <c r="D7" s="37" t="s">
        <v>19</v>
      </c>
      <c r="E7" s="38">
        <v>424</v>
      </c>
      <c r="F7" s="39">
        <v>3</v>
      </c>
      <c r="G7" s="40">
        <v>45</v>
      </c>
      <c r="H7" s="40">
        <v>37</v>
      </c>
      <c r="I7" s="40">
        <v>19</v>
      </c>
      <c r="J7" s="40">
        <v>3</v>
      </c>
      <c r="K7" s="40">
        <v>62</v>
      </c>
      <c r="L7" s="40">
        <v>68</v>
      </c>
      <c r="M7" s="40">
        <v>0</v>
      </c>
      <c r="N7" s="40">
        <v>22</v>
      </c>
      <c r="O7" s="41">
        <v>0</v>
      </c>
      <c r="P7" s="43">
        <v>48</v>
      </c>
      <c r="Q7" s="43">
        <v>81</v>
      </c>
      <c r="R7" s="39">
        <v>0</v>
      </c>
      <c r="S7" s="40">
        <v>8</v>
      </c>
      <c r="T7" s="44">
        <f t="shared" si="0"/>
        <v>259</v>
      </c>
    </row>
    <row r="8" spans="1:20" x14ac:dyDescent="0.2">
      <c r="A8" s="23">
        <f t="shared" si="1"/>
        <v>7</v>
      </c>
      <c r="B8" s="24" t="s">
        <v>47</v>
      </c>
      <c r="C8" s="25">
        <v>2027</v>
      </c>
      <c r="D8" s="26" t="s">
        <v>14</v>
      </c>
      <c r="E8" s="27">
        <v>424</v>
      </c>
      <c r="F8" s="28">
        <v>10</v>
      </c>
      <c r="G8" s="29">
        <v>52</v>
      </c>
      <c r="H8" s="29">
        <v>27</v>
      </c>
      <c r="I8" s="29">
        <v>22</v>
      </c>
      <c r="J8" s="29">
        <v>2</v>
      </c>
      <c r="K8" s="29">
        <v>64</v>
      </c>
      <c r="L8" s="29">
        <v>53</v>
      </c>
      <c r="M8" s="29">
        <v>2</v>
      </c>
      <c r="N8" s="29">
        <v>8</v>
      </c>
      <c r="O8" s="30">
        <v>0</v>
      </c>
      <c r="P8" s="32">
        <v>54</v>
      </c>
      <c r="Q8" s="32">
        <v>86</v>
      </c>
      <c r="R8" s="28">
        <v>0</v>
      </c>
      <c r="S8" s="29">
        <v>10</v>
      </c>
      <c r="T8" s="33">
        <f t="shared" si="0"/>
        <v>240</v>
      </c>
    </row>
    <row r="9" spans="1:20" x14ac:dyDescent="0.2">
      <c r="A9" s="23">
        <f t="shared" si="1"/>
        <v>8</v>
      </c>
      <c r="B9" s="35" t="s">
        <v>47</v>
      </c>
      <c r="C9" s="36">
        <v>2028</v>
      </c>
      <c r="D9" s="37" t="s">
        <v>19</v>
      </c>
      <c r="E9" s="38">
        <v>432</v>
      </c>
      <c r="F9" s="39">
        <v>16</v>
      </c>
      <c r="G9" s="40">
        <v>47</v>
      </c>
      <c r="H9" s="40">
        <v>51</v>
      </c>
      <c r="I9" s="40">
        <v>24</v>
      </c>
      <c r="J9" s="40">
        <v>7</v>
      </c>
      <c r="K9" s="40">
        <v>54</v>
      </c>
      <c r="L9" s="40">
        <v>60</v>
      </c>
      <c r="M9" s="40">
        <v>1</v>
      </c>
      <c r="N9" s="40">
        <v>15</v>
      </c>
      <c r="O9" s="41">
        <v>12</v>
      </c>
      <c r="P9" s="43">
        <v>55</v>
      </c>
      <c r="Q9" s="43">
        <v>78</v>
      </c>
      <c r="R9" s="39">
        <v>0</v>
      </c>
      <c r="S9" s="40">
        <v>8</v>
      </c>
      <c r="T9" s="44">
        <f t="shared" si="0"/>
        <v>287</v>
      </c>
    </row>
    <row r="10" spans="1:20" x14ac:dyDescent="0.2">
      <c r="A10" s="23">
        <f t="shared" si="1"/>
        <v>9</v>
      </c>
      <c r="B10" s="24" t="s">
        <v>47</v>
      </c>
      <c r="C10" s="25">
        <v>2028</v>
      </c>
      <c r="D10" s="26" t="s">
        <v>14</v>
      </c>
      <c r="E10" s="27">
        <v>431</v>
      </c>
      <c r="F10" s="28">
        <v>14</v>
      </c>
      <c r="G10" s="29">
        <v>39</v>
      </c>
      <c r="H10" s="29">
        <v>64</v>
      </c>
      <c r="I10" s="29">
        <v>22</v>
      </c>
      <c r="J10" s="29">
        <v>5</v>
      </c>
      <c r="K10" s="29">
        <v>56</v>
      </c>
      <c r="L10" s="29">
        <v>36</v>
      </c>
      <c r="M10" s="29">
        <v>5</v>
      </c>
      <c r="N10" s="29">
        <v>37</v>
      </c>
      <c r="O10" s="30">
        <v>26</v>
      </c>
      <c r="P10" s="32">
        <v>45</v>
      </c>
      <c r="Q10" s="32">
        <v>78</v>
      </c>
      <c r="R10" s="28">
        <v>0</v>
      </c>
      <c r="S10" s="29">
        <v>11</v>
      </c>
      <c r="T10" s="33">
        <f t="shared" si="0"/>
        <v>304</v>
      </c>
    </row>
    <row r="11" spans="1:20" x14ac:dyDescent="0.2">
      <c r="A11" s="23">
        <f t="shared" si="1"/>
        <v>10</v>
      </c>
      <c r="B11" s="35" t="s">
        <v>47</v>
      </c>
      <c r="C11" s="36">
        <v>2029</v>
      </c>
      <c r="D11" s="37" t="s">
        <v>19</v>
      </c>
      <c r="E11" s="38">
        <v>641</v>
      </c>
      <c r="F11" s="39">
        <v>24</v>
      </c>
      <c r="G11" s="40">
        <v>43</v>
      </c>
      <c r="H11" s="40">
        <v>108</v>
      </c>
      <c r="I11" s="40">
        <v>25</v>
      </c>
      <c r="J11" s="40">
        <v>2</v>
      </c>
      <c r="K11" s="40">
        <v>42</v>
      </c>
      <c r="L11" s="40">
        <v>87</v>
      </c>
      <c r="M11" s="40">
        <v>2</v>
      </c>
      <c r="N11" s="40">
        <v>41</v>
      </c>
      <c r="O11" s="41">
        <v>2</v>
      </c>
      <c r="P11" s="43">
        <v>49</v>
      </c>
      <c r="Q11" s="43">
        <v>67</v>
      </c>
      <c r="R11" s="39">
        <v>0</v>
      </c>
      <c r="S11" s="40">
        <v>21</v>
      </c>
      <c r="T11" s="44">
        <f t="shared" si="0"/>
        <v>376</v>
      </c>
    </row>
    <row r="12" spans="1:20" x14ac:dyDescent="0.2">
      <c r="A12" s="23">
        <f t="shared" si="1"/>
        <v>11</v>
      </c>
      <c r="B12" s="24" t="s">
        <v>47</v>
      </c>
      <c r="C12" s="25">
        <v>2029</v>
      </c>
      <c r="D12" s="26" t="s">
        <v>14</v>
      </c>
      <c r="E12" s="27">
        <v>641</v>
      </c>
      <c r="F12" s="28">
        <v>13</v>
      </c>
      <c r="G12" s="29">
        <v>30</v>
      </c>
      <c r="H12" s="29">
        <v>148</v>
      </c>
      <c r="I12" s="29">
        <v>25</v>
      </c>
      <c r="J12" s="29">
        <v>4</v>
      </c>
      <c r="K12" s="29">
        <v>27</v>
      </c>
      <c r="L12" s="29">
        <v>104</v>
      </c>
      <c r="M12" s="29">
        <v>4</v>
      </c>
      <c r="N12" s="29">
        <v>32</v>
      </c>
      <c r="O12" s="30">
        <v>0</v>
      </c>
      <c r="P12" s="32">
        <v>34</v>
      </c>
      <c r="Q12" s="32">
        <v>52</v>
      </c>
      <c r="R12" s="28"/>
      <c r="S12" s="29">
        <v>13</v>
      </c>
      <c r="T12" s="33">
        <f t="shared" si="0"/>
        <v>387</v>
      </c>
    </row>
    <row r="13" spans="1:20" x14ac:dyDescent="0.2">
      <c r="A13" s="23">
        <f t="shared" si="1"/>
        <v>12</v>
      </c>
      <c r="B13" s="35" t="s">
        <v>47</v>
      </c>
      <c r="C13" s="36">
        <v>2029</v>
      </c>
      <c r="D13" s="37" t="s">
        <v>20</v>
      </c>
      <c r="E13" s="38">
        <v>640</v>
      </c>
      <c r="F13" s="39">
        <v>21</v>
      </c>
      <c r="G13" s="40">
        <v>52</v>
      </c>
      <c r="H13" s="40">
        <v>131</v>
      </c>
      <c r="I13" s="40">
        <v>18</v>
      </c>
      <c r="J13" s="40">
        <v>1</v>
      </c>
      <c r="K13" s="40">
        <v>23</v>
      </c>
      <c r="L13" s="40">
        <v>110</v>
      </c>
      <c r="M13" s="40">
        <v>2</v>
      </c>
      <c r="N13" s="40">
        <v>30</v>
      </c>
      <c r="O13" s="41">
        <v>2</v>
      </c>
      <c r="P13" s="43">
        <v>55</v>
      </c>
      <c r="Q13" s="43">
        <v>41</v>
      </c>
      <c r="R13" s="39">
        <v>1</v>
      </c>
      <c r="S13" s="40">
        <v>16</v>
      </c>
      <c r="T13" s="44">
        <f t="shared" si="0"/>
        <v>390</v>
      </c>
    </row>
    <row r="14" spans="1:20" x14ac:dyDescent="0.2">
      <c r="A14" s="23">
        <f t="shared" si="1"/>
        <v>13</v>
      </c>
      <c r="B14" s="24" t="s">
        <v>47</v>
      </c>
      <c r="C14" s="25">
        <v>2030</v>
      </c>
      <c r="D14" s="26" t="s">
        <v>19</v>
      </c>
      <c r="E14" s="27">
        <v>636</v>
      </c>
      <c r="F14" s="28">
        <v>20</v>
      </c>
      <c r="G14" s="29">
        <v>84</v>
      </c>
      <c r="H14" s="29">
        <v>138</v>
      </c>
      <c r="I14" s="29">
        <v>28</v>
      </c>
      <c r="J14" s="29">
        <v>6</v>
      </c>
      <c r="K14" s="29">
        <v>63</v>
      </c>
      <c r="L14" s="29">
        <v>33</v>
      </c>
      <c r="M14" s="29">
        <v>7</v>
      </c>
      <c r="N14" s="29">
        <v>32</v>
      </c>
      <c r="O14" s="30">
        <v>2</v>
      </c>
      <c r="P14" s="32">
        <v>94</v>
      </c>
      <c r="Q14" s="32">
        <v>91</v>
      </c>
      <c r="R14" s="28">
        <v>1</v>
      </c>
      <c r="S14" s="29">
        <v>19</v>
      </c>
      <c r="T14" s="33">
        <f t="shared" si="0"/>
        <v>413</v>
      </c>
    </row>
    <row r="15" spans="1:20" x14ac:dyDescent="0.2">
      <c r="A15" s="23">
        <f t="shared" si="1"/>
        <v>14</v>
      </c>
      <c r="B15" s="35" t="s">
        <v>47</v>
      </c>
      <c r="C15" s="36">
        <v>2030</v>
      </c>
      <c r="D15" s="37" t="s">
        <v>14</v>
      </c>
      <c r="E15" s="38">
        <v>635</v>
      </c>
      <c r="F15" s="39">
        <v>10</v>
      </c>
      <c r="G15" s="40">
        <v>82</v>
      </c>
      <c r="H15" s="40">
        <v>148</v>
      </c>
      <c r="I15" s="40">
        <v>29</v>
      </c>
      <c r="J15" s="40">
        <v>3</v>
      </c>
      <c r="K15" s="40">
        <v>93</v>
      </c>
      <c r="L15" s="40">
        <v>48</v>
      </c>
      <c r="M15" s="40">
        <v>5</v>
      </c>
      <c r="N15" s="40">
        <v>30</v>
      </c>
      <c r="O15" s="41">
        <v>4</v>
      </c>
      <c r="P15" s="43">
        <v>88</v>
      </c>
      <c r="Q15" s="43">
        <v>122</v>
      </c>
      <c r="R15" s="39">
        <v>0</v>
      </c>
      <c r="S15" s="40">
        <v>11</v>
      </c>
      <c r="T15" s="44">
        <f t="shared" si="0"/>
        <v>452</v>
      </c>
    </row>
    <row r="16" spans="1:20" x14ac:dyDescent="0.2">
      <c r="A16" s="23">
        <f t="shared" si="1"/>
        <v>15</v>
      </c>
      <c r="B16" s="24" t="s">
        <v>47</v>
      </c>
      <c r="C16" s="25">
        <v>2031</v>
      </c>
      <c r="D16" s="26" t="s">
        <v>19</v>
      </c>
      <c r="E16" s="27">
        <v>527</v>
      </c>
      <c r="F16" s="28">
        <v>31</v>
      </c>
      <c r="G16" s="29">
        <v>71</v>
      </c>
      <c r="H16" s="29">
        <v>96</v>
      </c>
      <c r="I16" s="29">
        <v>22</v>
      </c>
      <c r="J16" s="29">
        <v>0</v>
      </c>
      <c r="K16" s="29">
        <v>26</v>
      </c>
      <c r="L16" s="29">
        <v>106</v>
      </c>
      <c r="M16" s="29">
        <v>0</v>
      </c>
      <c r="N16" s="29">
        <v>9</v>
      </c>
      <c r="O16" s="30">
        <v>0</v>
      </c>
      <c r="P16" s="32">
        <v>73</v>
      </c>
      <c r="Q16" s="32">
        <v>48</v>
      </c>
      <c r="R16" s="28">
        <v>0</v>
      </c>
      <c r="S16" s="29">
        <v>9</v>
      </c>
      <c r="T16" s="33">
        <f t="shared" si="0"/>
        <v>361</v>
      </c>
    </row>
    <row r="17" spans="1:20" x14ac:dyDescent="0.2">
      <c r="A17" s="23">
        <f t="shared" si="1"/>
        <v>16</v>
      </c>
      <c r="B17" s="35" t="s">
        <v>47</v>
      </c>
      <c r="C17" s="36">
        <v>2031</v>
      </c>
      <c r="D17" s="37" t="s">
        <v>14</v>
      </c>
      <c r="E17" s="38">
        <v>526</v>
      </c>
      <c r="F17" s="39">
        <v>19</v>
      </c>
      <c r="G17" s="40">
        <v>75</v>
      </c>
      <c r="H17" s="40">
        <v>55</v>
      </c>
      <c r="I17" s="40">
        <v>9</v>
      </c>
      <c r="J17" s="40">
        <v>0</v>
      </c>
      <c r="K17" s="40">
        <v>33</v>
      </c>
      <c r="L17" s="40">
        <v>154</v>
      </c>
      <c r="M17" s="40">
        <v>1</v>
      </c>
      <c r="N17" s="40">
        <v>9</v>
      </c>
      <c r="O17" s="41">
        <v>1</v>
      </c>
      <c r="P17" s="43">
        <v>76</v>
      </c>
      <c r="Q17" s="43">
        <v>42</v>
      </c>
      <c r="R17" s="39">
        <v>0</v>
      </c>
      <c r="S17" s="40">
        <v>5</v>
      </c>
      <c r="T17" s="44">
        <f t="shared" si="0"/>
        <v>356</v>
      </c>
    </row>
    <row r="18" spans="1:20" x14ac:dyDescent="0.2">
      <c r="A18" s="23">
        <f t="shared" si="1"/>
        <v>17</v>
      </c>
      <c r="B18" s="24" t="s">
        <v>47</v>
      </c>
      <c r="C18" s="25">
        <v>2031</v>
      </c>
      <c r="D18" s="26" t="s">
        <v>20</v>
      </c>
      <c r="E18" s="27">
        <v>526</v>
      </c>
      <c r="F18" s="28">
        <v>12</v>
      </c>
      <c r="G18" s="29">
        <v>75</v>
      </c>
      <c r="H18" s="29">
        <v>84</v>
      </c>
      <c r="I18" s="29">
        <v>13</v>
      </c>
      <c r="J18" s="29">
        <v>2</v>
      </c>
      <c r="K18" s="29">
        <v>12</v>
      </c>
      <c r="L18" s="29">
        <v>150</v>
      </c>
      <c r="M18" s="29">
        <v>4</v>
      </c>
      <c r="N18" s="29">
        <v>14</v>
      </c>
      <c r="O18" s="30">
        <v>0</v>
      </c>
      <c r="P18" s="32">
        <v>77</v>
      </c>
      <c r="Q18" s="32">
        <v>25</v>
      </c>
      <c r="R18" s="28">
        <v>0</v>
      </c>
      <c r="S18" s="29">
        <v>7</v>
      </c>
      <c r="T18" s="33">
        <f t="shared" si="0"/>
        <v>366</v>
      </c>
    </row>
    <row r="19" spans="1:20" x14ac:dyDescent="0.2">
      <c r="A19" s="23">
        <f t="shared" si="1"/>
        <v>18</v>
      </c>
      <c r="B19" s="35" t="s">
        <v>47</v>
      </c>
      <c r="C19" s="36">
        <v>2032</v>
      </c>
      <c r="D19" s="37" t="s">
        <v>19</v>
      </c>
      <c r="E19" s="38">
        <v>468</v>
      </c>
      <c r="F19" s="39">
        <v>28</v>
      </c>
      <c r="G19" s="40">
        <v>39</v>
      </c>
      <c r="H19" s="40">
        <v>59</v>
      </c>
      <c r="I19" s="40">
        <v>35</v>
      </c>
      <c r="J19" s="40">
        <v>3</v>
      </c>
      <c r="K19" s="40">
        <v>32</v>
      </c>
      <c r="L19" s="40">
        <v>29</v>
      </c>
      <c r="M19" s="40">
        <v>7</v>
      </c>
      <c r="N19" s="40">
        <v>20</v>
      </c>
      <c r="O19" s="41">
        <v>3</v>
      </c>
      <c r="P19" s="43">
        <v>45</v>
      </c>
      <c r="Q19" s="43">
        <v>67</v>
      </c>
      <c r="R19" s="39">
        <v>0</v>
      </c>
      <c r="S19" s="40">
        <v>13</v>
      </c>
      <c r="T19" s="44">
        <f t="shared" si="0"/>
        <v>255</v>
      </c>
    </row>
    <row r="20" spans="1:20" x14ac:dyDescent="0.2">
      <c r="A20" s="23">
        <f t="shared" si="1"/>
        <v>19</v>
      </c>
      <c r="B20" s="24" t="s">
        <v>47</v>
      </c>
      <c r="C20" s="25">
        <v>2032</v>
      </c>
      <c r="D20" s="26" t="s">
        <v>14</v>
      </c>
      <c r="E20" s="27">
        <v>468</v>
      </c>
      <c r="F20" s="28">
        <v>36</v>
      </c>
      <c r="G20" s="29">
        <v>61</v>
      </c>
      <c r="H20" s="29">
        <v>49</v>
      </c>
      <c r="I20" s="29">
        <v>18</v>
      </c>
      <c r="J20" s="29">
        <v>5</v>
      </c>
      <c r="K20" s="29">
        <v>23</v>
      </c>
      <c r="L20" s="29">
        <v>50</v>
      </c>
      <c r="M20" s="29">
        <v>2</v>
      </c>
      <c r="N20" s="29">
        <v>12</v>
      </c>
      <c r="O20" s="30">
        <v>2</v>
      </c>
      <c r="P20" s="32">
        <v>70</v>
      </c>
      <c r="Q20" s="32">
        <v>41</v>
      </c>
      <c r="R20" s="28">
        <v>0</v>
      </c>
      <c r="S20" s="29">
        <v>18</v>
      </c>
      <c r="T20" s="33">
        <f t="shared" si="0"/>
        <v>258</v>
      </c>
    </row>
    <row r="21" spans="1:20" x14ac:dyDescent="0.2">
      <c r="A21" s="23">
        <f t="shared" si="1"/>
        <v>20</v>
      </c>
      <c r="B21" s="35" t="s">
        <v>47</v>
      </c>
      <c r="C21" s="36">
        <v>2033</v>
      </c>
      <c r="D21" s="37" t="s">
        <v>19</v>
      </c>
      <c r="E21" s="38">
        <v>679</v>
      </c>
      <c r="F21" s="39">
        <v>14</v>
      </c>
      <c r="G21" s="40">
        <v>79</v>
      </c>
      <c r="H21" s="40">
        <v>112</v>
      </c>
      <c r="I21" s="40">
        <v>49</v>
      </c>
      <c r="J21" s="40">
        <v>5</v>
      </c>
      <c r="K21" s="40">
        <v>97</v>
      </c>
      <c r="L21" s="40">
        <v>64</v>
      </c>
      <c r="M21" s="40">
        <v>4</v>
      </c>
      <c r="N21" s="40">
        <v>18</v>
      </c>
      <c r="O21" s="41">
        <v>1</v>
      </c>
      <c r="P21" s="43">
        <v>86</v>
      </c>
      <c r="Q21" s="43">
        <v>146</v>
      </c>
      <c r="R21" s="39">
        <v>0</v>
      </c>
      <c r="S21" s="40">
        <v>12</v>
      </c>
      <c r="T21" s="44">
        <f t="shared" si="0"/>
        <v>443</v>
      </c>
    </row>
    <row r="22" spans="1:20" x14ac:dyDescent="0.2">
      <c r="A22" s="23">
        <f t="shared" si="1"/>
        <v>21</v>
      </c>
      <c r="B22" s="24" t="s">
        <v>47</v>
      </c>
      <c r="C22" s="25">
        <v>2033</v>
      </c>
      <c r="D22" s="26" t="s">
        <v>14</v>
      </c>
      <c r="E22" s="27">
        <v>679</v>
      </c>
      <c r="F22" s="28">
        <v>25</v>
      </c>
      <c r="G22" s="29">
        <v>80</v>
      </c>
      <c r="H22" s="29">
        <v>119</v>
      </c>
      <c r="I22" s="29">
        <v>34</v>
      </c>
      <c r="J22" s="29">
        <v>3</v>
      </c>
      <c r="K22" s="29">
        <v>90</v>
      </c>
      <c r="L22" s="29">
        <v>73</v>
      </c>
      <c r="M22" s="29">
        <v>2</v>
      </c>
      <c r="N22" s="29">
        <v>16</v>
      </c>
      <c r="O22" s="30">
        <v>2</v>
      </c>
      <c r="P22" s="32">
        <v>84</v>
      </c>
      <c r="Q22" s="32">
        <v>124</v>
      </c>
      <c r="R22" s="28">
        <v>0</v>
      </c>
      <c r="S22" s="29">
        <v>9</v>
      </c>
      <c r="T22" s="33">
        <f t="shared" si="0"/>
        <v>444</v>
      </c>
    </row>
    <row r="23" spans="1:20" x14ac:dyDescent="0.2">
      <c r="A23" s="23">
        <f t="shared" si="1"/>
        <v>22</v>
      </c>
      <c r="B23" s="35" t="s">
        <v>47</v>
      </c>
      <c r="C23" s="36">
        <v>2033</v>
      </c>
      <c r="D23" s="37" t="s">
        <v>20</v>
      </c>
      <c r="E23" s="38">
        <v>679</v>
      </c>
      <c r="F23" s="39">
        <v>21</v>
      </c>
      <c r="G23" s="40">
        <v>55</v>
      </c>
      <c r="H23" s="40">
        <v>158</v>
      </c>
      <c r="I23" s="40">
        <v>38</v>
      </c>
      <c r="J23" s="40">
        <v>5</v>
      </c>
      <c r="K23" s="40">
        <v>79</v>
      </c>
      <c r="L23" s="40">
        <v>73</v>
      </c>
      <c r="M23" s="40">
        <v>1</v>
      </c>
      <c r="N23" s="40">
        <v>7</v>
      </c>
      <c r="O23" s="41">
        <v>2</v>
      </c>
      <c r="P23" s="43">
        <v>62</v>
      </c>
      <c r="Q23" s="43">
        <v>117</v>
      </c>
      <c r="R23" s="39">
        <v>0</v>
      </c>
      <c r="S23" s="40">
        <v>10</v>
      </c>
      <c r="T23" s="44">
        <f t="shared" si="0"/>
        <v>439</v>
      </c>
    </row>
    <row r="24" spans="1:20" x14ac:dyDescent="0.2">
      <c r="A24" s="23">
        <f t="shared" si="1"/>
        <v>23</v>
      </c>
      <c r="B24" s="24" t="s">
        <v>47</v>
      </c>
      <c r="C24" s="25">
        <v>2033</v>
      </c>
      <c r="D24" s="26" t="s">
        <v>23</v>
      </c>
      <c r="E24" s="27">
        <v>678</v>
      </c>
      <c r="F24" s="28">
        <v>13</v>
      </c>
      <c r="G24" s="29">
        <v>63</v>
      </c>
      <c r="H24" s="29">
        <v>123</v>
      </c>
      <c r="I24" s="29">
        <v>58</v>
      </c>
      <c r="J24" s="29">
        <v>3</v>
      </c>
      <c r="K24" s="29">
        <v>103</v>
      </c>
      <c r="L24" s="29">
        <v>51</v>
      </c>
      <c r="M24" s="29">
        <v>7</v>
      </c>
      <c r="N24" s="29">
        <v>14</v>
      </c>
      <c r="O24" s="30">
        <v>1</v>
      </c>
      <c r="P24" s="32">
        <v>66</v>
      </c>
      <c r="Q24" s="32">
        <v>161</v>
      </c>
      <c r="R24" s="28">
        <v>0</v>
      </c>
      <c r="S24" s="29">
        <v>12</v>
      </c>
      <c r="T24" s="33">
        <f t="shared" si="0"/>
        <v>436</v>
      </c>
    </row>
    <row r="25" spans="1:20" x14ac:dyDescent="0.2">
      <c r="A25" s="23">
        <f t="shared" si="1"/>
        <v>24</v>
      </c>
      <c r="B25" s="35" t="s">
        <v>47</v>
      </c>
      <c r="C25" s="36">
        <v>2034</v>
      </c>
      <c r="D25" s="37" t="s">
        <v>19</v>
      </c>
      <c r="E25" s="38">
        <v>619</v>
      </c>
      <c r="F25" s="39">
        <v>21</v>
      </c>
      <c r="G25" s="40">
        <v>46</v>
      </c>
      <c r="H25" s="40">
        <v>236</v>
      </c>
      <c r="I25" s="40">
        <v>8</v>
      </c>
      <c r="J25" s="40">
        <v>1</v>
      </c>
      <c r="K25" s="40">
        <v>14</v>
      </c>
      <c r="L25" s="40">
        <v>20</v>
      </c>
      <c r="M25" s="40">
        <v>7</v>
      </c>
      <c r="N25" s="40">
        <v>10</v>
      </c>
      <c r="O25" s="41">
        <v>1</v>
      </c>
      <c r="P25" s="43">
        <v>48</v>
      </c>
      <c r="Q25" s="43">
        <v>22</v>
      </c>
      <c r="R25" s="39">
        <v>0</v>
      </c>
      <c r="S25" s="40">
        <v>11</v>
      </c>
      <c r="T25" s="44">
        <f t="shared" si="0"/>
        <v>364</v>
      </c>
    </row>
    <row r="26" spans="1:20" x14ac:dyDescent="0.2">
      <c r="A26" s="23">
        <f t="shared" si="1"/>
        <v>25</v>
      </c>
      <c r="B26" s="24" t="s">
        <v>47</v>
      </c>
      <c r="C26" s="25">
        <v>2034</v>
      </c>
      <c r="D26" s="26" t="s">
        <v>14</v>
      </c>
      <c r="E26" s="27">
        <v>619</v>
      </c>
      <c r="F26" s="28">
        <v>16</v>
      </c>
      <c r="G26" s="29">
        <v>38</v>
      </c>
      <c r="H26" s="29">
        <v>179</v>
      </c>
      <c r="I26" s="29">
        <v>21</v>
      </c>
      <c r="J26" s="29">
        <v>0</v>
      </c>
      <c r="K26" s="29">
        <v>21</v>
      </c>
      <c r="L26" s="29">
        <v>19</v>
      </c>
      <c r="M26" s="29">
        <v>10</v>
      </c>
      <c r="N26" s="29">
        <v>19</v>
      </c>
      <c r="O26" s="30">
        <v>2</v>
      </c>
      <c r="P26" s="32">
        <v>39</v>
      </c>
      <c r="Q26" s="32">
        <v>42</v>
      </c>
      <c r="R26" s="28">
        <v>0</v>
      </c>
      <c r="S26" s="29">
        <v>18</v>
      </c>
      <c r="T26" s="33">
        <f t="shared" si="0"/>
        <v>325</v>
      </c>
    </row>
    <row r="27" spans="1:20" x14ac:dyDescent="0.2">
      <c r="A27" s="23">
        <f t="shared" si="1"/>
        <v>26</v>
      </c>
      <c r="B27" s="35" t="s">
        <v>47</v>
      </c>
      <c r="C27" s="36">
        <v>2034</v>
      </c>
      <c r="D27" s="37" t="s">
        <v>20</v>
      </c>
      <c r="E27" s="38">
        <v>619</v>
      </c>
      <c r="F27" s="39">
        <v>13</v>
      </c>
      <c r="G27" s="40">
        <v>39</v>
      </c>
      <c r="H27" s="40">
        <v>234</v>
      </c>
      <c r="I27" s="40">
        <v>18</v>
      </c>
      <c r="J27" s="40">
        <v>1</v>
      </c>
      <c r="K27" s="40">
        <v>19</v>
      </c>
      <c r="L27" s="40">
        <v>21</v>
      </c>
      <c r="M27" s="40">
        <v>4</v>
      </c>
      <c r="N27" s="40">
        <v>9</v>
      </c>
      <c r="O27" s="41">
        <v>3</v>
      </c>
      <c r="P27" s="43">
        <v>40</v>
      </c>
      <c r="Q27" s="43">
        <v>37</v>
      </c>
      <c r="R27" s="39">
        <v>0</v>
      </c>
      <c r="S27" s="40">
        <v>11</v>
      </c>
      <c r="T27" s="44">
        <f t="shared" si="0"/>
        <v>361</v>
      </c>
    </row>
    <row r="28" spans="1:20" x14ac:dyDescent="0.2">
      <c r="A28" s="23">
        <f t="shared" si="1"/>
        <v>27</v>
      </c>
      <c r="B28" s="24" t="s">
        <v>47</v>
      </c>
      <c r="C28" s="25">
        <v>2035</v>
      </c>
      <c r="D28" s="26" t="s">
        <v>19</v>
      </c>
      <c r="E28" s="27">
        <v>428</v>
      </c>
      <c r="F28" s="28">
        <v>9</v>
      </c>
      <c r="G28" s="29">
        <v>69</v>
      </c>
      <c r="H28" s="29">
        <v>90</v>
      </c>
      <c r="I28" s="29">
        <v>11</v>
      </c>
      <c r="J28" s="29">
        <v>4</v>
      </c>
      <c r="K28" s="29">
        <v>9</v>
      </c>
      <c r="L28" s="29">
        <v>28</v>
      </c>
      <c r="M28" s="29">
        <v>1</v>
      </c>
      <c r="N28" s="29">
        <v>10</v>
      </c>
      <c r="O28" s="30">
        <v>1</v>
      </c>
      <c r="P28" s="32">
        <v>74</v>
      </c>
      <c r="Q28" s="32">
        <v>20</v>
      </c>
      <c r="R28" s="28">
        <v>0</v>
      </c>
      <c r="S28" s="29">
        <v>9</v>
      </c>
      <c r="T28" s="33">
        <f t="shared" si="0"/>
        <v>232</v>
      </c>
    </row>
    <row r="29" spans="1:20" x14ac:dyDescent="0.2">
      <c r="A29" s="23">
        <f t="shared" si="1"/>
        <v>28</v>
      </c>
      <c r="B29" s="35" t="s">
        <v>47</v>
      </c>
      <c r="C29" s="36">
        <v>2035</v>
      </c>
      <c r="D29" s="37" t="s">
        <v>14</v>
      </c>
      <c r="E29" s="38">
        <v>427</v>
      </c>
      <c r="F29" s="39">
        <v>8</v>
      </c>
      <c r="G29" s="40">
        <v>76</v>
      </c>
      <c r="H29" s="40">
        <v>88</v>
      </c>
      <c r="I29" s="40">
        <v>9</v>
      </c>
      <c r="J29" s="40">
        <v>1</v>
      </c>
      <c r="K29" s="40">
        <v>11</v>
      </c>
      <c r="L29" s="40">
        <v>41</v>
      </c>
      <c r="M29" s="40">
        <v>6</v>
      </c>
      <c r="N29" s="40">
        <v>9</v>
      </c>
      <c r="O29" s="41">
        <v>1</v>
      </c>
      <c r="P29" s="43">
        <v>78</v>
      </c>
      <c r="Q29" s="43">
        <v>20</v>
      </c>
      <c r="R29" s="39">
        <v>0</v>
      </c>
      <c r="S29" s="40">
        <v>0</v>
      </c>
      <c r="T29" s="44">
        <f t="shared" si="0"/>
        <v>250</v>
      </c>
    </row>
    <row r="30" spans="1:20" x14ac:dyDescent="0.2">
      <c r="A30" s="23">
        <f t="shared" si="1"/>
        <v>29</v>
      </c>
      <c r="B30" s="24" t="s">
        <v>47</v>
      </c>
      <c r="C30" s="25">
        <v>2036</v>
      </c>
      <c r="D30" s="26" t="s">
        <v>19</v>
      </c>
      <c r="E30" s="27">
        <v>378</v>
      </c>
      <c r="F30" s="28">
        <v>4</v>
      </c>
      <c r="G30" s="29">
        <v>46</v>
      </c>
      <c r="H30" s="29">
        <v>79</v>
      </c>
      <c r="I30" s="29">
        <v>10</v>
      </c>
      <c r="J30" s="29">
        <v>0</v>
      </c>
      <c r="K30" s="29">
        <v>29</v>
      </c>
      <c r="L30" s="29">
        <v>70</v>
      </c>
      <c r="M30" s="29">
        <v>5</v>
      </c>
      <c r="N30" s="29">
        <v>6</v>
      </c>
      <c r="O30" s="30">
        <v>0</v>
      </c>
      <c r="P30" s="32">
        <v>50</v>
      </c>
      <c r="Q30" s="32">
        <v>39</v>
      </c>
      <c r="R30" s="28">
        <v>0</v>
      </c>
      <c r="S30" s="29">
        <v>5</v>
      </c>
      <c r="T30" s="33">
        <f t="shared" si="0"/>
        <v>249</v>
      </c>
    </row>
    <row r="31" spans="1:20" x14ac:dyDescent="0.2">
      <c r="A31" s="23">
        <f t="shared" si="1"/>
        <v>30</v>
      </c>
      <c r="B31" s="35" t="s">
        <v>47</v>
      </c>
      <c r="C31" s="36">
        <v>2037</v>
      </c>
      <c r="D31" s="37" t="s">
        <v>19</v>
      </c>
      <c r="E31" s="38">
        <v>719</v>
      </c>
      <c r="F31" s="39">
        <v>24</v>
      </c>
      <c r="G31" s="40">
        <v>81</v>
      </c>
      <c r="H31" s="40">
        <v>149</v>
      </c>
      <c r="I31" s="40">
        <v>52</v>
      </c>
      <c r="J31" s="40">
        <v>2</v>
      </c>
      <c r="K31" s="40">
        <v>25</v>
      </c>
      <c r="L31" s="40">
        <v>61</v>
      </c>
      <c r="M31" s="40">
        <v>3</v>
      </c>
      <c r="N31" s="40">
        <v>18</v>
      </c>
      <c r="O31" s="41">
        <v>0</v>
      </c>
      <c r="P31" s="43">
        <v>86</v>
      </c>
      <c r="Q31" s="43">
        <v>77</v>
      </c>
      <c r="R31" s="39">
        <v>0</v>
      </c>
      <c r="S31" s="40">
        <v>22</v>
      </c>
      <c r="T31" s="44">
        <f t="shared" si="0"/>
        <v>415</v>
      </c>
    </row>
    <row r="32" spans="1:20" x14ac:dyDescent="0.2">
      <c r="A32" s="23">
        <f t="shared" si="1"/>
        <v>31</v>
      </c>
      <c r="B32" s="24" t="s">
        <v>47</v>
      </c>
      <c r="C32" s="25">
        <v>2037</v>
      </c>
      <c r="D32" s="26" t="s">
        <v>14</v>
      </c>
      <c r="E32" s="27">
        <v>719</v>
      </c>
      <c r="F32" s="28">
        <v>12</v>
      </c>
      <c r="G32" s="29">
        <v>78</v>
      </c>
      <c r="H32" s="29">
        <v>135</v>
      </c>
      <c r="I32" s="29">
        <v>51</v>
      </c>
      <c r="J32" s="29">
        <v>7</v>
      </c>
      <c r="K32" s="29">
        <v>26</v>
      </c>
      <c r="L32" s="29">
        <v>97</v>
      </c>
      <c r="M32" s="29">
        <v>5</v>
      </c>
      <c r="N32" s="29">
        <v>9</v>
      </c>
      <c r="O32" s="30">
        <v>2</v>
      </c>
      <c r="P32" s="32">
        <v>90</v>
      </c>
      <c r="Q32" s="32">
        <v>77</v>
      </c>
      <c r="R32" s="28">
        <v>0</v>
      </c>
      <c r="S32" s="29">
        <v>22</v>
      </c>
      <c r="T32" s="33">
        <f t="shared" si="0"/>
        <v>422</v>
      </c>
    </row>
    <row r="33" spans="1:20" x14ac:dyDescent="0.2">
      <c r="A33" s="23">
        <f t="shared" si="1"/>
        <v>32</v>
      </c>
      <c r="B33" s="35" t="s">
        <v>47</v>
      </c>
      <c r="C33" s="36">
        <v>2038</v>
      </c>
      <c r="D33" s="37" t="s">
        <v>19</v>
      </c>
      <c r="E33" s="38">
        <v>547</v>
      </c>
      <c r="F33" s="39">
        <v>6</v>
      </c>
      <c r="G33" s="40">
        <v>61</v>
      </c>
      <c r="H33" s="40">
        <v>94</v>
      </c>
      <c r="I33" s="40">
        <v>43</v>
      </c>
      <c r="J33" s="40">
        <v>5</v>
      </c>
      <c r="K33" s="40">
        <v>43</v>
      </c>
      <c r="L33" s="40">
        <v>76</v>
      </c>
      <c r="M33" s="40">
        <v>7</v>
      </c>
      <c r="N33" s="40">
        <v>6</v>
      </c>
      <c r="O33" s="41">
        <v>0</v>
      </c>
      <c r="P33" s="43">
        <v>66</v>
      </c>
      <c r="Q33" s="43">
        <v>86</v>
      </c>
      <c r="R33" s="39">
        <v>0</v>
      </c>
      <c r="S33" s="40">
        <v>13</v>
      </c>
      <c r="T33" s="44">
        <f t="shared" si="0"/>
        <v>341</v>
      </c>
    </row>
    <row r="34" spans="1:20" x14ac:dyDescent="0.2">
      <c r="A34" s="23">
        <f t="shared" si="1"/>
        <v>33</v>
      </c>
      <c r="B34" s="24" t="s">
        <v>47</v>
      </c>
      <c r="C34" s="25">
        <v>2038</v>
      </c>
      <c r="D34" s="26" t="s">
        <v>14</v>
      </c>
      <c r="E34" s="27">
        <v>546</v>
      </c>
      <c r="F34" s="28">
        <v>7</v>
      </c>
      <c r="G34" s="29">
        <v>76</v>
      </c>
      <c r="H34" s="29">
        <v>134</v>
      </c>
      <c r="I34" s="29">
        <v>27</v>
      </c>
      <c r="J34" s="29">
        <v>5</v>
      </c>
      <c r="K34" s="29">
        <v>32</v>
      </c>
      <c r="L34" s="29">
        <v>42</v>
      </c>
      <c r="M34" s="29">
        <v>7</v>
      </c>
      <c r="N34" s="29">
        <v>7</v>
      </c>
      <c r="O34" s="30">
        <v>0</v>
      </c>
      <c r="P34" s="32">
        <v>83</v>
      </c>
      <c r="Q34" s="32">
        <v>59</v>
      </c>
      <c r="R34" s="28">
        <v>0</v>
      </c>
      <c r="S34" s="29">
        <v>10</v>
      </c>
      <c r="T34" s="33">
        <f t="shared" si="0"/>
        <v>337</v>
      </c>
    </row>
    <row r="35" spans="1:20" x14ac:dyDescent="0.2">
      <c r="A35" s="23">
        <f t="shared" si="1"/>
        <v>34</v>
      </c>
      <c r="B35" s="35" t="s">
        <v>47</v>
      </c>
      <c r="C35" s="36">
        <v>2038</v>
      </c>
      <c r="D35" s="37" t="s">
        <v>20</v>
      </c>
      <c r="E35" s="38">
        <v>546</v>
      </c>
      <c r="F35" s="39">
        <v>5</v>
      </c>
      <c r="G35" s="40">
        <v>79</v>
      </c>
      <c r="H35" s="40">
        <v>99</v>
      </c>
      <c r="I35" s="40">
        <v>34</v>
      </c>
      <c r="J35" s="40">
        <v>4</v>
      </c>
      <c r="K35" s="40">
        <v>50</v>
      </c>
      <c r="L35" s="40">
        <v>39</v>
      </c>
      <c r="M35" s="40">
        <v>4</v>
      </c>
      <c r="N35" s="40">
        <v>12</v>
      </c>
      <c r="O35" s="41">
        <v>1</v>
      </c>
      <c r="P35" s="43">
        <v>87</v>
      </c>
      <c r="Q35" s="43">
        <v>84</v>
      </c>
      <c r="R35" s="39">
        <v>0</v>
      </c>
      <c r="S35" s="40">
        <v>8</v>
      </c>
      <c r="T35" s="44">
        <f t="shared" si="0"/>
        <v>327</v>
      </c>
    </row>
    <row r="36" spans="1:20" x14ac:dyDescent="0.2">
      <c r="A36" s="23">
        <f t="shared" si="1"/>
        <v>35</v>
      </c>
      <c r="B36" s="24" t="s">
        <v>47</v>
      </c>
      <c r="C36" s="25">
        <v>2039</v>
      </c>
      <c r="D36" s="26" t="s">
        <v>19</v>
      </c>
      <c r="E36" s="27">
        <v>400</v>
      </c>
      <c r="F36" s="28">
        <v>2</v>
      </c>
      <c r="G36" s="29">
        <v>69</v>
      </c>
      <c r="H36" s="29">
        <v>57</v>
      </c>
      <c r="I36" s="29">
        <v>21</v>
      </c>
      <c r="J36" s="29">
        <v>4</v>
      </c>
      <c r="K36" s="29">
        <v>44</v>
      </c>
      <c r="L36" s="29">
        <v>51</v>
      </c>
      <c r="M36" s="29">
        <v>2</v>
      </c>
      <c r="N36" s="29">
        <v>5</v>
      </c>
      <c r="O36" s="30">
        <v>0</v>
      </c>
      <c r="P36" s="32">
        <v>77</v>
      </c>
      <c r="Q36" s="32">
        <v>65</v>
      </c>
      <c r="R36" s="28">
        <v>0</v>
      </c>
      <c r="S36" s="29">
        <v>16</v>
      </c>
      <c r="T36" s="33">
        <f t="shared" si="0"/>
        <v>255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T32"/>
  <sheetViews>
    <sheetView topLeftCell="D1" zoomScale="70" zoomScaleNormal="70" workbookViewId="0">
      <selection activeCell="L24" sqref="L24"/>
    </sheetView>
  </sheetViews>
  <sheetFormatPr defaultRowHeight="14.25" x14ac:dyDescent="0.2"/>
  <sheetData>
    <row r="1" spans="1:20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5" t="s">
        <v>195</v>
      </c>
      <c r="Q1" s="5" t="s">
        <v>8</v>
      </c>
      <c r="R1" s="5" t="s">
        <v>9</v>
      </c>
      <c r="S1" s="5" t="s">
        <v>10</v>
      </c>
      <c r="T1" s="5" t="s">
        <v>11</v>
      </c>
    </row>
    <row r="2" spans="1:20" ht="22.5" x14ac:dyDescent="0.2">
      <c r="A2" s="204">
        <v>1</v>
      </c>
      <c r="B2" s="205" t="s">
        <v>51</v>
      </c>
      <c r="C2" s="206">
        <v>1406</v>
      </c>
      <c r="D2" s="207" t="s">
        <v>15</v>
      </c>
      <c r="E2" s="208">
        <v>342</v>
      </c>
      <c r="F2" s="209">
        <v>63</v>
      </c>
      <c r="G2" s="210">
        <v>22</v>
      </c>
      <c r="H2" s="210">
        <v>68</v>
      </c>
      <c r="I2" s="210">
        <v>3</v>
      </c>
      <c r="J2" s="210">
        <v>18</v>
      </c>
      <c r="K2" s="210">
        <v>12</v>
      </c>
      <c r="L2" s="210">
        <v>1</v>
      </c>
      <c r="M2" s="210">
        <v>0</v>
      </c>
      <c r="N2" s="210">
        <v>0</v>
      </c>
      <c r="O2" s="211">
        <v>0</v>
      </c>
      <c r="P2" s="212">
        <v>72</v>
      </c>
      <c r="Q2" s="209">
        <v>0</v>
      </c>
      <c r="R2" s="210">
        <v>9</v>
      </c>
      <c r="S2" s="213">
        <v>187</v>
      </c>
      <c r="T2" s="214">
        <v>196</v>
      </c>
    </row>
    <row r="3" spans="1:20" x14ac:dyDescent="0.2">
      <c r="A3" s="215">
        <v>2</v>
      </c>
      <c r="B3" s="216" t="s">
        <v>51</v>
      </c>
      <c r="C3" s="217">
        <v>1406</v>
      </c>
      <c r="D3" s="218" t="s">
        <v>19</v>
      </c>
      <c r="E3" s="219">
        <v>231</v>
      </c>
      <c r="F3" s="220">
        <v>3</v>
      </c>
      <c r="G3" s="221">
        <v>22</v>
      </c>
      <c r="H3" s="221">
        <v>77</v>
      </c>
      <c r="I3" s="221">
        <v>0</v>
      </c>
      <c r="J3" s="221">
        <v>43</v>
      </c>
      <c r="K3" s="221">
        <v>11</v>
      </c>
      <c r="L3" s="221">
        <v>0</v>
      </c>
      <c r="M3" s="221">
        <v>0</v>
      </c>
      <c r="N3" s="221">
        <v>0</v>
      </c>
      <c r="O3" s="222">
        <v>0</v>
      </c>
      <c r="P3" s="223">
        <v>77</v>
      </c>
      <c r="Q3" s="220">
        <v>0</v>
      </c>
      <c r="R3" s="221">
        <v>2</v>
      </c>
      <c r="S3" s="224">
        <v>156</v>
      </c>
      <c r="T3" s="225">
        <v>158</v>
      </c>
    </row>
    <row r="4" spans="1:20" x14ac:dyDescent="0.2">
      <c r="A4" s="226">
        <v>3</v>
      </c>
      <c r="B4" s="227" t="s">
        <v>51</v>
      </c>
      <c r="C4" s="228">
        <v>1405</v>
      </c>
      <c r="D4" s="229" t="s">
        <v>14</v>
      </c>
      <c r="E4" s="230">
        <v>444</v>
      </c>
      <c r="F4" s="231">
        <v>8</v>
      </c>
      <c r="G4" s="232">
        <v>37</v>
      </c>
      <c r="H4" s="232">
        <v>76</v>
      </c>
      <c r="I4" s="232">
        <v>0</v>
      </c>
      <c r="J4" s="232">
        <v>37</v>
      </c>
      <c r="K4" s="232">
        <v>133</v>
      </c>
      <c r="L4" s="232">
        <v>1</v>
      </c>
      <c r="M4" s="232">
        <v>0</v>
      </c>
      <c r="N4" s="232">
        <v>0</v>
      </c>
      <c r="O4" s="233">
        <v>1</v>
      </c>
      <c r="P4" s="234">
        <v>78</v>
      </c>
      <c r="Q4" s="231">
        <v>0</v>
      </c>
      <c r="R4" s="232">
        <v>14</v>
      </c>
      <c r="S4" s="224">
        <v>293</v>
      </c>
      <c r="T4" s="225">
        <v>307</v>
      </c>
    </row>
    <row r="5" spans="1:20" x14ac:dyDescent="0.2">
      <c r="A5" s="215">
        <v>4</v>
      </c>
      <c r="B5" s="216" t="s">
        <v>51</v>
      </c>
      <c r="C5" s="217">
        <v>1405</v>
      </c>
      <c r="D5" s="218" t="s">
        <v>19</v>
      </c>
      <c r="E5" s="219">
        <v>444</v>
      </c>
      <c r="F5" s="220">
        <v>9</v>
      </c>
      <c r="G5" s="221">
        <v>38</v>
      </c>
      <c r="H5" s="221">
        <v>81</v>
      </c>
      <c r="I5" s="221">
        <v>4</v>
      </c>
      <c r="J5" s="221">
        <v>23</v>
      </c>
      <c r="K5" s="221">
        <v>118</v>
      </c>
      <c r="L5" s="221">
        <v>1</v>
      </c>
      <c r="M5" s="221">
        <v>0</v>
      </c>
      <c r="N5" s="221">
        <v>0</v>
      </c>
      <c r="O5" s="222">
        <v>0</v>
      </c>
      <c r="P5" s="223">
        <v>88</v>
      </c>
      <c r="Q5" s="220">
        <v>0</v>
      </c>
      <c r="R5" s="221">
        <v>7</v>
      </c>
      <c r="S5" s="224">
        <v>274</v>
      </c>
      <c r="T5" s="225">
        <v>283</v>
      </c>
    </row>
    <row r="6" spans="1:20" x14ac:dyDescent="0.2">
      <c r="A6" s="226">
        <v>5</v>
      </c>
      <c r="B6" s="227" t="s">
        <v>51</v>
      </c>
      <c r="C6" s="228">
        <v>1404</v>
      </c>
      <c r="D6" s="229" t="s">
        <v>14</v>
      </c>
      <c r="E6" s="230">
        <v>493</v>
      </c>
      <c r="F6" s="231">
        <v>8</v>
      </c>
      <c r="G6" s="232">
        <v>44</v>
      </c>
      <c r="H6" s="232">
        <v>44</v>
      </c>
      <c r="I6" s="232">
        <v>3</v>
      </c>
      <c r="J6" s="232">
        <v>48</v>
      </c>
      <c r="K6" s="232">
        <v>115</v>
      </c>
      <c r="L6" s="232">
        <v>1</v>
      </c>
      <c r="M6" s="232">
        <v>0</v>
      </c>
      <c r="N6" s="232">
        <v>0</v>
      </c>
      <c r="O6" s="233">
        <v>0</v>
      </c>
      <c r="P6" s="234">
        <v>49</v>
      </c>
      <c r="Q6" s="231">
        <v>0</v>
      </c>
      <c r="R6" s="232">
        <v>9</v>
      </c>
      <c r="S6" s="224">
        <v>263</v>
      </c>
      <c r="T6" s="225">
        <v>273</v>
      </c>
    </row>
    <row r="7" spans="1:20" x14ac:dyDescent="0.2">
      <c r="A7" s="215">
        <v>6</v>
      </c>
      <c r="B7" s="216" t="s">
        <v>51</v>
      </c>
      <c r="C7" s="217">
        <v>1404</v>
      </c>
      <c r="D7" s="218" t="s">
        <v>19</v>
      </c>
      <c r="E7" s="219">
        <v>494</v>
      </c>
      <c r="F7" s="220">
        <v>11</v>
      </c>
      <c r="G7" s="221">
        <v>39</v>
      </c>
      <c r="H7" s="221">
        <v>40</v>
      </c>
      <c r="I7" s="221">
        <v>3</v>
      </c>
      <c r="J7" s="221">
        <v>98</v>
      </c>
      <c r="K7" s="221">
        <v>83</v>
      </c>
      <c r="L7" s="221">
        <v>1</v>
      </c>
      <c r="M7" s="221"/>
      <c r="N7" s="221"/>
      <c r="O7" s="222"/>
      <c r="P7" s="223">
        <v>45</v>
      </c>
      <c r="Q7" s="220"/>
      <c r="R7" s="221">
        <v>7</v>
      </c>
      <c r="S7" s="224">
        <v>275</v>
      </c>
      <c r="T7" s="225">
        <v>283</v>
      </c>
    </row>
    <row r="8" spans="1:20" ht="22.5" x14ac:dyDescent="0.2">
      <c r="A8" s="226">
        <v>7</v>
      </c>
      <c r="B8" s="227" t="s">
        <v>51</v>
      </c>
      <c r="C8" s="228">
        <v>1403</v>
      </c>
      <c r="D8" s="229" t="s">
        <v>15</v>
      </c>
      <c r="E8" s="230">
        <v>184</v>
      </c>
      <c r="F8" s="231">
        <v>6</v>
      </c>
      <c r="G8" s="232">
        <v>32</v>
      </c>
      <c r="H8" s="232">
        <v>18</v>
      </c>
      <c r="I8" s="232">
        <v>0</v>
      </c>
      <c r="J8" s="232">
        <v>11</v>
      </c>
      <c r="K8" s="232">
        <v>52</v>
      </c>
      <c r="L8" s="232">
        <v>0</v>
      </c>
      <c r="M8" s="232">
        <v>0</v>
      </c>
      <c r="N8" s="232">
        <v>0</v>
      </c>
      <c r="O8" s="233">
        <v>0</v>
      </c>
      <c r="P8" s="234">
        <v>18</v>
      </c>
      <c r="Q8" s="231">
        <v>0</v>
      </c>
      <c r="R8" s="232">
        <v>4</v>
      </c>
      <c r="S8" s="224">
        <v>119</v>
      </c>
      <c r="T8" s="225">
        <v>123</v>
      </c>
    </row>
    <row r="9" spans="1:20" x14ac:dyDescent="0.2">
      <c r="A9" s="215">
        <v>8</v>
      </c>
      <c r="B9" s="216" t="s">
        <v>51</v>
      </c>
      <c r="C9" s="217">
        <v>1403</v>
      </c>
      <c r="D9" s="218" t="s">
        <v>19</v>
      </c>
      <c r="E9" s="219">
        <v>377</v>
      </c>
      <c r="F9" s="220">
        <v>15</v>
      </c>
      <c r="G9" s="221">
        <v>22</v>
      </c>
      <c r="H9" s="221">
        <v>39</v>
      </c>
      <c r="I9" s="221">
        <v>1</v>
      </c>
      <c r="J9" s="221">
        <v>42</v>
      </c>
      <c r="K9" s="221">
        <v>56</v>
      </c>
      <c r="L9" s="221">
        <v>2</v>
      </c>
      <c r="M9" s="221">
        <v>0</v>
      </c>
      <c r="N9" s="221">
        <v>0</v>
      </c>
      <c r="O9" s="222">
        <v>0</v>
      </c>
      <c r="P9" s="223">
        <v>42</v>
      </c>
      <c r="Q9" s="220">
        <v>0</v>
      </c>
      <c r="R9" s="221">
        <v>7</v>
      </c>
      <c r="S9" s="224">
        <v>177</v>
      </c>
      <c r="T9" s="225">
        <v>184</v>
      </c>
    </row>
    <row r="10" spans="1:20" x14ac:dyDescent="0.2">
      <c r="A10" s="226">
        <v>9</v>
      </c>
      <c r="B10" s="227" t="s">
        <v>51</v>
      </c>
      <c r="C10" s="228">
        <v>1402</v>
      </c>
      <c r="D10" s="229" t="s">
        <v>19</v>
      </c>
      <c r="E10" s="230">
        <v>755</v>
      </c>
      <c r="F10" s="231">
        <v>44</v>
      </c>
      <c r="G10" s="232">
        <v>42</v>
      </c>
      <c r="H10" s="232">
        <v>150</v>
      </c>
      <c r="I10" s="232">
        <v>3</v>
      </c>
      <c r="J10" s="232">
        <v>34</v>
      </c>
      <c r="K10" s="232">
        <v>172</v>
      </c>
      <c r="L10" s="232">
        <v>0</v>
      </c>
      <c r="M10" s="232">
        <v>0</v>
      </c>
      <c r="N10" s="232">
        <v>0</v>
      </c>
      <c r="O10" s="233">
        <v>0</v>
      </c>
      <c r="P10" s="234">
        <v>155</v>
      </c>
      <c r="Q10" s="231">
        <v>0</v>
      </c>
      <c r="R10" s="232">
        <v>5</v>
      </c>
      <c r="S10" s="224">
        <v>445</v>
      </c>
      <c r="T10" s="225">
        <v>452</v>
      </c>
    </row>
    <row r="11" spans="1:20" x14ac:dyDescent="0.2">
      <c r="A11" s="215">
        <v>10</v>
      </c>
      <c r="B11" s="216" t="s">
        <v>51</v>
      </c>
      <c r="C11" s="217">
        <v>1401</v>
      </c>
      <c r="D11" s="218" t="s">
        <v>14</v>
      </c>
      <c r="E11" s="219">
        <v>440</v>
      </c>
      <c r="F11" s="220">
        <v>22</v>
      </c>
      <c r="G11" s="221">
        <v>48</v>
      </c>
      <c r="H11" s="221">
        <v>59</v>
      </c>
      <c r="I11" s="221">
        <v>0</v>
      </c>
      <c r="J11" s="221">
        <v>18</v>
      </c>
      <c r="K11" s="221">
        <v>111</v>
      </c>
      <c r="L11" s="221">
        <v>0</v>
      </c>
      <c r="M11" s="221">
        <v>0</v>
      </c>
      <c r="N11" s="221">
        <v>0</v>
      </c>
      <c r="O11" s="222">
        <v>0</v>
      </c>
      <c r="P11" s="223">
        <v>60</v>
      </c>
      <c r="Q11" s="220"/>
      <c r="R11" s="221">
        <v>9</v>
      </c>
      <c r="S11" s="224">
        <v>258</v>
      </c>
      <c r="T11" s="225">
        <v>268</v>
      </c>
    </row>
    <row r="12" spans="1:20" x14ac:dyDescent="0.2">
      <c r="A12" s="226">
        <v>11</v>
      </c>
      <c r="B12" s="227" t="s">
        <v>51</v>
      </c>
      <c r="C12" s="228">
        <v>1401</v>
      </c>
      <c r="D12" s="229" t="s">
        <v>19</v>
      </c>
      <c r="E12" s="230">
        <v>440</v>
      </c>
      <c r="F12" s="231">
        <v>25</v>
      </c>
      <c r="G12" s="232">
        <v>27</v>
      </c>
      <c r="H12" s="232">
        <v>93</v>
      </c>
      <c r="I12" s="232">
        <v>2</v>
      </c>
      <c r="J12" s="232">
        <v>9</v>
      </c>
      <c r="K12" s="232">
        <v>104</v>
      </c>
      <c r="L12" s="232">
        <v>0</v>
      </c>
      <c r="M12" s="232">
        <v>0</v>
      </c>
      <c r="N12" s="232">
        <v>0</v>
      </c>
      <c r="O12" s="233">
        <v>0</v>
      </c>
      <c r="P12" s="234">
        <v>95</v>
      </c>
      <c r="Q12" s="231">
        <v>0</v>
      </c>
      <c r="R12" s="232">
        <v>3</v>
      </c>
      <c r="S12" s="224">
        <v>260</v>
      </c>
      <c r="T12" s="225">
        <v>263</v>
      </c>
    </row>
    <row r="13" spans="1:20" x14ac:dyDescent="0.2">
      <c r="A13" s="215">
        <v>12</v>
      </c>
      <c r="B13" s="216" t="s">
        <v>51</v>
      </c>
      <c r="C13" s="217">
        <v>1400</v>
      </c>
      <c r="D13" s="218" t="s">
        <v>19</v>
      </c>
      <c r="E13" s="219">
        <v>758</v>
      </c>
      <c r="F13" s="220">
        <v>66</v>
      </c>
      <c r="G13" s="221">
        <v>134</v>
      </c>
      <c r="H13" s="221">
        <v>57</v>
      </c>
      <c r="I13" s="221">
        <v>1</v>
      </c>
      <c r="J13" s="221">
        <v>88</v>
      </c>
      <c r="K13" s="221">
        <v>73</v>
      </c>
      <c r="L13" s="221">
        <v>1</v>
      </c>
      <c r="M13" s="221">
        <v>0</v>
      </c>
      <c r="N13" s="221">
        <v>0</v>
      </c>
      <c r="O13" s="222">
        <v>0</v>
      </c>
      <c r="P13" s="223">
        <v>59</v>
      </c>
      <c r="Q13" s="220">
        <v>0</v>
      </c>
      <c r="R13" s="221">
        <v>7</v>
      </c>
      <c r="S13" s="224">
        <v>420</v>
      </c>
      <c r="T13" s="225">
        <v>427</v>
      </c>
    </row>
    <row r="14" spans="1:20" x14ac:dyDescent="0.2">
      <c r="A14" s="226">
        <v>13</v>
      </c>
      <c r="B14" s="227" t="s">
        <v>51</v>
      </c>
      <c r="C14" s="228">
        <v>1399</v>
      </c>
      <c r="D14" s="229" t="s">
        <v>19</v>
      </c>
      <c r="E14" s="230">
        <v>641</v>
      </c>
      <c r="F14" s="231">
        <v>86</v>
      </c>
      <c r="G14" s="232">
        <v>63</v>
      </c>
      <c r="H14" s="232">
        <v>75</v>
      </c>
      <c r="I14" s="232">
        <v>0</v>
      </c>
      <c r="J14" s="232">
        <v>31</v>
      </c>
      <c r="K14" s="232">
        <v>70</v>
      </c>
      <c r="L14" s="232">
        <v>0</v>
      </c>
      <c r="M14" s="232">
        <v>0</v>
      </c>
      <c r="N14" s="232">
        <v>0</v>
      </c>
      <c r="O14" s="233">
        <v>0</v>
      </c>
      <c r="P14" s="234">
        <v>75</v>
      </c>
      <c r="Q14" s="231">
        <v>0</v>
      </c>
      <c r="R14" s="232">
        <v>5</v>
      </c>
      <c r="S14" s="224">
        <v>325</v>
      </c>
      <c r="T14" s="225">
        <v>330</v>
      </c>
    </row>
    <row r="15" spans="1:20" x14ac:dyDescent="0.2">
      <c r="A15" s="215">
        <v>14</v>
      </c>
      <c r="B15" s="216" t="s">
        <v>51</v>
      </c>
      <c r="C15" s="217">
        <v>1398</v>
      </c>
      <c r="D15" s="218" t="s">
        <v>19</v>
      </c>
      <c r="E15" s="219">
        <v>610</v>
      </c>
      <c r="F15" s="220">
        <v>52</v>
      </c>
      <c r="G15" s="221">
        <v>79</v>
      </c>
      <c r="H15" s="221">
        <v>62</v>
      </c>
      <c r="I15" s="221">
        <v>1</v>
      </c>
      <c r="J15" s="221">
        <v>64</v>
      </c>
      <c r="K15" s="221">
        <v>47</v>
      </c>
      <c r="L15" s="221">
        <v>2</v>
      </c>
      <c r="M15" s="221">
        <v>0</v>
      </c>
      <c r="N15" s="221">
        <v>0</v>
      </c>
      <c r="O15" s="222">
        <v>0</v>
      </c>
      <c r="P15" s="223">
        <v>65</v>
      </c>
      <c r="Q15" s="220">
        <v>0</v>
      </c>
      <c r="R15" s="221">
        <v>7</v>
      </c>
      <c r="S15" s="224">
        <v>307</v>
      </c>
      <c r="T15" s="225">
        <v>314</v>
      </c>
    </row>
    <row r="16" spans="1:20" x14ac:dyDescent="0.2">
      <c r="A16" s="226">
        <v>15</v>
      </c>
      <c r="B16" s="227" t="s">
        <v>51</v>
      </c>
      <c r="C16" s="228">
        <v>1397</v>
      </c>
      <c r="D16" s="229" t="s">
        <v>19</v>
      </c>
      <c r="E16" s="230">
        <v>603</v>
      </c>
      <c r="F16" s="231">
        <v>56</v>
      </c>
      <c r="G16" s="232">
        <v>123</v>
      </c>
      <c r="H16" s="232">
        <v>29</v>
      </c>
      <c r="I16" s="232">
        <v>3</v>
      </c>
      <c r="J16" s="232">
        <v>49</v>
      </c>
      <c r="K16" s="232">
        <v>32</v>
      </c>
      <c r="L16" s="232">
        <v>3</v>
      </c>
      <c r="M16" s="232">
        <v>0</v>
      </c>
      <c r="N16" s="232">
        <v>0</v>
      </c>
      <c r="O16" s="233">
        <v>1</v>
      </c>
      <c r="P16" s="234">
        <v>36</v>
      </c>
      <c r="Q16" s="231">
        <v>1</v>
      </c>
      <c r="R16" s="232">
        <v>8</v>
      </c>
      <c r="S16" s="224">
        <v>296</v>
      </c>
      <c r="T16" s="225">
        <v>305</v>
      </c>
    </row>
    <row r="17" spans="1:20" x14ac:dyDescent="0.2">
      <c r="A17" s="215">
        <v>16</v>
      </c>
      <c r="B17" s="216" t="s">
        <v>51</v>
      </c>
      <c r="C17" s="217">
        <v>1396</v>
      </c>
      <c r="D17" s="218" t="s">
        <v>14</v>
      </c>
      <c r="E17" s="219">
        <v>547</v>
      </c>
      <c r="F17" s="220">
        <v>9</v>
      </c>
      <c r="G17" s="221">
        <v>121</v>
      </c>
      <c r="H17" s="221">
        <v>97</v>
      </c>
      <c r="I17" s="221">
        <v>2</v>
      </c>
      <c r="J17" s="221">
        <v>29</v>
      </c>
      <c r="K17" s="221">
        <v>112</v>
      </c>
      <c r="L17" s="221">
        <v>1</v>
      </c>
      <c r="M17" s="221">
        <v>0</v>
      </c>
      <c r="N17" s="221">
        <v>0</v>
      </c>
      <c r="O17" s="222">
        <v>1</v>
      </c>
      <c r="P17" s="223">
        <v>101</v>
      </c>
      <c r="Q17" s="220">
        <v>0</v>
      </c>
      <c r="R17" s="221">
        <v>14</v>
      </c>
      <c r="S17" s="224">
        <v>372</v>
      </c>
      <c r="T17" s="225">
        <v>386</v>
      </c>
    </row>
    <row r="18" spans="1:20" x14ac:dyDescent="0.2">
      <c r="A18" s="226">
        <v>17</v>
      </c>
      <c r="B18" s="227" t="s">
        <v>51</v>
      </c>
      <c r="C18" s="228">
        <v>1396</v>
      </c>
      <c r="D18" s="229" t="s">
        <v>19</v>
      </c>
      <c r="E18" s="230">
        <v>548</v>
      </c>
      <c r="F18" s="231">
        <v>17</v>
      </c>
      <c r="G18" s="232">
        <v>100</v>
      </c>
      <c r="H18" s="232">
        <v>96</v>
      </c>
      <c r="I18" s="232">
        <v>0</v>
      </c>
      <c r="J18" s="232">
        <v>23</v>
      </c>
      <c r="K18" s="232">
        <v>128</v>
      </c>
      <c r="L18" s="232">
        <v>0</v>
      </c>
      <c r="M18" s="232">
        <v>0</v>
      </c>
      <c r="N18" s="232">
        <v>0</v>
      </c>
      <c r="O18" s="233">
        <v>0</v>
      </c>
      <c r="P18" s="234">
        <v>96</v>
      </c>
      <c r="Q18" s="231">
        <v>0</v>
      </c>
      <c r="R18" s="232">
        <v>15</v>
      </c>
      <c r="S18" s="224">
        <v>364</v>
      </c>
      <c r="T18" s="225">
        <v>379</v>
      </c>
    </row>
    <row r="19" spans="1:20" x14ac:dyDescent="0.2">
      <c r="A19" s="215">
        <v>18</v>
      </c>
      <c r="B19" s="216" t="s">
        <v>51</v>
      </c>
      <c r="C19" s="217">
        <v>1395</v>
      </c>
      <c r="D19" s="218" t="s">
        <v>14</v>
      </c>
      <c r="E19" s="219">
        <v>491</v>
      </c>
      <c r="F19" s="220">
        <v>23</v>
      </c>
      <c r="G19" s="221">
        <v>104</v>
      </c>
      <c r="H19" s="221">
        <v>70</v>
      </c>
      <c r="I19" s="221"/>
      <c r="J19" s="221">
        <v>24</v>
      </c>
      <c r="K19" s="221">
        <v>115</v>
      </c>
      <c r="L19" s="221">
        <v>0</v>
      </c>
      <c r="M19" s="221">
        <v>0</v>
      </c>
      <c r="N19" s="221">
        <v>0</v>
      </c>
      <c r="O19" s="222">
        <v>0</v>
      </c>
      <c r="P19" s="223">
        <v>70</v>
      </c>
      <c r="Q19" s="220">
        <v>0</v>
      </c>
      <c r="R19" s="221">
        <v>3</v>
      </c>
      <c r="S19" s="224">
        <v>336</v>
      </c>
      <c r="T19" s="225">
        <v>339</v>
      </c>
    </row>
    <row r="20" spans="1:20" x14ac:dyDescent="0.2">
      <c r="A20" s="226">
        <v>19</v>
      </c>
      <c r="B20" s="227" t="s">
        <v>51</v>
      </c>
      <c r="C20" s="228">
        <v>1395</v>
      </c>
      <c r="D20" s="229" t="s">
        <v>19</v>
      </c>
      <c r="E20" s="230">
        <v>492</v>
      </c>
      <c r="F20" s="231">
        <v>21</v>
      </c>
      <c r="G20" s="232">
        <v>83</v>
      </c>
      <c r="H20" s="232">
        <v>77</v>
      </c>
      <c r="I20" s="232">
        <v>1</v>
      </c>
      <c r="J20" s="232">
        <v>31</v>
      </c>
      <c r="K20" s="232">
        <v>128</v>
      </c>
      <c r="L20" s="232">
        <v>0</v>
      </c>
      <c r="M20" s="232">
        <v>0</v>
      </c>
      <c r="N20" s="232">
        <v>0</v>
      </c>
      <c r="O20" s="233">
        <v>0</v>
      </c>
      <c r="P20" s="234">
        <v>80</v>
      </c>
      <c r="Q20" s="231">
        <v>0</v>
      </c>
      <c r="R20" s="232">
        <v>4</v>
      </c>
      <c r="S20" s="224">
        <v>341</v>
      </c>
      <c r="T20" s="225">
        <v>347</v>
      </c>
    </row>
    <row r="21" spans="1:20" x14ac:dyDescent="0.2">
      <c r="A21" s="215">
        <v>20</v>
      </c>
      <c r="B21" s="216" t="s">
        <v>51</v>
      </c>
      <c r="C21" s="217">
        <v>1394</v>
      </c>
      <c r="D21" s="218" t="s">
        <v>14</v>
      </c>
      <c r="E21" s="219">
        <v>600</v>
      </c>
      <c r="F21" s="220">
        <v>38</v>
      </c>
      <c r="G21" s="221">
        <v>91</v>
      </c>
      <c r="H21" s="221">
        <v>123</v>
      </c>
      <c r="I21" s="221">
        <v>1</v>
      </c>
      <c r="J21" s="221">
        <v>40</v>
      </c>
      <c r="K21" s="221">
        <v>92</v>
      </c>
      <c r="L21" s="221">
        <v>3</v>
      </c>
      <c r="M21" s="221">
        <v>0</v>
      </c>
      <c r="N21" s="221">
        <v>0</v>
      </c>
      <c r="O21" s="222">
        <v>0</v>
      </c>
      <c r="P21" s="223">
        <v>127</v>
      </c>
      <c r="Q21" s="220">
        <v>0</v>
      </c>
      <c r="R21" s="221">
        <v>12</v>
      </c>
      <c r="S21" s="224">
        <v>388</v>
      </c>
      <c r="T21" s="225">
        <v>400</v>
      </c>
    </row>
    <row r="22" spans="1:20" x14ac:dyDescent="0.2">
      <c r="A22" s="226">
        <v>21</v>
      </c>
      <c r="B22" s="227" t="s">
        <v>51</v>
      </c>
      <c r="C22" s="228">
        <v>1394</v>
      </c>
      <c r="D22" s="229" t="s">
        <v>19</v>
      </c>
      <c r="E22" s="230">
        <v>600</v>
      </c>
      <c r="F22" s="231">
        <v>37</v>
      </c>
      <c r="G22" s="232">
        <v>78</v>
      </c>
      <c r="H22" s="232">
        <v>118</v>
      </c>
      <c r="I22" s="232">
        <v>2</v>
      </c>
      <c r="J22" s="232">
        <v>65</v>
      </c>
      <c r="K22" s="232">
        <v>101</v>
      </c>
      <c r="L22" s="232">
        <v>0</v>
      </c>
      <c r="M22" s="232">
        <v>0</v>
      </c>
      <c r="N22" s="232">
        <v>0</v>
      </c>
      <c r="O22" s="233">
        <v>0</v>
      </c>
      <c r="P22" s="234">
        <v>121</v>
      </c>
      <c r="Q22" s="231">
        <v>0</v>
      </c>
      <c r="R22" s="232">
        <v>15</v>
      </c>
      <c r="S22" s="224">
        <v>401</v>
      </c>
      <c r="T22" s="225">
        <v>417</v>
      </c>
    </row>
    <row r="23" spans="1:20" x14ac:dyDescent="0.2">
      <c r="A23" s="215">
        <v>22</v>
      </c>
      <c r="B23" s="216" t="s">
        <v>51</v>
      </c>
      <c r="C23" s="217">
        <v>1393</v>
      </c>
      <c r="D23" s="218" t="s">
        <v>14</v>
      </c>
      <c r="E23" s="219">
        <v>410</v>
      </c>
      <c r="F23" s="220">
        <v>20</v>
      </c>
      <c r="G23" s="221">
        <v>54</v>
      </c>
      <c r="H23" s="221">
        <v>83</v>
      </c>
      <c r="I23" s="221">
        <v>0</v>
      </c>
      <c r="J23" s="221">
        <v>28</v>
      </c>
      <c r="K23" s="221">
        <v>90</v>
      </c>
      <c r="L23" s="221">
        <v>0</v>
      </c>
      <c r="M23" s="221">
        <v>0</v>
      </c>
      <c r="N23" s="221">
        <v>0</v>
      </c>
      <c r="O23" s="222">
        <v>0</v>
      </c>
      <c r="P23" s="223">
        <v>83</v>
      </c>
      <c r="Q23" s="220">
        <v>0</v>
      </c>
      <c r="R23" s="221">
        <v>5</v>
      </c>
      <c r="S23" s="224">
        <v>275</v>
      </c>
      <c r="T23" s="225">
        <v>280</v>
      </c>
    </row>
    <row r="24" spans="1:20" x14ac:dyDescent="0.2">
      <c r="A24" s="226">
        <v>23</v>
      </c>
      <c r="B24" s="227" t="s">
        <v>51</v>
      </c>
      <c r="C24" s="228">
        <v>1393</v>
      </c>
      <c r="D24" s="229" t="s">
        <v>19</v>
      </c>
      <c r="E24" s="230">
        <v>410</v>
      </c>
      <c r="F24" s="231">
        <v>28</v>
      </c>
      <c r="G24" s="232">
        <v>68</v>
      </c>
      <c r="H24" s="232">
        <v>90</v>
      </c>
      <c r="I24" s="232">
        <v>0</v>
      </c>
      <c r="J24" s="232">
        <v>23</v>
      </c>
      <c r="K24" s="232">
        <v>86</v>
      </c>
      <c r="L24" s="232">
        <v>2</v>
      </c>
      <c r="M24" s="232">
        <v>0</v>
      </c>
      <c r="N24" s="232">
        <v>0</v>
      </c>
      <c r="O24" s="233">
        <v>0</v>
      </c>
      <c r="P24" s="234">
        <v>92</v>
      </c>
      <c r="Q24" s="231">
        <v>0</v>
      </c>
      <c r="R24" s="232">
        <v>7</v>
      </c>
      <c r="S24" s="224">
        <v>297</v>
      </c>
      <c r="T24" s="225">
        <v>304</v>
      </c>
    </row>
    <row r="25" spans="1:20" x14ac:dyDescent="0.2">
      <c r="A25" s="215">
        <v>24</v>
      </c>
      <c r="B25" s="216" t="s">
        <v>51</v>
      </c>
      <c r="C25" s="217">
        <v>1392</v>
      </c>
      <c r="D25" s="218" t="s">
        <v>14</v>
      </c>
      <c r="E25" s="219">
        <v>426</v>
      </c>
      <c r="F25" s="220">
        <v>25</v>
      </c>
      <c r="G25" s="221">
        <v>52</v>
      </c>
      <c r="H25" s="221">
        <v>103</v>
      </c>
      <c r="I25" s="221">
        <v>0</v>
      </c>
      <c r="J25" s="221">
        <v>43</v>
      </c>
      <c r="K25" s="221">
        <v>50</v>
      </c>
      <c r="L25" s="221">
        <v>0</v>
      </c>
      <c r="M25" s="221">
        <v>0</v>
      </c>
      <c r="N25" s="221">
        <v>0</v>
      </c>
      <c r="O25" s="222">
        <v>0</v>
      </c>
      <c r="P25" s="223">
        <v>103</v>
      </c>
      <c r="Q25" s="220">
        <v>0</v>
      </c>
      <c r="R25" s="221">
        <v>11</v>
      </c>
      <c r="S25" s="224">
        <v>273</v>
      </c>
      <c r="T25" s="225">
        <v>284</v>
      </c>
    </row>
    <row r="26" spans="1:20" x14ac:dyDescent="0.2">
      <c r="A26" s="226">
        <v>25</v>
      </c>
      <c r="B26" s="227" t="s">
        <v>51</v>
      </c>
      <c r="C26" s="228">
        <v>1392</v>
      </c>
      <c r="D26" s="229" t="s">
        <v>19</v>
      </c>
      <c r="E26" s="230">
        <v>426</v>
      </c>
      <c r="F26" s="231">
        <v>12</v>
      </c>
      <c r="G26" s="232">
        <v>40</v>
      </c>
      <c r="H26" s="232">
        <v>71</v>
      </c>
      <c r="I26" s="232">
        <v>1</v>
      </c>
      <c r="J26" s="232">
        <v>74</v>
      </c>
      <c r="K26" s="232">
        <v>86</v>
      </c>
      <c r="L26" s="232">
        <v>2</v>
      </c>
      <c r="M26" s="232">
        <v>0</v>
      </c>
      <c r="N26" s="232">
        <v>0</v>
      </c>
      <c r="O26" s="233">
        <v>0</v>
      </c>
      <c r="P26" s="234">
        <v>75</v>
      </c>
      <c r="Q26" s="231">
        <v>0</v>
      </c>
      <c r="R26" s="232">
        <v>2</v>
      </c>
      <c r="S26" s="224">
        <v>286</v>
      </c>
      <c r="T26" s="225">
        <v>289</v>
      </c>
    </row>
    <row r="27" spans="1:20" x14ac:dyDescent="0.2">
      <c r="A27" s="215">
        <v>26</v>
      </c>
      <c r="B27" s="216" t="s">
        <v>51</v>
      </c>
      <c r="C27" s="217">
        <v>1391</v>
      </c>
      <c r="D27" s="218" t="s">
        <v>14</v>
      </c>
      <c r="E27" s="219">
        <v>655</v>
      </c>
      <c r="F27" s="220">
        <v>20</v>
      </c>
      <c r="G27" s="221">
        <v>126</v>
      </c>
      <c r="H27" s="221">
        <v>127</v>
      </c>
      <c r="I27" s="221">
        <v>0</v>
      </c>
      <c r="J27" s="221">
        <v>36</v>
      </c>
      <c r="K27" s="221">
        <v>124</v>
      </c>
      <c r="L27" s="221">
        <v>0</v>
      </c>
      <c r="M27" s="221">
        <v>0</v>
      </c>
      <c r="N27" s="221">
        <v>0</v>
      </c>
      <c r="O27" s="222">
        <v>0</v>
      </c>
      <c r="P27" s="223">
        <v>128</v>
      </c>
      <c r="Q27" s="220">
        <v>0</v>
      </c>
      <c r="R27" s="221">
        <v>11</v>
      </c>
      <c r="S27" s="224">
        <v>433</v>
      </c>
      <c r="T27" s="225">
        <v>445</v>
      </c>
    </row>
    <row r="28" spans="1:20" x14ac:dyDescent="0.2">
      <c r="A28" s="226">
        <v>27</v>
      </c>
      <c r="B28" s="227" t="s">
        <v>51</v>
      </c>
      <c r="C28" s="228">
        <v>1391</v>
      </c>
      <c r="D28" s="229" t="s">
        <v>19</v>
      </c>
      <c r="E28" s="230">
        <v>655</v>
      </c>
      <c r="F28" s="231">
        <v>31</v>
      </c>
      <c r="G28" s="232">
        <v>66</v>
      </c>
      <c r="H28" s="232">
        <v>177</v>
      </c>
      <c r="I28" s="232">
        <v>2</v>
      </c>
      <c r="J28" s="232">
        <v>29</v>
      </c>
      <c r="K28" s="232">
        <v>123</v>
      </c>
      <c r="L28" s="232">
        <v>1</v>
      </c>
      <c r="M28" s="232">
        <v>0</v>
      </c>
      <c r="N28" s="232">
        <v>0</v>
      </c>
      <c r="O28" s="233">
        <v>0</v>
      </c>
      <c r="P28" s="234">
        <v>180</v>
      </c>
      <c r="Q28" s="231">
        <v>0</v>
      </c>
      <c r="R28" s="232">
        <v>3</v>
      </c>
      <c r="S28" s="224">
        <v>429</v>
      </c>
      <c r="T28" s="225">
        <v>432</v>
      </c>
    </row>
    <row r="29" spans="1:20" x14ac:dyDescent="0.2">
      <c r="A29" s="215">
        <v>28</v>
      </c>
      <c r="B29" s="216" t="s">
        <v>51</v>
      </c>
      <c r="C29" s="217">
        <v>1390</v>
      </c>
      <c r="D29" s="218" t="s">
        <v>14</v>
      </c>
      <c r="E29" s="219">
        <v>451</v>
      </c>
      <c r="F29" s="220">
        <v>15</v>
      </c>
      <c r="G29" s="221">
        <v>54</v>
      </c>
      <c r="H29" s="221">
        <v>99</v>
      </c>
      <c r="I29" s="221">
        <v>0</v>
      </c>
      <c r="J29" s="221">
        <v>26</v>
      </c>
      <c r="K29" s="221">
        <v>84</v>
      </c>
      <c r="L29" s="221">
        <v>0</v>
      </c>
      <c r="M29" s="221">
        <v>0</v>
      </c>
      <c r="N29" s="221">
        <v>0</v>
      </c>
      <c r="O29" s="222">
        <v>0</v>
      </c>
      <c r="P29" s="223">
        <v>102</v>
      </c>
      <c r="Q29" s="220">
        <v>0</v>
      </c>
      <c r="R29" s="221">
        <v>7</v>
      </c>
      <c r="S29" s="224">
        <v>278</v>
      </c>
      <c r="T29" s="225">
        <v>288</v>
      </c>
    </row>
    <row r="30" spans="1:20" x14ac:dyDescent="0.2">
      <c r="A30" s="226">
        <v>29</v>
      </c>
      <c r="B30" s="227" t="s">
        <v>51</v>
      </c>
      <c r="C30" s="228">
        <v>1390</v>
      </c>
      <c r="D30" s="229" t="s">
        <v>19</v>
      </c>
      <c r="E30" s="230">
        <v>452</v>
      </c>
      <c r="F30" s="231">
        <v>31</v>
      </c>
      <c r="G30" s="232">
        <v>40</v>
      </c>
      <c r="H30" s="232">
        <v>118</v>
      </c>
      <c r="I30" s="232">
        <v>1</v>
      </c>
      <c r="J30" s="232">
        <v>27</v>
      </c>
      <c r="K30" s="232">
        <v>99</v>
      </c>
      <c r="L30" s="232">
        <v>0</v>
      </c>
      <c r="M30" s="232">
        <v>0</v>
      </c>
      <c r="N30" s="232">
        <v>0</v>
      </c>
      <c r="O30" s="233">
        <v>0</v>
      </c>
      <c r="P30" s="234">
        <v>119</v>
      </c>
      <c r="Q30" s="231">
        <v>1</v>
      </c>
      <c r="R30" s="232">
        <v>6</v>
      </c>
      <c r="S30" s="224">
        <v>316</v>
      </c>
      <c r="T30" s="225">
        <v>323</v>
      </c>
    </row>
    <row r="31" spans="1:20" x14ac:dyDescent="0.2">
      <c r="A31" s="215">
        <v>30</v>
      </c>
      <c r="B31" s="216" t="s">
        <v>51</v>
      </c>
      <c r="C31" s="217">
        <v>1389</v>
      </c>
      <c r="D31" s="218" t="s">
        <v>14</v>
      </c>
      <c r="E31" s="219">
        <v>465</v>
      </c>
      <c r="F31" s="220">
        <v>23</v>
      </c>
      <c r="G31" s="221">
        <v>79</v>
      </c>
      <c r="H31" s="221">
        <v>94</v>
      </c>
      <c r="I31" s="221">
        <v>0</v>
      </c>
      <c r="J31" s="221">
        <v>31</v>
      </c>
      <c r="K31" s="221">
        <v>102</v>
      </c>
      <c r="L31" s="221">
        <v>0</v>
      </c>
      <c r="M31" s="221">
        <v>0</v>
      </c>
      <c r="N31" s="221">
        <v>0</v>
      </c>
      <c r="O31" s="222">
        <v>0</v>
      </c>
      <c r="P31" s="223">
        <v>94</v>
      </c>
      <c r="Q31" s="220">
        <v>0</v>
      </c>
      <c r="R31" s="221">
        <v>3</v>
      </c>
      <c r="S31" s="224">
        <v>329</v>
      </c>
      <c r="T31" s="225">
        <v>332</v>
      </c>
    </row>
    <row r="32" spans="1:20" x14ac:dyDescent="0.2">
      <c r="A32" s="226">
        <v>31</v>
      </c>
      <c r="B32" s="227" t="s">
        <v>51</v>
      </c>
      <c r="C32" s="228">
        <v>1389</v>
      </c>
      <c r="D32" s="229" t="s">
        <v>19</v>
      </c>
      <c r="E32" s="230">
        <v>466</v>
      </c>
      <c r="F32" s="231">
        <v>21</v>
      </c>
      <c r="G32" s="232">
        <v>44</v>
      </c>
      <c r="H32" s="232">
        <v>96</v>
      </c>
      <c r="I32" s="232">
        <v>1</v>
      </c>
      <c r="J32" s="232">
        <v>36</v>
      </c>
      <c r="K32" s="232">
        <v>113</v>
      </c>
      <c r="L32" s="232">
        <v>0</v>
      </c>
      <c r="M32" s="232">
        <v>0</v>
      </c>
      <c r="N32" s="232">
        <v>0</v>
      </c>
      <c r="O32" s="233">
        <v>0</v>
      </c>
      <c r="P32" s="234">
        <v>98</v>
      </c>
      <c r="Q32" s="231">
        <v>0</v>
      </c>
      <c r="R32" s="232">
        <v>7</v>
      </c>
      <c r="S32" s="224">
        <v>311</v>
      </c>
      <c r="T32" s="225">
        <v>319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1"/>
  </sheetPr>
  <dimension ref="A1:S19"/>
  <sheetViews>
    <sheetView zoomScale="85" zoomScaleNormal="85" workbookViewId="0">
      <selection activeCell="L24" sqref="L24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6" width="10.375" style="1" bestFit="1" customWidth="1"/>
    <col min="17" max="19" width="8.5" style="1" customWidth="1"/>
    <col min="20" max="16384" width="10" style="1"/>
  </cols>
  <sheetData>
    <row r="1" spans="1:19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188</v>
      </c>
      <c r="Q1" s="5" t="s">
        <v>8</v>
      </c>
      <c r="R1" s="5" t="s">
        <v>9</v>
      </c>
      <c r="S1" s="5" t="s">
        <v>10</v>
      </c>
    </row>
    <row r="2" spans="1:19" ht="15" customHeight="1" x14ac:dyDescent="0.25">
      <c r="A2" s="11">
        <v>1</v>
      </c>
      <c r="B2" s="12" t="s">
        <v>56</v>
      </c>
      <c r="C2" s="13">
        <v>371</v>
      </c>
      <c r="D2" s="14" t="s">
        <v>14</v>
      </c>
      <c r="E2" s="15">
        <v>557</v>
      </c>
      <c r="F2" s="16">
        <v>23</v>
      </c>
      <c r="G2" s="17">
        <v>99</v>
      </c>
      <c r="H2" s="17">
        <v>30</v>
      </c>
      <c r="I2" s="17">
        <v>1</v>
      </c>
      <c r="J2" s="17">
        <v>126</v>
      </c>
      <c r="K2" s="17">
        <v>0</v>
      </c>
      <c r="L2" s="17">
        <v>2</v>
      </c>
      <c r="M2" s="17">
        <v>0</v>
      </c>
      <c r="N2" s="17">
        <v>0</v>
      </c>
      <c r="O2" s="18">
        <v>0</v>
      </c>
      <c r="P2" s="19">
        <v>33</v>
      </c>
      <c r="Q2" s="16"/>
      <c r="R2" s="17">
        <v>11</v>
      </c>
      <c r="S2" s="21">
        <f t="shared" ref="S2:S18" si="0">SUM(F2:O2)</f>
        <v>281</v>
      </c>
    </row>
    <row r="3" spans="1:19" ht="15" customHeight="1" x14ac:dyDescent="0.25">
      <c r="A3" s="23">
        <f t="shared" ref="A3:A18" si="1">A2+1</f>
        <v>2</v>
      </c>
      <c r="B3" s="24" t="s">
        <v>56</v>
      </c>
      <c r="C3" s="25">
        <v>371</v>
      </c>
      <c r="D3" s="26" t="s">
        <v>19</v>
      </c>
      <c r="E3" s="27">
        <v>558</v>
      </c>
      <c r="F3" s="28">
        <v>36</v>
      </c>
      <c r="G3" s="29">
        <v>132</v>
      </c>
      <c r="H3" s="29">
        <v>21</v>
      </c>
      <c r="I3" s="29">
        <v>0</v>
      </c>
      <c r="J3" s="29">
        <v>146</v>
      </c>
      <c r="K3" s="29">
        <v>0</v>
      </c>
      <c r="L3" s="29">
        <v>1</v>
      </c>
      <c r="M3" s="29">
        <v>0</v>
      </c>
      <c r="N3" s="29">
        <v>0</v>
      </c>
      <c r="O3" s="30">
        <v>0</v>
      </c>
      <c r="P3" s="32">
        <v>23</v>
      </c>
      <c r="Q3" s="28"/>
      <c r="R3" s="29">
        <v>5</v>
      </c>
      <c r="S3" s="33">
        <f t="shared" si="0"/>
        <v>336</v>
      </c>
    </row>
    <row r="4" spans="1:19" ht="15" customHeight="1" x14ac:dyDescent="0.25">
      <c r="A4" s="34">
        <f t="shared" si="1"/>
        <v>3</v>
      </c>
      <c r="B4" s="35" t="s">
        <v>56</v>
      </c>
      <c r="C4" s="36">
        <v>370</v>
      </c>
      <c r="D4" s="37" t="s">
        <v>19</v>
      </c>
      <c r="E4" s="38">
        <v>651</v>
      </c>
      <c r="F4" s="39">
        <v>14</v>
      </c>
      <c r="G4" s="40">
        <v>158</v>
      </c>
      <c r="H4" s="40">
        <v>55</v>
      </c>
      <c r="I4" s="40">
        <v>2</v>
      </c>
      <c r="J4" s="40">
        <v>41</v>
      </c>
      <c r="K4" s="40">
        <v>0</v>
      </c>
      <c r="L4" s="40">
        <v>1</v>
      </c>
      <c r="M4" s="40">
        <v>0</v>
      </c>
      <c r="N4" s="40">
        <v>0</v>
      </c>
      <c r="O4" s="41">
        <v>2</v>
      </c>
      <c r="P4" s="43">
        <v>58</v>
      </c>
      <c r="Q4" s="39"/>
      <c r="R4" s="40">
        <v>6</v>
      </c>
      <c r="S4" s="44">
        <f t="shared" si="0"/>
        <v>273</v>
      </c>
    </row>
    <row r="5" spans="1:19" ht="15" customHeight="1" x14ac:dyDescent="0.25">
      <c r="A5" s="23">
        <f t="shared" si="1"/>
        <v>4</v>
      </c>
      <c r="B5" s="24" t="s">
        <v>56</v>
      </c>
      <c r="C5" s="25">
        <v>369</v>
      </c>
      <c r="D5" s="26" t="s">
        <v>44</v>
      </c>
      <c r="E5" s="27">
        <v>235</v>
      </c>
      <c r="F5" s="28">
        <v>8</v>
      </c>
      <c r="G5" s="29">
        <v>45</v>
      </c>
      <c r="H5" s="29">
        <v>44</v>
      </c>
      <c r="I5" s="29">
        <v>0</v>
      </c>
      <c r="J5" s="29">
        <v>31</v>
      </c>
      <c r="K5" s="29">
        <v>0</v>
      </c>
      <c r="L5" s="29">
        <v>1</v>
      </c>
      <c r="M5" s="29">
        <v>0</v>
      </c>
      <c r="N5" s="29">
        <v>0</v>
      </c>
      <c r="O5" s="30">
        <v>0</v>
      </c>
      <c r="P5" s="32">
        <v>46</v>
      </c>
      <c r="Q5" s="28"/>
      <c r="R5" s="29">
        <v>5</v>
      </c>
      <c r="S5" s="33">
        <f t="shared" si="0"/>
        <v>129</v>
      </c>
    </row>
    <row r="6" spans="1:19" ht="15" customHeight="1" x14ac:dyDescent="0.25">
      <c r="A6" s="34">
        <f t="shared" si="1"/>
        <v>5</v>
      </c>
      <c r="B6" s="35" t="s">
        <v>56</v>
      </c>
      <c r="C6" s="36">
        <v>369</v>
      </c>
      <c r="D6" s="37" t="s">
        <v>15</v>
      </c>
      <c r="E6" s="38">
        <v>261</v>
      </c>
      <c r="F6" s="39">
        <v>4</v>
      </c>
      <c r="G6" s="40">
        <v>32</v>
      </c>
      <c r="H6" s="40">
        <v>30</v>
      </c>
      <c r="I6" s="40">
        <v>0</v>
      </c>
      <c r="J6" s="40">
        <v>36</v>
      </c>
      <c r="K6" s="40">
        <v>0</v>
      </c>
      <c r="L6" s="40">
        <v>0</v>
      </c>
      <c r="M6" s="40">
        <v>0</v>
      </c>
      <c r="N6" s="40">
        <v>0</v>
      </c>
      <c r="O6" s="41">
        <v>0</v>
      </c>
      <c r="P6" s="43">
        <v>31</v>
      </c>
      <c r="Q6" s="39"/>
      <c r="R6" s="40">
        <v>13</v>
      </c>
      <c r="S6" s="44">
        <f t="shared" si="0"/>
        <v>102</v>
      </c>
    </row>
    <row r="7" spans="1:19" ht="15" customHeight="1" x14ac:dyDescent="0.25">
      <c r="A7" s="23">
        <f t="shared" si="1"/>
        <v>6</v>
      </c>
      <c r="B7" s="24" t="s">
        <v>56</v>
      </c>
      <c r="C7" s="25">
        <v>369</v>
      </c>
      <c r="D7" s="26" t="s">
        <v>14</v>
      </c>
      <c r="E7" s="27">
        <v>436</v>
      </c>
      <c r="F7" s="28">
        <v>19</v>
      </c>
      <c r="G7" s="29">
        <v>114</v>
      </c>
      <c r="H7" s="29">
        <v>45</v>
      </c>
      <c r="I7" s="29">
        <v>0</v>
      </c>
      <c r="J7" s="29">
        <v>32</v>
      </c>
      <c r="K7" s="29">
        <v>0</v>
      </c>
      <c r="L7" s="29">
        <v>0</v>
      </c>
      <c r="M7" s="29">
        <v>0</v>
      </c>
      <c r="N7" s="29">
        <v>0</v>
      </c>
      <c r="O7" s="30">
        <v>0</v>
      </c>
      <c r="P7" s="32">
        <v>45</v>
      </c>
      <c r="Q7" s="28"/>
      <c r="R7" s="29">
        <v>13</v>
      </c>
      <c r="S7" s="33">
        <f t="shared" si="0"/>
        <v>210</v>
      </c>
    </row>
    <row r="8" spans="1:19" ht="15" customHeight="1" x14ac:dyDescent="0.25">
      <c r="A8" s="34">
        <f t="shared" si="1"/>
        <v>7</v>
      </c>
      <c r="B8" s="35" t="s">
        <v>56</v>
      </c>
      <c r="C8" s="36">
        <v>369</v>
      </c>
      <c r="D8" s="37" t="s">
        <v>19</v>
      </c>
      <c r="E8" s="38">
        <v>437</v>
      </c>
      <c r="F8" s="39">
        <v>21</v>
      </c>
      <c r="G8" s="40">
        <v>108</v>
      </c>
      <c r="H8" s="40">
        <v>44</v>
      </c>
      <c r="I8" s="40">
        <v>1</v>
      </c>
      <c r="J8" s="40">
        <v>30</v>
      </c>
      <c r="K8" s="40">
        <v>0</v>
      </c>
      <c r="L8" s="40">
        <v>1</v>
      </c>
      <c r="M8" s="40">
        <v>0</v>
      </c>
      <c r="N8" s="40">
        <v>0</v>
      </c>
      <c r="O8" s="41">
        <v>0</v>
      </c>
      <c r="P8" s="43">
        <v>46</v>
      </c>
      <c r="Q8" s="39"/>
      <c r="R8" s="40">
        <v>5</v>
      </c>
      <c r="S8" s="44">
        <f t="shared" si="0"/>
        <v>205</v>
      </c>
    </row>
    <row r="9" spans="1:19" ht="15" customHeight="1" x14ac:dyDescent="0.25">
      <c r="A9" s="23">
        <f t="shared" si="1"/>
        <v>8</v>
      </c>
      <c r="B9" s="24" t="s">
        <v>56</v>
      </c>
      <c r="C9" s="25">
        <v>368</v>
      </c>
      <c r="D9" s="26" t="s">
        <v>19</v>
      </c>
      <c r="E9" s="27">
        <v>630</v>
      </c>
      <c r="F9" s="28">
        <v>37</v>
      </c>
      <c r="G9" s="29">
        <v>231</v>
      </c>
      <c r="H9" s="29">
        <v>38</v>
      </c>
      <c r="I9" s="29">
        <v>1</v>
      </c>
      <c r="J9" s="29">
        <v>70</v>
      </c>
      <c r="K9" s="29">
        <v>0</v>
      </c>
      <c r="L9" s="29">
        <v>0</v>
      </c>
      <c r="M9" s="29">
        <v>0</v>
      </c>
      <c r="N9" s="29">
        <v>0</v>
      </c>
      <c r="O9" s="30">
        <v>0</v>
      </c>
      <c r="P9" s="32">
        <v>39</v>
      </c>
      <c r="Q9" s="28">
        <v>1</v>
      </c>
      <c r="R9" s="29">
        <v>6</v>
      </c>
      <c r="S9" s="33">
        <f t="shared" si="0"/>
        <v>377</v>
      </c>
    </row>
    <row r="10" spans="1:19" ht="15" customHeight="1" x14ac:dyDescent="0.25">
      <c r="A10" s="34">
        <f t="shared" si="1"/>
        <v>9</v>
      </c>
      <c r="B10" s="35" t="s">
        <v>56</v>
      </c>
      <c r="C10" s="36">
        <v>367</v>
      </c>
      <c r="D10" s="37" t="s">
        <v>19</v>
      </c>
      <c r="E10" s="38">
        <v>593</v>
      </c>
      <c r="F10" s="39">
        <v>36</v>
      </c>
      <c r="G10" s="40">
        <v>184</v>
      </c>
      <c r="H10" s="40">
        <v>24</v>
      </c>
      <c r="I10" s="40">
        <v>1</v>
      </c>
      <c r="J10" s="40">
        <v>77</v>
      </c>
      <c r="K10" s="40">
        <v>0</v>
      </c>
      <c r="L10" s="40">
        <v>0</v>
      </c>
      <c r="M10" s="40">
        <v>0</v>
      </c>
      <c r="N10" s="40">
        <v>0</v>
      </c>
      <c r="O10" s="41">
        <v>0</v>
      </c>
      <c r="P10" s="43">
        <v>25</v>
      </c>
      <c r="Q10" s="39"/>
      <c r="R10" s="40">
        <v>10</v>
      </c>
      <c r="S10" s="44">
        <f t="shared" si="0"/>
        <v>322</v>
      </c>
    </row>
    <row r="11" spans="1:19" ht="15" customHeight="1" x14ac:dyDescent="0.25">
      <c r="A11" s="23">
        <f t="shared" si="1"/>
        <v>10</v>
      </c>
      <c r="B11" s="24" t="s">
        <v>56</v>
      </c>
      <c r="C11" s="25">
        <v>366</v>
      </c>
      <c r="D11" s="26" t="s">
        <v>19</v>
      </c>
      <c r="E11" s="27">
        <v>571</v>
      </c>
      <c r="F11" s="28">
        <v>28</v>
      </c>
      <c r="G11" s="29">
        <v>133</v>
      </c>
      <c r="H11" s="29">
        <v>54</v>
      </c>
      <c r="I11" s="29">
        <v>0</v>
      </c>
      <c r="J11" s="29">
        <v>81</v>
      </c>
      <c r="K11" s="29">
        <v>0</v>
      </c>
      <c r="L11" s="29">
        <v>0</v>
      </c>
      <c r="M11" s="29">
        <v>0</v>
      </c>
      <c r="N11" s="29">
        <v>0</v>
      </c>
      <c r="O11" s="30">
        <v>0</v>
      </c>
      <c r="P11" s="32">
        <v>55</v>
      </c>
      <c r="Q11" s="28"/>
      <c r="R11" s="29">
        <v>8</v>
      </c>
      <c r="S11" s="33">
        <f t="shared" si="0"/>
        <v>296</v>
      </c>
    </row>
    <row r="12" spans="1:19" ht="15" customHeight="1" x14ac:dyDescent="0.25">
      <c r="A12" s="34">
        <f t="shared" si="1"/>
        <v>11</v>
      </c>
      <c r="B12" s="35" t="s">
        <v>56</v>
      </c>
      <c r="C12" s="36">
        <v>365</v>
      </c>
      <c r="D12" s="37" t="s">
        <v>19</v>
      </c>
      <c r="E12" s="38">
        <v>765</v>
      </c>
      <c r="F12" s="39">
        <v>26</v>
      </c>
      <c r="G12" s="40">
        <v>164</v>
      </c>
      <c r="H12" s="40">
        <v>79</v>
      </c>
      <c r="I12" s="40">
        <v>4</v>
      </c>
      <c r="J12" s="40">
        <v>192</v>
      </c>
      <c r="K12" s="40">
        <v>0</v>
      </c>
      <c r="L12" s="40">
        <v>0</v>
      </c>
      <c r="M12" s="40">
        <v>0</v>
      </c>
      <c r="N12" s="40">
        <v>0</v>
      </c>
      <c r="O12" s="41">
        <v>0</v>
      </c>
      <c r="P12" s="43">
        <v>85</v>
      </c>
      <c r="Q12" s="39"/>
      <c r="R12" s="40">
        <v>5</v>
      </c>
      <c r="S12" s="44">
        <f t="shared" si="0"/>
        <v>465</v>
      </c>
    </row>
    <row r="13" spans="1:19" ht="15" customHeight="1" x14ac:dyDescent="0.25">
      <c r="A13" s="23">
        <f t="shared" si="1"/>
        <v>12</v>
      </c>
      <c r="B13" s="24" t="s">
        <v>56</v>
      </c>
      <c r="C13" s="25">
        <v>364</v>
      </c>
      <c r="D13" s="26" t="s">
        <v>15</v>
      </c>
      <c r="E13" s="27">
        <v>363</v>
      </c>
      <c r="F13" s="28">
        <v>4</v>
      </c>
      <c r="G13" s="29">
        <v>99</v>
      </c>
      <c r="H13" s="29">
        <v>13</v>
      </c>
      <c r="I13" s="29">
        <v>2</v>
      </c>
      <c r="J13" s="29">
        <v>81</v>
      </c>
      <c r="K13" s="29">
        <v>0</v>
      </c>
      <c r="L13" s="29">
        <v>0</v>
      </c>
      <c r="M13" s="29">
        <v>0</v>
      </c>
      <c r="N13" s="29">
        <v>0</v>
      </c>
      <c r="O13" s="30">
        <v>0</v>
      </c>
      <c r="P13" s="32">
        <v>15</v>
      </c>
      <c r="Q13" s="28"/>
      <c r="R13" s="29">
        <v>9</v>
      </c>
      <c r="S13" s="33">
        <f t="shared" si="0"/>
        <v>199</v>
      </c>
    </row>
    <row r="14" spans="1:19" ht="15" customHeight="1" x14ac:dyDescent="0.25">
      <c r="A14" s="34">
        <f t="shared" si="1"/>
        <v>13</v>
      </c>
      <c r="B14" s="35" t="s">
        <v>56</v>
      </c>
      <c r="C14" s="36">
        <v>364</v>
      </c>
      <c r="D14" s="37" t="s">
        <v>19</v>
      </c>
      <c r="E14" s="38">
        <v>675</v>
      </c>
      <c r="F14" s="39">
        <v>16</v>
      </c>
      <c r="G14" s="40">
        <v>182</v>
      </c>
      <c r="H14" s="40">
        <v>69</v>
      </c>
      <c r="I14" s="40">
        <v>0</v>
      </c>
      <c r="J14" s="40">
        <v>128</v>
      </c>
      <c r="K14" s="40">
        <v>0</v>
      </c>
      <c r="L14" s="40">
        <v>0</v>
      </c>
      <c r="M14" s="40">
        <v>0</v>
      </c>
      <c r="N14" s="40">
        <v>0</v>
      </c>
      <c r="O14" s="41">
        <v>0</v>
      </c>
      <c r="P14" s="43">
        <v>69</v>
      </c>
      <c r="Q14" s="39"/>
      <c r="R14" s="40">
        <v>17</v>
      </c>
      <c r="S14" s="44">
        <f t="shared" si="0"/>
        <v>395</v>
      </c>
    </row>
    <row r="15" spans="1:19" ht="15" customHeight="1" x14ac:dyDescent="0.25">
      <c r="A15" s="23">
        <f t="shared" si="1"/>
        <v>14</v>
      </c>
      <c r="B15" s="24" t="s">
        <v>56</v>
      </c>
      <c r="C15" s="25">
        <v>363</v>
      </c>
      <c r="D15" s="26" t="s">
        <v>19</v>
      </c>
      <c r="E15" s="27">
        <v>653</v>
      </c>
      <c r="F15" s="28">
        <v>25</v>
      </c>
      <c r="G15" s="29">
        <v>194</v>
      </c>
      <c r="H15" s="29">
        <v>52</v>
      </c>
      <c r="I15" s="29">
        <v>0</v>
      </c>
      <c r="J15" s="29">
        <v>92</v>
      </c>
      <c r="K15" s="29">
        <v>0</v>
      </c>
      <c r="L15" s="29">
        <v>1</v>
      </c>
      <c r="M15" s="29">
        <v>0</v>
      </c>
      <c r="N15" s="29">
        <v>0</v>
      </c>
      <c r="O15" s="30">
        <v>0</v>
      </c>
      <c r="P15" s="32">
        <v>56</v>
      </c>
      <c r="Q15" s="28"/>
      <c r="R15" s="29">
        <v>10</v>
      </c>
      <c r="S15" s="33">
        <f t="shared" si="0"/>
        <v>364</v>
      </c>
    </row>
    <row r="16" spans="1:19" ht="15" customHeight="1" x14ac:dyDescent="0.25">
      <c r="A16" s="34">
        <f t="shared" si="1"/>
        <v>15</v>
      </c>
      <c r="B16" s="35" t="s">
        <v>56</v>
      </c>
      <c r="C16" s="36">
        <v>362</v>
      </c>
      <c r="D16" s="37" t="s">
        <v>14</v>
      </c>
      <c r="E16" s="38">
        <v>401</v>
      </c>
      <c r="F16" s="39">
        <v>23</v>
      </c>
      <c r="G16" s="40">
        <v>127</v>
      </c>
      <c r="H16" s="40">
        <v>28</v>
      </c>
      <c r="I16" s="40">
        <v>0</v>
      </c>
      <c r="J16" s="40">
        <v>45</v>
      </c>
      <c r="K16" s="40">
        <v>0</v>
      </c>
      <c r="L16" s="40">
        <v>0</v>
      </c>
      <c r="M16" s="40">
        <v>0</v>
      </c>
      <c r="N16" s="40">
        <v>0</v>
      </c>
      <c r="O16" s="41">
        <v>0</v>
      </c>
      <c r="P16" s="43">
        <v>28</v>
      </c>
      <c r="Q16" s="39"/>
      <c r="R16" s="40">
        <v>7</v>
      </c>
      <c r="S16" s="44">
        <f t="shared" si="0"/>
        <v>223</v>
      </c>
    </row>
    <row r="17" spans="1:19" ht="15" customHeight="1" x14ac:dyDescent="0.25">
      <c r="A17" s="23">
        <f t="shared" si="1"/>
        <v>16</v>
      </c>
      <c r="B17" s="24" t="s">
        <v>56</v>
      </c>
      <c r="C17" s="25">
        <v>362</v>
      </c>
      <c r="D17" s="26" t="s">
        <v>19</v>
      </c>
      <c r="E17" s="27">
        <v>402</v>
      </c>
      <c r="F17" s="28">
        <v>22</v>
      </c>
      <c r="G17" s="29">
        <v>141</v>
      </c>
      <c r="H17" s="29">
        <v>17</v>
      </c>
      <c r="I17" s="29">
        <v>0</v>
      </c>
      <c r="J17" s="29">
        <v>41</v>
      </c>
      <c r="K17" s="29">
        <v>0</v>
      </c>
      <c r="L17" s="29">
        <v>1</v>
      </c>
      <c r="M17" s="29">
        <v>0</v>
      </c>
      <c r="N17" s="29">
        <v>0</v>
      </c>
      <c r="O17" s="30">
        <v>0</v>
      </c>
      <c r="P17" s="32">
        <v>18</v>
      </c>
      <c r="Q17" s="28"/>
      <c r="R17" s="29">
        <v>6</v>
      </c>
      <c r="S17" s="33">
        <f t="shared" si="0"/>
        <v>222</v>
      </c>
    </row>
    <row r="18" spans="1:19" ht="15" customHeight="1" x14ac:dyDescent="0.25">
      <c r="A18" s="34">
        <f t="shared" si="1"/>
        <v>17</v>
      </c>
      <c r="B18" s="35" t="s">
        <v>56</v>
      </c>
      <c r="C18" s="36">
        <v>361</v>
      </c>
      <c r="D18" s="37" t="s">
        <v>19</v>
      </c>
      <c r="E18" s="38">
        <v>766</v>
      </c>
      <c r="F18" s="39">
        <v>33</v>
      </c>
      <c r="G18" s="40">
        <v>250</v>
      </c>
      <c r="H18" s="40">
        <v>26</v>
      </c>
      <c r="I18" s="40">
        <v>0</v>
      </c>
      <c r="J18" s="40">
        <v>116</v>
      </c>
      <c r="K18" s="40">
        <v>0</v>
      </c>
      <c r="L18" s="40">
        <v>0</v>
      </c>
      <c r="M18" s="40">
        <v>0</v>
      </c>
      <c r="N18" s="40">
        <v>0</v>
      </c>
      <c r="O18" s="41">
        <v>1</v>
      </c>
      <c r="P18" s="43">
        <v>26</v>
      </c>
      <c r="Q18" s="39"/>
      <c r="R18" s="40">
        <v>15</v>
      </c>
      <c r="S18" s="44">
        <f t="shared" si="0"/>
        <v>426</v>
      </c>
    </row>
    <row r="19" spans="1:19" x14ac:dyDescent="0.25">
      <c r="A19" s="47"/>
      <c r="B19" s="48"/>
      <c r="C19" s="49"/>
      <c r="D19" s="50"/>
      <c r="E19" s="51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1"/>
  </sheetPr>
  <dimension ref="A1:U84"/>
  <sheetViews>
    <sheetView zoomScale="55" zoomScaleNormal="55" workbookViewId="0">
      <selection activeCell="L24" sqref="L24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6" width="7.625" style="1" customWidth="1"/>
    <col min="17" max="18" width="10.375" style="1" bestFit="1" customWidth="1"/>
    <col min="19" max="21" width="8.5" style="1" customWidth="1"/>
    <col min="22" max="16384" width="10" style="1"/>
  </cols>
  <sheetData>
    <row r="1" spans="1:21" s="10" customFormat="1" ht="36.7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238" t="s">
        <v>24</v>
      </c>
      <c r="Q1" s="6" t="s">
        <v>196</v>
      </c>
      <c r="R1" s="6" t="s">
        <v>197</v>
      </c>
      <c r="S1" s="5" t="s">
        <v>8</v>
      </c>
      <c r="T1" s="5" t="s">
        <v>9</v>
      </c>
      <c r="U1" s="5" t="s">
        <v>10</v>
      </c>
    </row>
    <row r="2" spans="1:21" ht="15" customHeight="1" x14ac:dyDescent="0.25">
      <c r="A2" s="11">
        <v>1</v>
      </c>
      <c r="B2" s="12" t="s">
        <v>59</v>
      </c>
      <c r="C2" s="13">
        <v>711</v>
      </c>
      <c r="D2" s="14" t="s">
        <v>14</v>
      </c>
      <c r="E2" s="15">
        <v>681</v>
      </c>
      <c r="F2" s="16">
        <v>19</v>
      </c>
      <c r="G2" s="17">
        <v>143</v>
      </c>
      <c r="H2" s="17">
        <v>38</v>
      </c>
      <c r="I2" s="17">
        <v>27</v>
      </c>
      <c r="J2" s="17">
        <v>26</v>
      </c>
      <c r="K2" s="17">
        <v>69</v>
      </c>
      <c r="L2" s="17">
        <v>2</v>
      </c>
      <c r="M2" s="17">
        <v>6</v>
      </c>
      <c r="N2" s="17">
        <v>0</v>
      </c>
      <c r="O2" s="17">
        <v>10</v>
      </c>
      <c r="P2" s="235">
        <v>7</v>
      </c>
      <c r="Q2" s="19">
        <v>27</v>
      </c>
      <c r="R2" s="19">
        <v>50</v>
      </c>
      <c r="S2" s="16"/>
      <c r="T2" s="17"/>
      <c r="U2" s="21">
        <f t="shared" ref="U2:U33" si="0">SUM(F2:P2)</f>
        <v>347</v>
      </c>
    </row>
    <row r="3" spans="1:21" ht="15" customHeight="1" x14ac:dyDescent="0.25">
      <c r="A3" s="23">
        <f t="shared" ref="A3:A66" si="1">A2+1</f>
        <v>2</v>
      </c>
      <c r="B3" s="24" t="s">
        <v>59</v>
      </c>
      <c r="C3" s="25">
        <v>711</v>
      </c>
      <c r="D3" s="26" t="s">
        <v>19</v>
      </c>
      <c r="E3" s="27">
        <v>681</v>
      </c>
      <c r="F3" s="28">
        <v>22</v>
      </c>
      <c r="G3" s="29">
        <v>111</v>
      </c>
      <c r="H3" s="29">
        <v>37</v>
      </c>
      <c r="I3" s="29">
        <v>20</v>
      </c>
      <c r="J3" s="29">
        <v>28</v>
      </c>
      <c r="K3" s="29">
        <v>37</v>
      </c>
      <c r="L3" s="29">
        <v>3</v>
      </c>
      <c r="M3" s="29">
        <v>2</v>
      </c>
      <c r="N3" s="29">
        <v>0</v>
      </c>
      <c r="O3" s="29">
        <v>7</v>
      </c>
      <c r="P3" s="236">
        <v>2</v>
      </c>
      <c r="Q3" s="32">
        <v>20</v>
      </c>
      <c r="R3" s="32">
        <v>47</v>
      </c>
      <c r="S3" s="28"/>
      <c r="T3" s="29">
        <v>8</v>
      </c>
      <c r="U3" s="33">
        <f t="shared" si="0"/>
        <v>269</v>
      </c>
    </row>
    <row r="4" spans="1:21" ht="15" customHeight="1" x14ac:dyDescent="0.25">
      <c r="A4" s="34">
        <f t="shared" si="1"/>
        <v>3</v>
      </c>
      <c r="B4" s="35" t="s">
        <v>59</v>
      </c>
      <c r="C4" s="36">
        <v>710</v>
      </c>
      <c r="D4" s="37" t="s">
        <v>14</v>
      </c>
      <c r="E4" s="38">
        <v>691</v>
      </c>
      <c r="F4" s="39">
        <v>25</v>
      </c>
      <c r="G4" s="40">
        <v>106</v>
      </c>
      <c r="H4" s="40">
        <v>17</v>
      </c>
      <c r="I4" s="40">
        <v>26</v>
      </c>
      <c r="J4" s="40">
        <v>42</v>
      </c>
      <c r="K4" s="40">
        <v>64</v>
      </c>
      <c r="L4" s="40">
        <v>3</v>
      </c>
      <c r="M4" s="40">
        <v>7</v>
      </c>
      <c r="N4" s="40">
        <v>4</v>
      </c>
      <c r="O4" s="40">
        <v>12</v>
      </c>
      <c r="P4" s="237">
        <v>3</v>
      </c>
      <c r="Q4" s="43">
        <v>30</v>
      </c>
      <c r="R4" s="43">
        <v>32</v>
      </c>
      <c r="S4" s="39"/>
      <c r="T4" s="40">
        <v>9</v>
      </c>
      <c r="U4" s="44">
        <f t="shared" si="0"/>
        <v>309</v>
      </c>
    </row>
    <row r="5" spans="1:21" ht="15" customHeight="1" x14ac:dyDescent="0.25">
      <c r="A5" s="23">
        <f t="shared" si="1"/>
        <v>4</v>
      </c>
      <c r="B5" s="24" t="s">
        <v>59</v>
      </c>
      <c r="C5" s="25">
        <v>710</v>
      </c>
      <c r="D5" s="26" t="s">
        <v>19</v>
      </c>
      <c r="E5" s="27">
        <v>691</v>
      </c>
      <c r="F5" s="28">
        <v>19</v>
      </c>
      <c r="G5" s="29">
        <v>121</v>
      </c>
      <c r="H5" s="29">
        <v>12</v>
      </c>
      <c r="I5" s="29">
        <v>33</v>
      </c>
      <c r="J5" s="29">
        <v>46</v>
      </c>
      <c r="K5" s="29">
        <v>62</v>
      </c>
      <c r="L5" s="29">
        <v>2</v>
      </c>
      <c r="M5" s="29">
        <v>7</v>
      </c>
      <c r="N5" s="29">
        <v>3</v>
      </c>
      <c r="O5" s="29">
        <v>19</v>
      </c>
      <c r="P5" s="236">
        <v>5</v>
      </c>
      <c r="Q5" s="32">
        <v>36</v>
      </c>
      <c r="R5" s="32">
        <v>33</v>
      </c>
      <c r="S5" s="28"/>
      <c r="T5" s="29">
        <v>7</v>
      </c>
      <c r="U5" s="33">
        <f t="shared" si="0"/>
        <v>329</v>
      </c>
    </row>
    <row r="6" spans="1:21" ht="15" customHeight="1" x14ac:dyDescent="0.25">
      <c r="A6" s="34">
        <f t="shared" si="1"/>
        <v>5</v>
      </c>
      <c r="B6" s="35" t="s">
        <v>59</v>
      </c>
      <c r="C6" s="36">
        <v>709</v>
      </c>
      <c r="D6" s="37" t="s">
        <v>27</v>
      </c>
      <c r="E6" s="38">
        <v>722</v>
      </c>
      <c r="F6" s="39">
        <v>24</v>
      </c>
      <c r="G6" s="40">
        <v>38</v>
      </c>
      <c r="H6" s="40">
        <v>31</v>
      </c>
      <c r="I6" s="40">
        <v>12</v>
      </c>
      <c r="J6" s="40">
        <v>17</v>
      </c>
      <c r="K6" s="40">
        <v>77</v>
      </c>
      <c r="L6" s="40">
        <v>5</v>
      </c>
      <c r="M6" s="40">
        <v>3</v>
      </c>
      <c r="N6" s="40">
        <v>4</v>
      </c>
      <c r="O6" s="40">
        <v>42</v>
      </c>
      <c r="P6" s="237">
        <v>12</v>
      </c>
      <c r="Q6" s="43">
        <v>16</v>
      </c>
      <c r="R6" s="43">
        <v>82</v>
      </c>
      <c r="S6" s="39">
        <v>1</v>
      </c>
      <c r="T6" s="40">
        <v>12</v>
      </c>
      <c r="U6" s="44">
        <f t="shared" si="0"/>
        <v>265</v>
      </c>
    </row>
    <row r="7" spans="1:21" ht="15" customHeight="1" x14ac:dyDescent="0.25">
      <c r="A7" s="23">
        <f t="shared" si="1"/>
        <v>6</v>
      </c>
      <c r="B7" s="24" t="s">
        <v>59</v>
      </c>
      <c r="C7" s="25">
        <v>709</v>
      </c>
      <c r="D7" s="26" t="s">
        <v>23</v>
      </c>
      <c r="E7" s="27">
        <v>723</v>
      </c>
      <c r="F7" s="28">
        <v>28</v>
      </c>
      <c r="G7" s="29">
        <v>32</v>
      </c>
      <c r="H7" s="29">
        <v>32</v>
      </c>
      <c r="I7" s="29">
        <v>8</v>
      </c>
      <c r="J7" s="29">
        <v>26</v>
      </c>
      <c r="K7" s="29">
        <v>82</v>
      </c>
      <c r="L7" s="29">
        <v>6</v>
      </c>
      <c r="M7" s="29">
        <v>5</v>
      </c>
      <c r="N7" s="29">
        <v>0</v>
      </c>
      <c r="O7" s="29">
        <v>39</v>
      </c>
      <c r="P7" s="236">
        <v>7</v>
      </c>
      <c r="Q7" s="32">
        <v>8</v>
      </c>
      <c r="R7" s="32">
        <v>86</v>
      </c>
      <c r="S7" s="28">
        <v>2</v>
      </c>
      <c r="T7" s="29">
        <v>15</v>
      </c>
      <c r="U7" s="33">
        <f t="shared" si="0"/>
        <v>265</v>
      </c>
    </row>
    <row r="8" spans="1:21" ht="15" customHeight="1" x14ac:dyDescent="0.25">
      <c r="A8" s="34">
        <f t="shared" si="1"/>
        <v>7</v>
      </c>
      <c r="B8" s="35" t="s">
        <v>59</v>
      </c>
      <c r="C8" s="36">
        <v>709</v>
      </c>
      <c r="D8" s="37" t="s">
        <v>20</v>
      </c>
      <c r="E8" s="38">
        <v>723</v>
      </c>
      <c r="F8" s="39">
        <v>34</v>
      </c>
      <c r="G8" s="40">
        <v>29</v>
      </c>
      <c r="H8" s="40">
        <v>30</v>
      </c>
      <c r="I8" s="40">
        <v>4</v>
      </c>
      <c r="J8" s="40">
        <v>11</v>
      </c>
      <c r="K8" s="40">
        <v>115</v>
      </c>
      <c r="L8" s="40">
        <v>1</v>
      </c>
      <c r="M8" s="40">
        <v>9</v>
      </c>
      <c r="N8" s="40">
        <v>1</v>
      </c>
      <c r="O8" s="40">
        <v>47</v>
      </c>
      <c r="P8" s="237">
        <v>8</v>
      </c>
      <c r="Q8" s="43">
        <v>5</v>
      </c>
      <c r="R8" s="43">
        <v>82</v>
      </c>
      <c r="S8" s="39"/>
      <c r="T8" s="40">
        <v>9</v>
      </c>
      <c r="U8" s="44">
        <f t="shared" si="0"/>
        <v>289</v>
      </c>
    </row>
    <row r="9" spans="1:21" ht="15" customHeight="1" x14ac:dyDescent="0.25">
      <c r="A9" s="23">
        <f t="shared" si="1"/>
        <v>8</v>
      </c>
      <c r="B9" s="24" t="s">
        <v>59</v>
      </c>
      <c r="C9" s="25">
        <v>709</v>
      </c>
      <c r="D9" s="26" t="s">
        <v>14</v>
      </c>
      <c r="E9" s="27">
        <v>723</v>
      </c>
      <c r="F9" s="28">
        <v>34</v>
      </c>
      <c r="G9" s="29">
        <v>47</v>
      </c>
      <c r="H9" s="29">
        <v>23</v>
      </c>
      <c r="I9" s="29">
        <v>2</v>
      </c>
      <c r="J9" s="29">
        <v>21</v>
      </c>
      <c r="K9" s="29">
        <v>94</v>
      </c>
      <c r="L9" s="29">
        <v>3</v>
      </c>
      <c r="M9" s="29">
        <v>5</v>
      </c>
      <c r="N9" s="29">
        <v>3</v>
      </c>
      <c r="O9" s="29">
        <v>62</v>
      </c>
      <c r="P9" s="236">
        <v>7</v>
      </c>
      <c r="Q9" s="32">
        <v>5</v>
      </c>
      <c r="R9" s="32">
        <v>88</v>
      </c>
      <c r="S9" s="28"/>
      <c r="T9" s="29">
        <v>8</v>
      </c>
      <c r="U9" s="33">
        <f t="shared" si="0"/>
        <v>301</v>
      </c>
    </row>
    <row r="10" spans="1:21" ht="15" customHeight="1" x14ac:dyDescent="0.25">
      <c r="A10" s="34">
        <f t="shared" si="1"/>
        <v>9</v>
      </c>
      <c r="B10" s="35" t="s">
        <v>59</v>
      </c>
      <c r="C10" s="36">
        <v>709</v>
      </c>
      <c r="D10" s="37" t="s">
        <v>19</v>
      </c>
      <c r="E10" s="38">
        <v>723</v>
      </c>
      <c r="F10" s="39">
        <v>35</v>
      </c>
      <c r="G10" s="40">
        <v>42</v>
      </c>
      <c r="H10" s="40">
        <v>30</v>
      </c>
      <c r="I10" s="40">
        <v>5</v>
      </c>
      <c r="J10" s="40">
        <v>15</v>
      </c>
      <c r="K10" s="40">
        <v>111</v>
      </c>
      <c r="L10" s="40">
        <v>5</v>
      </c>
      <c r="M10" s="40">
        <v>4</v>
      </c>
      <c r="N10" s="40">
        <v>1</v>
      </c>
      <c r="O10" s="40">
        <v>44</v>
      </c>
      <c r="P10" s="237">
        <v>7</v>
      </c>
      <c r="Q10" s="43">
        <v>6</v>
      </c>
      <c r="R10" s="43">
        <v>82</v>
      </c>
      <c r="S10" s="39">
        <v>0</v>
      </c>
      <c r="T10" s="40">
        <v>14</v>
      </c>
      <c r="U10" s="44">
        <f t="shared" si="0"/>
        <v>299</v>
      </c>
    </row>
    <row r="11" spans="1:21" ht="15" customHeight="1" x14ac:dyDescent="0.25">
      <c r="A11" s="23">
        <f t="shared" si="1"/>
        <v>10</v>
      </c>
      <c r="B11" s="24" t="s">
        <v>59</v>
      </c>
      <c r="C11" s="25">
        <v>708</v>
      </c>
      <c r="D11" s="26" t="s">
        <v>27</v>
      </c>
      <c r="E11" s="27">
        <v>715</v>
      </c>
      <c r="F11" s="28">
        <v>54</v>
      </c>
      <c r="G11" s="29">
        <v>43</v>
      </c>
      <c r="H11" s="29">
        <v>21</v>
      </c>
      <c r="I11" s="29">
        <v>6</v>
      </c>
      <c r="J11" s="29">
        <v>9</v>
      </c>
      <c r="K11" s="29">
        <v>98</v>
      </c>
      <c r="L11" s="29">
        <v>4</v>
      </c>
      <c r="M11" s="29">
        <v>25</v>
      </c>
      <c r="N11" s="29">
        <v>1</v>
      </c>
      <c r="O11" s="29">
        <v>34</v>
      </c>
      <c r="P11" s="236">
        <v>13</v>
      </c>
      <c r="Q11" s="32">
        <v>7</v>
      </c>
      <c r="R11" s="32">
        <v>64</v>
      </c>
      <c r="S11" s="28"/>
      <c r="T11" s="29">
        <v>7</v>
      </c>
      <c r="U11" s="33">
        <f t="shared" si="0"/>
        <v>308</v>
      </c>
    </row>
    <row r="12" spans="1:21" ht="15" customHeight="1" x14ac:dyDescent="0.25">
      <c r="A12" s="34">
        <f t="shared" si="1"/>
        <v>11</v>
      </c>
      <c r="B12" s="35" t="s">
        <v>59</v>
      </c>
      <c r="C12" s="36">
        <v>708</v>
      </c>
      <c r="D12" s="37" t="s">
        <v>23</v>
      </c>
      <c r="E12" s="38">
        <v>715</v>
      </c>
      <c r="F12" s="39">
        <v>38</v>
      </c>
      <c r="G12" s="40">
        <v>26</v>
      </c>
      <c r="H12" s="40">
        <v>26</v>
      </c>
      <c r="I12" s="40">
        <v>8</v>
      </c>
      <c r="J12" s="40">
        <v>7</v>
      </c>
      <c r="K12" s="40">
        <v>100</v>
      </c>
      <c r="L12" s="40">
        <v>6</v>
      </c>
      <c r="M12" s="40">
        <v>25</v>
      </c>
      <c r="N12" s="40">
        <v>5</v>
      </c>
      <c r="O12" s="40">
        <v>29</v>
      </c>
      <c r="P12" s="237">
        <v>5</v>
      </c>
      <c r="Q12" s="43">
        <v>13</v>
      </c>
      <c r="R12" s="43">
        <v>61</v>
      </c>
      <c r="S12" s="39"/>
      <c r="T12" s="40">
        <v>16</v>
      </c>
      <c r="U12" s="44">
        <f t="shared" si="0"/>
        <v>275</v>
      </c>
    </row>
    <row r="13" spans="1:21" ht="15" customHeight="1" x14ac:dyDescent="0.25">
      <c r="A13" s="23">
        <f t="shared" si="1"/>
        <v>12</v>
      </c>
      <c r="B13" s="24" t="s">
        <v>59</v>
      </c>
      <c r="C13" s="25">
        <v>708</v>
      </c>
      <c r="D13" s="26" t="s">
        <v>20</v>
      </c>
      <c r="E13" s="27">
        <v>715</v>
      </c>
      <c r="F13" s="28">
        <v>34</v>
      </c>
      <c r="G13" s="29">
        <v>25</v>
      </c>
      <c r="H13" s="29">
        <v>29</v>
      </c>
      <c r="I13" s="29">
        <v>3</v>
      </c>
      <c r="J13" s="29">
        <v>14</v>
      </c>
      <c r="K13" s="29">
        <v>111</v>
      </c>
      <c r="L13" s="29">
        <v>5</v>
      </c>
      <c r="M13" s="29">
        <v>29</v>
      </c>
      <c r="N13" s="29">
        <v>4</v>
      </c>
      <c r="O13" s="29">
        <v>38</v>
      </c>
      <c r="P13" s="236">
        <v>10</v>
      </c>
      <c r="Q13" s="32">
        <v>7</v>
      </c>
      <c r="R13" s="32">
        <v>72</v>
      </c>
      <c r="S13" s="28"/>
      <c r="T13" s="29">
        <v>16</v>
      </c>
      <c r="U13" s="33">
        <f t="shared" si="0"/>
        <v>302</v>
      </c>
    </row>
    <row r="14" spans="1:21" ht="15" customHeight="1" x14ac:dyDescent="0.25">
      <c r="A14" s="34">
        <f t="shared" si="1"/>
        <v>13</v>
      </c>
      <c r="B14" s="35" t="s">
        <v>59</v>
      </c>
      <c r="C14" s="36">
        <v>708</v>
      </c>
      <c r="D14" s="37" t="s">
        <v>14</v>
      </c>
      <c r="E14" s="38">
        <v>716</v>
      </c>
      <c r="F14" s="39">
        <v>33</v>
      </c>
      <c r="G14" s="40">
        <v>36</v>
      </c>
      <c r="H14" s="40">
        <v>20</v>
      </c>
      <c r="I14" s="40">
        <v>7</v>
      </c>
      <c r="J14" s="40">
        <v>12</v>
      </c>
      <c r="K14" s="40">
        <v>119</v>
      </c>
      <c r="L14" s="40">
        <v>3</v>
      </c>
      <c r="M14" s="40">
        <v>39</v>
      </c>
      <c r="N14" s="40">
        <v>1</v>
      </c>
      <c r="O14" s="40">
        <v>41</v>
      </c>
      <c r="P14" s="237">
        <v>10</v>
      </c>
      <c r="Q14" s="43">
        <v>8</v>
      </c>
      <c r="R14" s="43">
        <v>66</v>
      </c>
      <c r="S14" s="39"/>
      <c r="T14" s="40">
        <v>11</v>
      </c>
      <c r="U14" s="44">
        <f t="shared" si="0"/>
        <v>321</v>
      </c>
    </row>
    <row r="15" spans="1:21" ht="15" customHeight="1" x14ac:dyDescent="0.25">
      <c r="A15" s="23">
        <f t="shared" si="1"/>
        <v>14</v>
      </c>
      <c r="B15" s="24" t="s">
        <v>59</v>
      </c>
      <c r="C15" s="25">
        <v>708</v>
      </c>
      <c r="D15" s="26" t="s">
        <v>19</v>
      </c>
      <c r="E15" s="27">
        <v>716</v>
      </c>
      <c r="F15" s="28">
        <v>22</v>
      </c>
      <c r="G15" s="29">
        <v>43</v>
      </c>
      <c r="H15" s="29">
        <v>27</v>
      </c>
      <c r="I15" s="29">
        <v>13</v>
      </c>
      <c r="J15" s="29">
        <v>19</v>
      </c>
      <c r="K15" s="29">
        <v>95</v>
      </c>
      <c r="L15" s="29">
        <v>5</v>
      </c>
      <c r="M15" s="29">
        <v>27</v>
      </c>
      <c r="N15" s="29">
        <v>0</v>
      </c>
      <c r="O15" s="29">
        <v>55</v>
      </c>
      <c r="P15" s="236">
        <v>10</v>
      </c>
      <c r="Q15" s="32">
        <v>13</v>
      </c>
      <c r="R15" s="32">
        <v>92</v>
      </c>
      <c r="S15" s="28"/>
      <c r="T15" s="29">
        <v>11</v>
      </c>
      <c r="U15" s="33">
        <f t="shared" si="0"/>
        <v>316</v>
      </c>
    </row>
    <row r="16" spans="1:21" ht="15" customHeight="1" x14ac:dyDescent="0.25">
      <c r="A16" s="34">
        <f t="shared" si="1"/>
        <v>15</v>
      </c>
      <c r="B16" s="35" t="s">
        <v>59</v>
      </c>
      <c r="C16" s="36">
        <v>707</v>
      </c>
      <c r="D16" s="37" t="s">
        <v>27</v>
      </c>
      <c r="E16" s="38">
        <v>693</v>
      </c>
      <c r="F16" s="39">
        <v>48</v>
      </c>
      <c r="G16" s="40">
        <v>51</v>
      </c>
      <c r="H16" s="40">
        <v>25</v>
      </c>
      <c r="I16" s="40">
        <v>11</v>
      </c>
      <c r="J16" s="40">
        <v>14</v>
      </c>
      <c r="K16" s="40">
        <v>95</v>
      </c>
      <c r="L16" s="40">
        <v>5</v>
      </c>
      <c r="M16" s="40">
        <v>7</v>
      </c>
      <c r="N16" s="40">
        <v>0</v>
      </c>
      <c r="O16" s="40">
        <v>37</v>
      </c>
      <c r="P16" s="237">
        <v>4</v>
      </c>
      <c r="Q16" s="43">
        <v>11</v>
      </c>
      <c r="R16" s="43">
        <v>67</v>
      </c>
      <c r="S16" s="39"/>
      <c r="T16" s="40"/>
      <c r="U16" s="44">
        <f t="shared" si="0"/>
        <v>297</v>
      </c>
    </row>
    <row r="17" spans="1:21" ht="15" customHeight="1" x14ac:dyDescent="0.25">
      <c r="A17" s="23">
        <f t="shared" si="1"/>
        <v>16</v>
      </c>
      <c r="B17" s="24" t="s">
        <v>59</v>
      </c>
      <c r="C17" s="25">
        <v>707</v>
      </c>
      <c r="D17" s="26" t="s">
        <v>23</v>
      </c>
      <c r="E17" s="27">
        <v>693</v>
      </c>
      <c r="F17" s="28">
        <v>38</v>
      </c>
      <c r="G17" s="29">
        <v>49</v>
      </c>
      <c r="H17" s="29">
        <v>21</v>
      </c>
      <c r="I17" s="29">
        <v>6</v>
      </c>
      <c r="J17" s="29">
        <v>19</v>
      </c>
      <c r="K17" s="29">
        <v>129</v>
      </c>
      <c r="L17" s="29">
        <v>3</v>
      </c>
      <c r="M17" s="29">
        <v>8</v>
      </c>
      <c r="N17" s="29">
        <v>2</v>
      </c>
      <c r="O17" s="29">
        <v>27</v>
      </c>
      <c r="P17" s="236">
        <v>7</v>
      </c>
      <c r="Q17" s="32">
        <v>8</v>
      </c>
      <c r="R17" s="32">
        <v>51</v>
      </c>
      <c r="S17" s="28"/>
      <c r="T17" s="29">
        <v>14</v>
      </c>
      <c r="U17" s="33">
        <f t="shared" si="0"/>
        <v>309</v>
      </c>
    </row>
    <row r="18" spans="1:21" ht="15" customHeight="1" x14ac:dyDescent="0.25">
      <c r="A18" s="34">
        <f t="shared" si="1"/>
        <v>17</v>
      </c>
      <c r="B18" s="35" t="s">
        <v>59</v>
      </c>
      <c r="C18" s="36">
        <v>707</v>
      </c>
      <c r="D18" s="37" t="s">
        <v>20</v>
      </c>
      <c r="E18" s="38">
        <v>693</v>
      </c>
      <c r="F18" s="39">
        <v>39</v>
      </c>
      <c r="G18" s="40">
        <v>51</v>
      </c>
      <c r="H18" s="40">
        <v>31</v>
      </c>
      <c r="I18" s="40">
        <v>14</v>
      </c>
      <c r="J18" s="40">
        <v>21</v>
      </c>
      <c r="K18" s="40">
        <v>98</v>
      </c>
      <c r="L18" s="40">
        <v>3</v>
      </c>
      <c r="M18" s="40">
        <v>6</v>
      </c>
      <c r="N18" s="40">
        <v>3</v>
      </c>
      <c r="O18" s="40">
        <v>49</v>
      </c>
      <c r="P18" s="237">
        <v>14</v>
      </c>
      <c r="Q18" s="43">
        <v>17</v>
      </c>
      <c r="R18" s="43">
        <v>83</v>
      </c>
      <c r="S18" s="39"/>
      <c r="T18" s="40">
        <v>7</v>
      </c>
      <c r="U18" s="44">
        <f t="shared" si="0"/>
        <v>329</v>
      </c>
    </row>
    <row r="19" spans="1:21" ht="15" customHeight="1" x14ac:dyDescent="0.25">
      <c r="A19" s="23">
        <f t="shared" si="1"/>
        <v>18</v>
      </c>
      <c r="B19" s="24" t="s">
        <v>59</v>
      </c>
      <c r="C19" s="25">
        <v>707</v>
      </c>
      <c r="D19" s="26" t="s">
        <v>14</v>
      </c>
      <c r="E19" s="27">
        <v>694</v>
      </c>
      <c r="F19" s="28">
        <v>48</v>
      </c>
      <c r="G19" s="29">
        <v>40</v>
      </c>
      <c r="H19" s="29">
        <v>19</v>
      </c>
      <c r="I19" s="29">
        <v>16</v>
      </c>
      <c r="J19" s="29">
        <v>21</v>
      </c>
      <c r="K19" s="29">
        <v>104</v>
      </c>
      <c r="L19" s="29">
        <v>5</v>
      </c>
      <c r="M19" s="29">
        <v>13</v>
      </c>
      <c r="N19" s="29">
        <v>4</v>
      </c>
      <c r="O19" s="29">
        <v>39</v>
      </c>
      <c r="P19" s="236">
        <v>0</v>
      </c>
      <c r="Q19" s="32">
        <v>20</v>
      </c>
      <c r="R19" s="32">
        <v>63</v>
      </c>
      <c r="S19" s="28"/>
      <c r="T19" s="29">
        <v>11</v>
      </c>
      <c r="U19" s="33">
        <f t="shared" si="0"/>
        <v>309</v>
      </c>
    </row>
    <row r="20" spans="1:21" ht="15" customHeight="1" x14ac:dyDescent="0.25">
      <c r="A20" s="34">
        <f t="shared" si="1"/>
        <v>19</v>
      </c>
      <c r="B20" s="35" t="s">
        <v>59</v>
      </c>
      <c r="C20" s="36">
        <v>707</v>
      </c>
      <c r="D20" s="37" t="s">
        <v>19</v>
      </c>
      <c r="E20" s="38">
        <v>694</v>
      </c>
      <c r="F20" s="39">
        <v>30</v>
      </c>
      <c r="G20" s="40">
        <v>53</v>
      </c>
      <c r="H20" s="40">
        <v>34</v>
      </c>
      <c r="I20" s="40">
        <v>13</v>
      </c>
      <c r="J20" s="40">
        <v>18</v>
      </c>
      <c r="K20" s="40">
        <v>101</v>
      </c>
      <c r="L20" s="40">
        <v>3</v>
      </c>
      <c r="M20" s="40">
        <v>9</v>
      </c>
      <c r="N20" s="40">
        <v>0</v>
      </c>
      <c r="O20" s="40">
        <v>35</v>
      </c>
      <c r="P20" s="237">
        <v>13</v>
      </c>
      <c r="Q20" s="43">
        <v>13</v>
      </c>
      <c r="R20" s="43">
        <v>72</v>
      </c>
      <c r="S20" s="39"/>
      <c r="T20" s="40">
        <v>11</v>
      </c>
      <c r="U20" s="44">
        <f t="shared" si="0"/>
        <v>309</v>
      </c>
    </row>
    <row r="21" spans="1:21" ht="15" customHeight="1" x14ac:dyDescent="0.25">
      <c r="A21" s="23">
        <f t="shared" si="1"/>
        <v>20</v>
      </c>
      <c r="B21" s="24" t="s">
        <v>59</v>
      </c>
      <c r="C21" s="25">
        <v>706</v>
      </c>
      <c r="D21" s="26" t="s">
        <v>14</v>
      </c>
      <c r="E21" s="27">
        <v>605</v>
      </c>
      <c r="F21" s="28">
        <v>37</v>
      </c>
      <c r="G21" s="29">
        <v>39</v>
      </c>
      <c r="H21" s="29">
        <v>20</v>
      </c>
      <c r="I21" s="29">
        <v>4</v>
      </c>
      <c r="J21" s="29">
        <v>9</v>
      </c>
      <c r="K21" s="29">
        <v>69</v>
      </c>
      <c r="L21" s="29">
        <v>2</v>
      </c>
      <c r="M21" s="29">
        <v>3</v>
      </c>
      <c r="N21" s="29">
        <v>1</v>
      </c>
      <c r="O21" s="29">
        <v>41</v>
      </c>
      <c r="P21" s="236">
        <v>5</v>
      </c>
      <c r="Q21" s="32">
        <v>5</v>
      </c>
      <c r="R21" s="32">
        <v>63</v>
      </c>
      <c r="S21" s="28"/>
      <c r="T21" s="29"/>
      <c r="U21" s="33">
        <f t="shared" si="0"/>
        <v>230</v>
      </c>
    </row>
    <row r="22" spans="1:21" ht="15" customHeight="1" x14ac:dyDescent="0.25">
      <c r="A22" s="34">
        <f t="shared" si="1"/>
        <v>21</v>
      </c>
      <c r="B22" s="35" t="s">
        <v>59</v>
      </c>
      <c r="C22" s="36">
        <v>706</v>
      </c>
      <c r="D22" s="37" t="s">
        <v>19</v>
      </c>
      <c r="E22" s="38">
        <v>605</v>
      </c>
      <c r="F22" s="39">
        <v>43</v>
      </c>
      <c r="G22" s="40">
        <v>31</v>
      </c>
      <c r="H22" s="40">
        <v>15</v>
      </c>
      <c r="I22" s="40">
        <v>7</v>
      </c>
      <c r="J22" s="40">
        <v>8</v>
      </c>
      <c r="K22" s="40">
        <v>80</v>
      </c>
      <c r="L22" s="40">
        <v>2</v>
      </c>
      <c r="M22" s="40">
        <v>3</v>
      </c>
      <c r="N22" s="40">
        <v>2</v>
      </c>
      <c r="O22" s="40">
        <v>37</v>
      </c>
      <c r="P22" s="237">
        <v>7</v>
      </c>
      <c r="Q22" s="43">
        <v>9</v>
      </c>
      <c r="R22" s="43">
        <v>54</v>
      </c>
      <c r="S22" s="39"/>
      <c r="T22" s="40"/>
      <c r="U22" s="44">
        <f t="shared" si="0"/>
        <v>235</v>
      </c>
    </row>
    <row r="23" spans="1:21" ht="15" customHeight="1" x14ac:dyDescent="0.25">
      <c r="A23" s="23">
        <f t="shared" si="1"/>
        <v>22</v>
      </c>
      <c r="B23" s="24" t="s">
        <v>59</v>
      </c>
      <c r="C23" s="25">
        <v>705</v>
      </c>
      <c r="D23" s="26" t="s">
        <v>14</v>
      </c>
      <c r="E23" s="27">
        <v>616</v>
      </c>
      <c r="F23" s="28">
        <v>20</v>
      </c>
      <c r="G23" s="29">
        <v>34</v>
      </c>
      <c r="H23" s="29">
        <v>32</v>
      </c>
      <c r="I23" s="29">
        <v>5</v>
      </c>
      <c r="J23" s="29">
        <v>19</v>
      </c>
      <c r="K23" s="29">
        <v>111</v>
      </c>
      <c r="L23" s="29">
        <v>8</v>
      </c>
      <c r="M23" s="29">
        <v>5</v>
      </c>
      <c r="N23" s="29">
        <v>2</v>
      </c>
      <c r="O23" s="29">
        <v>59</v>
      </c>
      <c r="P23" s="236">
        <v>4</v>
      </c>
      <c r="Q23" s="32">
        <v>7</v>
      </c>
      <c r="R23" s="32">
        <v>99</v>
      </c>
      <c r="S23" s="28"/>
      <c r="T23" s="29">
        <v>10</v>
      </c>
      <c r="U23" s="33">
        <f t="shared" si="0"/>
        <v>299</v>
      </c>
    </row>
    <row r="24" spans="1:21" ht="15" customHeight="1" x14ac:dyDescent="0.25">
      <c r="A24" s="34">
        <f t="shared" si="1"/>
        <v>23</v>
      </c>
      <c r="B24" s="35" t="s">
        <v>59</v>
      </c>
      <c r="C24" s="36">
        <v>705</v>
      </c>
      <c r="D24" s="37" t="s">
        <v>19</v>
      </c>
      <c r="E24" s="38">
        <v>617</v>
      </c>
      <c r="F24" s="39">
        <v>21</v>
      </c>
      <c r="G24" s="40">
        <v>49</v>
      </c>
      <c r="H24" s="40">
        <v>22</v>
      </c>
      <c r="I24" s="40">
        <v>4</v>
      </c>
      <c r="J24" s="40">
        <v>21</v>
      </c>
      <c r="K24" s="40">
        <v>86</v>
      </c>
      <c r="L24" s="40">
        <v>3</v>
      </c>
      <c r="M24" s="40">
        <v>7</v>
      </c>
      <c r="N24" s="40">
        <v>7</v>
      </c>
      <c r="O24" s="40">
        <v>58</v>
      </c>
      <c r="P24" s="237">
        <v>5</v>
      </c>
      <c r="Q24" s="43">
        <v>11</v>
      </c>
      <c r="R24" s="43">
        <v>92</v>
      </c>
      <c r="S24" s="39"/>
      <c r="T24" s="40">
        <v>7</v>
      </c>
      <c r="U24" s="44">
        <f t="shared" si="0"/>
        <v>283</v>
      </c>
    </row>
    <row r="25" spans="1:21" ht="15" customHeight="1" x14ac:dyDescent="0.25">
      <c r="A25" s="23">
        <f t="shared" si="1"/>
        <v>24</v>
      </c>
      <c r="B25" s="24" t="s">
        <v>59</v>
      </c>
      <c r="C25" s="25">
        <v>704</v>
      </c>
      <c r="D25" s="26" t="s">
        <v>14</v>
      </c>
      <c r="E25" s="27">
        <v>556</v>
      </c>
      <c r="F25" s="28">
        <v>19</v>
      </c>
      <c r="G25" s="29">
        <v>41</v>
      </c>
      <c r="H25" s="29">
        <v>14</v>
      </c>
      <c r="I25" s="29">
        <v>7</v>
      </c>
      <c r="J25" s="29">
        <v>28</v>
      </c>
      <c r="K25" s="29">
        <v>103</v>
      </c>
      <c r="L25" s="29">
        <v>7</v>
      </c>
      <c r="M25" s="29">
        <v>1</v>
      </c>
      <c r="N25" s="29">
        <v>2</v>
      </c>
      <c r="O25" s="29">
        <v>29</v>
      </c>
      <c r="P25" s="236">
        <v>4</v>
      </c>
      <c r="Q25" s="32">
        <v>9</v>
      </c>
      <c r="R25" s="32">
        <v>52</v>
      </c>
      <c r="S25" s="28"/>
      <c r="T25" s="29">
        <v>7</v>
      </c>
      <c r="U25" s="33">
        <f t="shared" si="0"/>
        <v>255</v>
      </c>
    </row>
    <row r="26" spans="1:21" ht="15" customHeight="1" x14ac:dyDescent="0.25">
      <c r="A26" s="34">
        <f t="shared" si="1"/>
        <v>25</v>
      </c>
      <c r="B26" s="35" t="s">
        <v>59</v>
      </c>
      <c r="C26" s="36">
        <v>704</v>
      </c>
      <c r="D26" s="37" t="s">
        <v>19</v>
      </c>
      <c r="E26" s="38">
        <v>557</v>
      </c>
      <c r="F26" s="39">
        <v>28</v>
      </c>
      <c r="G26" s="40">
        <v>37</v>
      </c>
      <c r="H26" s="40">
        <v>17</v>
      </c>
      <c r="I26" s="40">
        <v>6</v>
      </c>
      <c r="J26" s="40">
        <v>19</v>
      </c>
      <c r="K26" s="40">
        <v>155</v>
      </c>
      <c r="L26" s="40">
        <v>4</v>
      </c>
      <c r="M26" s="40">
        <v>0</v>
      </c>
      <c r="N26" s="40">
        <v>2</v>
      </c>
      <c r="O26" s="40">
        <v>21</v>
      </c>
      <c r="P26" s="237">
        <v>5</v>
      </c>
      <c r="Q26" s="43">
        <v>8</v>
      </c>
      <c r="R26" s="43">
        <v>45</v>
      </c>
      <c r="S26" s="39"/>
      <c r="T26" s="40">
        <v>6</v>
      </c>
      <c r="U26" s="44">
        <f t="shared" si="0"/>
        <v>294</v>
      </c>
    </row>
    <row r="27" spans="1:21" ht="15" customHeight="1" x14ac:dyDescent="0.25">
      <c r="A27" s="23">
        <f t="shared" si="1"/>
        <v>26</v>
      </c>
      <c r="B27" s="24" t="s">
        <v>59</v>
      </c>
      <c r="C27" s="25">
        <v>703</v>
      </c>
      <c r="D27" s="26" t="s">
        <v>60</v>
      </c>
      <c r="E27" s="27">
        <v>750</v>
      </c>
      <c r="F27" s="28">
        <v>25</v>
      </c>
      <c r="G27" s="29">
        <v>44</v>
      </c>
      <c r="H27" s="29">
        <v>27</v>
      </c>
      <c r="I27" s="29">
        <v>16</v>
      </c>
      <c r="J27" s="29">
        <v>21</v>
      </c>
      <c r="K27" s="29">
        <v>100</v>
      </c>
      <c r="L27" s="29">
        <v>0</v>
      </c>
      <c r="M27" s="29">
        <v>6</v>
      </c>
      <c r="N27" s="29">
        <v>3</v>
      </c>
      <c r="O27" s="29">
        <v>63</v>
      </c>
      <c r="P27" s="236">
        <v>6</v>
      </c>
      <c r="Q27" s="32">
        <v>19</v>
      </c>
      <c r="R27" s="32">
        <v>98</v>
      </c>
      <c r="S27" s="28">
        <v>0</v>
      </c>
      <c r="T27" s="29">
        <v>17</v>
      </c>
      <c r="U27" s="33">
        <f t="shared" si="0"/>
        <v>311</v>
      </c>
    </row>
    <row r="28" spans="1:21" ht="15" customHeight="1" x14ac:dyDescent="0.25">
      <c r="A28" s="34">
        <f t="shared" si="1"/>
        <v>27</v>
      </c>
      <c r="B28" s="35" t="s">
        <v>59</v>
      </c>
      <c r="C28" s="36">
        <v>703</v>
      </c>
      <c r="D28" s="37" t="s">
        <v>61</v>
      </c>
      <c r="E28" s="38">
        <v>750</v>
      </c>
      <c r="F28" s="39">
        <v>32</v>
      </c>
      <c r="G28" s="40">
        <v>41</v>
      </c>
      <c r="H28" s="40">
        <v>28</v>
      </c>
      <c r="I28" s="40">
        <v>12</v>
      </c>
      <c r="J28" s="40">
        <v>13</v>
      </c>
      <c r="K28" s="40">
        <v>94</v>
      </c>
      <c r="L28" s="40">
        <v>6</v>
      </c>
      <c r="M28" s="40">
        <v>0</v>
      </c>
      <c r="N28" s="40">
        <v>1</v>
      </c>
      <c r="O28" s="40">
        <v>58</v>
      </c>
      <c r="P28" s="237">
        <v>4</v>
      </c>
      <c r="Q28" s="43">
        <v>13</v>
      </c>
      <c r="R28" s="43">
        <v>92</v>
      </c>
      <c r="S28" s="39">
        <v>1</v>
      </c>
      <c r="T28" s="40">
        <v>17</v>
      </c>
      <c r="U28" s="44">
        <f t="shared" si="0"/>
        <v>289</v>
      </c>
    </row>
    <row r="29" spans="1:21" ht="15" customHeight="1" x14ac:dyDescent="0.25">
      <c r="A29" s="23">
        <f t="shared" si="1"/>
        <v>28</v>
      </c>
      <c r="B29" s="24" t="s">
        <v>59</v>
      </c>
      <c r="C29" s="25">
        <v>703</v>
      </c>
      <c r="D29" s="26" t="s">
        <v>28</v>
      </c>
      <c r="E29" s="27">
        <v>750</v>
      </c>
      <c r="F29" s="28">
        <v>27</v>
      </c>
      <c r="G29" s="29">
        <v>45</v>
      </c>
      <c r="H29" s="29">
        <v>17</v>
      </c>
      <c r="I29" s="29">
        <v>18</v>
      </c>
      <c r="J29" s="29">
        <v>22</v>
      </c>
      <c r="K29" s="29">
        <v>116</v>
      </c>
      <c r="L29" s="29">
        <v>7</v>
      </c>
      <c r="M29" s="29">
        <v>3</v>
      </c>
      <c r="N29" s="29">
        <v>1</v>
      </c>
      <c r="O29" s="29">
        <v>62</v>
      </c>
      <c r="P29" s="236">
        <v>9</v>
      </c>
      <c r="Q29" s="32">
        <v>19</v>
      </c>
      <c r="R29" s="32">
        <v>88</v>
      </c>
      <c r="S29" s="28"/>
      <c r="T29" s="29">
        <v>14</v>
      </c>
      <c r="U29" s="33">
        <f t="shared" si="0"/>
        <v>327</v>
      </c>
    </row>
    <row r="30" spans="1:21" ht="15" customHeight="1" x14ac:dyDescent="0.25">
      <c r="A30" s="34">
        <f t="shared" si="1"/>
        <v>29</v>
      </c>
      <c r="B30" s="35" t="s">
        <v>59</v>
      </c>
      <c r="C30" s="36">
        <v>703</v>
      </c>
      <c r="D30" s="37" t="s">
        <v>27</v>
      </c>
      <c r="E30" s="38">
        <v>750</v>
      </c>
      <c r="F30" s="39">
        <v>30</v>
      </c>
      <c r="G30" s="40">
        <v>47</v>
      </c>
      <c r="H30" s="40">
        <v>37</v>
      </c>
      <c r="I30" s="40">
        <v>14</v>
      </c>
      <c r="J30" s="40">
        <v>10</v>
      </c>
      <c r="K30" s="40">
        <v>82</v>
      </c>
      <c r="L30" s="40">
        <v>2</v>
      </c>
      <c r="M30" s="40">
        <v>5</v>
      </c>
      <c r="N30" s="40">
        <v>3</v>
      </c>
      <c r="O30" s="40">
        <v>90</v>
      </c>
      <c r="P30" s="237">
        <v>6</v>
      </c>
      <c r="Q30" s="43">
        <v>17</v>
      </c>
      <c r="R30" s="43">
        <v>129</v>
      </c>
      <c r="S30" s="39">
        <v>0</v>
      </c>
      <c r="T30" s="40">
        <v>9</v>
      </c>
      <c r="U30" s="44">
        <f t="shared" si="0"/>
        <v>326</v>
      </c>
    </row>
    <row r="31" spans="1:21" ht="15" customHeight="1" x14ac:dyDescent="0.25">
      <c r="A31" s="23">
        <f t="shared" si="1"/>
        <v>30</v>
      </c>
      <c r="B31" s="24" t="s">
        <v>59</v>
      </c>
      <c r="C31" s="25">
        <v>703</v>
      </c>
      <c r="D31" s="26" t="s">
        <v>23</v>
      </c>
      <c r="E31" s="27">
        <v>750</v>
      </c>
      <c r="F31" s="28">
        <v>30</v>
      </c>
      <c r="G31" s="29">
        <v>42</v>
      </c>
      <c r="H31" s="29">
        <v>35</v>
      </c>
      <c r="I31" s="29">
        <v>13</v>
      </c>
      <c r="J31" s="29">
        <v>16</v>
      </c>
      <c r="K31" s="29">
        <v>83</v>
      </c>
      <c r="L31" s="29">
        <v>9</v>
      </c>
      <c r="M31" s="29">
        <v>5</v>
      </c>
      <c r="N31" s="29">
        <v>2</v>
      </c>
      <c r="O31" s="29">
        <v>64</v>
      </c>
      <c r="P31" s="236">
        <v>0</v>
      </c>
      <c r="Q31" s="32">
        <v>15</v>
      </c>
      <c r="R31" s="32">
        <v>108</v>
      </c>
      <c r="S31" s="28"/>
      <c r="T31" s="29">
        <v>15</v>
      </c>
      <c r="U31" s="33">
        <f t="shared" si="0"/>
        <v>299</v>
      </c>
    </row>
    <row r="32" spans="1:21" ht="15" customHeight="1" x14ac:dyDescent="0.25">
      <c r="A32" s="34">
        <f t="shared" si="1"/>
        <v>31</v>
      </c>
      <c r="B32" s="35" t="s">
        <v>59</v>
      </c>
      <c r="C32" s="36">
        <v>703</v>
      </c>
      <c r="D32" s="37" t="s">
        <v>20</v>
      </c>
      <c r="E32" s="38">
        <v>750</v>
      </c>
      <c r="F32" s="39">
        <v>25</v>
      </c>
      <c r="G32" s="40">
        <v>58</v>
      </c>
      <c r="H32" s="40">
        <v>21</v>
      </c>
      <c r="I32" s="40">
        <v>11</v>
      </c>
      <c r="J32" s="40">
        <v>24</v>
      </c>
      <c r="K32" s="40">
        <v>82</v>
      </c>
      <c r="L32" s="40">
        <v>5</v>
      </c>
      <c r="M32" s="40">
        <v>7</v>
      </c>
      <c r="N32" s="40">
        <v>1</v>
      </c>
      <c r="O32" s="40">
        <v>51</v>
      </c>
      <c r="P32" s="237">
        <v>8</v>
      </c>
      <c r="Q32" s="43">
        <v>12</v>
      </c>
      <c r="R32" s="43">
        <v>81</v>
      </c>
      <c r="S32" s="39"/>
      <c r="T32" s="40">
        <v>11</v>
      </c>
      <c r="U32" s="44">
        <f t="shared" si="0"/>
        <v>293</v>
      </c>
    </row>
    <row r="33" spans="1:21" ht="15" customHeight="1" x14ac:dyDescent="0.25">
      <c r="A33" s="23">
        <f t="shared" si="1"/>
        <v>32</v>
      </c>
      <c r="B33" s="24" t="s">
        <v>59</v>
      </c>
      <c r="C33" s="25">
        <v>703</v>
      </c>
      <c r="D33" s="26" t="s">
        <v>14</v>
      </c>
      <c r="E33" s="27">
        <v>751</v>
      </c>
      <c r="F33" s="28">
        <v>29</v>
      </c>
      <c r="G33" s="29">
        <v>56</v>
      </c>
      <c r="H33" s="29">
        <v>34</v>
      </c>
      <c r="I33" s="29">
        <v>7</v>
      </c>
      <c r="J33" s="29">
        <v>23</v>
      </c>
      <c r="K33" s="29">
        <v>104</v>
      </c>
      <c r="L33" s="29">
        <v>8</v>
      </c>
      <c r="M33" s="29">
        <v>2</v>
      </c>
      <c r="N33" s="29">
        <v>3</v>
      </c>
      <c r="O33" s="29">
        <v>52</v>
      </c>
      <c r="P33" s="236">
        <v>6</v>
      </c>
      <c r="Q33" s="32">
        <v>10</v>
      </c>
      <c r="R33" s="32">
        <v>94</v>
      </c>
      <c r="S33" s="28"/>
      <c r="T33" s="29">
        <v>16</v>
      </c>
      <c r="U33" s="33">
        <f t="shared" si="0"/>
        <v>324</v>
      </c>
    </row>
    <row r="34" spans="1:21" ht="15" customHeight="1" x14ac:dyDescent="0.25">
      <c r="A34" s="34">
        <f t="shared" si="1"/>
        <v>33</v>
      </c>
      <c r="B34" s="35" t="s">
        <v>59</v>
      </c>
      <c r="C34" s="36">
        <v>703</v>
      </c>
      <c r="D34" s="37" t="s">
        <v>19</v>
      </c>
      <c r="E34" s="38">
        <v>751</v>
      </c>
      <c r="F34" s="39">
        <v>36</v>
      </c>
      <c r="G34" s="40">
        <v>39</v>
      </c>
      <c r="H34" s="40">
        <v>40</v>
      </c>
      <c r="I34" s="40">
        <v>20</v>
      </c>
      <c r="J34" s="40">
        <v>17</v>
      </c>
      <c r="K34" s="40">
        <v>110</v>
      </c>
      <c r="L34" s="40">
        <v>1</v>
      </c>
      <c r="M34" s="40">
        <v>4</v>
      </c>
      <c r="N34" s="40">
        <v>2</v>
      </c>
      <c r="O34" s="40">
        <v>54</v>
      </c>
      <c r="P34" s="237">
        <v>7</v>
      </c>
      <c r="Q34" s="43">
        <v>22</v>
      </c>
      <c r="R34" s="43">
        <v>95</v>
      </c>
      <c r="S34" s="39">
        <v>1</v>
      </c>
      <c r="T34" s="40">
        <v>24</v>
      </c>
      <c r="U34" s="44">
        <f t="shared" ref="U34:U65" si="2">SUM(F34:P34)</f>
        <v>330</v>
      </c>
    </row>
    <row r="35" spans="1:21" ht="15" customHeight="1" x14ac:dyDescent="0.25">
      <c r="A35" s="23">
        <f t="shared" si="1"/>
        <v>34</v>
      </c>
      <c r="B35" s="24" t="s">
        <v>59</v>
      </c>
      <c r="C35" s="25">
        <v>702</v>
      </c>
      <c r="D35" s="26" t="s">
        <v>14</v>
      </c>
      <c r="E35" s="27">
        <v>575</v>
      </c>
      <c r="F35" s="28">
        <v>30</v>
      </c>
      <c r="G35" s="29">
        <v>55</v>
      </c>
      <c r="H35" s="29">
        <v>18</v>
      </c>
      <c r="I35" s="29">
        <v>12</v>
      </c>
      <c r="J35" s="29">
        <v>17</v>
      </c>
      <c r="K35" s="29">
        <v>79</v>
      </c>
      <c r="L35" s="29">
        <v>4</v>
      </c>
      <c r="M35" s="29">
        <v>2</v>
      </c>
      <c r="N35" s="29">
        <v>2</v>
      </c>
      <c r="O35" s="29">
        <v>27</v>
      </c>
      <c r="P35" s="236">
        <v>32</v>
      </c>
      <c r="Q35" s="32">
        <v>14</v>
      </c>
      <c r="R35" s="32">
        <v>51</v>
      </c>
      <c r="S35" s="28"/>
      <c r="T35" s="29">
        <v>11</v>
      </c>
      <c r="U35" s="33">
        <f t="shared" si="2"/>
        <v>278</v>
      </c>
    </row>
    <row r="36" spans="1:21" ht="15" customHeight="1" x14ac:dyDescent="0.25">
      <c r="A36" s="34">
        <f t="shared" si="1"/>
        <v>35</v>
      </c>
      <c r="B36" s="35" t="s">
        <v>59</v>
      </c>
      <c r="C36" s="36">
        <v>702</v>
      </c>
      <c r="D36" s="37" t="s">
        <v>19</v>
      </c>
      <c r="E36" s="38">
        <v>576</v>
      </c>
      <c r="F36" s="39">
        <v>38</v>
      </c>
      <c r="G36" s="40">
        <v>67</v>
      </c>
      <c r="H36" s="40">
        <v>15</v>
      </c>
      <c r="I36" s="40">
        <v>4</v>
      </c>
      <c r="J36" s="40">
        <v>21</v>
      </c>
      <c r="K36" s="40">
        <v>69</v>
      </c>
      <c r="L36" s="40">
        <v>1</v>
      </c>
      <c r="M36" s="40">
        <v>0</v>
      </c>
      <c r="N36" s="40">
        <v>2</v>
      </c>
      <c r="O36" s="40">
        <v>21</v>
      </c>
      <c r="P36" s="237">
        <v>10</v>
      </c>
      <c r="Q36" s="43">
        <v>6</v>
      </c>
      <c r="R36" s="43">
        <v>37</v>
      </c>
      <c r="S36" s="39"/>
      <c r="T36" s="40">
        <v>12</v>
      </c>
      <c r="U36" s="44">
        <f t="shared" si="2"/>
        <v>248</v>
      </c>
    </row>
    <row r="37" spans="1:21" ht="15" customHeight="1" x14ac:dyDescent="0.25">
      <c r="A37" s="23">
        <f t="shared" si="1"/>
        <v>36</v>
      </c>
      <c r="B37" s="24" t="s">
        <v>59</v>
      </c>
      <c r="C37" s="25">
        <v>701</v>
      </c>
      <c r="D37" s="26" t="s">
        <v>27</v>
      </c>
      <c r="E37" s="27">
        <v>712</v>
      </c>
      <c r="F37" s="28">
        <v>52</v>
      </c>
      <c r="G37" s="29">
        <v>55</v>
      </c>
      <c r="H37" s="29">
        <v>25</v>
      </c>
      <c r="I37" s="29">
        <v>8</v>
      </c>
      <c r="J37" s="29">
        <v>33</v>
      </c>
      <c r="K37" s="29">
        <v>62</v>
      </c>
      <c r="L37" s="29">
        <v>4</v>
      </c>
      <c r="M37" s="29">
        <v>6</v>
      </c>
      <c r="N37" s="29">
        <v>1</v>
      </c>
      <c r="O37" s="29">
        <v>40</v>
      </c>
      <c r="P37" s="236">
        <v>9</v>
      </c>
      <c r="Q37" s="32">
        <v>9</v>
      </c>
      <c r="R37" s="32">
        <v>69</v>
      </c>
      <c r="S37" s="28"/>
      <c r="T37" s="29">
        <v>24</v>
      </c>
      <c r="U37" s="33">
        <f t="shared" si="2"/>
        <v>295</v>
      </c>
    </row>
    <row r="38" spans="1:21" ht="15" customHeight="1" x14ac:dyDescent="0.25">
      <c r="A38" s="34">
        <f t="shared" si="1"/>
        <v>37</v>
      </c>
      <c r="B38" s="35" t="s">
        <v>59</v>
      </c>
      <c r="C38" s="36">
        <v>701</v>
      </c>
      <c r="D38" s="37" t="s">
        <v>23</v>
      </c>
      <c r="E38" s="38">
        <v>712</v>
      </c>
      <c r="F38" s="39">
        <v>52</v>
      </c>
      <c r="G38" s="40">
        <v>57</v>
      </c>
      <c r="H38" s="40">
        <v>28</v>
      </c>
      <c r="I38" s="40">
        <v>4</v>
      </c>
      <c r="J38" s="40">
        <v>30</v>
      </c>
      <c r="K38" s="40">
        <v>77</v>
      </c>
      <c r="L38" s="40">
        <v>4</v>
      </c>
      <c r="M38" s="40">
        <v>2</v>
      </c>
      <c r="N38" s="40">
        <v>1</v>
      </c>
      <c r="O38" s="40">
        <v>37</v>
      </c>
      <c r="P38" s="237">
        <v>8</v>
      </c>
      <c r="Q38" s="43">
        <v>5</v>
      </c>
      <c r="R38" s="43">
        <v>69</v>
      </c>
      <c r="S38" s="39"/>
      <c r="T38" s="40">
        <v>7</v>
      </c>
      <c r="U38" s="44">
        <f t="shared" si="2"/>
        <v>300</v>
      </c>
    </row>
    <row r="39" spans="1:21" ht="15" customHeight="1" x14ac:dyDescent="0.25">
      <c r="A39" s="23">
        <f t="shared" si="1"/>
        <v>38</v>
      </c>
      <c r="B39" s="24" t="s">
        <v>59</v>
      </c>
      <c r="C39" s="25">
        <v>701</v>
      </c>
      <c r="D39" s="26" t="s">
        <v>20</v>
      </c>
      <c r="E39" s="27">
        <v>713</v>
      </c>
      <c r="F39" s="28">
        <v>46</v>
      </c>
      <c r="G39" s="29">
        <v>52</v>
      </c>
      <c r="H39" s="29">
        <v>40</v>
      </c>
      <c r="I39" s="29">
        <v>4</v>
      </c>
      <c r="J39" s="29">
        <v>28</v>
      </c>
      <c r="K39" s="29">
        <v>65</v>
      </c>
      <c r="L39" s="29">
        <v>3</v>
      </c>
      <c r="M39" s="29">
        <v>9</v>
      </c>
      <c r="N39" s="29">
        <v>1</v>
      </c>
      <c r="O39" s="29">
        <v>40</v>
      </c>
      <c r="P39" s="236">
        <v>2</v>
      </c>
      <c r="Q39" s="32">
        <v>5</v>
      </c>
      <c r="R39" s="32">
        <v>84</v>
      </c>
      <c r="S39" s="28"/>
      <c r="T39" s="29">
        <v>7</v>
      </c>
      <c r="U39" s="33">
        <f t="shared" si="2"/>
        <v>290</v>
      </c>
    </row>
    <row r="40" spans="1:21" ht="15" customHeight="1" x14ac:dyDescent="0.25">
      <c r="A40" s="34">
        <f t="shared" si="1"/>
        <v>39</v>
      </c>
      <c r="B40" s="35" t="s">
        <v>59</v>
      </c>
      <c r="C40" s="36">
        <v>701</v>
      </c>
      <c r="D40" s="37" t="s">
        <v>14</v>
      </c>
      <c r="E40" s="38">
        <v>713</v>
      </c>
      <c r="F40" s="39">
        <v>52</v>
      </c>
      <c r="G40" s="40">
        <v>49</v>
      </c>
      <c r="H40" s="40">
        <v>36</v>
      </c>
      <c r="I40" s="40">
        <v>5</v>
      </c>
      <c r="J40" s="40">
        <v>19</v>
      </c>
      <c r="K40" s="40">
        <v>85</v>
      </c>
      <c r="L40" s="40">
        <v>43</v>
      </c>
      <c r="M40" s="40">
        <v>4</v>
      </c>
      <c r="N40" s="40">
        <v>1</v>
      </c>
      <c r="O40" s="40">
        <v>34</v>
      </c>
      <c r="P40" s="237">
        <v>1</v>
      </c>
      <c r="Q40" s="43">
        <v>6</v>
      </c>
      <c r="R40" s="43">
        <v>113</v>
      </c>
      <c r="S40" s="39"/>
      <c r="T40" s="40"/>
      <c r="U40" s="44">
        <f t="shared" si="2"/>
        <v>329</v>
      </c>
    </row>
    <row r="41" spans="1:21" ht="15" customHeight="1" x14ac:dyDescent="0.25">
      <c r="A41" s="23">
        <f t="shared" si="1"/>
        <v>40</v>
      </c>
      <c r="B41" s="24" t="s">
        <v>59</v>
      </c>
      <c r="C41" s="25">
        <v>701</v>
      </c>
      <c r="D41" s="26" t="s">
        <v>19</v>
      </c>
      <c r="E41" s="27">
        <v>713</v>
      </c>
      <c r="F41" s="28">
        <v>42</v>
      </c>
      <c r="G41" s="29">
        <v>44</v>
      </c>
      <c r="H41" s="29">
        <v>32</v>
      </c>
      <c r="I41" s="29">
        <v>6</v>
      </c>
      <c r="J41" s="29">
        <v>27</v>
      </c>
      <c r="K41" s="29">
        <v>63</v>
      </c>
      <c r="L41" s="29">
        <v>3</v>
      </c>
      <c r="M41" s="29">
        <v>4</v>
      </c>
      <c r="N41" s="29">
        <v>0</v>
      </c>
      <c r="O41" s="29">
        <v>31</v>
      </c>
      <c r="P41" s="236">
        <v>7</v>
      </c>
      <c r="Q41" s="32">
        <v>6</v>
      </c>
      <c r="R41" s="32">
        <v>66</v>
      </c>
      <c r="S41" s="28"/>
      <c r="T41" s="29">
        <v>12</v>
      </c>
      <c r="U41" s="33">
        <f t="shared" si="2"/>
        <v>259</v>
      </c>
    </row>
    <row r="42" spans="1:21" ht="15" customHeight="1" x14ac:dyDescent="0.25">
      <c r="A42" s="34">
        <f t="shared" si="1"/>
        <v>41</v>
      </c>
      <c r="B42" s="35" t="s">
        <v>59</v>
      </c>
      <c r="C42" s="36">
        <v>700</v>
      </c>
      <c r="D42" s="37" t="s">
        <v>14</v>
      </c>
      <c r="E42" s="38">
        <v>564</v>
      </c>
      <c r="F42" s="39">
        <v>26</v>
      </c>
      <c r="G42" s="40">
        <v>36</v>
      </c>
      <c r="H42" s="40">
        <v>27</v>
      </c>
      <c r="I42" s="40">
        <v>2</v>
      </c>
      <c r="J42" s="40">
        <v>18</v>
      </c>
      <c r="K42" s="40">
        <v>71</v>
      </c>
      <c r="L42" s="40">
        <v>3</v>
      </c>
      <c r="M42" s="40">
        <v>2</v>
      </c>
      <c r="N42" s="40">
        <v>1</v>
      </c>
      <c r="O42" s="40">
        <v>18</v>
      </c>
      <c r="P42" s="237">
        <v>11</v>
      </c>
      <c r="Q42" s="43">
        <v>3</v>
      </c>
      <c r="R42" s="43">
        <v>48</v>
      </c>
      <c r="S42" s="39"/>
      <c r="T42" s="40">
        <v>20</v>
      </c>
      <c r="U42" s="44">
        <f t="shared" si="2"/>
        <v>215</v>
      </c>
    </row>
    <row r="43" spans="1:21" ht="15" customHeight="1" x14ac:dyDescent="0.25">
      <c r="A43" s="23">
        <f t="shared" si="1"/>
        <v>42</v>
      </c>
      <c r="B43" s="24" t="s">
        <v>59</v>
      </c>
      <c r="C43" s="25">
        <v>700</v>
      </c>
      <c r="D43" s="26" t="s">
        <v>19</v>
      </c>
      <c r="E43" s="27">
        <v>565</v>
      </c>
      <c r="F43" s="28">
        <v>30</v>
      </c>
      <c r="G43" s="29">
        <v>34</v>
      </c>
      <c r="H43" s="29">
        <v>25</v>
      </c>
      <c r="I43" s="29">
        <v>10</v>
      </c>
      <c r="J43" s="29">
        <v>17</v>
      </c>
      <c r="K43" s="29">
        <v>90</v>
      </c>
      <c r="L43" s="29">
        <v>1</v>
      </c>
      <c r="M43" s="29">
        <v>9</v>
      </c>
      <c r="N43" s="29">
        <v>2</v>
      </c>
      <c r="O43" s="29">
        <v>16</v>
      </c>
      <c r="P43" s="236">
        <v>5</v>
      </c>
      <c r="Q43" s="32">
        <v>12</v>
      </c>
      <c r="R43" s="32">
        <v>42</v>
      </c>
      <c r="S43" s="28"/>
      <c r="T43" s="29">
        <v>10</v>
      </c>
      <c r="U43" s="33">
        <f t="shared" si="2"/>
        <v>239</v>
      </c>
    </row>
    <row r="44" spans="1:21" ht="15" customHeight="1" x14ac:dyDescent="0.25">
      <c r="A44" s="34">
        <f t="shared" si="1"/>
        <v>43</v>
      </c>
      <c r="B44" s="35" t="s">
        <v>59</v>
      </c>
      <c r="C44" s="36">
        <v>699</v>
      </c>
      <c r="D44" s="37" t="s">
        <v>14</v>
      </c>
      <c r="E44" s="38">
        <v>458</v>
      </c>
      <c r="F44" s="39">
        <v>11</v>
      </c>
      <c r="G44" s="40">
        <v>35</v>
      </c>
      <c r="H44" s="40">
        <v>7</v>
      </c>
      <c r="I44" s="40">
        <v>2</v>
      </c>
      <c r="J44" s="40">
        <v>8</v>
      </c>
      <c r="K44" s="40">
        <v>101</v>
      </c>
      <c r="L44" s="40">
        <v>1</v>
      </c>
      <c r="M44" s="40">
        <v>4</v>
      </c>
      <c r="N44" s="40">
        <v>0</v>
      </c>
      <c r="O44" s="40">
        <v>4</v>
      </c>
      <c r="P44" s="237">
        <v>4</v>
      </c>
      <c r="Q44" s="43">
        <v>2</v>
      </c>
      <c r="R44" s="43">
        <v>12</v>
      </c>
      <c r="S44" s="39"/>
      <c r="T44" s="40"/>
      <c r="U44" s="44">
        <f t="shared" si="2"/>
        <v>177</v>
      </c>
    </row>
    <row r="45" spans="1:21" ht="15" customHeight="1" x14ac:dyDescent="0.25">
      <c r="A45" s="23">
        <f t="shared" si="1"/>
        <v>44</v>
      </c>
      <c r="B45" s="24" t="s">
        <v>59</v>
      </c>
      <c r="C45" s="25">
        <v>699</v>
      </c>
      <c r="D45" s="26" t="s">
        <v>19</v>
      </c>
      <c r="E45" s="27">
        <v>459</v>
      </c>
      <c r="F45" s="28">
        <v>19</v>
      </c>
      <c r="G45" s="29">
        <v>30</v>
      </c>
      <c r="H45" s="29">
        <v>19</v>
      </c>
      <c r="I45" s="29">
        <v>4</v>
      </c>
      <c r="J45" s="29">
        <v>0</v>
      </c>
      <c r="K45" s="29">
        <v>126</v>
      </c>
      <c r="L45" s="29">
        <v>2</v>
      </c>
      <c r="M45" s="29">
        <v>4</v>
      </c>
      <c r="N45" s="29">
        <v>0</v>
      </c>
      <c r="O45" s="29">
        <v>14</v>
      </c>
      <c r="P45" s="236">
        <v>4</v>
      </c>
      <c r="Q45" s="32">
        <v>4</v>
      </c>
      <c r="R45" s="32">
        <v>36</v>
      </c>
      <c r="S45" s="28"/>
      <c r="T45" s="29">
        <v>11</v>
      </c>
      <c r="U45" s="33">
        <f t="shared" si="2"/>
        <v>222</v>
      </c>
    </row>
    <row r="46" spans="1:21" ht="15" customHeight="1" x14ac:dyDescent="0.25">
      <c r="A46" s="34">
        <f t="shared" si="1"/>
        <v>45</v>
      </c>
      <c r="B46" s="35" t="s">
        <v>59</v>
      </c>
      <c r="C46" s="36">
        <v>698</v>
      </c>
      <c r="D46" s="37" t="s">
        <v>41</v>
      </c>
      <c r="E46" s="38">
        <v>620</v>
      </c>
      <c r="F46" s="39">
        <v>39</v>
      </c>
      <c r="G46" s="40">
        <v>37</v>
      </c>
      <c r="H46" s="40">
        <v>26</v>
      </c>
      <c r="I46" s="40">
        <v>6</v>
      </c>
      <c r="J46" s="40">
        <v>25</v>
      </c>
      <c r="K46" s="40">
        <v>129</v>
      </c>
      <c r="L46" s="40">
        <v>3</v>
      </c>
      <c r="M46" s="40">
        <v>1</v>
      </c>
      <c r="N46" s="40">
        <v>2</v>
      </c>
      <c r="O46" s="40">
        <v>36</v>
      </c>
      <c r="P46" s="237">
        <v>1</v>
      </c>
      <c r="Q46" s="43">
        <v>8</v>
      </c>
      <c r="R46" s="43">
        <v>65</v>
      </c>
      <c r="S46" s="39"/>
      <c r="T46" s="40">
        <v>14</v>
      </c>
      <c r="U46" s="44">
        <f t="shared" si="2"/>
        <v>305</v>
      </c>
    </row>
    <row r="47" spans="1:21" ht="15" customHeight="1" x14ac:dyDescent="0.25">
      <c r="A47" s="23">
        <f t="shared" si="1"/>
        <v>46</v>
      </c>
      <c r="B47" s="24" t="s">
        <v>59</v>
      </c>
      <c r="C47" s="25">
        <v>698</v>
      </c>
      <c r="D47" s="26" t="s">
        <v>15</v>
      </c>
      <c r="E47" s="27">
        <v>621</v>
      </c>
      <c r="F47" s="28">
        <v>31</v>
      </c>
      <c r="G47" s="29">
        <v>29</v>
      </c>
      <c r="H47" s="29">
        <v>36</v>
      </c>
      <c r="I47" s="29">
        <v>4</v>
      </c>
      <c r="J47" s="29">
        <v>33</v>
      </c>
      <c r="K47" s="29">
        <v>118</v>
      </c>
      <c r="L47" s="29">
        <v>5</v>
      </c>
      <c r="M47" s="29">
        <v>0</v>
      </c>
      <c r="N47" s="29">
        <v>1</v>
      </c>
      <c r="O47" s="29">
        <v>44</v>
      </c>
      <c r="P47" s="236">
        <v>0</v>
      </c>
      <c r="Q47" s="32"/>
      <c r="R47" s="32">
        <v>86</v>
      </c>
      <c r="S47" s="28"/>
      <c r="T47" s="29">
        <v>7</v>
      </c>
      <c r="U47" s="33">
        <f t="shared" si="2"/>
        <v>301</v>
      </c>
    </row>
    <row r="48" spans="1:21" ht="15" customHeight="1" x14ac:dyDescent="0.25">
      <c r="A48" s="34">
        <f t="shared" si="1"/>
        <v>47</v>
      </c>
      <c r="B48" s="35" t="s">
        <v>59</v>
      </c>
      <c r="C48" s="36">
        <v>698</v>
      </c>
      <c r="D48" s="37" t="s">
        <v>14</v>
      </c>
      <c r="E48" s="38">
        <v>510</v>
      </c>
      <c r="F48" s="39">
        <v>57</v>
      </c>
      <c r="G48" s="40">
        <v>33</v>
      </c>
      <c r="H48" s="40">
        <v>24</v>
      </c>
      <c r="I48" s="40">
        <v>2</v>
      </c>
      <c r="J48" s="40">
        <v>17</v>
      </c>
      <c r="K48" s="40">
        <v>89</v>
      </c>
      <c r="L48" s="40">
        <v>4</v>
      </c>
      <c r="M48" s="40">
        <v>3</v>
      </c>
      <c r="N48" s="40">
        <v>1</v>
      </c>
      <c r="O48" s="40">
        <v>8</v>
      </c>
      <c r="P48" s="237">
        <v>5</v>
      </c>
      <c r="Q48" s="43">
        <v>3</v>
      </c>
      <c r="R48" s="43">
        <v>36</v>
      </c>
      <c r="S48" s="39"/>
      <c r="T48" s="40">
        <v>7</v>
      </c>
      <c r="U48" s="44">
        <f t="shared" si="2"/>
        <v>243</v>
      </c>
    </row>
    <row r="49" spans="1:21" ht="15" customHeight="1" x14ac:dyDescent="0.25">
      <c r="A49" s="23">
        <f t="shared" si="1"/>
        <v>48</v>
      </c>
      <c r="B49" s="24" t="s">
        <v>59</v>
      </c>
      <c r="C49" s="25">
        <v>698</v>
      </c>
      <c r="D49" s="26" t="s">
        <v>19</v>
      </c>
      <c r="E49" s="27">
        <v>510</v>
      </c>
      <c r="F49" s="28">
        <v>29</v>
      </c>
      <c r="G49" s="29">
        <v>57</v>
      </c>
      <c r="H49" s="29">
        <v>26</v>
      </c>
      <c r="I49" s="29">
        <v>8</v>
      </c>
      <c r="J49" s="29">
        <v>16</v>
      </c>
      <c r="K49" s="29">
        <v>90</v>
      </c>
      <c r="L49" s="29">
        <v>0</v>
      </c>
      <c r="M49" s="29">
        <v>1</v>
      </c>
      <c r="N49" s="29">
        <v>0</v>
      </c>
      <c r="O49" s="29">
        <v>16</v>
      </c>
      <c r="P49" s="236">
        <v>9</v>
      </c>
      <c r="Q49" s="32">
        <v>9</v>
      </c>
      <c r="R49" s="32">
        <v>42</v>
      </c>
      <c r="S49" s="28"/>
      <c r="T49" s="29">
        <v>4</v>
      </c>
      <c r="U49" s="33">
        <f t="shared" si="2"/>
        <v>252</v>
      </c>
    </row>
    <row r="50" spans="1:21" ht="15" customHeight="1" x14ac:dyDescent="0.25">
      <c r="A50" s="34">
        <f t="shared" si="1"/>
        <v>49</v>
      </c>
      <c r="B50" s="35" t="s">
        <v>59</v>
      </c>
      <c r="C50" s="36">
        <v>697</v>
      </c>
      <c r="D50" s="37" t="s">
        <v>14</v>
      </c>
      <c r="E50" s="38">
        <v>605</v>
      </c>
      <c r="F50" s="39">
        <v>86</v>
      </c>
      <c r="G50" s="40">
        <v>54</v>
      </c>
      <c r="H50" s="40">
        <v>25</v>
      </c>
      <c r="I50" s="40">
        <v>5</v>
      </c>
      <c r="J50" s="40">
        <v>19</v>
      </c>
      <c r="K50" s="40">
        <v>61</v>
      </c>
      <c r="L50" s="40">
        <v>2</v>
      </c>
      <c r="M50" s="40">
        <v>2</v>
      </c>
      <c r="N50" s="40">
        <v>0</v>
      </c>
      <c r="O50" s="40">
        <v>31</v>
      </c>
      <c r="P50" s="237">
        <v>13</v>
      </c>
      <c r="Q50" s="43">
        <v>5</v>
      </c>
      <c r="R50" s="43">
        <v>58</v>
      </c>
      <c r="S50" s="39"/>
      <c r="T50" s="40">
        <v>9</v>
      </c>
      <c r="U50" s="44">
        <f t="shared" si="2"/>
        <v>298</v>
      </c>
    </row>
    <row r="51" spans="1:21" ht="15" customHeight="1" x14ac:dyDescent="0.25">
      <c r="A51" s="23">
        <f t="shared" si="1"/>
        <v>50</v>
      </c>
      <c r="B51" s="24" t="s">
        <v>59</v>
      </c>
      <c r="C51" s="25">
        <v>697</v>
      </c>
      <c r="D51" s="26" t="s">
        <v>19</v>
      </c>
      <c r="E51" s="27">
        <v>605</v>
      </c>
      <c r="F51" s="28">
        <v>87</v>
      </c>
      <c r="G51" s="29">
        <v>50</v>
      </c>
      <c r="H51" s="29">
        <v>23</v>
      </c>
      <c r="I51" s="29">
        <v>3</v>
      </c>
      <c r="J51" s="29">
        <v>32</v>
      </c>
      <c r="K51" s="29">
        <v>56</v>
      </c>
      <c r="L51" s="29">
        <v>1</v>
      </c>
      <c r="M51" s="29">
        <v>2</v>
      </c>
      <c r="N51" s="29">
        <v>0</v>
      </c>
      <c r="O51" s="29">
        <v>38</v>
      </c>
      <c r="P51" s="236">
        <v>12</v>
      </c>
      <c r="Q51" s="32">
        <v>3</v>
      </c>
      <c r="R51" s="32">
        <v>64</v>
      </c>
      <c r="S51" s="28"/>
      <c r="T51" s="29">
        <v>9</v>
      </c>
      <c r="U51" s="33">
        <f t="shared" si="2"/>
        <v>304</v>
      </c>
    </row>
    <row r="52" spans="1:21" ht="15" customHeight="1" x14ac:dyDescent="0.25">
      <c r="A52" s="34">
        <f t="shared" si="1"/>
        <v>51</v>
      </c>
      <c r="B52" s="35" t="s">
        <v>59</v>
      </c>
      <c r="C52" s="36">
        <v>696</v>
      </c>
      <c r="D52" s="37" t="s">
        <v>14</v>
      </c>
      <c r="E52" s="38">
        <v>625</v>
      </c>
      <c r="F52" s="39">
        <v>26</v>
      </c>
      <c r="G52" s="40">
        <v>74</v>
      </c>
      <c r="H52" s="40">
        <v>14</v>
      </c>
      <c r="I52" s="40">
        <v>3</v>
      </c>
      <c r="J52" s="40">
        <v>28</v>
      </c>
      <c r="K52" s="40">
        <v>51</v>
      </c>
      <c r="L52" s="40">
        <v>1</v>
      </c>
      <c r="M52" s="40">
        <v>2</v>
      </c>
      <c r="N52" s="40">
        <v>0</v>
      </c>
      <c r="O52" s="40">
        <v>24</v>
      </c>
      <c r="P52" s="237">
        <v>7</v>
      </c>
      <c r="Q52" s="43">
        <v>3</v>
      </c>
      <c r="R52" s="43">
        <v>39</v>
      </c>
      <c r="S52" s="39"/>
      <c r="T52" s="40">
        <v>16</v>
      </c>
      <c r="U52" s="44">
        <f t="shared" si="2"/>
        <v>230</v>
      </c>
    </row>
    <row r="53" spans="1:21" ht="15" customHeight="1" x14ac:dyDescent="0.25">
      <c r="A53" s="23">
        <f t="shared" si="1"/>
        <v>52</v>
      </c>
      <c r="B53" s="24" t="s">
        <v>59</v>
      </c>
      <c r="C53" s="25">
        <v>696</v>
      </c>
      <c r="D53" s="26" t="s">
        <v>19</v>
      </c>
      <c r="E53" s="27">
        <v>625</v>
      </c>
      <c r="F53" s="28">
        <v>31</v>
      </c>
      <c r="G53" s="29">
        <v>83</v>
      </c>
      <c r="H53" s="29">
        <v>14</v>
      </c>
      <c r="I53" s="29">
        <v>6</v>
      </c>
      <c r="J53" s="29">
        <v>14</v>
      </c>
      <c r="K53" s="29">
        <v>56</v>
      </c>
      <c r="L53" s="29">
        <v>10</v>
      </c>
      <c r="M53" s="29">
        <v>7</v>
      </c>
      <c r="N53" s="29">
        <v>1</v>
      </c>
      <c r="O53" s="29">
        <v>28</v>
      </c>
      <c r="P53" s="236">
        <v>5</v>
      </c>
      <c r="Q53" s="32">
        <v>7</v>
      </c>
      <c r="R53" s="32">
        <v>52</v>
      </c>
      <c r="S53" s="28">
        <v>4</v>
      </c>
      <c r="T53" s="29">
        <v>9</v>
      </c>
      <c r="U53" s="33">
        <f t="shared" si="2"/>
        <v>255</v>
      </c>
    </row>
    <row r="54" spans="1:21" ht="15" customHeight="1" x14ac:dyDescent="0.25">
      <c r="A54" s="34">
        <f t="shared" si="1"/>
        <v>53</v>
      </c>
      <c r="B54" s="35" t="s">
        <v>59</v>
      </c>
      <c r="C54" s="36">
        <v>695</v>
      </c>
      <c r="D54" s="37" t="s">
        <v>14</v>
      </c>
      <c r="E54" s="38">
        <v>683</v>
      </c>
      <c r="F54" s="39">
        <v>36</v>
      </c>
      <c r="G54" s="40">
        <v>76</v>
      </c>
      <c r="H54" s="40">
        <v>31</v>
      </c>
      <c r="I54" s="40">
        <v>10</v>
      </c>
      <c r="J54" s="40">
        <v>28</v>
      </c>
      <c r="K54" s="40">
        <v>96</v>
      </c>
      <c r="L54" s="40">
        <v>2</v>
      </c>
      <c r="M54" s="40">
        <v>2</v>
      </c>
      <c r="N54" s="40">
        <v>4</v>
      </c>
      <c r="O54" s="40">
        <v>27</v>
      </c>
      <c r="P54" s="237">
        <v>26</v>
      </c>
      <c r="Q54" s="43">
        <v>14</v>
      </c>
      <c r="R54" s="43">
        <v>60</v>
      </c>
      <c r="S54" s="39">
        <v>0</v>
      </c>
      <c r="T54" s="40">
        <v>8</v>
      </c>
      <c r="U54" s="44">
        <f t="shared" si="2"/>
        <v>338</v>
      </c>
    </row>
    <row r="55" spans="1:21" ht="15" customHeight="1" x14ac:dyDescent="0.25">
      <c r="A55" s="23">
        <f t="shared" si="1"/>
        <v>54</v>
      </c>
      <c r="B55" s="24" t="s">
        <v>59</v>
      </c>
      <c r="C55" s="25">
        <v>695</v>
      </c>
      <c r="D55" s="26" t="s">
        <v>19</v>
      </c>
      <c r="E55" s="27">
        <v>683</v>
      </c>
      <c r="F55" s="28">
        <v>41</v>
      </c>
      <c r="G55" s="29">
        <v>71</v>
      </c>
      <c r="H55" s="29">
        <v>21</v>
      </c>
      <c r="I55" s="29">
        <v>7</v>
      </c>
      <c r="J55" s="29">
        <v>29</v>
      </c>
      <c r="K55" s="29">
        <v>70</v>
      </c>
      <c r="L55" s="29">
        <v>5</v>
      </c>
      <c r="M55" s="29">
        <v>0</v>
      </c>
      <c r="N55" s="29">
        <v>3</v>
      </c>
      <c r="O55" s="29">
        <v>22</v>
      </c>
      <c r="P55" s="236">
        <v>12</v>
      </c>
      <c r="Q55" s="32">
        <v>10</v>
      </c>
      <c r="R55" s="32">
        <v>48</v>
      </c>
      <c r="S55" s="28">
        <v>0</v>
      </c>
      <c r="T55" s="29">
        <v>12</v>
      </c>
      <c r="U55" s="33">
        <f t="shared" si="2"/>
        <v>281</v>
      </c>
    </row>
    <row r="56" spans="1:21" ht="15" customHeight="1" x14ac:dyDescent="0.25">
      <c r="A56" s="34">
        <f t="shared" si="1"/>
        <v>55</v>
      </c>
      <c r="B56" s="35" t="s">
        <v>59</v>
      </c>
      <c r="C56" s="36">
        <v>694</v>
      </c>
      <c r="D56" s="37" t="s">
        <v>19</v>
      </c>
      <c r="E56" s="38">
        <v>675</v>
      </c>
      <c r="F56" s="39">
        <v>52</v>
      </c>
      <c r="G56" s="40">
        <v>72</v>
      </c>
      <c r="H56" s="40">
        <v>14</v>
      </c>
      <c r="I56" s="40">
        <v>2</v>
      </c>
      <c r="J56" s="40">
        <v>61</v>
      </c>
      <c r="K56" s="40">
        <v>118</v>
      </c>
      <c r="L56" s="40">
        <v>1</v>
      </c>
      <c r="M56" s="40">
        <v>1</v>
      </c>
      <c r="N56" s="40">
        <v>2</v>
      </c>
      <c r="O56" s="40">
        <v>16</v>
      </c>
      <c r="P56" s="237">
        <v>15</v>
      </c>
      <c r="Q56" s="43">
        <v>4</v>
      </c>
      <c r="R56" s="43">
        <v>31</v>
      </c>
      <c r="S56" s="39"/>
      <c r="T56" s="40">
        <v>14</v>
      </c>
      <c r="U56" s="44">
        <f t="shared" si="2"/>
        <v>354</v>
      </c>
    </row>
    <row r="57" spans="1:21" ht="15" customHeight="1" x14ac:dyDescent="0.25">
      <c r="A57" s="23">
        <f t="shared" si="1"/>
        <v>56</v>
      </c>
      <c r="B57" s="24" t="s">
        <v>59</v>
      </c>
      <c r="C57" s="25">
        <v>693</v>
      </c>
      <c r="D57" s="26" t="s">
        <v>14</v>
      </c>
      <c r="E57" s="27">
        <v>578</v>
      </c>
      <c r="F57" s="28">
        <v>47</v>
      </c>
      <c r="G57" s="29">
        <v>63</v>
      </c>
      <c r="H57" s="29">
        <v>21</v>
      </c>
      <c r="I57" s="29">
        <v>6</v>
      </c>
      <c r="J57" s="29">
        <v>38</v>
      </c>
      <c r="K57" s="29">
        <v>97</v>
      </c>
      <c r="L57" s="29">
        <v>3</v>
      </c>
      <c r="M57" s="29">
        <v>3</v>
      </c>
      <c r="N57" s="29">
        <v>1</v>
      </c>
      <c r="O57" s="29">
        <v>28</v>
      </c>
      <c r="P57" s="236">
        <v>12</v>
      </c>
      <c r="Q57" s="32">
        <v>7</v>
      </c>
      <c r="R57" s="32">
        <v>52</v>
      </c>
      <c r="S57" s="28"/>
      <c r="T57" s="29">
        <v>11</v>
      </c>
      <c r="U57" s="33">
        <f t="shared" si="2"/>
        <v>319</v>
      </c>
    </row>
    <row r="58" spans="1:21" ht="15" customHeight="1" x14ac:dyDescent="0.25">
      <c r="A58" s="34">
        <f t="shared" si="1"/>
        <v>57</v>
      </c>
      <c r="B58" s="35" t="s">
        <v>59</v>
      </c>
      <c r="C58" s="36">
        <v>693</v>
      </c>
      <c r="D58" s="37" t="s">
        <v>19</v>
      </c>
      <c r="E58" s="38">
        <v>578</v>
      </c>
      <c r="F58" s="39">
        <v>53</v>
      </c>
      <c r="G58" s="40">
        <v>65</v>
      </c>
      <c r="H58" s="40">
        <v>20</v>
      </c>
      <c r="I58" s="40">
        <v>7</v>
      </c>
      <c r="J58" s="40">
        <v>23</v>
      </c>
      <c r="K58" s="40">
        <v>83</v>
      </c>
      <c r="L58" s="40">
        <v>3</v>
      </c>
      <c r="M58" s="40">
        <v>3</v>
      </c>
      <c r="N58" s="40">
        <v>0</v>
      </c>
      <c r="O58" s="40">
        <v>39</v>
      </c>
      <c r="P58" s="237">
        <v>10</v>
      </c>
      <c r="Q58" s="43">
        <v>7</v>
      </c>
      <c r="R58" s="43">
        <v>62</v>
      </c>
      <c r="S58" s="39"/>
      <c r="T58" s="40">
        <v>12</v>
      </c>
      <c r="U58" s="44">
        <f t="shared" si="2"/>
        <v>306</v>
      </c>
    </row>
    <row r="59" spans="1:21" ht="15" customHeight="1" x14ac:dyDescent="0.25">
      <c r="A59" s="23">
        <f t="shared" si="1"/>
        <v>58</v>
      </c>
      <c r="B59" s="24" t="s">
        <v>59</v>
      </c>
      <c r="C59" s="25">
        <v>692</v>
      </c>
      <c r="D59" s="26" t="s">
        <v>14</v>
      </c>
      <c r="E59" s="27">
        <v>727</v>
      </c>
      <c r="F59" s="28">
        <v>59</v>
      </c>
      <c r="G59" s="29">
        <v>52</v>
      </c>
      <c r="H59" s="29">
        <v>39</v>
      </c>
      <c r="I59" s="29">
        <v>10</v>
      </c>
      <c r="J59" s="29">
        <v>23</v>
      </c>
      <c r="K59" s="29">
        <v>89</v>
      </c>
      <c r="L59" s="29">
        <v>6</v>
      </c>
      <c r="M59" s="29">
        <v>2</v>
      </c>
      <c r="N59" s="29">
        <v>4</v>
      </c>
      <c r="O59" s="29">
        <v>66</v>
      </c>
      <c r="P59" s="236">
        <v>20</v>
      </c>
      <c r="Q59" s="32">
        <v>14</v>
      </c>
      <c r="R59" s="32">
        <v>114</v>
      </c>
      <c r="S59" s="28">
        <v>0</v>
      </c>
      <c r="T59" s="29">
        <v>12</v>
      </c>
      <c r="U59" s="33">
        <f t="shared" si="2"/>
        <v>370</v>
      </c>
    </row>
    <row r="60" spans="1:21" ht="15" customHeight="1" x14ac:dyDescent="0.25">
      <c r="A60" s="34">
        <f t="shared" si="1"/>
        <v>59</v>
      </c>
      <c r="B60" s="35" t="s">
        <v>59</v>
      </c>
      <c r="C60" s="36">
        <v>692</v>
      </c>
      <c r="D60" s="37" t="s">
        <v>19</v>
      </c>
      <c r="E60" s="38">
        <v>727</v>
      </c>
      <c r="F60" s="39">
        <v>65</v>
      </c>
      <c r="G60" s="40">
        <v>67</v>
      </c>
      <c r="H60" s="40">
        <v>43</v>
      </c>
      <c r="I60" s="40">
        <v>9</v>
      </c>
      <c r="J60" s="40">
        <v>31</v>
      </c>
      <c r="K60" s="40">
        <v>69</v>
      </c>
      <c r="L60" s="40">
        <v>5</v>
      </c>
      <c r="M60" s="40">
        <v>0</v>
      </c>
      <c r="N60" s="40">
        <v>0</v>
      </c>
      <c r="O60" s="40">
        <v>44</v>
      </c>
      <c r="P60" s="237">
        <v>21</v>
      </c>
      <c r="Q60" s="43">
        <v>9</v>
      </c>
      <c r="R60" s="43">
        <v>92</v>
      </c>
      <c r="S60" s="39">
        <v>0</v>
      </c>
      <c r="T60" s="40">
        <v>15</v>
      </c>
      <c r="U60" s="44">
        <f t="shared" si="2"/>
        <v>354</v>
      </c>
    </row>
    <row r="61" spans="1:21" ht="15" customHeight="1" x14ac:dyDescent="0.25">
      <c r="A61" s="23">
        <f t="shared" si="1"/>
        <v>60</v>
      </c>
      <c r="B61" s="24" t="s">
        <v>59</v>
      </c>
      <c r="C61" s="25">
        <v>691</v>
      </c>
      <c r="D61" s="26" t="s">
        <v>14</v>
      </c>
      <c r="E61" s="27">
        <v>511</v>
      </c>
      <c r="F61" s="28">
        <v>44</v>
      </c>
      <c r="G61" s="29">
        <v>38</v>
      </c>
      <c r="H61" s="29">
        <v>13</v>
      </c>
      <c r="I61" s="29">
        <v>8</v>
      </c>
      <c r="J61" s="29">
        <v>8</v>
      </c>
      <c r="K61" s="29">
        <v>85</v>
      </c>
      <c r="L61" s="29">
        <v>2</v>
      </c>
      <c r="M61" s="29">
        <v>4</v>
      </c>
      <c r="N61" s="29">
        <v>2</v>
      </c>
      <c r="O61" s="29">
        <v>28</v>
      </c>
      <c r="P61" s="236">
        <v>1</v>
      </c>
      <c r="Q61" s="32">
        <v>10</v>
      </c>
      <c r="R61" s="32">
        <v>43</v>
      </c>
      <c r="S61" s="28"/>
      <c r="T61" s="29">
        <v>10</v>
      </c>
      <c r="U61" s="33">
        <f t="shared" si="2"/>
        <v>233</v>
      </c>
    </row>
    <row r="62" spans="1:21" ht="15" customHeight="1" x14ac:dyDescent="0.25">
      <c r="A62" s="34">
        <f t="shared" si="1"/>
        <v>61</v>
      </c>
      <c r="B62" s="35" t="s">
        <v>59</v>
      </c>
      <c r="C62" s="36">
        <v>691</v>
      </c>
      <c r="D62" s="37" t="s">
        <v>19</v>
      </c>
      <c r="E62" s="38">
        <v>511</v>
      </c>
      <c r="F62" s="39">
        <v>33</v>
      </c>
      <c r="G62" s="40">
        <v>48</v>
      </c>
      <c r="H62" s="40">
        <v>17</v>
      </c>
      <c r="I62" s="40">
        <v>2</v>
      </c>
      <c r="J62" s="40">
        <v>11</v>
      </c>
      <c r="K62" s="40">
        <v>73</v>
      </c>
      <c r="L62" s="40">
        <v>1</v>
      </c>
      <c r="M62" s="40">
        <v>3</v>
      </c>
      <c r="N62" s="40">
        <v>0</v>
      </c>
      <c r="O62" s="40">
        <v>29</v>
      </c>
      <c r="P62" s="237">
        <v>11</v>
      </c>
      <c r="Q62" s="43">
        <v>2</v>
      </c>
      <c r="R62" s="43">
        <v>49</v>
      </c>
      <c r="S62" s="39">
        <v>0</v>
      </c>
      <c r="T62" s="40">
        <v>11</v>
      </c>
      <c r="U62" s="44">
        <f t="shared" si="2"/>
        <v>228</v>
      </c>
    </row>
    <row r="63" spans="1:21" ht="15" customHeight="1" x14ac:dyDescent="0.25">
      <c r="A63" s="23">
        <f t="shared" si="1"/>
        <v>62</v>
      </c>
      <c r="B63" s="24" t="s">
        <v>59</v>
      </c>
      <c r="C63" s="25">
        <v>690</v>
      </c>
      <c r="D63" s="26" t="s">
        <v>14</v>
      </c>
      <c r="E63" s="27">
        <v>620</v>
      </c>
      <c r="F63" s="28">
        <v>66</v>
      </c>
      <c r="G63" s="29">
        <v>68</v>
      </c>
      <c r="H63" s="29">
        <v>13</v>
      </c>
      <c r="I63" s="29">
        <v>7</v>
      </c>
      <c r="J63" s="29">
        <v>28</v>
      </c>
      <c r="K63" s="29">
        <v>96</v>
      </c>
      <c r="L63" s="29">
        <v>4</v>
      </c>
      <c r="M63" s="29">
        <v>0</v>
      </c>
      <c r="N63" s="29">
        <v>1</v>
      </c>
      <c r="O63" s="29">
        <v>25</v>
      </c>
      <c r="P63" s="236">
        <v>11</v>
      </c>
      <c r="Q63" s="32">
        <v>8</v>
      </c>
      <c r="R63" s="32">
        <v>42</v>
      </c>
      <c r="S63" s="28">
        <v>1</v>
      </c>
      <c r="T63" s="29">
        <v>4</v>
      </c>
      <c r="U63" s="33">
        <f t="shared" si="2"/>
        <v>319</v>
      </c>
    </row>
    <row r="64" spans="1:21" ht="15" customHeight="1" x14ac:dyDescent="0.25">
      <c r="A64" s="34">
        <f t="shared" si="1"/>
        <v>63</v>
      </c>
      <c r="B64" s="35" t="s">
        <v>59</v>
      </c>
      <c r="C64" s="36">
        <v>690</v>
      </c>
      <c r="D64" s="37" t="s">
        <v>19</v>
      </c>
      <c r="E64" s="38">
        <v>621</v>
      </c>
      <c r="F64" s="39">
        <v>59</v>
      </c>
      <c r="G64" s="40">
        <v>88</v>
      </c>
      <c r="H64" s="40">
        <v>10</v>
      </c>
      <c r="I64" s="40">
        <v>8</v>
      </c>
      <c r="J64" s="40">
        <v>27</v>
      </c>
      <c r="K64" s="40">
        <v>89</v>
      </c>
      <c r="L64" s="40">
        <v>4</v>
      </c>
      <c r="M64" s="40">
        <v>3</v>
      </c>
      <c r="N64" s="40">
        <v>3</v>
      </c>
      <c r="O64" s="40">
        <v>25</v>
      </c>
      <c r="P64" s="237">
        <v>15</v>
      </c>
      <c r="Q64" s="43">
        <v>11</v>
      </c>
      <c r="R64" s="43">
        <v>39</v>
      </c>
      <c r="S64" s="39"/>
      <c r="T64" s="40">
        <v>10</v>
      </c>
      <c r="U64" s="44">
        <f t="shared" si="2"/>
        <v>331</v>
      </c>
    </row>
    <row r="65" spans="1:21" ht="15" customHeight="1" x14ac:dyDescent="0.25">
      <c r="A65" s="34">
        <f t="shared" si="1"/>
        <v>64</v>
      </c>
      <c r="B65" s="35" t="s">
        <v>59</v>
      </c>
      <c r="C65" s="36">
        <v>689</v>
      </c>
      <c r="D65" s="37" t="s">
        <v>14</v>
      </c>
      <c r="E65" s="38">
        <v>634</v>
      </c>
      <c r="F65" s="39">
        <v>55</v>
      </c>
      <c r="G65" s="40">
        <v>98</v>
      </c>
      <c r="H65" s="40">
        <v>7</v>
      </c>
      <c r="I65" s="40">
        <v>18</v>
      </c>
      <c r="J65" s="40">
        <v>22</v>
      </c>
      <c r="K65" s="40">
        <v>80</v>
      </c>
      <c r="L65" s="40">
        <v>2</v>
      </c>
      <c r="M65" s="40">
        <v>3</v>
      </c>
      <c r="N65" s="40">
        <v>4</v>
      </c>
      <c r="O65" s="40">
        <v>23</v>
      </c>
      <c r="P65" s="237">
        <v>18</v>
      </c>
      <c r="Q65" s="43">
        <v>22</v>
      </c>
      <c r="R65" s="43">
        <v>32</v>
      </c>
      <c r="S65" s="39"/>
      <c r="T65" s="40">
        <v>12</v>
      </c>
      <c r="U65" s="44">
        <f t="shared" si="2"/>
        <v>330</v>
      </c>
    </row>
    <row r="66" spans="1:21" ht="15" customHeight="1" x14ac:dyDescent="0.25">
      <c r="A66" s="34">
        <f t="shared" si="1"/>
        <v>65</v>
      </c>
      <c r="B66" s="24" t="s">
        <v>59</v>
      </c>
      <c r="C66" s="25">
        <v>689</v>
      </c>
      <c r="D66" s="26" t="s">
        <v>19</v>
      </c>
      <c r="E66" s="27">
        <v>634</v>
      </c>
      <c r="F66" s="28">
        <v>42</v>
      </c>
      <c r="G66" s="29">
        <v>86</v>
      </c>
      <c r="H66" s="29">
        <v>23</v>
      </c>
      <c r="I66" s="29">
        <v>12</v>
      </c>
      <c r="J66" s="29">
        <v>35</v>
      </c>
      <c r="K66" s="29">
        <v>79</v>
      </c>
      <c r="L66" s="29">
        <v>5</v>
      </c>
      <c r="M66" s="29">
        <v>4</v>
      </c>
      <c r="N66" s="29">
        <v>4</v>
      </c>
      <c r="O66" s="29">
        <v>24</v>
      </c>
      <c r="P66" s="236">
        <v>12</v>
      </c>
      <c r="Q66" s="32">
        <v>16</v>
      </c>
      <c r="R66" s="32">
        <v>54</v>
      </c>
      <c r="S66" s="28"/>
      <c r="T66" s="29">
        <v>4</v>
      </c>
      <c r="U66" s="33">
        <f t="shared" ref="U66:U76" si="3">SUM(F66:P66)</f>
        <v>326</v>
      </c>
    </row>
    <row r="67" spans="1:21" ht="15" customHeight="1" x14ac:dyDescent="0.25">
      <c r="A67" s="34">
        <f t="shared" ref="A67:A76" si="4">A66+1</f>
        <v>66</v>
      </c>
      <c r="B67" s="35" t="s">
        <v>59</v>
      </c>
      <c r="C67" s="36">
        <v>688</v>
      </c>
      <c r="D67" s="37" t="s">
        <v>23</v>
      </c>
      <c r="E67" s="38">
        <v>726</v>
      </c>
      <c r="F67" s="39">
        <v>59</v>
      </c>
      <c r="G67" s="40">
        <v>95</v>
      </c>
      <c r="H67" s="40">
        <v>14</v>
      </c>
      <c r="I67" s="40">
        <v>13</v>
      </c>
      <c r="J67" s="40">
        <v>14</v>
      </c>
      <c r="K67" s="40">
        <v>74</v>
      </c>
      <c r="L67" s="40">
        <v>7</v>
      </c>
      <c r="M67" s="40">
        <v>4</v>
      </c>
      <c r="N67" s="40">
        <v>3</v>
      </c>
      <c r="O67" s="40">
        <v>31</v>
      </c>
      <c r="P67" s="237">
        <v>0</v>
      </c>
      <c r="Q67" s="43">
        <v>16</v>
      </c>
      <c r="R67" s="43">
        <v>52</v>
      </c>
      <c r="S67" s="39"/>
      <c r="T67" s="40"/>
      <c r="U67" s="44">
        <f t="shared" si="3"/>
        <v>314</v>
      </c>
    </row>
    <row r="68" spans="1:21" ht="15" customHeight="1" x14ac:dyDescent="0.25">
      <c r="A68" s="34">
        <f t="shared" si="4"/>
        <v>67</v>
      </c>
      <c r="B68" s="24" t="s">
        <v>59</v>
      </c>
      <c r="C68" s="25">
        <v>688</v>
      </c>
      <c r="D68" s="26" t="s">
        <v>20</v>
      </c>
      <c r="E68" s="27">
        <v>727</v>
      </c>
      <c r="F68" s="28">
        <v>33</v>
      </c>
      <c r="G68" s="29">
        <v>75</v>
      </c>
      <c r="H68" s="29">
        <v>14</v>
      </c>
      <c r="I68" s="29">
        <v>5</v>
      </c>
      <c r="J68" s="29">
        <v>17</v>
      </c>
      <c r="K68" s="29">
        <v>84</v>
      </c>
      <c r="L68" s="29">
        <v>5</v>
      </c>
      <c r="M68" s="29">
        <v>4</v>
      </c>
      <c r="N68" s="29">
        <v>2</v>
      </c>
      <c r="O68" s="29">
        <v>21</v>
      </c>
      <c r="P68" s="236">
        <v>17</v>
      </c>
      <c r="Q68" s="32">
        <v>7</v>
      </c>
      <c r="R68" s="32">
        <v>40</v>
      </c>
      <c r="S68" s="28"/>
      <c r="T68" s="29">
        <v>15</v>
      </c>
      <c r="U68" s="33">
        <f t="shared" si="3"/>
        <v>277</v>
      </c>
    </row>
    <row r="69" spans="1:21" ht="15" customHeight="1" x14ac:dyDescent="0.25">
      <c r="A69" s="34">
        <f t="shared" si="4"/>
        <v>68</v>
      </c>
      <c r="B69" s="35" t="s">
        <v>59</v>
      </c>
      <c r="C69" s="36">
        <v>688</v>
      </c>
      <c r="D69" s="37" t="s">
        <v>14</v>
      </c>
      <c r="E69" s="38">
        <v>727</v>
      </c>
      <c r="F69" s="39">
        <v>46</v>
      </c>
      <c r="G69" s="40">
        <v>84</v>
      </c>
      <c r="H69" s="40">
        <v>14</v>
      </c>
      <c r="I69" s="40">
        <v>19</v>
      </c>
      <c r="J69" s="40">
        <v>22</v>
      </c>
      <c r="K69" s="40">
        <v>74</v>
      </c>
      <c r="L69" s="40">
        <v>5</v>
      </c>
      <c r="M69" s="40">
        <v>4</v>
      </c>
      <c r="N69" s="40">
        <v>4</v>
      </c>
      <c r="O69" s="40">
        <v>27</v>
      </c>
      <c r="P69" s="237">
        <v>14</v>
      </c>
      <c r="Q69" s="43">
        <v>23</v>
      </c>
      <c r="R69" s="43">
        <v>46</v>
      </c>
      <c r="S69" s="39"/>
      <c r="T69" s="40"/>
      <c r="U69" s="44">
        <f t="shared" si="3"/>
        <v>313</v>
      </c>
    </row>
    <row r="70" spans="1:21" ht="15" customHeight="1" x14ac:dyDescent="0.25">
      <c r="A70" s="34">
        <f t="shared" si="4"/>
        <v>69</v>
      </c>
      <c r="B70" s="24" t="s">
        <v>59</v>
      </c>
      <c r="C70" s="25">
        <v>688</v>
      </c>
      <c r="D70" s="26" t="s">
        <v>19</v>
      </c>
      <c r="E70" s="27">
        <v>727</v>
      </c>
      <c r="F70" s="28">
        <v>64</v>
      </c>
      <c r="G70" s="29">
        <v>96</v>
      </c>
      <c r="H70" s="29">
        <v>7</v>
      </c>
      <c r="I70" s="29">
        <v>13</v>
      </c>
      <c r="J70" s="29">
        <v>15</v>
      </c>
      <c r="K70" s="29">
        <v>88</v>
      </c>
      <c r="L70" s="29">
        <v>2</v>
      </c>
      <c r="M70" s="29">
        <v>3</v>
      </c>
      <c r="N70" s="29">
        <v>3</v>
      </c>
      <c r="O70" s="29">
        <v>15</v>
      </c>
      <c r="P70" s="236">
        <v>8</v>
      </c>
      <c r="Q70" s="32">
        <v>16</v>
      </c>
      <c r="R70" s="32">
        <v>24</v>
      </c>
      <c r="S70" s="28">
        <v>2</v>
      </c>
      <c r="T70" s="29">
        <v>10</v>
      </c>
      <c r="U70" s="33">
        <f t="shared" si="3"/>
        <v>314</v>
      </c>
    </row>
    <row r="71" spans="1:21" ht="15" customHeight="1" x14ac:dyDescent="0.25">
      <c r="A71" s="34">
        <f t="shared" si="4"/>
        <v>70</v>
      </c>
      <c r="B71" s="35" t="s">
        <v>59</v>
      </c>
      <c r="C71" s="36">
        <v>687</v>
      </c>
      <c r="D71" s="37" t="s">
        <v>14</v>
      </c>
      <c r="E71" s="38">
        <v>714</v>
      </c>
      <c r="F71" s="39">
        <v>64</v>
      </c>
      <c r="G71" s="40">
        <v>116</v>
      </c>
      <c r="H71" s="40">
        <v>28</v>
      </c>
      <c r="I71" s="40">
        <v>25</v>
      </c>
      <c r="J71" s="40">
        <v>29</v>
      </c>
      <c r="K71" s="40">
        <v>86</v>
      </c>
      <c r="L71" s="40">
        <v>3</v>
      </c>
      <c r="M71" s="40">
        <v>9</v>
      </c>
      <c r="N71" s="40">
        <v>6</v>
      </c>
      <c r="O71" s="40">
        <v>25</v>
      </c>
      <c r="P71" s="237">
        <v>18</v>
      </c>
      <c r="Q71" s="43">
        <v>31</v>
      </c>
      <c r="R71" s="43">
        <v>57</v>
      </c>
      <c r="S71" s="39"/>
      <c r="T71" s="40">
        <v>7</v>
      </c>
      <c r="U71" s="44">
        <f t="shared" si="3"/>
        <v>409</v>
      </c>
    </row>
    <row r="72" spans="1:21" ht="15" customHeight="1" x14ac:dyDescent="0.25">
      <c r="A72" s="34">
        <f t="shared" si="4"/>
        <v>71</v>
      </c>
      <c r="B72" s="24" t="s">
        <v>59</v>
      </c>
      <c r="C72" s="25">
        <v>687</v>
      </c>
      <c r="D72" s="26" t="s">
        <v>19</v>
      </c>
      <c r="E72" s="27">
        <v>714</v>
      </c>
      <c r="F72" s="28">
        <v>49</v>
      </c>
      <c r="G72" s="29">
        <v>109</v>
      </c>
      <c r="H72" s="29">
        <v>17</v>
      </c>
      <c r="I72" s="29">
        <v>20</v>
      </c>
      <c r="J72" s="29">
        <v>36</v>
      </c>
      <c r="K72" s="29">
        <v>93</v>
      </c>
      <c r="L72" s="29">
        <v>4</v>
      </c>
      <c r="M72" s="29">
        <v>2</v>
      </c>
      <c r="N72" s="29">
        <v>4</v>
      </c>
      <c r="O72" s="29">
        <v>29</v>
      </c>
      <c r="P72" s="236">
        <v>17</v>
      </c>
      <c r="Q72" s="32">
        <v>24</v>
      </c>
      <c r="R72" s="32">
        <v>50</v>
      </c>
      <c r="S72" s="28"/>
      <c r="T72" s="29">
        <v>14</v>
      </c>
      <c r="U72" s="33">
        <f t="shared" si="3"/>
        <v>380</v>
      </c>
    </row>
    <row r="73" spans="1:21" ht="15" customHeight="1" x14ac:dyDescent="0.25">
      <c r="A73" s="34">
        <f t="shared" si="4"/>
        <v>72</v>
      </c>
      <c r="B73" s="35" t="s">
        <v>59</v>
      </c>
      <c r="C73" s="36">
        <v>686</v>
      </c>
      <c r="D73" s="37" t="s">
        <v>14</v>
      </c>
      <c r="E73" s="38">
        <v>475</v>
      </c>
      <c r="F73" s="39">
        <v>25</v>
      </c>
      <c r="G73" s="40">
        <v>78</v>
      </c>
      <c r="H73" s="40">
        <v>5</v>
      </c>
      <c r="I73" s="40">
        <v>14</v>
      </c>
      <c r="J73" s="40">
        <v>18</v>
      </c>
      <c r="K73" s="40">
        <v>66</v>
      </c>
      <c r="L73" s="40">
        <v>3</v>
      </c>
      <c r="M73" s="40">
        <v>4</v>
      </c>
      <c r="N73" s="40">
        <v>3</v>
      </c>
      <c r="O73" s="40">
        <v>16</v>
      </c>
      <c r="P73" s="237">
        <v>6</v>
      </c>
      <c r="Q73" s="43">
        <v>17</v>
      </c>
      <c r="R73" s="43">
        <v>25</v>
      </c>
      <c r="S73" s="39"/>
      <c r="T73" s="40">
        <v>5</v>
      </c>
      <c r="U73" s="44">
        <f t="shared" si="3"/>
        <v>238</v>
      </c>
    </row>
    <row r="74" spans="1:21" ht="15" customHeight="1" x14ac:dyDescent="0.25">
      <c r="A74" s="34">
        <f t="shared" si="4"/>
        <v>73</v>
      </c>
      <c r="B74" s="24" t="s">
        <v>59</v>
      </c>
      <c r="C74" s="25">
        <v>686</v>
      </c>
      <c r="D74" s="26" t="s">
        <v>19</v>
      </c>
      <c r="E74" s="27">
        <v>476</v>
      </c>
      <c r="F74" s="28">
        <v>25</v>
      </c>
      <c r="G74" s="29">
        <v>65</v>
      </c>
      <c r="H74" s="29">
        <v>22</v>
      </c>
      <c r="I74" s="29">
        <v>8</v>
      </c>
      <c r="J74" s="29">
        <v>20</v>
      </c>
      <c r="K74" s="29">
        <v>57</v>
      </c>
      <c r="L74" s="29">
        <v>2</v>
      </c>
      <c r="M74" s="29">
        <v>2</v>
      </c>
      <c r="N74" s="29">
        <v>0</v>
      </c>
      <c r="O74" s="29">
        <v>13</v>
      </c>
      <c r="P74" s="236">
        <v>9</v>
      </c>
      <c r="Q74" s="32">
        <v>8</v>
      </c>
      <c r="R74" s="32">
        <v>37</v>
      </c>
      <c r="S74" s="28"/>
      <c r="T74" s="29">
        <v>10</v>
      </c>
      <c r="U74" s="33">
        <f t="shared" si="3"/>
        <v>223</v>
      </c>
    </row>
    <row r="75" spans="1:21" ht="16.5" customHeight="1" x14ac:dyDescent="0.25">
      <c r="A75" s="34">
        <f t="shared" si="4"/>
        <v>74</v>
      </c>
      <c r="B75" s="35" t="s">
        <v>59</v>
      </c>
      <c r="C75" s="36">
        <v>685</v>
      </c>
      <c r="D75" s="37" t="s">
        <v>14</v>
      </c>
      <c r="E75" s="38">
        <v>548</v>
      </c>
      <c r="F75" s="39">
        <v>58</v>
      </c>
      <c r="G75" s="40">
        <v>67</v>
      </c>
      <c r="H75" s="40">
        <v>31</v>
      </c>
      <c r="I75" s="40">
        <v>5</v>
      </c>
      <c r="J75" s="40">
        <v>14</v>
      </c>
      <c r="K75" s="40">
        <v>45</v>
      </c>
      <c r="L75" s="40">
        <v>3</v>
      </c>
      <c r="M75" s="40">
        <v>4</v>
      </c>
      <c r="N75" s="40">
        <v>2</v>
      </c>
      <c r="O75" s="40">
        <v>47</v>
      </c>
      <c r="P75" s="237">
        <v>17</v>
      </c>
      <c r="Q75" s="43">
        <v>7</v>
      </c>
      <c r="R75" s="43">
        <v>81</v>
      </c>
      <c r="S75" s="39">
        <v>1</v>
      </c>
      <c r="T75" s="40">
        <v>10</v>
      </c>
      <c r="U75" s="44">
        <f t="shared" si="3"/>
        <v>293</v>
      </c>
    </row>
    <row r="76" spans="1:21" ht="16.5" customHeight="1" x14ac:dyDescent="0.25">
      <c r="A76" s="34">
        <f t="shared" si="4"/>
        <v>75</v>
      </c>
      <c r="B76" s="24" t="s">
        <v>59</v>
      </c>
      <c r="C76" s="25">
        <v>685</v>
      </c>
      <c r="D76" s="26" t="s">
        <v>19</v>
      </c>
      <c r="E76" s="27">
        <v>548</v>
      </c>
      <c r="F76" s="28">
        <v>53</v>
      </c>
      <c r="G76" s="29">
        <v>66</v>
      </c>
      <c r="H76" s="29">
        <v>33</v>
      </c>
      <c r="I76" s="29">
        <v>0</v>
      </c>
      <c r="J76" s="29">
        <v>10</v>
      </c>
      <c r="K76" s="29">
        <v>37</v>
      </c>
      <c r="L76" s="29">
        <v>6</v>
      </c>
      <c r="M76" s="29">
        <v>5</v>
      </c>
      <c r="N76" s="29">
        <v>2</v>
      </c>
      <c r="O76" s="29">
        <v>37</v>
      </c>
      <c r="P76" s="236">
        <v>20</v>
      </c>
      <c r="Q76" s="32">
        <v>2</v>
      </c>
      <c r="R76" s="32">
        <v>76</v>
      </c>
      <c r="S76" s="28">
        <v>0</v>
      </c>
      <c r="T76" s="29">
        <v>12</v>
      </c>
      <c r="U76" s="33">
        <f t="shared" si="3"/>
        <v>269</v>
      </c>
    </row>
    <row r="77" spans="1:21" ht="16.5" customHeight="1" x14ac:dyDescent="0.25">
      <c r="A77" s="47"/>
      <c r="B77" s="48"/>
      <c r="C77" s="49"/>
      <c r="D77" s="50"/>
      <c r="E77" s="51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</row>
    <row r="78" spans="1:21" ht="16.5" customHeight="1" x14ac:dyDescent="0.25">
      <c r="A78" s="54"/>
      <c r="B78" s="55"/>
      <c r="C78" s="56"/>
      <c r="D78" s="57"/>
      <c r="E78" s="58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</row>
    <row r="79" spans="1:21" ht="16.5" customHeight="1" x14ac:dyDescent="0.25">
      <c r="A79" s="47"/>
      <c r="B79" s="48"/>
      <c r="C79" s="49"/>
      <c r="D79" s="50"/>
      <c r="E79" s="51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S79" s="52"/>
      <c r="T79" s="52"/>
      <c r="U79" s="52"/>
    </row>
    <row r="80" spans="1:21" ht="16.5" customHeight="1" x14ac:dyDescent="0.25"/>
    <row r="81" ht="16.5" customHeight="1" x14ac:dyDescent="0.25"/>
    <row r="82" ht="16.5" customHeight="1" x14ac:dyDescent="0.25"/>
    <row r="83" ht="16.5" customHeight="1" x14ac:dyDescent="0.25"/>
    <row r="84" ht="16.5" customHeight="1" x14ac:dyDescent="0.25"/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1"/>
  </sheetPr>
  <dimension ref="A1:S55"/>
  <sheetViews>
    <sheetView topLeftCell="B25" zoomScale="70" zoomScaleNormal="70" workbookViewId="0">
      <selection activeCell="L24" sqref="L24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6" width="10.375" style="1" bestFit="1" customWidth="1"/>
    <col min="17" max="19" width="8.5" style="1" customWidth="1"/>
    <col min="20" max="16384" width="10" style="1"/>
  </cols>
  <sheetData>
    <row r="1" spans="1:19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198</v>
      </c>
      <c r="Q1" s="5" t="s">
        <v>8</v>
      </c>
      <c r="R1" s="5" t="s">
        <v>9</v>
      </c>
      <c r="S1" s="5" t="s">
        <v>10</v>
      </c>
    </row>
    <row r="2" spans="1:19" ht="15" customHeight="1" x14ac:dyDescent="0.25">
      <c r="A2" s="11">
        <v>1</v>
      </c>
      <c r="B2" s="12" t="s">
        <v>63</v>
      </c>
      <c r="C2" s="13">
        <v>1938</v>
      </c>
      <c r="D2" s="14" t="s">
        <v>15</v>
      </c>
      <c r="E2" s="15">
        <v>479</v>
      </c>
      <c r="F2" s="16">
        <v>46</v>
      </c>
      <c r="G2" s="17">
        <v>67</v>
      </c>
      <c r="H2" s="17">
        <v>19</v>
      </c>
      <c r="I2" s="17">
        <v>2</v>
      </c>
      <c r="J2" s="17">
        <v>105</v>
      </c>
      <c r="K2" s="17">
        <v>0</v>
      </c>
      <c r="L2" s="17">
        <v>0</v>
      </c>
      <c r="M2" s="17">
        <v>2</v>
      </c>
      <c r="N2" s="29">
        <v>0</v>
      </c>
      <c r="O2" s="18">
        <v>4</v>
      </c>
      <c r="P2" s="19">
        <v>21</v>
      </c>
      <c r="Q2" s="16">
        <v>0</v>
      </c>
      <c r="R2" s="17">
        <v>9</v>
      </c>
      <c r="S2" s="21">
        <f t="shared" ref="S2:S33" si="0">SUM(F2:O2)</f>
        <v>245</v>
      </c>
    </row>
    <row r="3" spans="1:19" ht="15" customHeight="1" x14ac:dyDescent="0.25">
      <c r="A3" s="23">
        <f t="shared" ref="A3:A51" si="1">A2+1</f>
        <v>2</v>
      </c>
      <c r="B3" s="24" t="s">
        <v>63</v>
      </c>
      <c r="C3" s="25">
        <v>1938</v>
      </c>
      <c r="D3" s="26" t="s">
        <v>14</v>
      </c>
      <c r="E3" s="27">
        <v>402</v>
      </c>
      <c r="F3" s="28">
        <v>65</v>
      </c>
      <c r="G3" s="29">
        <v>61</v>
      </c>
      <c r="H3" s="29">
        <v>41</v>
      </c>
      <c r="I3" s="29">
        <v>5</v>
      </c>
      <c r="J3" s="29">
        <v>32</v>
      </c>
      <c r="K3" s="239">
        <v>0</v>
      </c>
      <c r="L3" s="239">
        <v>0</v>
      </c>
      <c r="M3" s="29">
        <v>4</v>
      </c>
      <c r="N3" s="29">
        <v>0</v>
      </c>
      <c r="O3" s="30">
        <v>2</v>
      </c>
      <c r="P3" s="32">
        <v>46</v>
      </c>
      <c r="Q3" s="28">
        <v>0</v>
      </c>
      <c r="R3" s="29">
        <v>10</v>
      </c>
      <c r="S3" s="33">
        <f t="shared" si="0"/>
        <v>210</v>
      </c>
    </row>
    <row r="4" spans="1:19" ht="15" customHeight="1" x14ac:dyDescent="0.25">
      <c r="A4" s="34">
        <f t="shared" si="1"/>
        <v>3</v>
      </c>
      <c r="B4" s="35" t="s">
        <v>63</v>
      </c>
      <c r="C4" s="36">
        <v>1938</v>
      </c>
      <c r="D4" s="37" t="s">
        <v>19</v>
      </c>
      <c r="E4" s="38">
        <v>402</v>
      </c>
      <c r="F4" s="39">
        <v>44</v>
      </c>
      <c r="G4" s="40">
        <v>73</v>
      </c>
      <c r="H4" s="40">
        <v>27</v>
      </c>
      <c r="I4" s="40">
        <v>3</v>
      </c>
      <c r="J4" s="44">
        <v>32</v>
      </c>
      <c r="K4" s="52">
        <v>0</v>
      </c>
      <c r="L4" s="52">
        <v>0</v>
      </c>
      <c r="M4" s="240">
        <v>3</v>
      </c>
      <c r="N4" s="29">
        <v>0</v>
      </c>
      <c r="O4" s="41">
        <v>12</v>
      </c>
      <c r="P4" s="43">
        <v>30</v>
      </c>
      <c r="Q4" s="39">
        <v>0</v>
      </c>
      <c r="R4" s="40">
        <v>6</v>
      </c>
      <c r="S4" s="44">
        <f t="shared" si="0"/>
        <v>194</v>
      </c>
    </row>
    <row r="5" spans="1:19" ht="15" customHeight="1" x14ac:dyDescent="0.25">
      <c r="A5" s="23">
        <f t="shared" si="1"/>
        <v>4</v>
      </c>
      <c r="B5" s="24" t="s">
        <v>63</v>
      </c>
      <c r="C5" s="25">
        <v>1937</v>
      </c>
      <c r="D5" s="26" t="s">
        <v>19</v>
      </c>
      <c r="E5" s="27">
        <v>548</v>
      </c>
      <c r="F5" s="28">
        <v>110</v>
      </c>
      <c r="G5" s="29">
        <v>82</v>
      </c>
      <c r="H5" s="29">
        <v>83</v>
      </c>
      <c r="I5" s="29">
        <v>0</v>
      </c>
      <c r="J5" s="241">
        <v>21</v>
      </c>
      <c r="K5" s="52">
        <v>0</v>
      </c>
      <c r="L5" s="52">
        <v>0</v>
      </c>
      <c r="M5" s="242">
        <v>0</v>
      </c>
      <c r="N5" s="29">
        <v>0</v>
      </c>
      <c r="O5" s="30">
        <v>3</v>
      </c>
      <c r="P5" s="32">
        <v>84</v>
      </c>
      <c r="Q5" s="28">
        <v>0</v>
      </c>
      <c r="R5" s="29">
        <v>14</v>
      </c>
      <c r="S5" s="33">
        <f t="shared" si="0"/>
        <v>299</v>
      </c>
    </row>
    <row r="6" spans="1:19" ht="15" customHeight="1" x14ac:dyDescent="0.25">
      <c r="A6" s="34">
        <f t="shared" si="1"/>
        <v>5</v>
      </c>
      <c r="B6" s="35" t="s">
        <v>63</v>
      </c>
      <c r="C6" s="36">
        <v>1936</v>
      </c>
      <c r="D6" s="37" t="s">
        <v>15</v>
      </c>
      <c r="E6" s="38">
        <v>443</v>
      </c>
      <c r="F6" s="39">
        <v>67</v>
      </c>
      <c r="G6" s="40">
        <v>45</v>
      </c>
      <c r="H6" s="40">
        <v>18</v>
      </c>
      <c r="I6" s="40">
        <v>1</v>
      </c>
      <c r="J6" s="44">
        <v>44</v>
      </c>
      <c r="K6" s="52">
        <v>0</v>
      </c>
      <c r="L6" s="52">
        <v>0</v>
      </c>
      <c r="M6" s="240">
        <v>1</v>
      </c>
      <c r="N6" s="29">
        <v>0</v>
      </c>
      <c r="O6" s="41">
        <v>10</v>
      </c>
      <c r="P6" s="43">
        <v>19</v>
      </c>
      <c r="Q6" s="39">
        <v>0</v>
      </c>
      <c r="R6" s="40">
        <v>15</v>
      </c>
      <c r="S6" s="44">
        <f t="shared" si="0"/>
        <v>186</v>
      </c>
    </row>
    <row r="7" spans="1:19" ht="15" customHeight="1" x14ac:dyDescent="0.25">
      <c r="A7" s="23">
        <f t="shared" si="1"/>
        <v>6</v>
      </c>
      <c r="B7" s="24" t="s">
        <v>63</v>
      </c>
      <c r="C7" s="25">
        <v>1936</v>
      </c>
      <c r="D7" s="26" t="s">
        <v>19</v>
      </c>
      <c r="E7" s="27">
        <v>637</v>
      </c>
      <c r="F7" s="28">
        <v>32</v>
      </c>
      <c r="G7" s="29">
        <v>146</v>
      </c>
      <c r="H7" s="29">
        <v>39</v>
      </c>
      <c r="I7" s="29">
        <v>8</v>
      </c>
      <c r="J7" s="241">
        <v>55</v>
      </c>
      <c r="K7" s="52">
        <v>0</v>
      </c>
      <c r="L7" s="52">
        <v>0</v>
      </c>
      <c r="M7" s="242">
        <v>9</v>
      </c>
      <c r="N7" s="29">
        <v>0</v>
      </c>
      <c r="O7" s="30">
        <v>3</v>
      </c>
      <c r="P7" s="32">
        <v>47</v>
      </c>
      <c r="Q7" s="28">
        <v>0</v>
      </c>
      <c r="R7" s="29">
        <v>11</v>
      </c>
      <c r="S7" s="33">
        <f t="shared" si="0"/>
        <v>292</v>
      </c>
    </row>
    <row r="8" spans="1:19" ht="15" customHeight="1" x14ac:dyDescent="0.25">
      <c r="A8" s="34">
        <f t="shared" si="1"/>
        <v>7</v>
      </c>
      <c r="B8" s="35" t="s">
        <v>63</v>
      </c>
      <c r="C8" s="36">
        <v>1935</v>
      </c>
      <c r="D8" s="37" t="s">
        <v>15</v>
      </c>
      <c r="E8" s="38">
        <v>370</v>
      </c>
      <c r="F8" s="39">
        <v>25</v>
      </c>
      <c r="G8" s="40">
        <v>69</v>
      </c>
      <c r="H8" s="40">
        <v>26</v>
      </c>
      <c r="I8" s="40">
        <v>4</v>
      </c>
      <c r="J8" s="44">
        <v>40</v>
      </c>
      <c r="K8" s="52">
        <v>0</v>
      </c>
      <c r="L8" s="52">
        <v>0</v>
      </c>
      <c r="M8" s="240">
        <v>6</v>
      </c>
      <c r="N8" s="29">
        <v>0</v>
      </c>
      <c r="O8" s="41">
        <v>7</v>
      </c>
      <c r="P8" s="43">
        <v>30</v>
      </c>
      <c r="Q8" s="39">
        <v>0</v>
      </c>
      <c r="R8" s="40">
        <v>7</v>
      </c>
      <c r="S8" s="44">
        <f t="shared" si="0"/>
        <v>177</v>
      </c>
    </row>
    <row r="9" spans="1:19" ht="15" customHeight="1" x14ac:dyDescent="0.25">
      <c r="A9" s="23">
        <f t="shared" si="1"/>
        <v>8</v>
      </c>
      <c r="B9" s="24" t="s">
        <v>63</v>
      </c>
      <c r="C9" s="25">
        <v>1935</v>
      </c>
      <c r="D9" s="26" t="s">
        <v>19</v>
      </c>
      <c r="E9" s="27">
        <v>621</v>
      </c>
      <c r="F9" s="28">
        <v>50</v>
      </c>
      <c r="G9" s="29">
        <v>170</v>
      </c>
      <c r="H9" s="29">
        <v>26</v>
      </c>
      <c r="I9" s="29">
        <v>0</v>
      </c>
      <c r="J9" s="241">
        <v>156</v>
      </c>
      <c r="K9" s="52">
        <v>0</v>
      </c>
      <c r="L9" s="52">
        <v>0</v>
      </c>
      <c r="M9" s="242">
        <v>1</v>
      </c>
      <c r="N9" s="29">
        <v>0</v>
      </c>
      <c r="O9" s="30">
        <v>2</v>
      </c>
      <c r="P9" s="32">
        <v>26</v>
      </c>
      <c r="Q9" s="28">
        <v>0</v>
      </c>
      <c r="R9" s="29">
        <v>8</v>
      </c>
      <c r="S9" s="33">
        <f t="shared" si="0"/>
        <v>405</v>
      </c>
    </row>
    <row r="10" spans="1:19" ht="15" customHeight="1" x14ac:dyDescent="0.25">
      <c r="A10" s="34">
        <f t="shared" si="1"/>
        <v>9</v>
      </c>
      <c r="B10" s="35" t="s">
        <v>63</v>
      </c>
      <c r="C10" s="36">
        <v>1934</v>
      </c>
      <c r="D10" s="37" t="s">
        <v>14</v>
      </c>
      <c r="E10" s="38">
        <v>527</v>
      </c>
      <c r="F10" s="39">
        <v>16</v>
      </c>
      <c r="G10" s="40">
        <v>96</v>
      </c>
      <c r="H10" s="40">
        <v>17</v>
      </c>
      <c r="I10" s="40">
        <v>3</v>
      </c>
      <c r="J10" s="44">
        <v>64</v>
      </c>
      <c r="K10" s="52">
        <v>0</v>
      </c>
      <c r="L10" s="52">
        <v>0</v>
      </c>
      <c r="M10" s="240">
        <v>0</v>
      </c>
      <c r="N10" s="29">
        <v>0</v>
      </c>
      <c r="O10" s="41">
        <v>13</v>
      </c>
      <c r="P10" s="43">
        <v>20</v>
      </c>
      <c r="Q10" s="39">
        <v>0</v>
      </c>
      <c r="R10" s="40">
        <v>6</v>
      </c>
      <c r="S10" s="44">
        <f t="shared" si="0"/>
        <v>209</v>
      </c>
    </row>
    <row r="11" spans="1:19" ht="15" customHeight="1" x14ac:dyDescent="0.25">
      <c r="A11" s="23">
        <f t="shared" si="1"/>
        <v>10</v>
      </c>
      <c r="B11" s="24" t="s">
        <v>63</v>
      </c>
      <c r="C11" s="25">
        <v>1934</v>
      </c>
      <c r="D11" s="26" t="s">
        <v>19</v>
      </c>
      <c r="E11" s="27">
        <v>528</v>
      </c>
      <c r="F11" s="28">
        <v>39</v>
      </c>
      <c r="G11" s="29">
        <v>85</v>
      </c>
      <c r="H11" s="29">
        <v>13</v>
      </c>
      <c r="I11" s="29">
        <v>0</v>
      </c>
      <c r="J11" s="241">
        <v>51</v>
      </c>
      <c r="K11" s="52">
        <v>0</v>
      </c>
      <c r="L11" s="52">
        <v>0</v>
      </c>
      <c r="M11" s="242">
        <v>2</v>
      </c>
      <c r="N11" s="29">
        <v>0</v>
      </c>
      <c r="O11" s="30">
        <v>10</v>
      </c>
      <c r="P11" s="32">
        <v>15</v>
      </c>
      <c r="Q11" s="28">
        <v>0</v>
      </c>
      <c r="R11" s="29">
        <v>7</v>
      </c>
      <c r="S11" s="33">
        <f t="shared" si="0"/>
        <v>200</v>
      </c>
    </row>
    <row r="12" spans="1:19" ht="15" customHeight="1" x14ac:dyDescent="0.25">
      <c r="A12" s="34">
        <f t="shared" si="1"/>
        <v>11</v>
      </c>
      <c r="B12" s="35" t="s">
        <v>63</v>
      </c>
      <c r="C12" s="36">
        <v>1933</v>
      </c>
      <c r="D12" s="37" t="s">
        <v>19</v>
      </c>
      <c r="E12" s="38">
        <v>329</v>
      </c>
      <c r="F12" s="39">
        <v>33</v>
      </c>
      <c r="G12" s="40">
        <v>15</v>
      </c>
      <c r="H12" s="40">
        <v>10</v>
      </c>
      <c r="I12" s="40">
        <v>0</v>
      </c>
      <c r="J12" s="44">
        <v>10</v>
      </c>
      <c r="K12" s="52">
        <v>0</v>
      </c>
      <c r="L12" s="52">
        <v>0</v>
      </c>
      <c r="M12" s="240">
        <v>0</v>
      </c>
      <c r="N12" s="29">
        <v>0</v>
      </c>
      <c r="O12" s="41">
        <v>10</v>
      </c>
      <c r="P12" s="43">
        <v>10</v>
      </c>
      <c r="Q12" s="39">
        <v>0</v>
      </c>
      <c r="R12" s="40">
        <v>2</v>
      </c>
      <c r="S12" s="44">
        <f t="shared" si="0"/>
        <v>78</v>
      </c>
    </row>
    <row r="13" spans="1:19" ht="15" customHeight="1" x14ac:dyDescent="0.25">
      <c r="A13" s="23">
        <f t="shared" si="1"/>
        <v>12</v>
      </c>
      <c r="B13" s="24" t="s">
        <v>63</v>
      </c>
      <c r="C13" s="25">
        <v>1932</v>
      </c>
      <c r="D13" s="26" t="s">
        <v>19</v>
      </c>
      <c r="E13" s="27">
        <v>671</v>
      </c>
      <c r="F13" s="28">
        <v>111</v>
      </c>
      <c r="G13" s="29">
        <v>41</v>
      </c>
      <c r="H13" s="29">
        <v>13</v>
      </c>
      <c r="I13" s="29">
        <v>4</v>
      </c>
      <c r="J13" s="241">
        <v>39</v>
      </c>
      <c r="K13" s="52">
        <v>0</v>
      </c>
      <c r="L13" s="52">
        <v>0</v>
      </c>
      <c r="M13" s="242">
        <v>8</v>
      </c>
      <c r="N13" s="29">
        <v>0</v>
      </c>
      <c r="O13" s="30">
        <v>5</v>
      </c>
      <c r="P13" s="32">
        <v>17</v>
      </c>
      <c r="Q13" s="28">
        <v>0</v>
      </c>
      <c r="R13" s="29">
        <v>12</v>
      </c>
      <c r="S13" s="33">
        <f t="shared" si="0"/>
        <v>221</v>
      </c>
    </row>
    <row r="14" spans="1:19" ht="15" customHeight="1" x14ac:dyDescent="0.25">
      <c r="A14" s="34">
        <f t="shared" si="1"/>
        <v>13</v>
      </c>
      <c r="B14" s="35" t="s">
        <v>63</v>
      </c>
      <c r="C14" s="36">
        <v>1931</v>
      </c>
      <c r="D14" s="37" t="s">
        <v>15</v>
      </c>
      <c r="E14" s="38">
        <v>306</v>
      </c>
      <c r="F14" s="39">
        <v>42</v>
      </c>
      <c r="G14" s="40">
        <v>27</v>
      </c>
      <c r="H14" s="40">
        <v>40</v>
      </c>
      <c r="I14" s="40">
        <v>0</v>
      </c>
      <c r="J14" s="44">
        <v>11</v>
      </c>
      <c r="K14" s="52">
        <v>0</v>
      </c>
      <c r="L14" s="52">
        <v>0</v>
      </c>
      <c r="M14" s="240">
        <v>3</v>
      </c>
      <c r="N14" s="29">
        <v>0</v>
      </c>
      <c r="O14" s="41">
        <v>1</v>
      </c>
      <c r="P14" s="43">
        <v>40</v>
      </c>
      <c r="Q14" s="39">
        <v>0</v>
      </c>
      <c r="R14" s="40">
        <v>2</v>
      </c>
      <c r="S14" s="44">
        <f t="shared" si="0"/>
        <v>124</v>
      </c>
    </row>
    <row r="15" spans="1:19" ht="15" customHeight="1" x14ac:dyDescent="0.25">
      <c r="A15" s="23">
        <f t="shared" si="1"/>
        <v>14</v>
      </c>
      <c r="B15" s="24" t="s">
        <v>63</v>
      </c>
      <c r="C15" s="25">
        <v>1931</v>
      </c>
      <c r="D15" s="26" t="s">
        <v>19</v>
      </c>
      <c r="E15" s="27">
        <v>500</v>
      </c>
      <c r="F15" s="28">
        <v>68</v>
      </c>
      <c r="G15" s="29">
        <v>43</v>
      </c>
      <c r="H15" s="29">
        <v>30</v>
      </c>
      <c r="I15" s="29">
        <v>6</v>
      </c>
      <c r="J15" s="241">
        <v>11</v>
      </c>
      <c r="K15" s="52">
        <v>0</v>
      </c>
      <c r="L15" s="52">
        <v>0</v>
      </c>
      <c r="M15" s="242">
        <v>1</v>
      </c>
      <c r="N15" s="29">
        <v>0</v>
      </c>
      <c r="O15" s="30">
        <v>4</v>
      </c>
      <c r="P15" s="32">
        <v>36</v>
      </c>
      <c r="Q15" s="28">
        <v>0</v>
      </c>
      <c r="R15" s="29">
        <v>18</v>
      </c>
      <c r="S15" s="33">
        <f t="shared" si="0"/>
        <v>163</v>
      </c>
    </row>
    <row r="16" spans="1:19" ht="15" customHeight="1" x14ac:dyDescent="0.25">
      <c r="A16" s="34">
        <f t="shared" si="1"/>
        <v>15</v>
      </c>
      <c r="B16" s="35" t="s">
        <v>63</v>
      </c>
      <c r="C16" s="36">
        <v>1930</v>
      </c>
      <c r="D16" s="37" t="s">
        <v>14</v>
      </c>
      <c r="E16" s="38">
        <v>545</v>
      </c>
      <c r="F16" s="39">
        <v>61</v>
      </c>
      <c r="G16" s="40">
        <v>62</v>
      </c>
      <c r="H16" s="40">
        <v>31</v>
      </c>
      <c r="I16" s="40">
        <v>4</v>
      </c>
      <c r="J16" s="44">
        <v>74</v>
      </c>
      <c r="K16" s="52">
        <v>0</v>
      </c>
      <c r="L16" s="52">
        <v>0</v>
      </c>
      <c r="M16" s="240">
        <v>14</v>
      </c>
      <c r="N16" s="29">
        <v>0</v>
      </c>
      <c r="O16" s="41">
        <v>3</v>
      </c>
      <c r="P16" s="43">
        <v>35</v>
      </c>
      <c r="Q16" s="39">
        <v>0</v>
      </c>
      <c r="R16" s="40">
        <v>12</v>
      </c>
      <c r="S16" s="44">
        <f t="shared" si="0"/>
        <v>249</v>
      </c>
    </row>
    <row r="17" spans="1:19" ht="15" customHeight="1" x14ac:dyDescent="0.25">
      <c r="A17" s="23">
        <f t="shared" si="1"/>
        <v>16</v>
      </c>
      <c r="B17" s="24" t="s">
        <v>63</v>
      </c>
      <c r="C17" s="25">
        <v>1930</v>
      </c>
      <c r="D17" s="26" t="s">
        <v>19</v>
      </c>
      <c r="E17" s="27">
        <v>546</v>
      </c>
      <c r="F17" s="28">
        <v>54</v>
      </c>
      <c r="G17" s="29">
        <v>95</v>
      </c>
      <c r="H17" s="29">
        <v>25</v>
      </c>
      <c r="I17" s="29">
        <v>0</v>
      </c>
      <c r="J17" s="241">
        <v>67</v>
      </c>
      <c r="K17" s="52">
        <v>0</v>
      </c>
      <c r="L17" s="52">
        <v>0</v>
      </c>
      <c r="M17" s="242">
        <v>8</v>
      </c>
      <c r="N17" s="29">
        <v>0</v>
      </c>
      <c r="O17" s="30">
        <v>7</v>
      </c>
      <c r="P17" s="32">
        <v>25</v>
      </c>
      <c r="Q17" s="28">
        <v>0</v>
      </c>
      <c r="R17" s="29">
        <v>12</v>
      </c>
      <c r="S17" s="33">
        <f t="shared" si="0"/>
        <v>256</v>
      </c>
    </row>
    <row r="18" spans="1:19" ht="15" customHeight="1" x14ac:dyDescent="0.25">
      <c r="A18" s="34">
        <f t="shared" si="1"/>
        <v>17</v>
      </c>
      <c r="B18" s="35" t="s">
        <v>63</v>
      </c>
      <c r="C18" s="36">
        <v>1929</v>
      </c>
      <c r="D18" s="37" t="s">
        <v>20</v>
      </c>
      <c r="E18" s="38">
        <v>547</v>
      </c>
      <c r="F18" s="39">
        <v>25</v>
      </c>
      <c r="G18" s="40">
        <v>37</v>
      </c>
      <c r="H18" s="40">
        <v>22</v>
      </c>
      <c r="I18" s="40">
        <v>2</v>
      </c>
      <c r="J18" s="44">
        <v>112</v>
      </c>
      <c r="K18" s="52">
        <v>0</v>
      </c>
      <c r="L18" s="52">
        <v>0</v>
      </c>
      <c r="M18" s="240">
        <v>22</v>
      </c>
      <c r="N18" s="29">
        <v>0</v>
      </c>
      <c r="O18" s="41">
        <v>8</v>
      </c>
      <c r="P18" s="43">
        <v>24</v>
      </c>
      <c r="Q18" s="39">
        <v>0</v>
      </c>
      <c r="R18" s="40">
        <v>10</v>
      </c>
      <c r="S18" s="44">
        <f t="shared" si="0"/>
        <v>228</v>
      </c>
    </row>
    <row r="19" spans="1:19" ht="15" customHeight="1" x14ac:dyDescent="0.25">
      <c r="A19" s="23">
        <f t="shared" si="1"/>
        <v>18</v>
      </c>
      <c r="B19" s="24" t="s">
        <v>63</v>
      </c>
      <c r="C19" s="25">
        <v>1929</v>
      </c>
      <c r="D19" s="26" t="s">
        <v>14</v>
      </c>
      <c r="E19" s="27">
        <v>547</v>
      </c>
      <c r="F19" s="28">
        <v>21</v>
      </c>
      <c r="G19" s="29">
        <v>47</v>
      </c>
      <c r="H19" s="29">
        <v>22</v>
      </c>
      <c r="I19" s="29">
        <v>3</v>
      </c>
      <c r="J19" s="241">
        <v>85</v>
      </c>
      <c r="K19" s="52">
        <v>0</v>
      </c>
      <c r="L19" s="52">
        <v>0</v>
      </c>
      <c r="M19" s="242">
        <v>20</v>
      </c>
      <c r="N19" s="29">
        <v>0</v>
      </c>
      <c r="O19" s="30">
        <v>3</v>
      </c>
      <c r="P19" s="32">
        <v>25</v>
      </c>
      <c r="Q19" s="28">
        <v>0</v>
      </c>
      <c r="R19" s="29">
        <v>19</v>
      </c>
      <c r="S19" s="33">
        <f t="shared" si="0"/>
        <v>201</v>
      </c>
    </row>
    <row r="20" spans="1:19" ht="15" customHeight="1" x14ac:dyDescent="0.25">
      <c r="A20" s="34">
        <f t="shared" si="1"/>
        <v>19</v>
      </c>
      <c r="B20" s="35" t="s">
        <v>63</v>
      </c>
      <c r="C20" s="36">
        <v>1929</v>
      </c>
      <c r="D20" s="37" t="s">
        <v>19</v>
      </c>
      <c r="E20" s="38">
        <v>548</v>
      </c>
      <c r="F20" s="39">
        <v>24</v>
      </c>
      <c r="G20" s="40">
        <v>35</v>
      </c>
      <c r="H20" s="40">
        <v>33</v>
      </c>
      <c r="I20" s="40">
        <v>3</v>
      </c>
      <c r="J20" s="44">
        <v>83</v>
      </c>
      <c r="K20" s="52">
        <v>0</v>
      </c>
      <c r="L20" s="52">
        <v>0</v>
      </c>
      <c r="M20" s="240">
        <v>30</v>
      </c>
      <c r="N20" s="29">
        <v>0</v>
      </c>
      <c r="O20" s="41">
        <v>8</v>
      </c>
      <c r="P20" s="43">
        <v>36</v>
      </c>
      <c r="Q20" s="39">
        <v>0</v>
      </c>
      <c r="R20" s="40">
        <v>17</v>
      </c>
      <c r="S20" s="44">
        <f t="shared" si="0"/>
        <v>216</v>
      </c>
    </row>
    <row r="21" spans="1:19" ht="15" customHeight="1" x14ac:dyDescent="0.25">
      <c r="A21" s="23">
        <f t="shared" si="1"/>
        <v>20</v>
      </c>
      <c r="B21" s="24" t="s">
        <v>63</v>
      </c>
      <c r="C21" s="25">
        <v>1928</v>
      </c>
      <c r="D21" s="26" t="s">
        <v>19</v>
      </c>
      <c r="E21" s="27">
        <v>539</v>
      </c>
      <c r="F21" s="28">
        <v>20</v>
      </c>
      <c r="G21" s="29">
        <v>70</v>
      </c>
      <c r="H21" s="29">
        <v>39</v>
      </c>
      <c r="I21" s="29">
        <v>0</v>
      </c>
      <c r="J21" s="241">
        <v>4</v>
      </c>
      <c r="K21" s="52">
        <v>0</v>
      </c>
      <c r="L21" s="52">
        <v>0</v>
      </c>
      <c r="M21" s="242">
        <v>1</v>
      </c>
      <c r="N21" s="29">
        <v>0</v>
      </c>
      <c r="O21" s="30">
        <v>5</v>
      </c>
      <c r="P21" s="32">
        <v>39</v>
      </c>
      <c r="Q21" s="28">
        <v>0</v>
      </c>
      <c r="R21" s="29">
        <v>9</v>
      </c>
      <c r="S21" s="33">
        <f t="shared" si="0"/>
        <v>139</v>
      </c>
    </row>
    <row r="22" spans="1:19" ht="15" customHeight="1" x14ac:dyDescent="0.25">
      <c r="A22" s="34">
        <f t="shared" si="1"/>
        <v>21</v>
      </c>
      <c r="B22" s="35" t="s">
        <v>63</v>
      </c>
      <c r="C22" s="36">
        <v>1927</v>
      </c>
      <c r="D22" s="37" t="s">
        <v>19</v>
      </c>
      <c r="E22" s="38">
        <v>489</v>
      </c>
      <c r="F22" s="39">
        <v>17</v>
      </c>
      <c r="G22" s="40">
        <v>52</v>
      </c>
      <c r="H22" s="40">
        <v>60</v>
      </c>
      <c r="I22" s="40">
        <v>0</v>
      </c>
      <c r="J22" s="44">
        <v>1</v>
      </c>
      <c r="K22" s="52">
        <v>0</v>
      </c>
      <c r="L22" s="52">
        <v>0</v>
      </c>
      <c r="M22" s="240">
        <v>1</v>
      </c>
      <c r="N22" s="29">
        <v>0</v>
      </c>
      <c r="O22" s="41">
        <v>3</v>
      </c>
      <c r="P22" s="43">
        <v>60</v>
      </c>
      <c r="Q22" s="39">
        <v>0</v>
      </c>
      <c r="R22" s="40">
        <v>4</v>
      </c>
      <c r="S22" s="44">
        <f t="shared" si="0"/>
        <v>134</v>
      </c>
    </row>
    <row r="23" spans="1:19" ht="15" customHeight="1" x14ac:dyDescent="0.25">
      <c r="A23" s="23">
        <f t="shared" si="1"/>
        <v>22</v>
      </c>
      <c r="B23" s="24" t="s">
        <v>63</v>
      </c>
      <c r="C23" s="25">
        <v>1926</v>
      </c>
      <c r="D23" s="26" t="s">
        <v>19</v>
      </c>
      <c r="E23" s="27">
        <v>283</v>
      </c>
      <c r="F23" s="28">
        <v>16</v>
      </c>
      <c r="G23" s="29">
        <v>32</v>
      </c>
      <c r="H23" s="29">
        <v>14</v>
      </c>
      <c r="I23" s="29">
        <v>1</v>
      </c>
      <c r="J23" s="241">
        <v>1</v>
      </c>
      <c r="K23" s="52">
        <v>0</v>
      </c>
      <c r="L23" s="52">
        <v>0</v>
      </c>
      <c r="M23" s="242">
        <v>0</v>
      </c>
      <c r="N23" s="29">
        <v>0</v>
      </c>
      <c r="O23" s="30">
        <v>1</v>
      </c>
      <c r="P23" s="32">
        <v>15</v>
      </c>
      <c r="Q23" s="28">
        <v>0</v>
      </c>
      <c r="R23" s="29">
        <v>2</v>
      </c>
      <c r="S23" s="33">
        <f t="shared" si="0"/>
        <v>65</v>
      </c>
    </row>
    <row r="24" spans="1:19" ht="15" customHeight="1" x14ac:dyDescent="0.25">
      <c r="A24" s="34">
        <f t="shared" si="1"/>
        <v>23</v>
      </c>
      <c r="B24" s="35" t="s">
        <v>63</v>
      </c>
      <c r="C24" s="36">
        <v>1925</v>
      </c>
      <c r="D24" s="37" t="s">
        <v>19</v>
      </c>
      <c r="E24" s="38">
        <v>627</v>
      </c>
      <c r="F24" s="39">
        <v>82</v>
      </c>
      <c r="G24" s="40">
        <v>38</v>
      </c>
      <c r="H24" s="40">
        <v>14</v>
      </c>
      <c r="I24" s="40">
        <v>5</v>
      </c>
      <c r="J24" s="44">
        <v>14</v>
      </c>
      <c r="K24" s="52">
        <v>0</v>
      </c>
      <c r="L24" s="52">
        <v>0</v>
      </c>
      <c r="M24" s="240">
        <v>4</v>
      </c>
      <c r="N24" s="29">
        <v>0</v>
      </c>
      <c r="O24" s="41">
        <v>4</v>
      </c>
      <c r="P24" s="43">
        <v>19</v>
      </c>
      <c r="Q24" s="39">
        <v>0</v>
      </c>
      <c r="R24" s="40">
        <v>0</v>
      </c>
      <c r="S24" s="44">
        <f t="shared" si="0"/>
        <v>161</v>
      </c>
    </row>
    <row r="25" spans="1:19" ht="15" customHeight="1" x14ac:dyDescent="0.25">
      <c r="A25" s="23">
        <f t="shared" si="1"/>
        <v>24</v>
      </c>
      <c r="B25" s="24" t="s">
        <v>63</v>
      </c>
      <c r="C25" s="25">
        <v>1924</v>
      </c>
      <c r="D25" s="26" t="s">
        <v>19</v>
      </c>
      <c r="E25" s="27">
        <v>492</v>
      </c>
      <c r="F25" s="28">
        <v>50</v>
      </c>
      <c r="G25" s="29">
        <v>22</v>
      </c>
      <c r="H25" s="29">
        <v>19</v>
      </c>
      <c r="I25" s="29">
        <v>7</v>
      </c>
      <c r="J25" s="241">
        <v>8</v>
      </c>
      <c r="K25" s="52">
        <v>0</v>
      </c>
      <c r="L25" s="52">
        <v>0</v>
      </c>
      <c r="M25" s="242">
        <v>0</v>
      </c>
      <c r="N25" s="29">
        <v>0</v>
      </c>
      <c r="O25" s="30">
        <v>6</v>
      </c>
      <c r="P25" s="32">
        <v>26</v>
      </c>
      <c r="Q25" s="28">
        <v>0</v>
      </c>
      <c r="R25" s="29">
        <v>5</v>
      </c>
      <c r="S25" s="33">
        <f t="shared" si="0"/>
        <v>112</v>
      </c>
    </row>
    <row r="26" spans="1:19" ht="15" customHeight="1" x14ac:dyDescent="0.25">
      <c r="A26" s="34">
        <f t="shared" si="1"/>
        <v>25</v>
      </c>
      <c r="B26" s="35" t="s">
        <v>63</v>
      </c>
      <c r="C26" s="36">
        <v>1923</v>
      </c>
      <c r="D26" s="37" t="s">
        <v>15</v>
      </c>
      <c r="E26" s="38">
        <v>264</v>
      </c>
      <c r="F26" s="39">
        <v>33</v>
      </c>
      <c r="G26" s="40">
        <v>14</v>
      </c>
      <c r="H26" s="40">
        <v>18</v>
      </c>
      <c r="I26" s="40">
        <v>2</v>
      </c>
      <c r="J26" s="44">
        <v>30</v>
      </c>
      <c r="K26" s="52">
        <v>0</v>
      </c>
      <c r="L26" s="52">
        <v>0</v>
      </c>
      <c r="M26" s="240">
        <v>2</v>
      </c>
      <c r="N26" s="29">
        <v>0</v>
      </c>
      <c r="O26" s="41">
        <v>13</v>
      </c>
      <c r="P26" s="43">
        <v>20</v>
      </c>
      <c r="Q26" s="39">
        <v>0</v>
      </c>
      <c r="R26" s="40">
        <v>9</v>
      </c>
      <c r="S26" s="44">
        <f t="shared" si="0"/>
        <v>112</v>
      </c>
    </row>
    <row r="27" spans="1:19" ht="15" customHeight="1" x14ac:dyDescent="0.25">
      <c r="A27" s="23">
        <f t="shared" si="1"/>
        <v>26</v>
      </c>
      <c r="B27" s="24" t="s">
        <v>63</v>
      </c>
      <c r="C27" s="25">
        <v>1923</v>
      </c>
      <c r="D27" s="26" t="s">
        <v>14</v>
      </c>
      <c r="E27" s="27">
        <v>476</v>
      </c>
      <c r="F27" s="28">
        <v>85</v>
      </c>
      <c r="G27" s="29">
        <v>46</v>
      </c>
      <c r="H27" s="29">
        <v>33</v>
      </c>
      <c r="I27" s="29">
        <v>3</v>
      </c>
      <c r="J27" s="241">
        <v>21</v>
      </c>
      <c r="K27" s="52">
        <v>0</v>
      </c>
      <c r="L27" s="52">
        <v>0</v>
      </c>
      <c r="M27" s="242">
        <v>16</v>
      </c>
      <c r="N27" s="29">
        <v>0</v>
      </c>
      <c r="O27" s="30">
        <v>17</v>
      </c>
      <c r="P27" s="32">
        <v>36</v>
      </c>
      <c r="Q27" s="28">
        <v>0</v>
      </c>
      <c r="R27" s="29">
        <v>8</v>
      </c>
      <c r="S27" s="33">
        <f t="shared" si="0"/>
        <v>221</v>
      </c>
    </row>
    <row r="28" spans="1:19" ht="15" customHeight="1" x14ac:dyDescent="0.25">
      <c r="A28" s="34">
        <f t="shared" si="1"/>
        <v>27</v>
      </c>
      <c r="B28" s="35" t="s">
        <v>63</v>
      </c>
      <c r="C28" s="36">
        <v>1923</v>
      </c>
      <c r="D28" s="37" t="s">
        <v>19</v>
      </c>
      <c r="E28" s="38">
        <v>476</v>
      </c>
      <c r="F28" s="39">
        <v>98</v>
      </c>
      <c r="G28" s="40">
        <v>36</v>
      </c>
      <c r="H28" s="40">
        <v>36</v>
      </c>
      <c r="I28" s="40">
        <v>0</v>
      </c>
      <c r="J28" s="44">
        <v>21</v>
      </c>
      <c r="K28" s="52">
        <v>0</v>
      </c>
      <c r="L28" s="52">
        <v>0</v>
      </c>
      <c r="M28" s="240">
        <v>17</v>
      </c>
      <c r="N28" s="29">
        <v>0</v>
      </c>
      <c r="O28" s="41">
        <v>35</v>
      </c>
      <c r="P28" s="43">
        <v>37</v>
      </c>
      <c r="Q28" s="39">
        <v>0</v>
      </c>
      <c r="R28" s="40">
        <v>12</v>
      </c>
      <c r="S28" s="44">
        <f t="shared" si="0"/>
        <v>243</v>
      </c>
    </row>
    <row r="29" spans="1:19" ht="15" customHeight="1" x14ac:dyDescent="0.25">
      <c r="A29" s="23">
        <f t="shared" si="1"/>
        <v>28</v>
      </c>
      <c r="B29" s="24" t="s">
        <v>63</v>
      </c>
      <c r="C29" s="25">
        <v>1922</v>
      </c>
      <c r="D29" s="26" t="s">
        <v>14</v>
      </c>
      <c r="E29" s="27">
        <v>514</v>
      </c>
      <c r="F29" s="28">
        <v>93</v>
      </c>
      <c r="G29" s="29">
        <v>50</v>
      </c>
      <c r="H29" s="29">
        <v>27</v>
      </c>
      <c r="I29" s="29">
        <v>0</v>
      </c>
      <c r="J29" s="241">
        <v>29</v>
      </c>
      <c r="K29" s="52">
        <v>0</v>
      </c>
      <c r="L29" s="52">
        <v>0</v>
      </c>
      <c r="M29" s="242">
        <v>17</v>
      </c>
      <c r="N29" s="29">
        <v>0</v>
      </c>
      <c r="O29" s="30">
        <v>23</v>
      </c>
      <c r="P29" s="32">
        <v>27</v>
      </c>
      <c r="Q29" s="28">
        <v>0</v>
      </c>
      <c r="R29" s="29">
        <v>7</v>
      </c>
      <c r="S29" s="33">
        <f t="shared" si="0"/>
        <v>239</v>
      </c>
    </row>
    <row r="30" spans="1:19" ht="15" customHeight="1" x14ac:dyDescent="0.25">
      <c r="A30" s="34">
        <f t="shared" si="1"/>
        <v>29</v>
      </c>
      <c r="B30" s="35" t="s">
        <v>63</v>
      </c>
      <c r="C30" s="36">
        <v>1922</v>
      </c>
      <c r="D30" s="37" t="s">
        <v>19</v>
      </c>
      <c r="E30" s="38">
        <v>514</v>
      </c>
      <c r="F30" s="39">
        <v>92</v>
      </c>
      <c r="G30" s="40">
        <v>40</v>
      </c>
      <c r="H30" s="40">
        <v>20</v>
      </c>
      <c r="I30" s="40">
        <v>4</v>
      </c>
      <c r="J30" s="44">
        <v>22</v>
      </c>
      <c r="K30" s="52">
        <v>0</v>
      </c>
      <c r="L30" s="52">
        <v>0</v>
      </c>
      <c r="M30" s="240">
        <v>24</v>
      </c>
      <c r="N30" s="29">
        <v>0</v>
      </c>
      <c r="O30" s="41">
        <v>33</v>
      </c>
      <c r="P30" s="43">
        <v>24</v>
      </c>
      <c r="Q30" s="39">
        <v>0</v>
      </c>
      <c r="R30" s="40">
        <v>10</v>
      </c>
      <c r="S30" s="44">
        <f t="shared" si="0"/>
        <v>235</v>
      </c>
    </row>
    <row r="31" spans="1:19" ht="15" customHeight="1" x14ac:dyDescent="0.25">
      <c r="A31" s="23">
        <f t="shared" si="1"/>
        <v>30</v>
      </c>
      <c r="B31" s="24" t="s">
        <v>63</v>
      </c>
      <c r="C31" s="25">
        <v>1921</v>
      </c>
      <c r="D31" s="26" t="s">
        <v>14</v>
      </c>
      <c r="E31" s="27">
        <v>418</v>
      </c>
      <c r="F31" s="28">
        <v>71</v>
      </c>
      <c r="G31" s="29">
        <v>55</v>
      </c>
      <c r="H31" s="29">
        <v>18</v>
      </c>
      <c r="I31" s="29">
        <v>0</v>
      </c>
      <c r="J31" s="241">
        <v>20</v>
      </c>
      <c r="K31" s="52">
        <v>0</v>
      </c>
      <c r="L31" s="52">
        <v>0</v>
      </c>
      <c r="M31" s="242">
        <v>7</v>
      </c>
      <c r="N31" s="29">
        <v>0</v>
      </c>
      <c r="O31" s="30">
        <v>26</v>
      </c>
      <c r="P31" s="32">
        <v>18</v>
      </c>
      <c r="Q31" s="28">
        <v>0</v>
      </c>
      <c r="R31" s="29">
        <v>7</v>
      </c>
      <c r="S31" s="33">
        <f t="shared" si="0"/>
        <v>197</v>
      </c>
    </row>
    <row r="32" spans="1:19" ht="15" customHeight="1" x14ac:dyDescent="0.25">
      <c r="A32" s="34">
        <f t="shared" si="1"/>
        <v>31</v>
      </c>
      <c r="B32" s="35" t="s">
        <v>63</v>
      </c>
      <c r="C32" s="36">
        <v>1921</v>
      </c>
      <c r="D32" s="37" t="s">
        <v>19</v>
      </c>
      <c r="E32" s="38">
        <v>418</v>
      </c>
      <c r="F32" s="39">
        <v>76</v>
      </c>
      <c r="G32" s="40">
        <v>43</v>
      </c>
      <c r="H32" s="40">
        <v>26</v>
      </c>
      <c r="I32" s="40">
        <v>3</v>
      </c>
      <c r="J32" s="44">
        <v>26</v>
      </c>
      <c r="K32" s="52">
        <v>0</v>
      </c>
      <c r="L32" s="52">
        <v>0</v>
      </c>
      <c r="M32" s="240">
        <v>12</v>
      </c>
      <c r="N32" s="29">
        <v>0</v>
      </c>
      <c r="O32" s="41">
        <v>19</v>
      </c>
      <c r="P32" s="43">
        <v>29</v>
      </c>
      <c r="Q32" s="39">
        <v>0</v>
      </c>
      <c r="R32" s="40">
        <v>10</v>
      </c>
      <c r="S32" s="44">
        <f t="shared" si="0"/>
        <v>205</v>
      </c>
    </row>
    <row r="33" spans="1:19" ht="15" customHeight="1" x14ac:dyDescent="0.25">
      <c r="A33" s="23">
        <f t="shared" si="1"/>
        <v>32</v>
      </c>
      <c r="B33" s="24" t="s">
        <v>63</v>
      </c>
      <c r="C33" s="25">
        <v>1920</v>
      </c>
      <c r="D33" s="26" t="s">
        <v>23</v>
      </c>
      <c r="E33" s="27">
        <v>691</v>
      </c>
      <c r="F33" s="28">
        <v>128</v>
      </c>
      <c r="G33" s="29">
        <v>68</v>
      </c>
      <c r="H33" s="29">
        <v>28</v>
      </c>
      <c r="I33" s="29">
        <v>0</v>
      </c>
      <c r="J33" s="241">
        <v>34</v>
      </c>
      <c r="K33" s="52">
        <v>0</v>
      </c>
      <c r="L33" s="52">
        <v>0</v>
      </c>
      <c r="M33" s="242">
        <v>15</v>
      </c>
      <c r="N33" s="29">
        <v>0</v>
      </c>
      <c r="O33" s="30">
        <v>35</v>
      </c>
      <c r="P33" s="32">
        <v>28</v>
      </c>
      <c r="Q33" s="28">
        <v>0</v>
      </c>
      <c r="R33" s="29">
        <v>16</v>
      </c>
      <c r="S33" s="33">
        <f t="shared" si="0"/>
        <v>308</v>
      </c>
    </row>
    <row r="34" spans="1:19" ht="15" customHeight="1" x14ac:dyDescent="0.25">
      <c r="A34" s="34">
        <f t="shared" si="1"/>
        <v>33</v>
      </c>
      <c r="B34" s="35" t="s">
        <v>63</v>
      </c>
      <c r="C34" s="36">
        <v>1920</v>
      </c>
      <c r="D34" s="37" t="s">
        <v>20</v>
      </c>
      <c r="E34" s="38">
        <v>692</v>
      </c>
      <c r="F34" s="39">
        <v>117</v>
      </c>
      <c r="G34" s="40">
        <v>63</v>
      </c>
      <c r="H34" s="40">
        <v>31</v>
      </c>
      <c r="I34" s="40">
        <v>0</v>
      </c>
      <c r="J34" s="44">
        <v>40</v>
      </c>
      <c r="K34" s="52">
        <v>0</v>
      </c>
      <c r="L34" s="52">
        <v>0</v>
      </c>
      <c r="M34" s="240">
        <v>22</v>
      </c>
      <c r="N34" s="29">
        <v>0</v>
      </c>
      <c r="O34" s="41">
        <v>30</v>
      </c>
      <c r="P34" s="43">
        <v>31</v>
      </c>
      <c r="Q34" s="39">
        <v>0</v>
      </c>
      <c r="R34" s="40">
        <v>7</v>
      </c>
      <c r="S34" s="44">
        <f t="shared" ref="S34:S51" si="2">SUM(F34:O34)</f>
        <v>303</v>
      </c>
    </row>
    <row r="35" spans="1:19" ht="15" customHeight="1" x14ac:dyDescent="0.25">
      <c r="A35" s="23">
        <f t="shared" si="1"/>
        <v>34</v>
      </c>
      <c r="B35" s="24" t="s">
        <v>63</v>
      </c>
      <c r="C35" s="25">
        <v>1920</v>
      </c>
      <c r="D35" s="26" t="s">
        <v>14</v>
      </c>
      <c r="E35" s="27">
        <v>692</v>
      </c>
      <c r="F35" s="28">
        <v>160</v>
      </c>
      <c r="G35" s="29">
        <v>59</v>
      </c>
      <c r="H35" s="29">
        <v>35</v>
      </c>
      <c r="I35" s="29">
        <v>3</v>
      </c>
      <c r="J35" s="241">
        <v>24</v>
      </c>
      <c r="K35" s="52">
        <v>0</v>
      </c>
      <c r="L35" s="52">
        <v>0</v>
      </c>
      <c r="M35" s="242">
        <v>11</v>
      </c>
      <c r="N35" s="29">
        <v>0</v>
      </c>
      <c r="O35" s="30">
        <v>48</v>
      </c>
      <c r="P35" s="32">
        <v>38</v>
      </c>
      <c r="Q35" s="28">
        <v>0</v>
      </c>
      <c r="R35" s="29">
        <v>6</v>
      </c>
      <c r="S35" s="33">
        <f t="shared" si="2"/>
        <v>340</v>
      </c>
    </row>
    <row r="36" spans="1:19" ht="15" customHeight="1" x14ac:dyDescent="0.25">
      <c r="A36" s="34">
        <f t="shared" si="1"/>
        <v>35</v>
      </c>
      <c r="B36" s="35" t="s">
        <v>63</v>
      </c>
      <c r="C36" s="36">
        <v>1920</v>
      </c>
      <c r="D36" s="37" t="s">
        <v>19</v>
      </c>
      <c r="E36" s="38">
        <v>692</v>
      </c>
      <c r="F36" s="39">
        <v>118</v>
      </c>
      <c r="G36" s="40">
        <v>56</v>
      </c>
      <c r="H36" s="40">
        <v>47</v>
      </c>
      <c r="I36" s="40">
        <v>1</v>
      </c>
      <c r="J36" s="44">
        <v>35</v>
      </c>
      <c r="K36" s="52">
        <v>0</v>
      </c>
      <c r="L36" s="52">
        <v>0</v>
      </c>
      <c r="M36" s="240">
        <v>25</v>
      </c>
      <c r="N36" s="29">
        <v>0</v>
      </c>
      <c r="O36" s="41">
        <v>39</v>
      </c>
      <c r="P36" s="43">
        <v>48</v>
      </c>
      <c r="Q36" s="39">
        <v>0</v>
      </c>
      <c r="R36" s="40">
        <v>13</v>
      </c>
      <c r="S36" s="44">
        <f t="shared" si="2"/>
        <v>321</v>
      </c>
    </row>
    <row r="37" spans="1:19" ht="15" customHeight="1" x14ac:dyDescent="0.25">
      <c r="A37" s="23">
        <f t="shared" si="1"/>
        <v>36</v>
      </c>
      <c r="B37" s="24" t="s">
        <v>63</v>
      </c>
      <c r="C37" s="25">
        <v>1919</v>
      </c>
      <c r="D37" s="26" t="s">
        <v>14</v>
      </c>
      <c r="E37" s="27">
        <v>469</v>
      </c>
      <c r="F37" s="28">
        <v>119</v>
      </c>
      <c r="G37" s="29">
        <v>50</v>
      </c>
      <c r="H37" s="29">
        <v>10</v>
      </c>
      <c r="I37" s="29">
        <v>1</v>
      </c>
      <c r="J37" s="241">
        <v>21</v>
      </c>
      <c r="K37" s="52">
        <v>0</v>
      </c>
      <c r="L37" s="52">
        <v>0</v>
      </c>
      <c r="M37" s="242">
        <v>18</v>
      </c>
      <c r="N37" s="29">
        <v>0</v>
      </c>
      <c r="O37" s="30">
        <v>27</v>
      </c>
      <c r="P37" s="32">
        <v>11</v>
      </c>
      <c r="Q37" s="28">
        <v>1</v>
      </c>
      <c r="R37" s="29">
        <v>2</v>
      </c>
      <c r="S37" s="33">
        <f t="shared" si="2"/>
        <v>246</v>
      </c>
    </row>
    <row r="38" spans="1:19" ht="15" customHeight="1" x14ac:dyDescent="0.25">
      <c r="A38" s="34">
        <f t="shared" si="1"/>
        <v>37</v>
      </c>
      <c r="B38" s="35" t="s">
        <v>63</v>
      </c>
      <c r="C38" s="36">
        <v>1919</v>
      </c>
      <c r="D38" s="37" t="s">
        <v>19</v>
      </c>
      <c r="E38" s="38">
        <v>469</v>
      </c>
      <c r="F38" s="39">
        <v>122</v>
      </c>
      <c r="G38" s="40">
        <v>46</v>
      </c>
      <c r="H38" s="40">
        <v>16</v>
      </c>
      <c r="I38" s="40">
        <v>1</v>
      </c>
      <c r="J38" s="44">
        <v>29</v>
      </c>
      <c r="K38" s="52">
        <v>0</v>
      </c>
      <c r="L38" s="52">
        <v>0</v>
      </c>
      <c r="M38" s="240">
        <v>22</v>
      </c>
      <c r="N38" s="29">
        <v>0</v>
      </c>
      <c r="O38" s="41">
        <v>25</v>
      </c>
      <c r="P38" s="43">
        <v>17</v>
      </c>
      <c r="Q38" s="39"/>
      <c r="R38" s="40"/>
      <c r="S38" s="44">
        <f t="shared" si="2"/>
        <v>261</v>
      </c>
    </row>
    <row r="39" spans="1:19" ht="15" customHeight="1" x14ac:dyDescent="0.25">
      <c r="A39" s="23">
        <f t="shared" si="1"/>
        <v>38</v>
      </c>
      <c r="B39" s="24" t="s">
        <v>63</v>
      </c>
      <c r="C39" s="25">
        <v>1918</v>
      </c>
      <c r="D39" s="26" t="s">
        <v>19</v>
      </c>
      <c r="E39" s="27">
        <v>620</v>
      </c>
      <c r="F39" s="28">
        <v>120</v>
      </c>
      <c r="G39" s="29">
        <v>75</v>
      </c>
      <c r="H39" s="29">
        <v>32</v>
      </c>
      <c r="I39" s="29">
        <v>4</v>
      </c>
      <c r="J39" s="241">
        <v>32</v>
      </c>
      <c r="K39" s="52">
        <v>0</v>
      </c>
      <c r="L39" s="52">
        <v>0</v>
      </c>
      <c r="M39" s="242">
        <v>11</v>
      </c>
      <c r="N39" s="29">
        <v>0</v>
      </c>
      <c r="O39" s="30">
        <v>33</v>
      </c>
      <c r="P39" s="32">
        <v>37</v>
      </c>
      <c r="Q39" s="28">
        <v>0</v>
      </c>
      <c r="R39" s="29">
        <v>9</v>
      </c>
      <c r="S39" s="33">
        <f t="shared" si="2"/>
        <v>307</v>
      </c>
    </row>
    <row r="40" spans="1:19" ht="15" customHeight="1" x14ac:dyDescent="0.25">
      <c r="A40" s="34">
        <f t="shared" si="1"/>
        <v>39</v>
      </c>
      <c r="B40" s="35" t="s">
        <v>63</v>
      </c>
      <c r="C40" s="36">
        <v>1917</v>
      </c>
      <c r="D40" s="37" t="s">
        <v>19</v>
      </c>
      <c r="E40" s="38">
        <v>592</v>
      </c>
      <c r="F40" s="39">
        <v>118</v>
      </c>
      <c r="G40" s="40">
        <v>73</v>
      </c>
      <c r="H40" s="40">
        <v>29</v>
      </c>
      <c r="I40" s="40">
        <v>1</v>
      </c>
      <c r="J40" s="44">
        <v>18</v>
      </c>
      <c r="K40" s="52">
        <v>0</v>
      </c>
      <c r="L40" s="52">
        <v>0</v>
      </c>
      <c r="M40" s="240">
        <v>19</v>
      </c>
      <c r="N40" s="29">
        <v>0</v>
      </c>
      <c r="O40" s="41">
        <v>26</v>
      </c>
      <c r="P40" s="43">
        <v>30</v>
      </c>
      <c r="Q40" s="39">
        <v>1</v>
      </c>
      <c r="R40" s="40">
        <v>7</v>
      </c>
      <c r="S40" s="44">
        <f t="shared" si="2"/>
        <v>284</v>
      </c>
    </row>
    <row r="41" spans="1:19" ht="15" customHeight="1" x14ac:dyDescent="0.25">
      <c r="A41" s="23">
        <f t="shared" si="1"/>
        <v>40</v>
      </c>
      <c r="B41" s="24" t="s">
        <v>63</v>
      </c>
      <c r="C41" s="25">
        <v>1916</v>
      </c>
      <c r="D41" s="26" t="s">
        <v>14</v>
      </c>
      <c r="E41" s="27">
        <v>540</v>
      </c>
      <c r="F41" s="28">
        <v>113</v>
      </c>
      <c r="G41" s="29">
        <v>75</v>
      </c>
      <c r="H41" s="29">
        <v>38</v>
      </c>
      <c r="I41" s="29">
        <v>1</v>
      </c>
      <c r="J41" s="241">
        <v>13</v>
      </c>
      <c r="K41" s="52">
        <v>0</v>
      </c>
      <c r="L41" s="52">
        <v>0</v>
      </c>
      <c r="M41" s="242">
        <v>9</v>
      </c>
      <c r="N41" s="29">
        <v>0</v>
      </c>
      <c r="O41" s="30">
        <v>15</v>
      </c>
      <c r="P41" s="32">
        <v>40</v>
      </c>
      <c r="Q41" s="28">
        <v>5</v>
      </c>
      <c r="R41" s="29">
        <v>0</v>
      </c>
      <c r="S41" s="33">
        <f t="shared" si="2"/>
        <v>264</v>
      </c>
    </row>
    <row r="42" spans="1:19" ht="15" customHeight="1" x14ac:dyDescent="0.25">
      <c r="A42" s="34">
        <f t="shared" si="1"/>
        <v>41</v>
      </c>
      <c r="B42" s="35" t="s">
        <v>63</v>
      </c>
      <c r="C42" s="36">
        <v>1916</v>
      </c>
      <c r="D42" s="37" t="s">
        <v>19</v>
      </c>
      <c r="E42" s="38">
        <v>540</v>
      </c>
      <c r="F42" s="39">
        <v>129</v>
      </c>
      <c r="G42" s="40">
        <v>50</v>
      </c>
      <c r="H42" s="40">
        <v>37</v>
      </c>
      <c r="I42" s="40">
        <v>2</v>
      </c>
      <c r="J42" s="44">
        <v>20</v>
      </c>
      <c r="K42" s="52">
        <v>0</v>
      </c>
      <c r="L42" s="52">
        <v>0</v>
      </c>
      <c r="M42" s="240">
        <v>12</v>
      </c>
      <c r="N42" s="29">
        <v>0</v>
      </c>
      <c r="O42" s="41">
        <v>15</v>
      </c>
      <c r="P42" s="43">
        <v>39</v>
      </c>
      <c r="Q42" s="39">
        <v>0</v>
      </c>
      <c r="R42" s="40">
        <v>1</v>
      </c>
      <c r="S42" s="44">
        <f t="shared" si="2"/>
        <v>265</v>
      </c>
    </row>
    <row r="43" spans="1:19" ht="15" customHeight="1" x14ac:dyDescent="0.25">
      <c r="A43" s="23">
        <f t="shared" si="1"/>
        <v>42</v>
      </c>
      <c r="B43" s="24" t="s">
        <v>63</v>
      </c>
      <c r="C43" s="25">
        <v>1915</v>
      </c>
      <c r="D43" s="26" t="s">
        <v>14</v>
      </c>
      <c r="E43" s="27">
        <v>668</v>
      </c>
      <c r="F43" s="28">
        <v>168</v>
      </c>
      <c r="G43" s="29">
        <v>54</v>
      </c>
      <c r="H43" s="29">
        <v>52</v>
      </c>
      <c r="I43" s="29">
        <v>6</v>
      </c>
      <c r="J43" s="241">
        <v>14</v>
      </c>
      <c r="K43" s="52">
        <v>0</v>
      </c>
      <c r="L43" s="52">
        <v>0</v>
      </c>
      <c r="M43" s="242">
        <v>33</v>
      </c>
      <c r="N43" s="29">
        <v>0</v>
      </c>
      <c r="O43" s="30">
        <v>36</v>
      </c>
      <c r="P43" s="32">
        <v>58</v>
      </c>
      <c r="Q43" s="28">
        <v>0</v>
      </c>
      <c r="R43" s="29">
        <v>8</v>
      </c>
      <c r="S43" s="33">
        <f t="shared" si="2"/>
        <v>363</v>
      </c>
    </row>
    <row r="44" spans="1:19" ht="15" customHeight="1" x14ac:dyDescent="0.25">
      <c r="A44" s="34">
        <f t="shared" si="1"/>
        <v>43</v>
      </c>
      <c r="B44" s="35" t="s">
        <v>63</v>
      </c>
      <c r="C44" s="36">
        <v>1915</v>
      </c>
      <c r="D44" s="37" t="s">
        <v>19</v>
      </c>
      <c r="E44" s="38">
        <v>668</v>
      </c>
      <c r="F44" s="39">
        <v>192</v>
      </c>
      <c r="G44" s="40">
        <v>48</v>
      </c>
      <c r="H44" s="40">
        <v>39</v>
      </c>
      <c r="I44" s="40">
        <v>3</v>
      </c>
      <c r="J44" s="44">
        <v>35</v>
      </c>
      <c r="K44" s="52">
        <v>0</v>
      </c>
      <c r="L44" s="52">
        <v>0</v>
      </c>
      <c r="M44" s="240">
        <v>28</v>
      </c>
      <c r="N44" s="29">
        <v>0</v>
      </c>
      <c r="O44" s="41">
        <v>30</v>
      </c>
      <c r="P44" s="43">
        <v>42</v>
      </c>
      <c r="Q44" s="39">
        <v>0</v>
      </c>
      <c r="R44" s="40">
        <v>11</v>
      </c>
      <c r="S44" s="44">
        <f t="shared" si="2"/>
        <v>375</v>
      </c>
    </row>
    <row r="45" spans="1:19" ht="15" customHeight="1" x14ac:dyDescent="0.25">
      <c r="A45" s="23">
        <f t="shared" si="1"/>
        <v>44</v>
      </c>
      <c r="B45" s="24" t="s">
        <v>63</v>
      </c>
      <c r="C45" s="25">
        <v>1914</v>
      </c>
      <c r="D45" s="26" t="s">
        <v>14</v>
      </c>
      <c r="E45" s="27">
        <v>658</v>
      </c>
      <c r="F45" s="28">
        <v>141</v>
      </c>
      <c r="G45" s="29">
        <v>52</v>
      </c>
      <c r="H45" s="29">
        <v>46</v>
      </c>
      <c r="I45" s="29">
        <v>3</v>
      </c>
      <c r="J45" s="241">
        <v>28</v>
      </c>
      <c r="K45" s="52">
        <v>0</v>
      </c>
      <c r="L45" s="52">
        <v>0</v>
      </c>
      <c r="M45" s="242">
        <v>16</v>
      </c>
      <c r="N45" s="29">
        <v>0</v>
      </c>
      <c r="O45" s="30">
        <v>27</v>
      </c>
      <c r="P45" s="32">
        <v>49</v>
      </c>
      <c r="Q45" s="28">
        <v>0</v>
      </c>
      <c r="R45" s="29">
        <v>6</v>
      </c>
      <c r="S45" s="33">
        <f t="shared" si="2"/>
        <v>313</v>
      </c>
    </row>
    <row r="46" spans="1:19" ht="15" customHeight="1" x14ac:dyDescent="0.25">
      <c r="A46" s="34">
        <f t="shared" si="1"/>
        <v>45</v>
      </c>
      <c r="B46" s="35" t="s">
        <v>63</v>
      </c>
      <c r="C46" s="36">
        <v>1914</v>
      </c>
      <c r="D46" s="37" t="s">
        <v>19</v>
      </c>
      <c r="E46" s="38">
        <v>659</v>
      </c>
      <c r="F46" s="39">
        <v>151</v>
      </c>
      <c r="G46" s="40">
        <v>59</v>
      </c>
      <c r="H46" s="40">
        <v>40</v>
      </c>
      <c r="I46" s="40">
        <v>1</v>
      </c>
      <c r="J46" s="44">
        <v>26</v>
      </c>
      <c r="K46" s="52">
        <v>0</v>
      </c>
      <c r="L46" s="52">
        <v>0</v>
      </c>
      <c r="M46" s="240">
        <v>17</v>
      </c>
      <c r="N46" s="29">
        <v>0</v>
      </c>
      <c r="O46" s="41">
        <v>33</v>
      </c>
      <c r="P46" s="43">
        <v>41</v>
      </c>
      <c r="Q46" s="39">
        <v>0</v>
      </c>
      <c r="R46" s="40">
        <v>8</v>
      </c>
      <c r="S46" s="44">
        <f t="shared" si="2"/>
        <v>327</v>
      </c>
    </row>
    <row r="47" spans="1:19" ht="15" customHeight="1" x14ac:dyDescent="0.25">
      <c r="A47" s="23">
        <f t="shared" si="1"/>
        <v>46</v>
      </c>
      <c r="B47" s="24" t="s">
        <v>63</v>
      </c>
      <c r="C47" s="25">
        <v>1913</v>
      </c>
      <c r="D47" s="26" t="s">
        <v>14</v>
      </c>
      <c r="E47" s="27">
        <v>499</v>
      </c>
      <c r="F47" s="28">
        <v>131</v>
      </c>
      <c r="G47" s="29">
        <v>46</v>
      </c>
      <c r="H47" s="29">
        <v>26</v>
      </c>
      <c r="I47" s="29">
        <v>1</v>
      </c>
      <c r="J47" s="241">
        <v>15</v>
      </c>
      <c r="K47" s="52">
        <v>0</v>
      </c>
      <c r="L47" s="52">
        <v>0</v>
      </c>
      <c r="M47" s="242">
        <v>14</v>
      </c>
      <c r="N47" s="29">
        <v>0</v>
      </c>
      <c r="O47" s="30">
        <v>25</v>
      </c>
      <c r="P47" s="32">
        <v>27</v>
      </c>
      <c r="Q47" s="28">
        <v>0</v>
      </c>
      <c r="R47" s="29">
        <v>4</v>
      </c>
      <c r="S47" s="33">
        <f t="shared" si="2"/>
        <v>258</v>
      </c>
    </row>
    <row r="48" spans="1:19" ht="15" customHeight="1" x14ac:dyDescent="0.25">
      <c r="A48" s="34">
        <f t="shared" si="1"/>
        <v>47</v>
      </c>
      <c r="B48" s="35" t="s">
        <v>63</v>
      </c>
      <c r="C48" s="36">
        <v>1913</v>
      </c>
      <c r="D48" s="37" t="s">
        <v>19</v>
      </c>
      <c r="E48" s="38">
        <v>500</v>
      </c>
      <c r="F48" s="39">
        <v>127</v>
      </c>
      <c r="G48" s="40">
        <v>57</v>
      </c>
      <c r="H48" s="40">
        <v>20</v>
      </c>
      <c r="I48" s="40">
        <v>0</v>
      </c>
      <c r="J48" s="44">
        <v>16</v>
      </c>
      <c r="K48" s="52">
        <v>0</v>
      </c>
      <c r="L48" s="52">
        <v>0</v>
      </c>
      <c r="M48" s="240">
        <v>26</v>
      </c>
      <c r="N48" s="29">
        <v>0</v>
      </c>
      <c r="O48" s="41">
        <v>17</v>
      </c>
      <c r="P48" s="43">
        <v>21</v>
      </c>
      <c r="Q48" s="39">
        <v>0</v>
      </c>
      <c r="R48" s="40">
        <v>6</v>
      </c>
      <c r="S48" s="44">
        <f t="shared" si="2"/>
        <v>263</v>
      </c>
    </row>
    <row r="49" spans="1:19" ht="15" customHeight="1" x14ac:dyDescent="0.25">
      <c r="A49" s="23">
        <f t="shared" si="1"/>
        <v>48</v>
      </c>
      <c r="B49" s="24" t="s">
        <v>63</v>
      </c>
      <c r="C49" s="25">
        <v>1912</v>
      </c>
      <c r="D49" s="26" t="s">
        <v>20</v>
      </c>
      <c r="E49" s="27">
        <v>541</v>
      </c>
      <c r="F49" s="28">
        <v>72</v>
      </c>
      <c r="G49" s="29">
        <v>57</v>
      </c>
      <c r="H49" s="29">
        <v>55</v>
      </c>
      <c r="I49" s="29">
        <v>6</v>
      </c>
      <c r="J49" s="241">
        <v>31</v>
      </c>
      <c r="K49" s="52">
        <v>0</v>
      </c>
      <c r="L49" s="52">
        <v>0</v>
      </c>
      <c r="M49" s="242">
        <v>7</v>
      </c>
      <c r="N49" s="29">
        <v>0</v>
      </c>
      <c r="O49" s="30">
        <v>23</v>
      </c>
      <c r="P49" s="32">
        <v>62</v>
      </c>
      <c r="Q49" s="28">
        <v>0</v>
      </c>
      <c r="R49" s="29">
        <v>5</v>
      </c>
      <c r="S49" s="33">
        <f t="shared" si="2"/>
        <v>251</v>
      </c>
    </row>
    <row r="50" spans="1:19" ht="15" customHeight="1" x14ac:dyDescent="0.25">
      <c r="A50" s="34">
        <f t="shared" si="1"/>
        <v>49</v>
      </c>
      <c r="B50" s="35" t="s">
        <v>63</v>
      </c>
      <c r="C50" s="36">
        <v>1912</v>
      </c>
      <c r="D50" s="37" t="s">
        <v>14</v>
      </c>
      <c r="E50" s="38">
        <v>541</v>
      </c>
      <c r="F50" s="39">
        <v>84</v>
      </c>
      <c r="G50" s="40">
        <v>43</v>
      </c>
      <c r="H50" s="40">
        <v>63</v>
      </c>
      <c r="I50" s="40">
        <v>4</v>
      </c>
      <c r="J50" s="44">
        <v>23</v>
      </c>
      <c r="K50" s="52">
        <v>0</v>
      </c>
      <c r="L50" s="52">
        <v>0</v>
      </c>
      <c r="M50" s="240">
        <v>11</v>
      </c>
      <c r="N50" s="29">
        <v>0</v>
      </c>
      <c r="O50" s="41">
        <v>23</v>
      </c>
      <c r="P50" s="43">
        <v>68</v>
      </c>
      <c r="Q50" s="39">
        <v>0</v>
      </c>
      <c r="R50" s="40">
        <v>11</v>
      </c>
      <c r="S50" s="44">
        <f t="shared" si="2"/>
        <v>251</v>
      </c>
    </row>
    <row r="51" spans="1:19" ht="15" customHeight="1" x14ac:dyDescent="0.25">
      <c r="A51" s="23">
        <f t="shared" si="1"/>
        <v>50</v>
      </c>
      <c r="B51" s="24" t="s">
        <v>63</v>
      </c>
      <c r="C51" s="25">
        <v>1912</v>
      </c>
      <c r="D51" s="26" t="s">
        <v>19</v>
      </c>
      <c r="E51" s="27">
        <v>541</v>
      </c>
      <c r="F51" s="28">
        <v>74</v>
      </c>
      <c r="G51" s="29">
        <v>46</v>
      </c>
      <c r="H51" s="29">
        <v>55</v>
      </c>
      <c r="I51" s="29">
        <v>3</v>
      </c>
      <c r="J51" s="241">
        <v>28</v>
      </c>
      <c r="K51" s="52">
        <v>0</v>
      </c>
      <c r="L51" s="52">
        <v>0</v>
      </c>
      <c r="M51" s="242">
        <v>11</v>
      </c>
      <c r="N51" s="29">
        <v>0</v>
      </c>
      <c r="O51" s="30">
        <v>16</v>
      </c>
      <c r="P51" s="32">
        <v>58</v>
      </c>
      <c r="Q51" s="28">
        <v>0</v>
      </c>
      <c r="R51" s="29">
        <v>3</v>
      </c>
      <c r="S51" s="33">
        <f t="shared" si="2"/>
        <v>233</v>
      </c>
    </row>
    <row r="52" spans="1:19" ht="5.0999999999999996" customHeight="1" x14ac:dyDescent="0.25">
      <c r="A52" s="47"/>
      <c r="B52" s="48"/>
      <c r="C52" s="49"/>
      <c r="D52" s="50"/>
      <c r="E52" s="51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</row>
    <row r="53" spans="1:19" ht="0.95" customHeight="1" x14ac:dyDescent="0.25">
      <c r="A53" s="54"/>
      <c r="B53" s="55"/>
      <c r="C53" s="56"/>
      <c r="D53" s="57"/>
      <c r="E53" s="58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</row>
    <row r="54" spans="1:19" ht="0.95" customHeight="1" x14ac:dyDescent="0.25">
      <c r="A54" s="47"/>
      <c r="B54" s="48"/>
      <c r="C54" s="49"/>
      <c r="D54" s="50"/>
      <c r="E54" s="51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</row>
    <row r="55" spans="1:19" ht="30" customHeight="1" x14ac:dyDescent="0.25">
      <c r="A55" s="61" t="s">
        <v>16</v>
      </c>
      <c r="B55" s="61"/>
      <c r="C55" s="61">
        <f>COUNTA(C2:C51)</f>
        <v>50</v>
      </c>
      <c r="D55" s="62"/>
      <c r="E55" s="63">
        <f>SUM(E2:E51)</f>
        <v>26278</v>
      </c>
      <c r="F55" s="63">
        <f t="shared" ref="F55:S55" si="3">SUM(F2:F51)</f>
        <v>4050</v>
      </c>
      <c r="G55" s="63">
        <f t="shared" si="3"/>
        <v>2871</v>
      </c>
      <c r="H55" s="63">
        <f t="shared" si="3"/>
        <v>1558</v>
      </c>
      <c r="I55" s="63">
        <f t="shared" si="3"/>
        <v>114</v>
      </c>
      <c r="J55" s="63">
        <f t="shared" si="3"/>
        <v>1771</v>
      </c>
      <c r="K55" s="63">
        <f t="shared" si="3"/>
        <v>0</v>
      </c>
      <c r="L55" s="63">
        <f t="shared" si="3"/>
        <v>0</v>
      </c>
      <c r="M55" s="63">
        <f t="shared" si="3"/>
        <v>562</v>
      </c>
      <c r="N55" s="63">
        <f t="shared" si="3"/>
        <v>0</v>
      </c>
      <c r="O55" s="63">
        <f t="shared" si="3"/>
        <v>823</v>
      </c>
      <c r="P55" s="63">
        <f t="shared" si="3"/>
        <v>1681</v>
      </c>
      <c r="Q55" s="63">
        <f t="shared" si="3"/>
        <v>7</v>
      </c>
      <c r="R55" s="63">
        <f t="shared" si="3"/>
        <v>403</v>
      </c>
      <c r="S55" s="63">
        <f t="shared" si="3"/>
        <v>11749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1"/>
  </sheetPr>
  <dimension ref="A1:U46"/>
  <sheetViews>
    <sheetView zoomScale="70" zoomScaleNormal="70" workbookViewId="0">
      <pane xSplit="5" ySplit="1" topLeftCell="K2" activePane="bottomRight" state="frozen"/>
      <selection activeCell="L24" sqref="L24"/>
      <selection pane="topRight" activeCell="L24" sqref="L24"/>
      <selection pane="bottomLeft" activeCell="L24" sqref="L24"/>
      <selection pane="bottomRight" activeCell="L24" sqref="L24"/>
    </sheetView>
  </sheetViews>
  <sheetFormatPr defaultColWidth="8" defaultRowHeight="15" x14ac:dyDescent="0.25"/>
  <cols>
    <col min="1" max="1" width="8" style="64"/>
    <col min="2" max="3" width="8" style="117"/>
    <col min="4" max="16384" width="8" style="64"/>
  </cols>
  <sheetData>
    <row r="1" spans="1:21" s="70" customFormat="1" ht="34.5" thickBot="1" x14ac:dyDescent="0.25">
      <c r="A1" s="66" t="s">
        <v>4</v>
      </c>
      <c r="B1" s="66" t="s">
        <v>0</v>
      </c>
      <c r="C1" s="66" t="s">
        <v>5</v>
      </c>
      <c r="D1" s="66" t="s">
        <v>6</v>
      </c>
      <c r="E1" s="66" t="s">
        <v>7</v>
      </c>
      <c r="F1" s="67" t="s">
        <v>1</v>
      </c>
      <c r="G1" s="67" t="s">
        <v>176</v>
      </c>
      <c r="H1" s="67" t="s">
        <v>177</v>
      </c>
      <c r="I1" s="67" t="s">
        <v>178</v>
      </c>
      <c r="J1" s="67" t="s">
        <v>179</v>
      </c>
      <c r="K1" s="67" t="s">
        <v>180</v>
      </c>
      <c r="L1" s="67" t="s">
        <v>181</v>
      </c>
      <c r="M1" s="67" t="s">
        <v>2</v>
      </c>
      <c r="N1" s="67" t="s">
        <v>182</v>
      </c>
      <c r="O1" s="67" t="s">
        <v>183</v>
      </c>
      <c r="P1" s="69" t="s">
        <v>185</v>
      </c>
      <c r="Q1" s="67" t="s">
        <v>187</v>
      </c>
      <c r="R1" s="67" t="s">
        <v>199</v>
      </c>
      <c r="S1" s="69" t="s">
        <v>8</v>
      </c>
      <c r="T1" s="69" t="s">
        <v>9</v>
      </c>
      <c r="U1" s="69" t="s">
        <v>10</v>
      </c>
    </row>
    <row r="2" spans="1:21" ht="15" customHeight="1" x14ac:dyDescent="0.25">
      <c r="A2" s="243">
        <v>1</v>
      </c>
      <c r="B2" s="255" t="s">
        <v>69</v>
      </c>
      <c r="C2" s="253">
        <v>257</v>
      </c>
      <c r="D2" s="255" t="s">
        <v>19</v>
      </c>
      <c r="E2" s="65">
        <v>762</v>
      </c>
      <c r="F2" s="75">
        <v>232</v>
      </c>
      <c r="G2" s="76">
        <v>29</v>
      </c>
      <c r="H2" s="76">
        <v>151</v>
      </c>
      <c r="I2" s="76">
        <v>8</v>
      </c>
      <c r="J2" s="76">
        <v>1</v>
      </c>
      <c r="K2" s="76"/>
      <c r="L2" s="76"/>
      <c r="M2" s="76">
        <v>4</v>
      </c>
      <c r="N2" s="76"/>
      <c r="O2" s="77"/>
      <c r="P2" s="256">
        <v>31</v>
      </c>
      <c r="Q2" s="256">
        <v>151</v>
      </c>
      <c r="R2" s="256">
        <v>252</v>
      </c>
      <c r="S2" s="75"/>
      <c r="T2" s="76">
        <v>17</v>
      </c>
      <c r="U2" s="80">
        <f t="shared" ref="U2:U42" si="0">SUM(F2:O2)</f>
        <v>425</v>
      </c>
    </row>
    <row r="3" spans="1:21" ht="15" customHeight="1" x14ac:dyDescent="0.25">
      <c r="A3" s="246">
        <f t="shared" ref="A3:A42" si="1">A2+1</f>
        <v>2</v>
      </c>
      <c r="B3" s="255" t="s">
        <v>69</v>
      </c>
      <c r="C3" s="253">
        <v>258</v>
      </c>
      <c r="D3" s="255" t="s">
        <v>19</v>
      </c>
      <c r="E3" s="65">
        <v>415</v>
      </c>
      <c r="F3" s="86">
        <v>90</v>
      </c>
      <c r="G3" s="87">
        <v>35</v>
      </c>
      <c r="H3" s="87">
        <v>94</v>
      </c>
      <c r="I3" s="87">
        <v>7</v>
      </c>
      <c r="J3" s="87"/>
      <c r="K3" s="87"/>
      <c r="L3" s="87">
        <v>2</v>
      </c>
      <c r="M3" s="87">
        <v>1</v>
      </c>
      <c r="N3" s="87"/>
      <c r="O3" s="88"/>
      <c r="P3" s="88">
        <v>35</v>
      </c>
      <c r="Q3" s="88">
        <v>97</v>
      </c>
      <c r="R3" s="88">
        <v>98</v>
      </c>
      <c r="S3" s="86"/>
      <c r="T3" s="87">
        <v>1</v>
      </c>
      <c r="U3" s="90">
        <f t="shared" si="0"/>
        <v>229</v>
      </c>
    </row>
    <row r="4" spans="1:21" ht="15" customHeight="1" x14ac:dyDescent="0.25">
      <c r="A4" s="248">
        <f t="shared" si="1"/>
        <v>3</v>
      </c>
      <c r="B4" s="255" t="s">
        <v>69</v>
      </c>
      <c r="C4" s="253">
        <v>258</v>
      </c>
      <c r="D4" s="255" t="s">
        <v>14</v>
      </c>
      <c r="E4" s="65">
        <v>414</v>
      </c>
      <c r="F4" s="96">
        <v>101</v>
      </c>
      <c r="G4" s="79">
        <v>35</v>
      </c>
      <c r="H4" s="79">
        <v>90</v>
      </c>
      <c r="I4" s="79">
        <v>10</v>
      </c>
      <c r="J4" s="79"/>
      <c r="K4" s="79"/>
      <c r="L4" s="79">
        <v>1</v>
      </c>
      <c r="M4" s="79">
        <v>2</v>
      </c>
      <c r="N4" s="79"/>
      <c r="O4" s="97"/>
      <c r="P4" s="97">
        <v>35</v>
      </c>
      <c r="Q4" s="97">
        <v>91</v>
      </c>
      <c r="R4" s="97">
        <v>119</v>
      </c>
      <c r="S4" s="96"/>
      <c r="T4" s="79">
        <v>3</v>
      </c>
      <c r="U4" s="98">
        <f t="shared" si="0"/>
        <v>239</v>
      </c>
    </row>
    <row r="5" spans="1:21" ht="15" customHeight="1" x14ac:dyDescent="0.25">
      <c r="A5" s="246">
        <f t="shared" si="1"/>
        <v>4</v>
      </c>
      <c r="B5" s="255" t="s">
        <v>69</v>
      </c>
      <c r="C5" s="253">
        <v>259</v>
      </c>
      <c r="D5" s="255" t="s">
        <v>19</v>
      </c>
      <c r="E5" s="65">
        <v>628</v>
      </c>
      <c r="F5" s="86">
        <v>165</v>
      </c>
      <c r="G5" s="87">
        <v>67</v>
      </c>
      <c r="H5" s="87">
        <v>76</v>
      </c>
      <c r="I5" s="87">
        <v>9</v>
      </c>
      <c r="J5" s="87">
        <v>1</v>
      </c>
      <c r="K5" s="87"/>
      <c r="L5" s="87"/>
      <c r="M5" s="87">
        <v>7</v>
      </c>
      <c r="N5" s="87"/>
      <c r="O5" s="88"/>
      <c r="P5" s="88">
        <v>69</v>
      </c>
      <c r="Q5" s="88">
        <v>76</v>
      </c>
      <c r="R5" s="88">
        <v>180</v>
      </c>
      <c r="S5" s="86"/>
      <c r="T5" s="87">
        <v>7</v>
      </c>
      <c r="U5" s="90">
        <f t="shared" si="0"/>
        <v>325</v>
      </c>
    </row>
    <row r="6" spans="1:21" ht="15" customHeight="1" x14ac:dyDescent="0.25">
      <c r="A6" s="248">
        <f t="shared" si="1"/>
        <v>5</v>
      </c>
      <c r="B6" s="255" t="s">
        <v>69</v>
      </c>
      <c r="C6" s="253">
        <v>259</v>
      </c>
      <c r="D6" s="255" t="s">
        <v>14</v>
      </c>
      <c r="E6" s="65">
        <v>628</v>
      </c>
      <c r="F6" s="96">
        <v>185</v>
      </c>
      <c r="G6" s="79">
        <v>76</v>
      </c>
      <c r="H6" s="79">
        <v>86</v>
      </c>
      <c r="I6" s="79">
        <v>14</v>
      </c>
      <c r="J6" s="79"/>
      <c r="K6" s="79"/>
      <c r="L6" s="79">
        <v>1</v>
      </c>
      <c r="M6" s="79">
        <v>4</v>
      </c>
      <c r="N6" s="79"/>
      <c r="O6" s="97"/>
      <c r="P6" s="97">
        <v>77</v>
      </c>
      <c r="Q6" s="97">
        <v>87</v>
      </c>
      <c r="R6" s="97">
        <v>204</v>
      </c>
      <c r="S6" s="96"/>
      <c r="T6" s="79">
        <v>4</v>
      </c>
      <c r="U6" s="98">
        <f t="shared" si="0"/>
        <v>366</v>
      </c>
    </row>
    <row r="7" spans="1:21" ht="15" customHeight="1" x14ac:dyDescent="0.25">
      <c r="A7" s="246">
        <f t="shared" si="1"/>
        <v>6</v>
      </c>
      <c r="B7" s="255" t="s">
        <v>69</v>
      </c>
      <c r="C7" s="253">
        <v>260</v>
      </c>
      <c r="D7" s="255" t="s">
        <v>19</v>
      </c>
      <c r="E7" s="65">
        <v>521</v>
      </c>
      <c r="F7" s="86">
        <v>148</v>
      </c>
      <c r="G7" s="87">
        <v>57</v>
      </c>
      <c r="H7" s="87">
        <v>77</v>
      </c>
      <c r="I7" s="87">
        <v>11</v>
      </c>
      <c r="J7" s="87">
        <v>2</v>
      </c>
      <c r="K7" s="87"/>
      <c r="L7" s="87">
        <v>2</v>
      </c>
      <c r="M7" s="87">
        <v>5</v>
      </c>
      <c r="N7" s="87"/>
      <c r="O7" s="88"/>
      <c r="P7" s="88">
        <v>60</v>
      </c>
      <c r="Q7" s="88">
        <v>79</v>
      </c>
      <c r="R7" s="88">
        <v>164</v>
      </c>
      <c r="S7" s="86"/>
      <c r="T7" s="87">
        <v>8</v>
      </c>
      <c r="U7" s="90">
        <f t="shared" si="0"/>
        <v>302</v>
      </c>
    </row>
    <row r="8" spans="1:21" ht="15" customHeight="1" x14ac:dyDescent="0.25">
      <c r="A8" s="248">
        <f t="shared" si="1"/>
        <v>7</v>
      </c>
      <c r="B8" s="255" t="s">
        <v>69</v>
      </c>
      <c r="C8" s="253">
        <v>260</v>
      </c>
      <c r="D8" s="255" t="s">
        <v>14</v>
      </c>
      <c r="E8" s="65">
        <v>521</v>
      </c>
      <c r="F8" s="96">
        <v>109</v>
      </c>
      <c r="G8" s="79">
        <v>57</v>
      </c>
      <c r="H8" s="79">
        <v>93</v>
      </c>
      <c r="I8" s="79">
        <v>29</v>
      </c>
      <c r="J8" s="79"/>
      <c r="K8" s="79"/>
      <c r="L8" s="79">
        <v>1</v>
      </c>
      <c r="M8" s="79">
        <v>6</v>
      </c>
      <c r="N8" s="79"/>
      <c r="O8" s="97"/>
      <c r="P8" s="97">
        <v>57</v>
      </c>
      <c r="Q8" s="97">
        <v>94</v>
      </c>
      <c r="R8" s="97">
        <v>144</v>
      </c>
      <c r="S8" s="96"/>
      <c r="T8" s="79">
        <v>8</v>
      </c>
      <c r="U8" s="98">
        <f t="shared" si="0"/>
        <v>295</v>
      </c>
    </row>
    <row r="9" spans="1:21" ht="15" customHeight="1" x14ac:dyDescent="0.25">
      <c r="A9" s="246">
        <f t="shared" si="1"/>
        <v>8</v>
      </c>
      <c r="B9" s="255" t="s">
        <v>69</v>
      </c>
      <c r="C9" s="253">
        <v>261</v>
      </c>
      <c r="D9" s="255" t="s">
        <v>19</v>
      </c>
      <c r="E9" s="65">
        <v>539</v>
      </c>
      <c r="F9" s="86">
        <v>21</v>
      </c>
      <c r="G9" s="87">
        <v>97</v>
      </c>
      <c r="H9" s="87">
        <v>68</v>
      </c>
      <c r="I9" s="87">
        <v>28</v>
      </c>
      <c r="J9" s="87">
        <v>2</v>
      </c>
      <c r="K9" s="87"/>
      <c r="L9" s="87">
        <v>1</v>
      </c>
      <c r="M9" s="87">
        <v>2</v>
      </c>
      <c r="N9" s="87"/>
      <c r="O9" s="88"/>
      <c r="P9" s="88">
        <v>99</v>
      </c>
      <c r="Q9" s="88">
        <v>69</v>
      </c>
      <c r="R9" s="88">
        <v>49</v>
      </c>
      <c r="S9" s="86"/>
      <c r="T9" s="87">
        <v>14</v>
      </c>
      <c r="U9" s="90">
        <f t="shared" si="0"/>
        <v>219</v>
      </c>
    </row>
    <row r="10" spans="1:21" ht="15" customHeight="1" x14ac:dyDescent="0.25">
      <c r="A10" s="248">
        <f t="shared" si="1"/>
        <v>9</v>
      </c>
      <c r="B10" s="255" t="s">
        <v>69</v>
      </c>
      <c r="C10" s="253">
        <v>262</v>
      </c>
      <c r="D10" s="255" t="s">
        <v>19</v>
      </c>
      <c r="E10" s="65">
        <v>597</v>
      </c>
      <c r="F10" s="96">
        <v>30</v>
      </c>
      <c r="G10" s="79">
        <v>57</v>
      </c>
      <c r="H10" s="79">
        <v>110</v>
      </c>
      <c r="I10" s="79">
        <v>52</v>
      </c>
      <c r="J10" s="79">
        <v>2</v>
      </c>
      <c r="K10" s="79"/>
      <c r="L10" s="79">
        <v>3</v>
      </c>
      <c r="M10" s="79">
        <v>14</v>
      </c>
      <c r="N10" s="79"/>
      <c r="O10" s="97"/>
      <c r="P10" s="97">
        <v>60</v>
      </c>
      <c r="Q10" s="97">
        <v>113</v>
      </c>
      <c r="R10" s="97">
        <v>84</v>
      </c>
      <c r="S10" s="96"/>
      <c r="T10" s="79">
        <v>16</v>
      </c>
      <c r="U10" s="98">
        <f t="shared" si="0"/>
        <v>268</v>
      </c>
    </row>
    <row r="11" spans="1:21" ht="15" customHeight="1" x14ac:dyDescent="0.25">
      <c r="A11" s="246">
        <f t="shared" si="1"/>
        <v>10</v>
      </c>
      <c r="B11" s="255" t="s">
        <v>69</v>
      </c>
      <c r="C11" s="253">
        <v>262</v>
      </c>
      <c r="D11" s="255" t="s">
        <v>14</v>
      </c>
      <c r="E11" s="65">
        <v>596</v>
      </c>
      <c r="F11" s="86">
        <v>29</v>
      </c>
      <c r="G11" s="87">
        <v>74</v>
      </c>
      <c r="H11" s="87">
        <v>115</v>
      </c>
      <c r="I11" s="87">
        <v>32</v>
      </c>
      <c r="J11" s="87">
        <v>2</v>
      </c>
      <c r="K11" s="87"/>
      <c r="L11" s="87">
        <v>3</v>
      </c>
      <c r="M11" s="87">
        <v>9</v>
      </c>
      <c r="N11" s="87"/>
      <c r="O11" s="88"/>
      <c r="P11" s="88">
        <v>78</v>
      </c>
      <c r="Q11" s="88">
        <v>118</v>
      </c>
      <c r="R11" s="88">
        <v>65</v>
      </c>
      <c r="S11" s="86"/>
      <c r="T11" s="87">
        <v>8</v>
      </c>
      <c r="U11" s="90">
        <f t="shared" si="0"/>
        <v>264</v>
      </c>
    </row>
    <row r="12" spans="1:21" ht="15" customHeight="1" x14ac:dyDescent="0.25">
      <c r="A12" s="248">
        <f t="shared" si="1"/>
        <v>11</v>
      </c>
      <c r="B12" s="255" t="s">
        <v>69</v>
      </c>
      <c r="C12" s="253">
        <v>263</v>
      </c>
      <c r="D12" s="255" t="s">
        <v>19</v>
      </c>
      <c r="E12" s="65">
        <v>679</v>
      </c>
      <c r="F12" s="96">
        <v>25</v>
      </c>
      <c r="G12" s="79">
        <v>197</v>
      </c>
      <c r="H12" s="79">
        <v>102</v>
      </c>
      <c r="I12" s="79">
        <v>77</v>
      </c>
      <c r="J12" s="79"/>
      <c r="K12" s="79"/>
      <c r="L12" s="79">
        <v>2</v>
      </c>
      <c r="M12" s="79">
        <v>16</v>
      </c>
      <c r="N12" s="79"/>
      <c r="O12" s="97"/>
      <c r="P12" s="97">
        <v>198</v>
      </c>
      <c r="Q12" s="97">
        <v>105</v>
      </c>
      <c r="R12" s="97">
        <v>106</v>
      </c>
      <c r="S12" s="96"/>
      <c r="T12" s="79">
        <v>21</v>
      </c>
      <c r="U12" s="98">
        <f t="shared" si="0"/>
        <v>419</v>
      </c>
    </row>
    <row r="13" spans="1:21" ht="15" customHeight="1" x14ac:dyDescent="0.25">
      <c r="A13" s="246">
        <f t="shared" si="1"/>
        <v>12</v>
      </c>
      <c r="B13" s="255" t="s">
        <v>69</v>
      </c>
      <c r="C13" s="253">
        <v>264</v>
      </c>
      <c r="D13" s="255" t="s">
        <v>19</v>
      </c>
      <c r="E13" s="65">
        <v>595</v>
      </c>
      <c r="F13" s="86">
        <v>21</v>
      </c>
      <c r="G13" s="87">
        <v>168</v>
      </c>
      <c r="H13" s="87">
        <v>96</v>
      </c>
      <c r="I13" s="87">
        <v>62</v>
      </c>
      <c r="J13" s="87">
        <v>2</v>
      </c>
      <c r="K13" s="87"/>
      <c r="L13" s="87">
        <v>2</v>
      </c>
      <c r="M13" s="87">
        <v>17</v>
      </c>
      <c r="N13" s="87"/>
      <c r="O13" s="88"/>
      <c r="P13" s="88">
        <v>172</v>
      </c>
      <c r="Q13" s="88">
        <v>98</v>
      </c>
      <c r="R13" s="88">
        <v>85</v>
      </c>
      <c r="S13" s="86"/>
      <c r="T13" s="87">
        <v>17</v>
      </c>
      <c r="U13" s="90">
        <f t="shared" si="0"/>
        <v>368</v>
      </c>
    </row>
    <row r="14" spans="1:21" ht="15" customHeight="1" x14ac:dyDescent="0.25">
      <c r="A14" s="248">
        <f t="shared" si="1"/>
        <v>13</v>
      </c>
      <c r="B14" s="255" t="s">
        <v>69</v>
      </c>
      <c r="C14" s="253">
        <v>265</v>
      </c>
      <c r="D14" s="255" t="s">
        <v>19</v>
      </c>
      <c r="E14" s="65">
        <v>344</v>
      </c>
      <c r="F14" s="96">
        <v>87</v>
      </c>
      <c r="G14" s="79">
        <v>41</v>
      </c>
      <c r="H14" s="79">
        <v>45</v>
      </c>
      <c r="I14" s="79">
        <v>5</v>
      </c>
      <c r="J14" s="79">
        <v>1</v>
      </c>
      <c r="K14" s="79"/>
      <c r="L14" s="79">
        <v>0</v>
      </c>
      <c r="M14" s="79">
        <v>1</v>
      </c>
      <c r="N14" s="79"/>
      <c r="O14" s="97"/>
      <c r="P14" s="97">
        <v>42</v>
      </c>
      <c r="Q14" s="97">
        <v>45</v>
      </c>
      <c r="R14" s="97">
        <v>100</v>
      </c>
      <c r="S14" s="96"/>
      <c r="T14" s="79">
        <v>6</v>
      </c>
      <c r="U14" s="98">
        <f t="shared" si="0"/>
        <v>180</v>
      </c>
    </row>
    <row r="15" spans="1:21" ht="15" customHeight="1" x14ac:dyDescent="0.25">
      <c r="A15" s="246">
        <f t="shared" si="1"/>
        <v>14</v>
      </c>
      <c r="B15" s="255" t="s">
        <v>69</v>
      </c>
      <c r="C15" s="253">
        <v>265</v>
      </c>
      <c r="D15" s="255" t="s">
        <v>15</v>
      </c>
      <c r="E15" s="65">
        <v>183</v>
      </c>
      <c r="F15" s="86">
        <v>26</v>
      </c>
      <c r="G15" s="87">
        <v>7</v>
      </c>
      <c r="H15" s="87">
        <v>38</v>
      </c>
      <c r="I15" s="87">
        <v>9</v>
      </c>
      <c r="J15" s="87">
        <v>0</v>
      </c>
      <c r="K15" s="87"/>
      <c r="L15" s="87">
        <v>2</v>
      </c>
      <c r="M15" s="87"/>
      <c r="N15" s="87"/>
      <c r="O15" s="88"/>
      <c r="P15" s="88">
        <v>7</v>
      </c>
      <c r="Q15" s="88">
        <v>41</v>
      </c>
      <c r="R15" s="88">
        <v>37</v>
      </c>
      <c r="S15" s="86"/>
      <c r="T15" s="87">
        <v>2</v>
      </c>
      <c r="U15" s="90">
        <f t="shared" si="0"/>
        <v>82</v>
      </c>
    </row>
    <row r="16" spans="1:21" ht="15" customHeight="1" x14ac:dyDescent="0.25">
      <c r="A16" s="248">
        <f t="shared" si="1"/>
        <v>15</v>
      </c>
      <c r="B16" s="255" t="s">
        <v>69</v>
      </c>
      <c r="C16" s="253">
        <v>266</v>
      </c>
      <c r="D16" s="255" t="s">
        <v>19</v>
      </c>
      <c r="E16" s="65">
        <v>209</v>
      </c>
      <c r="F16" s="96">
        <v>45</v>
      </c>
      <c r="G16" s="79">
        <v>19</v>
      </c>
      <c r="H16" s="79">
        <v>30</v>
      </c>
      <c r="I16" s="79">
        <v>9</v>
      </c>
      <c r="J16" s="79"/>
      <c r="K16" s="79"/>
      <c r="L16" s="79"/>
      <c r="M16" s="79"/>
      <c r="N16" s="79"/>
      <c r="O16" s="97"/>
      <c r="P16" s="97">
        <v>19</v>
      </c>
      <c r="Q16" s="97">
        <v>30</v>
      </c>
      <c r="R16" s="97">
        <v>56</v>
      </c>
      <c r="S16" s="96"/>
      <c r="T16" s="79">
        <v>5</v>
      </c>
      <c r="U16" s="98">
        <f t="shared" si="0"/>
        <v>103</v>
      </c>
    </row>
    <row r="17" spans="1:21" ht="15" customHeight="1" x14ac:dyDescent="0.25">
      <c r="A17" s="246">
        <f t="shared" si="1"/>
        <v>16</v>
      </c>
      <c r="B17" s="255" t="s">
        <v>69</v>
      </c>
      <c r="C17" s="253">
        <v>267</v>
      </c>
      <c r="D17" s="255" t="s">
        <v>19</v>
      </c>
      <c r="E17" s="65">
        <v>512</v>
      </c>
      <c r="F17" s="86">
        <v>105</v>
      </c>
      <c r="G17" s="87">
        <v>44</v>
      </c>
      <c r="H17" s="87">
        <v>132</v>
      </c>
      <c r="I17" s="87">
        <v>7</v>
      </c>
      <c r="J17" s="87">
        <v>3</v>
      </c>
      <c r="K17" s="87"/>
      <c r="L17" s="87">
        <v>2</v>
      </c>
      <c r="M17" s="87">
        <v>1</v>
      </c>
      <c r="N17" s="87"/>
      <c r="O17" s="88"/>
      <c r="P17" s="88">
        <v>47</v>
      </c>
      <c r="Q17" s="88">
        <v>136</v>
      </c>
      <c r="R17" s="88">
        <v>113</v>
      </c>
      <c r="S17" s="86"/>
      <c r="T17" s="87">
        <v>10</v>
      </c>
      <c r="U17" s="90">
        <f t="shared" si="0"/>
        <v>294</v>
      </c>
    </row>
    <row r="18" spans="1:21" ht="15" customHeight="1" x14ac:dyDescent="0.25">
      <c r="A18" s="246">
        <f t="shared" si="1"/>
        <v>17</v>
      </c>
      <c r="B18" s="255" t="s">
        <v>69</v>
      </c>
      <c r="C18" s="253">
        <v>267</v>
      </c>
      <c r="D18" s="255" t="s">
        <v>14</v>
      </c>
      <c r="E18" s="65">
        <v>511</v>
      </c>
      <c r="F18" s="96">
        <v>87</v>
      </c>
      <c r="G18" s="79">
        <v>44</v>
      </c>
      <c r="H18" s="79">
        <v>152</v>
      </c>
      <c r="I18" s="79">
        <v>3</v>
      </c>
      <c r="J18" s="79">
        <v>1</v>
      </c>
      <c r="K18" s="79"/>
      <c r="L18" s="79"/>
      <c r="M18" s="79"/>
      <c r="N18" s="79"/>
      <c r="O18" s="97"/>
      <c r="P18" s="97">
        <v>45</v>
      </c>
      <c r="Q18" s="97">
        <v>152</v>
      </c>
      <c r="R18" s="97">
        <v>96</v>
      </c>
      <c r="S18" s="96"/>
      <c r="T18" s="79">
        <v>3</v>
      </c>
      <c r="U18" s="98">
        <f t="shared" si="0"/>
        <v>287</v>
      </c>
    </row>
    <row r="19" spans="1:21" ht="15" customHeight="1" x14ac:dyDescent="0.25">
      <c r="A19" s="246">
        <f t="shared" si="1"/>
        <v>18</v>
      </c>
      <c r="B19" s="255" t="s">
        <v>69</v>
      </c>
      <c r="C19" s="253">
        <v>268</v>
      </c>
      <c r="D19" s="255" t="s">
        <v>19</v>
      </c>
      <c r="E19" s="65">
        <v>378</v>
      </c>
      <c r="F19" s="86">
        <v>60</v>
      </c>
      <c r="G19" s="87">
        <v>67</v>
      </c>
      <c r="H19" s="87">
        <v>67</v>
      </c>
      <c r="I19" s="87">
        <v>2</v>
      </c>
      <c r="J19" s="87">
        <v>1</v>
      </c>
      <c r="K19" s="87"/>
      <c r="L19" s="87"/>
      <c r="M19" s="87">
        <v>2</v>
      </c>
      <c r="N19" s="87"/>
      <c r="O19" s="88"/>
      <c r="P19" s="88">
        <v>68</v>
      </c>
      <c r="Q19" s="88">
        <v>67</v>
      </c>
      <c r="R19" s="88">
        <v>67</v>
      </c>
      <c r="S19" s="86"/>
      <c r="T19" s="87">
        <v>3</v>
      </c>
      <c r="U19" s="90">
        <f t="shared" si="0"/>
        <v>199</v>
      </c>
    </row>
    <row r="20" spans="1:21" ht="15" customHeight="1" x14ac:dyDescent="0.25">
      <c r="A20" s="246">
        <f t="shared" si="1"/>
        <v>19</v>
      </c>
      <c r="B20" s="255" t="s">
        <v>69</v>
      </c>
      <c r="C20" s="253">
        <v>269</v>
      </c>
      <c r="D20" s="255" t="s">
        <v>19</v>
      </c>
      <c r="E20" s="65">
        <v>421</v>
      </c>
      <c r="F20" s="96">
        <v>65</v>
      </c>
      <c r="G20" s="79">
        <v>79</v>
      </c>
      <c r="H20" s="79">
        <v>46</v>
      </c>
      <c r="I20" s="79">
        <v>4</v>
      </c>
      <c r="J20" s="79">
        <v>4</v>
      </c>
      <c r="K20" s="79"/>
      <c r="L20" s="79"/>
      <c r="M20" s="79">
        <v>1</v>
      </c>
      <c r="N20" s="79"/>
      <c r="O20" s="97"/>
      <c r="P20" s="97">
        <v>84</v>
      </c>
      <c r="Q20" s="97">
        <v>46</v>
      </c>
      <c r="R20" s="97">
        <v>70</v>
      </c>
      <c r="S20" s="96"/>
      <c r="T20" s="79">
        <v>10</v>
      </c>
      <c r="U20" s="98">
        <f t="shared" si="0"/>
        <v>199</v>
      </c>
    </row>
    <row r="21" spans="1:21" ht="15" customHeight="1" x14ac:dyDescent="0.25">
      <c r="A21" s="246">
        <f t="shared" si="1"/>
        <v>20</v>
      </c>
      <c r="B21" s="255" t="s">
        <v>69</v>
      </c>
      <c r="C21" s="253">
        <v>270</v>
      </c>
      <c r="D21" s="255" t="s">
        <v>19</v>
      </c>
      <c r="E21" s="65">
        <v>614</v>
      </c>
      <c r="F21" s="86">
        <v>53</v>
      </c>
      <c r="G21" s="87">
        <v>37</v>
      </c>
      <c r="H21" s="87">
        <v>142</v>
      </c>
      <c r="I21" s="87">
        <v>11</v>
      </c>
      <c r="J21" s="87">
        <v>1</v>
      </c>
      <c r="K21" s="87"/>
      <c r="L21" s="87">
        <v>3</v>
      </c>
      <c r="M21" s="87">
        <v>27</v>
      </c>
      <c r="N21" s="87"/>
      <c r="O21" s="88"/>
      <c r="P21" s="88">
        <v>38</v>
      </c>
      <c r="Q21" s="88">
        <v>145</v>
      </c>
      <c r="R21" s="88">
        <v>66</v>
      </c>
      <c r="S21" s="86"/>
      <c r="T21" s="87">
        <v>7</v>
      </c>
      <c r="U21" s="90">
        <f t="shared" si="0"/>
        <v>274</v>
      </c>
    </row>
    <row r="22" spans="1:21" ht="15" customHeight="1" x14ac:dyDescent="0.25">
      <c r="A22" s="246">
        <f t="shared" si="1"/>
        <v>21</v>
      </c>
      <c r="B22" s="255" t="s">
        <v>69</v>
      </c>
      <c r="C22" s="253">
        <v>271</v>
      </c>
      <c r="D22" s="255" t="s">
        <v>19</v>
      </c>
      <c r="E22" s="65">
        <v>621</v>
      </c>
      <c r="F22" s="96">
        <v>116</v>
      </c>
      <c r="G22" s="79">
        <v>102</v>
      </c>
      <c r="H22" s="79">
        <v>109</v>
      </c>
      <c r="I22" s="79">
        <v>9</v>
      </c>
      <c r="J22" s="79">
        <v>4</v>
      </c>
      <c r="K22" s="79"/>
      <c r="L22" s="79">
        <v>2</v>
      </c>
      <c r="M22" s="79"/>
      <c r="N22" s="79"/>
      <c r="O22" s="97"/>
      <c r="P22" s="97">
        <v>106</v>
      </c>
      <c r="Q22" s="97">
        <v>111</v>
      </c>
      <c r="R22" s="97">
        <v>127</v>
      </c>
      <c r="S22" s="96"/>
      <c r="T22" s="79">
        <v>9</v>
      </c>
      <c r="U22" s="98">
        <f t="shared" si="0"/>
        <v>342</v>
      </c>
    </row>
    <row r="23" spans="1:21" ht="15" customHeight="1" x14ac:dyDescent="0.25">
      <c r="A23" s="246">
        <f t="shared" si="1"/>
        <v>22</v>
      </c>
      <c r="B23" s="255" t="s">
        <v>69</v>
      </c>
      <c r="C23" s="253">
        <v>272</v>
      </c>
      <c r="D23" s="255" t="s">
        <v>19</v>
      </c>
      <c r="E23" s="65">
        <v>425</v>
      </c>
      <c r="F23" s="86">
        <v>47</v>
      </c>
      <c r="G23" s="87">
        <v>78</v>
      </c>
      <c r="H23" s="87">
        <v>94</v>
      </c>
      <c r="I23" s="87">
        <v>5</v>
      </c>
      <c r="J23" s="87">
        <v>1</v>
      </c>
      <c r="K23" s="87"/>
      <c r="L23" s="87"/>
      <c r="M23" s="87"/>
      <c r="N23" s="87"/>
      <c r="O23" s="88"/>
      <c r="P23" s="88">
        <v>79</v>
      </c>
      <c r="Q23" s="88">
        <v>94</v>
      </c>
      <c r="R23" s="88">
        <v>52</v>
      </c>
      <c r="S23" s="86"/>
      <c r="T23" s="87">
        <v>12</v>
      </c>
      <c r="U23" s="90">
        <f t="shared" si="0"/>
        <v>225</v>
      </c>
    </row>
    <row r="24" spans="1:21" ht="15" customHeight="1" x14ac:dyDescent="0.25">
      <c r="A24" s="246">
        <f t="shared" si="1"/>
        <v>23</v>
      </c>
      <c r="B24" s="255" t="s">
        <v>69</v>
      </c>
      <c r="C24" s="253">
        <v>273</v>
      </c>
      <c r="D24" s="255" t="s">
        <v>19</v>
      </c>
      <c r="E24" s="65">
        <v>389</v>
      </c>
      <c r="F24" s="96">
        <v>47</v>
      </c>
      <c r="G24" s="79">
        <v>20</v>
      </c>
      <c r="H24" s="79">
        <v>113</v>
      </c>
      <c r="I24" s="79">
        <v>11</v>
      </c>
      <c r="J24" s="79"/>
      <c r="K24" s="79"/>
      <c r="L24" s="79">
        <v>1</v>
      </c>
      <c r="M24" s="79">
        <v>1</v>
      </c>
      <c r="N24" s="79"/>
      <c r="O24" s="97"/>
      <c r="P24" s="97">
        <v>20</v>
      </c>
      <c r="Q24" s="97">
        <v>114</v>
      </c>
      <c r="R24" s="97">
        <v>61</v>
      </c>
      <c r="S24" s="96"/>
      <c r="T24" s="79">
        <v>7</v>
      </c>
      <c r="U24" s="98">
        <f t="shared" si="0"/>
        <v>193</v>
      </c>
    </row>
    <row r="25" spans="1:21" ht="15" customHeight="1" x14ac:dyDescent="0.25">
      <c r="A25" s="246">
        <f t="shared" si="1"/>
        <v>24</v>
      </c>
      <c r="B25" s="255" t="s">
        <v>69</v>
      </c>
      <c r="C25" s="253">
        <v>273</v>
      </c>
      <c r="D25" s="255" t="s">
        <v>15</v>
      </c>
      <c r="E25" s="65">
        <v>100</v>
      </c>
      <c r="F25" s="86">
        <v>15</v>
      </c>
      <c r="G25" s="87">
        <v>4</v>
      </c>
      <c r="H25" s="87">
        <v>20</v>
      </c>
      <c r="I25" s="87">
        <v>4</v>
      </c>
      <c r="J25" s="87"/>
      <c r="K25" s="87"/>
      <c r="L25" s="87"/>
      <c r="M25" s="87"/>
      <c r="N25" s="87"/>
      <c r="O25" s="88"/>
      <c r="P25" s="88">
        <v>4</v>
      </c>
      <c r="Q25" s="88">
        <v>20</v>
      </c>
      <c r="R25" s="88">
        <v>19</v>
      </c>
      <c r="S25" s="86"/>
      <c r="T25" s="87">
        <v>5</v>
      </c>
      <c r="U25" s="90">
        <f t="shared" si="0"/>
        <v>43</v>
      </c>
    </row>
    <row r="26" spans="1:21" ht="15" customHeight="1" x14ac:dyDescent="0.25">
      <c r="A26" s="246">
        <f t="shared" si="1"/>
        <v>25</v>
      </c>
      <c r="B26" s="255" t="s">
        <v>69</v>
      </c>
      <c r="C26" s="253">
        <v>274</v>
      </c>
      <c r="D26" s="255" t="s">
        <v>19</v>
      </c>
      <c r="E26" s="65">
        <v>417</v>
      </c>
      <c r="F26" s="96">
        <v>92</v>
      </c>
      <c r="G26" s="79">
        <v>45</v>
      </c>
      <c r="H26" s="79">
        <v>45</v>
      </c>
      <c r="I26" s="79">
        <v>6</v>
      </c>
      <c r="J26" s="79">
        <v>2</v>
      </c>
      <c r="K26" s="79"/>
      <c r="L26" s="79">
        <v>1</v>
      </c>
      <c r="M26" s="79">
        <v>3</v>
      </c>
      <c r="N26" s="79"/>
      <c r="O26" s="97"/>
      <c r="P26" s="97">
        <v>47</v>
      </c>
      <c r="Q26" s="97">
        <v>46</v>
      </c>
      <c r="R26" s="97">
        <v>98</v>
      </c>
      <c r="S26" s="96"/>
      <c r="T26" s="79">
        <v>6</v>
      </c>
      <c r="U26" s="98">
        <f t="shared" si="0"/>
        <v>194</v>
      </c>
    </row>
    <row r="27" spans="1:21" ht="15" customHeight="1" x14ac:dyDescent="0.25">
      <c r="A27" s="246">
        <f t="shared" si="1"/>
        <v>26</v>
      </c>
      <c r="B27" s="255" t="s">
        <v>69</v>
      </c>
      <c r="C27" s="253">
        <v>275</v>
      </c>
      <c r="D27" s="255" t="s">
        <v>19</v>
      </c>
      <c r="E27" s="65">
        <v>516</v>
      </c>
      <c r="F27" s="86">
        <v>117</v>
      </c>
      <c r="G27" s="87">
        <v>43</v>
      </c>
      <c r="H27" s="87">
        <v>44</v>
      </c>
      <c r="I27" s="87">
        <v>5</v>
      </c>
      <c r="J27" s="87">
        <v>6</v>
      </c>
      <c r="K27" s="87"/>
      <c r="L27" s="87">
        <v>4</v>
      </c>
      <c r="M27" s="87">
        <v>2</v>
      </c>
      <c r="N27" s="87"/>
      <c r="O27" s="88"/>
      <c r="P27" s="88">
        <v>49</v>
      </c>
      <c r="Q27" s="88">
        <v>48</v>
      </c>
      <c r="R27" s="88">
        <v>125</v>
      </c>
      <c r="S27" s="86"/>
      <c r="T27" s="87">
        <v>8</v>
      </c>
      <c r="U27" s="90">
        <f t="shared" si="0"/>
        <v>221</v>
      </c>
    </row>
    <row r="28" spans="1:21" ht="15" customHeight="1" x14ac:dyDescent="0.25">
      <c r="A28" s="246">
        <f t="shared" si="1"/>
        <v>27</v>
      </c>
      <c r="B28" s="255" t="s">
        <v>69</v>
      </c>
      <c r="C28" s="253">
        <v>276</v>
      </c>
      <c r="D28" s="255" t="s">
        <v>19</v>
      </c>
      <c r="E28" s="65">
        <v>283</v>
      </c>
      <c r="F28" s="96">
        <v>55</v>
      </c>
      <c r="G28" s="79">
        <v>22</v>
      </c>
      <c r="H28" s="79">
        <v>30</v>
      </c>
      <c r="I28" s="79">
        <v>4</v>
      </c>
      <c r="J28" s="79">
        <v>1</v>
      </c>
      <c r="K28" s="79"/>
      <c r="L28" s="79">
        <v>0</v>
      </c>
      <c r="M28" s="79">
        <v>2</v>
      </c>
      <c r="N28" s="79"/>
      <c r="O28" s="97"/>
      <c r="P28" s="97">
        <v>23</v>
      </c>
      <c r="Q28" s="97">
        <v>30</v>
      </c>
      <c r="R28" s="97">
        <v>61</v>
      </c>
      <c r="S28" s="96"/>
      <c r="T28" s="79">
        <v>1</v>
      </c>
      <c r="U28" s="98">
        <f t="shared" si="0"/>
        <v>114</v>
      </c>
    </row>
    <row r="29" spans="1:21" ht="15" customHeight="1" x14ac:dyDescent="0.25">
      <c r="A29" s="246">
        <f t="shared" si="1"/>
        <v>28</v>
      </c>
      <c r="B29" s="255" t="s">
        <v>69</v>
      </c>
      <c r="C29" s="253">
        <v>277</v>
      </c>
      <c r="D29" s="255" t="s">
        <v>19</v>
      </c>
      <c r="E29" s="65">
        <v>403</v>
      </c>
      <c r="F29" s="86">
        <v>37</v>
      </c>
      <c r="G29" s="87">
        <v>50</v>
      </c>
      <c r="H29" s="87">
        <v>86</v>
      </c>
      <c r="I29" s="87">
        <v>9</v>
      </c>
      <c r="J29" s="87">
        <v>2</v>
      </c>
      <c r="K29" s="87"/>
      <c r="L29" s="87">
        <v>1</v>
      </c>
      <c r="M29" s="87">
        <v>5</v>
      </c>
      <c r="N29" s="87"/>
      <c r="O29" s="88"/>
      <c r="P29" s="88">
        <v>52</v>
      </c>
      <c r="Q29" s="88">
        <v>87</v>
      </c>
      <c r="R29" s="88">
        <v>46</v>
      </c>
      <c r="S29" s="86"/>
      <c r="T29" s="87">
        <v>6</v>
      </c>
      <c r="U29" s="90">
        <f t="shared" si="0"/>
        <v>190</v>
      </c>
    </row>
    <row r="30" spans="1:21" ht="15" customHeight="1" x14ac:dyDescent="0.25">
      <c r="A30" s="246">
        <f t="shared" si="1"/>
        <v>29</v>
      </c>
      <c r="B30" s="255" t="s">
        <v>69</v>
      </c>
      <c r="C30" s="253">
        <v>277</v>
      </c>
      <c r="D30" s="255" t="s">
        <v>14</v>
      </c>
      <c r="E30" s="65">
        <v>402</v>
      </c>
      <c r="F30" s="96">
        <v>44</v>
      </c>
      <c r="G30" s="79">
        <v>54</v>
      </c>
      <c r="H30" s="79">
        <v>53</v>
      </c>
      <c r="I30" s="79">
        <v>17</v>
      </c>
      <c r="J30" s="79">
        <v>2</v>
      </c>
      <c r="K30" s="79"/>
      <c r="L30" s="79">
        <v>2</v>
      </c>
      <c r="M30" s="79">
        <v>4</v>
      </c>
      <c r="N30" s="79"/>
      <c r="O30" s="97"/>
      <c r="P30" s="97">
        <v>56</v>
      </c>
      <c r="Q30" s="97">
        <v>55</v>
      </c>
      <c r="R30" s="97">
        <v>64</v>
      </c>
      <c r="S30" s="96"/>
      <c r="T30" s="79">
        <v>9</v>
      </c>
      <c r="U30" s="98">
        <f t="shared" si="0"/>
        <v>176</v>
      </c>
    </row>
    <row r="31" spans="1:21" ht="15" customHeight="1" x14ac:dyDescent="0.25">
      <c r="A31" s="246">
        <f t="shared" si="1"/>
        <v>30</v>
      </c>
      <c r="B31" s="255" t="s">
        <v>69</v>
      </c>
      <c r="C31" s="253">
        <v>278</v>
      </c>
      <c r="D31" s="255" t="s">
        <v>19</v>
      </c>
      <c r="E31" s="65">
        <v>625</v>
      </c>
      <c r="F31" s="86">
        <v>43</v>
      </c>
      <c r="G31" s="87">
        <v>94</v>
      </c>
      <c r="H31" s="87">
        <v>179</v>
      </c>
      <c r="I31" s="87">
        <v>70</v>
      </c>
      <c r="J31" s="87">
        <v>1</v>
      </c>
      <c r="K31" s="87"/>
      <c r="L31" s="87">
        <v>3</v>
      </c>
      <c r="M31" s="87">
        <v>2</v>
      </c>
      <c r="N31" s="87"/>
      <c r="O31" s="88"/>
      <c r="P31" s="88">
        <v>95</v>
      </c>
      <c r="Q31" s="88">
        <v>182</v>
      </c>
      <c r="R31" s="88">
        <v>117</v>
      </c>
      <c r="S31" s="86"/>
      <c r="T31" s="87">
        <v>6</v>
      </c>
      <c r="U31" s="90">
        <f t="shared" si="0"/>
        <v>392</v>
      </c>
    </row>
    <row r="32" spans="1:21" ht="15" customHeight="1" x14ac:dyDescent="0.25">
      <c r="A32" s="246">
        <f t="shared" si="1"/>
        <v>31</v>
      </c>
      <c r="B32" s="255" t="s">
        <v>69</v>
      </c>
      <c r="C32" s="253">
        <v>278</v>
      </c>
      <c r="D32" s="255" t="s">
        <v>14</v>
      </c>
      <c r="E32" s="65">
        <v>624</v>
      </c>
      <c r="F32" s="96">
        <v>38</v>
      </c>
      <c r="G32" s="79">
        <v>82</v>
      </c>
      <c r="H32" s="79">
        <v>185</v>
      </c>
      <c r="I32" s="79">
        <v>53</v>
      </c>
      <c r="J32" s="79">
        <v>1</v>
      </c>
      <c r="K32" s="79"/>
      <c r="L32" s="79">
        <v>3</v>
      </c>
      <c r="M32" s="79">
        <v>2</v>
      </c>
      <c r="N32" s="79"/>
      <c r="O32" s="97"/>
      <c r="P32" s="97">
        <v>83</v>
      </c>
      <c r="Q32" s="97">
        <v>188</v>
      </c>
      <c r="R32" s="97">
        <v>97</v>
      </c>
      <c r="S32" s="96"/>
      <c r="T32" s="79">
        <v>11</v>
      </c>
      <c r="U32" s="98">
        <f t="shared" si="0"/>
        <v>364</v>
      </c>
    </row>
    <row r="33" spans="1:21" ht="15" customHeight="1" x14ac:dyDescent="0.25">
      <c r="A33" s="246">
        <f t="shared" si="1"/>
        <v>32</v>
      </c>
      <c r="B33" s="255" t="s">
        <v>69</v>
      </c>
      <c r="C33" s="253">
        <v>279</v>
      </c>
      <c r="D33" s="255" t="s">
        <v>19</v>
      </c>
      <c r="E33" s="65">
        <v>723</v>
      </c>
      <c r="F33" s="86">
        <v>51</v>
      </c>
      <c r="G33" s="87">
        <v>61</v>
      </c>
      <c r="H33" s="87">
        <v>226</v>
      </c>
      <c r="I33" s="87">
        <v>61</v>
      </c>
      <c r="J33" s="87"/>
      <c r="K33" s="87"/>
      <c r="L33" s="87">
        <v>1</v>
      </c>
      <c r="M33" s="87">
        <v>4</v>
      </c>
      <c r="N33" s="87"/>
      <c r="O33" s="88"/>
      <c r="P33" s="88">
        <v>61</v>
      </c>
      <c r="Q33" s="88">
        <v>227</v>
      </c>
      <c r="R33" s="88">
        <v>116</v>
      </c>
      <c r="S33" s="86"/>
      <c r="T33" s="87">
        <v>15</v>
      </c>
      <c r="U33" s="90">
        <f t="shared" si="0"/>
        <v>404</v>
      </c>
    </row>
    <row r="34" spans="1:21" ht="15" customHeight="1" x14ac:dyDescent="0.25">
      <c r="A34" s="246">
        <f t="shared" si="1"/>
        <v>33</v>
      </c>
      <c r="B34" s="255" t="s">
        <v>69</v>
      </c>
      <c r="C34" s="253">
        <v>280</v>
      </c>
      <c r="D34" s="255" t="s">
        <v>19</v>
      </c>
      <c r="E34" s="65">
        <v>444</v>
      </c>
      <c r="F34" s="96">
        <v>31</v>
      </c>
      <c r="G34" s="79">
        <v>77</v>
      </c>
      <c r="H34" s="79">
        <v>120</v>
      </c>
      <c r="I34" s="79">
        <v>15</v>
      </c>
      <c r="J34" s="79">
        <v>5</v>
      </c>
      <c r="K34" s="79"/>
      <c r="L34" s="79">
        <v>4</v>
      </c>
      <c r="M34" s="79">
        <v>1</v>
      </c>
      <c r="N34" s="79"/>
      <c r="O34" s="97"/>
      <c r="P34" s="97">
        <v>83</v>
      </c>
      <c r="Q34" s="97">
        <v>125</v>
      </c>
      <c r="R34" s="97">
        <v>46</v>
      </c>
      <c r="S34" s="96"/>
      <c r="T34" s="79">
        <v>6</v>
      </c>
      <c r="U34" s="98">
        <f t="shared" si="0"/>
        <v>253</v>
      </c>
    </row>
    <row r="35" spans="1:21" ht="15" customHeight="1" x14ac:dyDescent="0.25">
      <c r="A35" s="246">
        <f t="shared" si="1"/>
        <v>34</v>
      </c>
      <c r="B35" s="255" t="s">
        <v>69</v>
      </c>
      <c r="C35" s="253">
        <v>280</v>
      </c>
      <c r="D35" s="255" t="s">
        <v>14</v>
      </c>
      <c r="E35" s="65">
        <v>444</v>
      </c>
      <c r="F35" s="86">
        <v>14</v>
      </c>
      <c r="G35" s="87">
        <v>62</v>
      </c>
      <c r="H35" s="87">
        <v>122</v>
      </c>
      <c r="I35" s="87">
        <v>13</v>
      </c>
      <c r="J35" s="87">
        <v>4</v>
      </c>
      <c r="K35" s="87"/>
      <c r="L35" s="87">
        <v>3</v>
      </c>
      <c r="M35" s="87">
        <v>1</v>
      </c>
      <c r="N35" s="87"/>
      <c r="O35" s="88"/>
      <c r="P35" s="88">
        <v>66</v>
      </c>
      <c r="Q35" s="88">
        <v>125</v>
      </c>
      <c r="R35" s="88">
        <v>27</v>
      </c>
      <c r="S35" s="86"/>
      <c r="T35" s="87">
        <v>22</v>
      </c>
      <c r="U35" s="90">
        <f t="shared" si="0"/>
        <v>219</v>
      </c>
    </row>
    <row r="36" spans="1:21" ht="15" customHeight="1" x14ac:dyDescent="0.25">
      <c r="A36" s="246">
        <f t="shared" si="1"/>
        <v>35</v>
      </c>
      <c r="B36" s="255" t="s">
        <v>69</v>
      </c>
      <c r="C36" s="253">
        <v>281</v>
      </c>
      <c r="D36" s="255" t="s">
        <v>19</v>
      </c>
      <c r="E36" s="65">
        <v>523</v>
      </c>
      <c r="F36" s="96">
        <v>143</v>
      </c>
      <c r="G36" s="79">
        <v>2</v>
      </c>
      <c r="H36" s="79">
        <v>65</v>
      </c>
      <c r="I36" s="79">
        <v>35</v>
      </c>
      <c r="J36" s="79"/>
      <c r="K36" s="79"/>
      <c r="L36" s="79">
        <v>2</v>
      </c>
      <c r="M36" s="79">
        <v>1</v>
      </c>
      <c r="N36" s="79"/>
      <c r="O36" s="97"/>
      <c r="P36" s="97">
        <v>2</v>
      </c>
      <c r="Q36" s="97">
        <v>67</v>
      </c>
      <c r="R36" s="97">
        <v>187</v>
      </c>
      <c r="S36" s="96"/>
      <c r="T36" s="79">
        <v>9</v>
      </c>
      <c r="U36" s="98">
        <f t="shared" si="0"/>
        <v>248</v>
      </c>
    </row>
    <row r="37" spans="1:21" ht="15" customHeight="1" x14ac:dyDescent="0.25">
      <c r="A37" s="246">
        <f t="shared" si="1"/>
        <v>36</v>
      </c>
      <c r="B37" s="255" t="s">
        <v>69</v>
      </c>
      <c r="C37" s="253">
        <v>282</v>
      </c>
      <c r="D37" s="255" t="s">
        <v>19</v>
      </c>
      <c r="E37" s="65">
        <v>420</v>
      </c>
      <c r="F37" s="86">
        <v>54</v>
      </c>
      <c r="G37" s="87">
        <v>4</v>
      </c>
      <c r="H37" s="87">
        <v>124</v>
      </c>
      <c r="I37" s="87">
        <v>14</v>
      </c>
      <c r="J37" s="87"/>
      <c r="K37" s="87"/>
      <c r="L37" s="87"/>
      <c r="M37" s="87"/>
      <c r="N37" s="87"/>
      <c r="O37" s="88"/>
      <c r="P37" s="88">
        <v>4</v>
      </c>
      <c r="Q37" s="88">
        <v>125</v>
      </c>
      <c r="R37" s="88">
        <v>73</v>
      </c>
      <c r="S37" s="86"/>
      <c r="T37" s="87">
        <v>3</v>
      </c>
      <c r="U37" s="90">
        <f t="shared" si="0"/>
        <v>196</v>
      </c>
    </row>
    <row r="38" spans="1:21" ht="15" customHeight="1" x14ac:dyDescent="0.25">
      <c r="A38" s="246">
        <f t="shared" si="1"/>
        <v>37</v>
      </c>
      <c r="B38" s="255" t="s">
        <v>69</v>
      </c>
      <c r="C38" s="253">
        <v>282</v>
      </c>
      <c r="D38" s="255" t="s">
        <v>14</v>
      </c>
      <c r="E38" s="65">
        <v>420</v>
      </c>
      <c r="F38" s="96">
        <v>67</v>
      </c>
      <c r="G38" s="79">
        <v>11</v>
      </c>
      <c r="H38" s="79">
        <v>106</v>
      </c>
      <c r="I38" s="79">
        <v>20</v>
      </c>
      <c r="J38" s="79"/>
      <c r="K38" s="79"/>
      <c r="L38" s="79"/>
      <c r="M38" s="79">
        <v>1</v>
      </c>
      <c r="N38" s="79"/>
      <c r="O38" s="97"/>
      <c r="P38" s="97">
        <v>11</v>
      </c>
      <c r="Q38" s="97">
        <v>106</v>
      </c>
      <c r="R38" s="97">
        <v>88</v>
      </c>
      <c r="S38" s="96"/>
      <c r="T38" s="79">
        <v>6</v>
      </c>
      <c r="U38" s="98">
        <f t="shared" si="0"/>
        <v>205</v>
      </c>
    </row>
    <row r="39" spans="1:21" ht="15" customHeight="1" x14ac:dyDescent="0.25">
      <c r="A39" s="246">
        <f t="shared" si="1"/>
        <v>38</v>
      </c>
      <c r="B39" s="255" t="s">
        <v>69</v>
      </c>
      <c r="C39" s="253">
        <v>283</v>
      </c>
      <c r="D39" s="255" t="s">
        <v>19</v>
      </c>
      <c r="E39" s="65">
        <v>245</v>
      </c>
      <c r="F39" s="86">
        <v>38</v>
      </c>
      <c r="G39" s="87">
        <v>40</v>
      </c>
      <c r="H39" s="87">
        <v>29</v>
      </c>
      <c r="I39" s="87">
        <v>19</v>
      </c>
      <c r="J39" s="87">
        <v>1</v>
      </c>
      <c r="K39" s="87"/>
      <c r="L39" s="87">
        <v>1</v>
      </c>
      <c r="M39" s="87">
        <v>9</v>
      </c>
      <c r="N39" s="87"/>
      <c r="O39" s="88"/>
      <c r="P39" s="88">
        <v>41</v>
      </c>
      <c r="Q39" s="88">
        <v>30</v>
      </c>
      <c r="R39" s="88">
        <v>58</v>
      </c>
      <c r="S39" s="86"/>
      <c r="T39" s="87">
        <v>6</v>
      </c>
      <c r="U39" s="90">
        <f t="shared" si="0"/>
        <v>137</v>
      </c>
    </row>
    <row r="40" spans="1:21" ht="15" customHeight="1" x14ac:dyDescent="0.25">
      <c r="A40" s="246">
        <f t="shared" si="1"/>
        <v>39</v>
      </c>
      <c r="B40" s="255" t="s">
        <v>69</v>
      </c>
      <c r="C40" s="253">
        <v>284</v>
      </c>
      <c r="D40" s="255" t="s">
        <v>19</v>
      </c>
      <c r="E40" s="65">
        <v>511</v>
      </c>
      <c r="F40" s="96">
        <v>75</v>
      </c>
      <c r="G40" s="79">
        <v>22</v>
      </c>
      <c r="H40" s="79">
        <v>105</v>
      </c>
      <c r="I40" s="79">
        <v>14</v>
      </c>
      <c r="J40" s="79">
        <v>1</v>
      </c>
      <c r="K40" s="79"/>
      <c r="L40" s="79">
        <v>1</v>
      </c>
      <c r="M40" s="79">
        <v>2</v>
      </c>
      <c r="N40" s="79"/>
      <c r="O40" s="97"/>
      <c r="P40" s="97">
        <v>24</v>
      </c>
      <c r="Q40" s="97">
        <v>106</v>
      </c>
      <c r="R40" s="97">
        <v>96</v>
      </c>
      <c r="S40" s="96"/>
      <c r="T40" s="79">
        <v>9</v>
      </c>
      <c r="U40" s="98">
        <f t="shared" si="0"/>
        <v>220</v>
      </c>
    </row>
    <row r="41" spans="1:21" ht="15" customHeight="1" x14ac:dyDescent="0.25">
      <c r="A41" s="246">
        <f t="shared" si="1"/>
        <v>40</v>
      </c>
      <c r="B41" s="255" t="s">
        <v>69</v>
      </c>
      <c r="C41" s="253">
        <v>284</v>
      </c>
      <c r="D41" s="255" t="s">
        <v>15</v>
      </c>
      <c r="E41" s="65">
        <v>239</v>
      </c>
      <c r="F41" s="86">
        <v>16</v>
      </c>
      <c r="G41" s="87">
        <v>17</v>
      </c>
      <c r="H41" s="87">
        <v>56</v>
      </c>
      <c r="I41" s="87">
        <v>42</v>
      </c>
      <c r="J41" s="87">
        <v>1</v>
      </c>
      <c r="K41" s="87"/>
      <c r="L41" s="87">
        <v>0</v>
      </c>
      <c r="M41" s="87"/>
      <c r="N41" s="87"/>
      <c r="O41" s="88"/>
      <c r="P41" s="88">
        <v>18</v>
      </c>
      <c r="Q41" s="88">
        <v>56</v>
      </c>
      <c r="R41" s="88">
        <v>59</v>
      </c>
      <c r="S41" s="86"/>
      <c r="T41" s="87">
        <v>4</v>
      </c>
      <c r="U41" s="90">
        <f t="shared" si="0"/>
        <v>132</v>
      </c>
    </row>
    <row r="42" spans="1:21" ht="15" customHeight="1" x14ac:dyDescent="0.25">
      <c r="A42" s="246">
        <f t="shared" si="1"/>
        <v>41</v>
      </c>
      <c r="B42" s="255" t="s">
        <v>69</v>
      </c>
      <c r="C42" s="253">
        <v>285</v>
      </c>
      <c r="D42" s="255" t="s">
        <v>19</v>
      </c>
      <c r="E42" s="65">
        <v>546</v>
      </c>
      <c r="F42" s="96">
        <v>57</v>
      </c>
      <c r="G42" s="79">
        <v>47</v>
      </c>
      <c r="H42" s="79">
        <v>115</v>
      </c>
      <c r="I42" s="79">
        <v>21</v>
      </c>
      <c r="J42" s="79">
        <v>1</v>
      </c>
      <c r="K42" s="79"/>
      <c r="L42" s="79">
        <v>3</v>
      </c>
      <c r="M42" s="79">
        <v>3</v>
      </c>
      <c r="N42" s="79"/>
      <c r="O42" s="97"/>
      <c r="P42" s="97">
        <v>50</v>
      </c>
      <c r="Q42" s="97">
        <v>118</v>
      </c>
      <c r="R42" s="97">
        <v>89</v>
      </c>
      <c r="S42" s="96"/>
      <c r="T42" s="79">
        <v>10</v>
      </c>
      <c r="U42" s="98">
        <f t="shared" si="0"/>
        <v>247</v>
      </c>
    </row>
    <row r="43" spans="1:21" ht="5.0999999999999996" customHeight="1" x14ac:dyDescent="0.25">
      <c r="A43" s="100"/>
      <c r="B43" s="101"/>
      <c r="C43" s="102"/>
      <c r="D43" s="103"/>
      <c r="E43" s="104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</row>
    <row r="44" spans="1:21" ht="0.95" customHeight="1" x14ac:dyDescent="0.25">
      <c r="A44" s="107"/>
      <c r="B44" s="108"/>
      <c r="C44" s="109"/>
      <c r="D44" s="110"/>
      <c r="E44" s="111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</row>
    <row r="45" spans="1:21" ht="0.95" customHeight="1" x14ac:dyDescent="0.25">
      <c r="A45" s="100"/>
      <c r="B45" s="101"/>
      <c r="C45" s="102"/>
      <c r="D45" s="103"/>
      <c r="E45" s="104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</row>
    <row r="46" spans="1:21" ht="30" customHeight="1" x14ac:dyDescent="0.25">
      <c r="A46" s="114" t="s">
        <v>16</v>
      </c>
      <c r="B46" s="114"/>
      <c r="C46" s="114">
        <f>COUNTA(C2:C42)</f>
        <v>41</v>
      </c>
      <c r="D46" s="115"/>
      <c r="E46" s="116">
        <f t="shared" ref="E46:U46" si="2">SUM(E2:E42)</f>
        <v>19387</v>
      </c>
      <c r="F46" s="116">
        <f t="shared" si="2"/>
        <v>2881</v>
      </c>
      <c r="G46" s="116">
        <f t="shared" si="2"/>
        <v>2224</v>
      </c>
      <c r="H46" s="116">
        <f t="shared" si="2"/>
        <v>3836</v>
      </c>
      <c r="I46" s="116">
        <f t="shared" si="2"/>
        <v>836</v>
      </c>
      <c r="J46" s="116">
        <f t="shared" si="2"/>
        <v>56</v>
      </c>
      <c r="K46" s="116">
        <f t="shared" si="2"/>
        <v>0</v>
      </c>
      <c r="L46" s="116">
        <f t="shared" si="2"/>
        <v>57</v>
      </c>
      <c r="M46" s="116">
        <f t="shared" si="2"/>
        <v>162</v>
      </c>
      <c r="N46" s="116">
        <f t="shared" si="2"/>
        <v>0</v>
      </c>
      <c r="O46" s="116">
        <f t="shared" si="2"/>
        <v>0</v>
      </c>
      <c r="P46" s="116">
        <f t="shared" si="2"/>
        <v>2295</v>
      </c>
      <c r="Q46" s="116">
        <f t="shared" si="2"/>
        <v>3900</v>
      </c>
      <c r="R46" s="116">
        <f t="shared" si="2"/>
        <v>3861</v>
      </c>
      <c r="S46" s="116">
        <f t="shared" si="2"/>
        <v>0</v>
      </c>
      <c r="T46" s="116">
        <f t="shared" si="2"/>
        <v>340</v>
      </c>
      <c r="U46" s="116">
        <f t="shared" si="2"/>
        <v>10052</v>
      </c>
    </row>
  </sheetData>
  <printOptions horizontalCentered="1"/>
  <pageMargins left="0.31527777777777799" right="0.31527777777777799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1"/>
  </sheetPr>
  <dimension ref="A1:U38"/>
  <sheetViews>
    <sheetView zoomScale="40" zoomScaleNormal="40" workbookViewId="0">
      <selection activeCell="L24" sqref="L24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8" width="10.375" style="1" bestFit="1" customWidth="1"/>
    <col min="19" max="21" width="8.5" style="1" customWidth="1"/>
    <col min="22" max="16384" width="10" style="1"/>
  </cols>
  <sheetData>
    <row r="1" spans="1:21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199</v>
      </c>
      <c r="R1" s="6" t="s">
        <v>191</v>
      </c>
      <c r="S1" s="5" t="s">
        <v>8</v>
      </c>
      <c r="T1" s="5" t="s">
        <v>9</v>
      </c>
      <c r="U1" s="5" t="s">
        <v>10</v>
      </c>
    </row>
    <row r="2" spans="1:21" ht="15" customHeight="1" x14ac:dyDescent="0.25">
      <c r="A2" s="11">
        <v>1</v>
      </c>
      <c r="B2" s="12" t="s">
        <v>64</v>
      </c>
      <c r="C2" s="13">
        <v>2339</v>
      </c>
      <c r="D2" s="14" t="s">
        <v>19</v>
      </c>
      <c r="E2" s="15">
        <v>602</v>
      </c>
      <c r="F2" s="16">
        <v>30</v>
      </c>
      <c r="G2" s="17">
        <v>173</v>
      </c>
      <c r="H2" s="17">
        <v>69</v>
      </c>
      <c r="I2" s="17">
        <v>2</v>
      </c>
      <c r="J2" s="17">
        <v>2</v>
      </c>
      <c r="K2" s="17">
        <v>0</v>
      </c>
      <c r="L2" s="17">
        <v>24</v>
      </c>
      <c r="M2" s="17">
        <v>1</v>
      </c>
      <c r="N2" s="17">
        <v>0</v>
      </c>
      <c r="O2" s="18">
        <v>0</v>
      </c>
      <c r="P2" s="19">
        <v>176</v>
      </c>
      <c r="Q2" s="19">
        <v>32</v>
      </c>
      <c r="R2" s="19">
        <v>69</v>
      </c>
      <c r="S2" s="16">
        <v>0</v>
      </c>
      <c r="T2" s="17">
        <v>6</v>
      </c>
      <c r="U2" s="21">
        <f t="shared" ref="U2:U35" si="0">SUM(F2:O2)</f>
        <v>301</v>
      </c>
    </row>
    <row r="3" spans="1:21" ht="15" customHeight="1" x14ac:dyDescent="0.25">
      <c r="A3" s="23">
        <f t="shared" ref="A3:A35" si="1">A2+1</f>
        <v>2</v>
      </c>
      <c r="B3" s="24" t="s">
        <v>64</v>
      </c>
      <c r="C3" s="25">
        <v>2339</v>
      </c>
      <c r="D3" s="26" t="s">
        <v>14</v>
      </c>
      <c r="E3" s="27">
        <v>602</v>
      </c>
      <c r="F3" s="28">
        <v>33</v>
      </c>
      <c r="G3" s="29">
        <v>178</v>
      </c>
      <c r="H3" s="29">
        <v>72</v>
      </c>
      <c r="I3" s="29">
        <v>3</v>
      </c>
      <c r="J3" s="29">
        <v>2</v>
      </c>
      <c r="K3" s="29">
        <v>0</v>
      </c>
      <c r="L3" s="29">
        <v>19</v>
      </c>
      <c r="M3" s="29">
        <v>3</v>
      </c>
      <c r="N3" s="29">
        <v>0</v>
      </c>
      <c r="O3" s="30">
        <v>0</v>
      </c>
      <c r="P3" s="32">
        <v>181</v>
      </c>
      <c r="Q3" s="32">
        <v>36</v>
      </c>
      <c r="R3" s="32">
        <v>72</v>
      </c>
      <c r="S3" s="28"/>
      <c r="T3" s="29">
        <v>14</v>
      </c>
      <c r="U3" s="33">
        <f t="shared" si="0"/>
        <v>310</v>
      </c>
    </row>
    <row r="4" spans="1:21" ht="15" customHeight="1" x14ac:dyDescent="0.25">
      <c r="A4" s="34">
        <f t="shared" si="1"/>
        <v>3</v>
      </c>
      <c r="B4" s="35" t="s">
        <v>64</v>
      </c>
      <c r="C4" s="36">
        <v>2340</v>
      </c>
      <c r="D4" s="37" t="s">
        <v>19</v>
      </c>
      <c r="E4" s="38">
        <v>720</v>
      </c>
      <c r="F4" s="39">
        <v>43</v>
      </c>
      <c r="G4" s="40">
        <v>189</v>
      </c>
      <c r="H4" s="40">
        <v>107</v>
      </c>
      <c r="I4" s="40">
        <v>4</v>
      </c>
      <c r="J4" s="40">
        <v>1</v>
      </c>
      <c r="K4" s="40">
        <v>0</v>
      </c>
      <c r="L4" s="40">
        <v>22</v>
      </c>
      <c r="M4" s="40">
        <v>4</v>
      </c>
      <c r="N4" s="40">
        <v>0</v>
      </c>
      <c r="O4" s="41">
        <v>2</v>
      </c>
      <c r="P4" s="43">
        <v>192</v>
      </c>
      <c r="Q4" s="43">
        <v>47</v>
      </c>
      <c r="R4" s="43">
        <v>109</v>
      </c>
      <c r="S4" s="39">
        <v>0</v>
      </c>
      <c r="T4" s="40">
        <v>12</v>
      </c>
      <c r="U4" s="44">
        <f t="shared" si="0"/>
        <v>372</v>
      </c>
    </row>
    <row r="5" spans="1:21" ht="15" customHeight="1" x14ac:dyDescent="0.25">
      <c r="A5" s="23">
        <f t="shared" si="1"/>
        <v>4</v>
      </c>
      <c r="B5" s="24" t="s">
        <v>64</v>
      </c>
      <c r="C5" s="25">
        <v>2340</v>
      </c>
      <c r="D5" s="26" t="s">
        <v>14</v>
      </c>
      <c r="E5" s="27">
        <v>720</v>
      </c>
      <c r="F5" s="28">
        <v>57</v>
      </c>
      <c r="G5" s="29">
        <v>174</v>
      </c>
      <c r="H5" s="29">
        <v>110</v>
      </c>
      <c r="I5" s="29">
        <v>5</v>
      </c>
      <c r="J5" s="29">
        <v>0</v>
      </c>
      <c r="K5" s="29">
        <v>0</v>
      </c>
      <c r="L5" s="29">
        <v>59</v>
      </c>
      <c r="M5" s="29">
        <v>1</v>
      </c>
      <c r="N5" s="29">
        <v>0</v>
      </c>
      <c r="O5" s="30">
        <v>0</v>
      </c>
      <c r="P5" s="32">
        <v>176</v>
      </c>
      <c r="Q5" s="32">
        <v>62</v>
      </c>
      <c r="R5" s="32">
        <v>110</v>
      </c>
      <c r="S5" s="28">
        <v>0</v>
      </c>
      <c r="T5" s="29">
        <v>13</v>
      </c>
      <c r="U5" s="33">
        <f t="shared" si="0"/>
        <v>406</v>
      </c>
    </row>
    <row r="6" spans="1:21" ht="15" customHeight="1" x14ac:dyDescent="0.25">
      <c r="A6" s="34">
        <f t="shared" si="1"/>
        <v>5</v>
      </c>
      <c r="B6" s="35" t="s">
        <v>64</v>
      </c>
      <c r="C6" s="36">
        <v>2341</v>
      </c>
      <c r="D6" s="37" t="s">
        <v>19</v>
      </c>
      <c r="E6" s="38">
        <v>707</v>
      </c>
      <c r="F6" s="39">
        <v>131</v>
      </c>
      <c r="G6" s="40">
        <v>28</v>
      </c>
      <c r="H6" s="40">
        <v>25</v>
      </c>
      <c r="I6" s="40">
        <v>58</v>
      </c>
      <c r="J6" s="40">
        <v>1</v>
      </c>
      <c r="K6" s="40">
        <v>0</v>
      </c>
      <c r="L6" s="40">
        <v>127</v>
      </c>
      <c r="M6" s="40">
        <v>32</v>
      </c>
      <c r="N6" s="40">
        <v>0</v>
      </c>
      <c r="O6" s="41">
        <v>0</v>
      </c>
      <c r="P6" s="43">
        <v>29</v>
      </c>
      <c r="Q6" s="43">
        <v>189</v>
      </c>
      <c r="R6" s="43">
        <v>25</v>
      </c>
      <c r="S6" s="39"/>
      <c r="T6" s="40">
        <v>7</v>
      </c>
      <c r="U6" s="44">
        <f t="shared" si="0"/>
        <v>402</v>
      </c>
    </row>
    <row r="7" spans="1:21" ht="15" customHeight="1" x14ac:dyDescent="0.25">
      <c r="A7" s="23">
        <f t="shared" si="1"/>
        <v>6</v>
      </c>
      <c r="B7" s="24" t="s">
        <v>64</v>
      </c>
      <c r="C7" s="25">
        <v>2341</v>
      </c>
      <c r="D7" s="26" t="s">
        <v>14</v>
      </c>
      <c r="E7" s="27">
        <v>707</v>
      </c>
      <c r="F7" s="28">
        <v>143</v>
      </c>
      <c r="G7" s="29">
        <v>23</v>
      </c>
      <c r="H7" s="29">
        <v>15</v>
      </c>
      <c r="I7" s="29">
        <v>63</v>
      </c>
      <c r="J7" s="29">
        <v>3</v>
      </c>
      <c r="K7" s="29">
        <v>0</v>
      </c>
      <c r="L7" s="29">
        <v>118</v>
      </c>
      <c r="M7" s="29">
        <v>27</v>
      </c>
      <c r="N7" s="29">
        <v>0</v>
      </c>
      <c r="O7" s="30">
        <v>0</v>
      </c>
      <c r="P7" s="32">
        <v>29</v>
      </c>
      <c r="Q7" s="32">
        <v>206</v>
      </c>
      <c r="R7" s="32">
        <v>15</v>
      </c>
      <c r="S7" s="28">
        <v>0</v>
      </c>
      <c r="T7" s="29">
        <v>12</v>
      </c>
      <c r="U7" s="33">
        <f t="shared" si="0"/>
        <v>392</v>
      </c>
    </row>
    <row r="8" spans="1:21" ht="15" customHeight="1" x14ac:dyDescent="0.25">
      <c r="A8" s="34">
        <f t="shared" si="1"/>
        <v>7</v>
      </c>
      <c r="B8" s="35" t="s">
        <v>64</v>
      </c>
      <c r="C8" s="36">
        <v>2342</v>
      </c>
      <c r="D8" s="37" t="s">
        <v>19</v>
      </c>
      <c r="E8" s="38">
        <v>444</v>
      </c>
      <c r="F8" s="39">
        <v>101</v>
      </c>
      <c r="G8" s="40">
        <v>48</v>
      </c>
      <c r="H8" s="40">
        <v>16</v>
      </c>
      <c r="I8" s="40">
        <v>28</v>
      </c>
      <c r="J8" s="40">
        <v>1</v>
      </c>
      <c r="K8" s="40">
        <v>0</v>
      </c>
      <c r="L8" s="40">
        <v>77</v>
      </c>
      <c r="M8" s="40">
        <v>4</v>
      </c>
      <c r="N8" s="40">
        <v>0</v>
      </c>
      <c r="O8" s="41">
        <v>0</v>
      </c>
      <c r="P8" s="43">
        <v>49</v>
      </c>
      <c r="Q8" s="43">
        <v>129</v>
      </c>
      <c r="R8" s="43">
        <v>16</v>
      </c>
      <c r="S8" s="39">
        <v>0</v>
      </c>
      <c r="T8" s="40">
        <v>8</v>
      </c>
      <c r="U8" s="44">
        <f t="shared" si="0"/>
        <v>275</v>
      </c>
    </row>
    <row r="9" spans="1:21" ht="15" customHeight="1" x14ac:dyDescent="0.25">
      <c r="A9" s="23">
        <f t="shared" si="1"/>
        <v>8</v>
      </c>
      <c r="B9" s="24" t="s">
        <v>64</v>
      </c>
      <c r="C9" s="25">
        <v>2342</v>
      </c>
      <c r="D9" s="26" t="s">
        <v>14</v>
      </c>
      <c r="E9" s="27">
        <v>444</v>
      </c>
      <c r="F9" s="28">
        <v>110</v>
      </c>
      <c r="G9" s="29">
        <v>18</v>
      </c>
      <c r="H9" s="29">
        <v>9</v>
      </c>
      <c r="I9" s="29">
        <v>31</v>
      </c>
      <c r="J9" s="29">
        <v>0</v>
      </c>
      <c r="K9" s="29">
        <v>0</v>
      </c>
      <c r="L9" s="29">
        <v>56</v>
      </c>
      <c r="M9" s="29">
        <v>4</v>
      </c>
      <c r="N9" s="29">
        <v>0</v>
      </c>
      <c r="O9" s="30">
        <v>0</v>
      </c>
      <c r="P9" s="32">
        <v>19</v>
      </c>
      <c r="Q9" s="32">
        <v>141</v>
      </c>
      <c r="R9" s="32">
        <v>9</v>
      </c>
      <c r="S9" s="28">
        <v>0</v>
      </c>
      <c r="T9" s="29">
        <v>9</v>
      </c>
      <c r="U9" s="33">
        <f t="shared" si="0"/>
        <v>228</v>
      </c>
    </row>
    <row r="10" spans="1:21" ht="15" customHeight="1" x14ac:dyDescent="0.25">
      <c r="A10" s="34">
        <f t="shared" si="1"/>
        <v>9</v>
      </c>
      <c r="B10" s="35" t="s">
        <v>64</v>
      </c>
      <c r="C10" s="36">
        <v>2343</v>
      </c>
      <c r="D10" s="37" t="s">
        <v>19</v>
      </c>
      <c r="E10" s="38">
        <v>699</v>
      </c>
      <c r="F10" s="39">
        <v>183</v>
      </c>
      <c r="G10" s="40">
        <v>42</v>
      </c>
      <c r="H10" s="40">
        <v>25</v>
      </c>
      <c r="I10" s="40">
        <v>46</v>
      </c>
      <c r="J10" s="40">
        <v>1</v>
      </c>
      <c r="K10" s="40">
        <v>0</v>
      </c>
      <c r="L10" s="40">
        <v>107</v>
      </c>
      <c r="M10" s="40">
        <v>13</v>
      </c>
      <c r="N10" s="40">
        <v>0</v>
      </c>
      <c r="O10" s="41">
        <v>0</v>
      </c>
      <c r="P10" s="43">
        <v>44</v>
      </c>
      <c r="Q10" s="43">
        <v>229</v>
      </c>
      <c r="R10" s="43">
        <v>25</v>
      </c>
      <c r="S10" s="39">
        <v>0</v>
      </c>
      <c r="T10" s="40">
        <v>11</v>
      </c>
      <c r="U10" s="44">
        <f t="shared" si="0"/>
        <v>417</v>
      </c>
    </row>
    <row r="11" spans="1:21" ht="15" customHeight="1" x14ac:dyDescent="0.25">
      <c r="A11" s="23">
        <f t="shared" si="1"/>
        <v>10</v>
      </c>
      <c r="B11" s="24" t="s">
        <v>64</v>
      </c>
      <c r="C11" s="25">
        <v>2343</v>
      </c>
      <c r="D11" s="26" t="s">
        <v>15</v>
      </c>
      <c r="E11" s="27">
        <v>516</v>
      </c>
      <c r="F11" s="28">
        <v>57</v>
      </c>
      <c r="G11" s="29">
        <v>20</v>
      </c>
      <c r="H11" s="29">
        <v>102</v>
      </c>
      <c r="I11" s="29">
        <v>10</v>
      </c>
      <c r="J11" s="29">
        <v>1</v>
      </c>
      <c r="K11" s="29">
        <v>0</v>
      </c>
      <c r="L11" s="29">
        <v>39</v>
      </c>
      <c r="M11" s="29">
        <v>9</v>
      </c>
      <c r="N11" s="29">
        <v>0</v>
      </c>
      <c r="O11" s="30">
        <v>1</v>
      </c>
      <c r="P11" s="32">
        <v>21</v>
      </c>
      <c r="Q11" s="32">
        <v>67</v>
      </c>
      <c r="R11" s="32">
        <v>103</v>
      </c>
      <c r="S11" s="28">
        <v>0</v>
      </c>
      <c r="T11" s="29">
        <v>7</v>
      </c>
      <c r="U11" s="33">
        <f t="shared" si="0"/>
        <v>239</v>
      </c>
    </row>
    <row r="12" spans="1:21" ht="15" customHeight="1" x14ac:dyDescent="0.25">
      <c r="A12" s="34">
        <f t="shared" si="1"/>
        <v>11</v>
      </c>
      <c r="B12" s="35" t="s">
        <v>64</v>
      </c>
      <c r="C12" s="36">
        <v>2344</v>
      </c>
      <c r="D12" s="37" t="s">
        <v>19</v>
      </c>
      <c r="E12" s="38">
        <v>439</v>
      </c>
      <c r="F12" s="39">
        <v>29</v>
      </c>
      <c r="G12" s="40">
        <v>64</v>
      </c>
      <c r="H12" s="40">
        <v>27</v>
      </c>
      <c r="I12" s="40">
        <v>4</v>
      </c>
      <c r="J12" s="40">
        <v>1</v>
      </c>
      <c r="K12" s="40">
        <v>0</v>
      </c>
      <c r="L12" s="40">
        <v>11</v>
      </c>
      <c r="M12" s="40">
        <v>6</v>
      </c>
      <c r="N12" s="40">
        <v>0</v>
      </c>
      <c r="O12" s="41">
        <v>0</v>
      </c>
      <c r="P12" s="43">
        <v>65</v>
      </c>
      <c r="Q12" s="43">
        <v>33</v>
      </c>
      <c r="R12" s="43">
        <v>27</v>
      </c>
      <c r="S12" s="39">
        <v>0</v>
      </c>
      <c r="T12" s="40">
        <v>4</v>
      </c>
      <c r="U12" s="44">
        <f t="shared" si="0"/>
        <v>142</v>
      </c>
    </row>
    <row r="13" spans="1:21" ht="15" customHeight="1" x14ac:dyDescent="0.25">
      <c r="A13" s="23">
        <f t="shared" si="1"/>
        <v>12</v>
      </c>
      <c r="B13" s="24" t="s">
        <v>64</v>
      </c>
      <c r="C13" s="25">
        <v>2344</v>
      </c>
      <c r="D13" s="26" t="s">
        <v>15</v>
      </c>
      <c r="E13" s="27">
        <v>225</v>
      </c>
      <c r="F13" s="28">
        <v>11</v>
      </c>
      <c r="G13" s="29">
        <v>21</v>
      </c>
      <c r="H13" s="29">
        <v>13</v>
      </c>
      <c r="I13" s="29">
        <v>4</v>
      </c>
      <c r="J13" s="29">
        <v>3</v>
      </c>
      <c r="K13" s="29">
        <v>0</v>
      </c>
      <c r="L13" s="29">
        <v>12</v>
      </c>
      <c r="M13" s="29">
        <v>6</v>
      </c>
      <c r="N13" s="29">
        <v>0</v>
      </c>
      <c r="O13" s="30">
        <v>0</v>
      </c>
      <c r="P13" s="32">
        <v>24</v>
      </c>
      <c r="Q13" s="32">
        <v>15</v>
      </c>
      <c r="R13" s="32">
        <v>13</v>
      </c>
      <c r="S13" s="28">
        <v>0</v>
      </c>
      <c r="T13" s="29">
        <v>5</v>
      </c>
      <c r="U13" s="33">
        <f t="shared" si="0"/>
        <v>70</v>
      </c>
    </row>
    <row r="14" spans="1:21" ht="15" customHeight="1" x14ac:dyDescent="0.25">
      <c r="A14" s="34">
        <f t="shared" si="1"/>
        <v>13</v>
      </c>
      <c r="B14" s="35" t="s">
        <v>64</v>
      </c>
      <c r="C14" s="36">
        <v>2345</v>
      </c>
      <c r="D14" s="37" t="s">
        <v>19</v>
      </c>
      <c r="E14" s="38">
        <v>177</v>
      </c>
      <c r="F14" s="39">
        <v>11</v>
      </c>
      <c r="G14" s="40">
        <v>22</v>
      </c>
      <c r="H14" s="40">
        <v>10</v>
      </c>
      <c r="I14" s="40">
        <v>0</v>
      </c>
      <c r="J14" s="40">
        <v>1</v>
      </c>
      <c r="K14" s="40">
        <v>0</v>
      </c>
      <c r="L14" s="40">
        <v>1</v>
      </c>
      <c r="M14" s="40">
        <v>6</v>
      </c>
      <c r="N14" s="40">
        <v>0</v>
      </c>
      <c r="O14" s="41">
        <v>0</v>
      </c>
      <c r="P14" s="43">
        <v>23</v>
      </c>
      <c r="Q14" s="43">
        <v>11</v>
      </c>
      <c r="R14" s="43">
        <v>10</v>
      </c>
      <c r="S14" s="39">
        <v>0</v>
      </c>
      <c r="T14" s="40">
        <v>3</v>
      </c>
      <c r="U14" s="44">
        <f t="shared" si="0"/>
        <v>51</v>
      </c>
    </row>
    <row r="15" spans="1:21" ht="15" customHeight="1" x14ac:dyDescent="0.25">
      <c r="A15" s="23">
        <f t="shared" si="1"/>
        <v>14</v>
      </c>
      <c r="B15" s="24" t="s">
        <v>64</v>
      </c>
      <c r="C15" s="25">
        <v>2345</v>
      </c>
      <c r="D15" s="26" t="s">
        <v>15</v>
      </c>
      <c r="E15" s="27">
        <v>294</v>
      </c>
      <c r="F15" s="28">
        <v>15</v>
      </c>
      <c r="G15" s="29">
        <v>69</v>
      </c>
      <c r="H15" s="29">
        <v>30</v>
      </c>
      <c r="I15" s="29">
        <v>0</v>
      </c>
      <c r="J15" s="29">
        <v>3</v>
      </c>
      <c r="K15" s="29">
        <v>0</v>
      </c>
      <c r="L15" s="29">
        <v>15</v>
      </c>
      <c r="M15" s="29">
        <v>1</v>
      </c>
      <c r="N15" s="29">
        <v>0</v>
      </c>
      <c r="O15" s="30">
        <v>1</v>
      </c>
      <c r="P15" s="32">
        <v>72</v>
      </c>
      <c r="Q15" s="32">
        <v>15</v>
      </c>
      <c r="R15" s="32">
        <v>31</v>
      </c>
      <c r="S15" s="28">
        <v>0</v>
      </c>
      <c r="T15" s="29">
        <v>3</v>
      </c>
      <c r="U15" s="33">
        <f t="shared" si="0"/>
        <v>134</v>
      </c>
    </row>
    <row r="16" spans="1:21" ht="15" customHeight="1" x14ac:dyDescent="0.25">
      <c r="A16" s="34">
        <f t="shared" si="1"/>
        <v>15</v>
      </c>
      <c r="B16" s="35" t="s">
        <v>64</v>
      </c>
      <c r="C16" s="36">
        <v>2346</v>
      </c>
      <c r="D16" s="37" t="s">
        <v>19</v>
      </c>
      <c r="E16" s="38">
        <v>437</v>
      </c>
      <c r="F16" s="39">
        <v>17</v>
      </c>
      <c r="G16" s="40">
        <v>56</v>
      </c>
      <c r="H16" s="40">
        <v>40</v>
      </c>
      <c r="I16" s="40">
        <v>0</v>
      </c>
      <c r="J16" s="40">
        <v>0</v>
      </c>
      <c r="K16" s="40">
        <v>0</v>
      </c>
      <c r="L16" s="40">
        <v>16</v>
      </c>
      <c r="M16" s="40">
        <v>5</v>
      </c>
      <c r="N16" s="40">
        <v>0</v>
      </c>
      <c r="O16" s="41">
        <v>0</v>
      </c>
      <c r="P16" s="43">
        <v>57</v>
      </c>
      <c r="Q16" s="43">
        <v>17</v>
      </c>
      <c r="R16" s="43">
        <v>40</v>
      </c>
      <c r="S16" s="39">
        <v>0</v>
      </c>
      <c r="T16" s="40">
        <v>4</v>
      </c>
      <c r="U16" s="44">
        <f t="shared" si="0"/>
        <v>134</v>
      </c>
    </row>
    <row r="17" spans="1:21" ht="15" customHeight="1" x14ac:dyDescent="0.25">
      <c r="A17" s="23">
        <f t="shared" si="1"/>
        <v>16</v>
      </c>
      <c r="B17" s="24" t="s">
        <v>64</v>
      </c>
      <c r="C17" s="25">
        <v>2347</v>
      </c>
      <c r="D17" s="26" t="s">
        <v>19</v>
      </c>
      <c r="E17" s="27">
        <v>510</v>
      </c>
      <c r="F17" s="28">
        <v>10</v>
      </c>
      <c r="G17" s="29">
        <v>37</v>
      </c>
      <c r="H17" s="29">
        <v>195</v>
      </c>
      <c r="I17" s="29">
        <v>2</v>
      </c>
      <c r="J17" s="29">
        <v>0</v>
      </c>
      <c r="K17" s="29">
        <v>0</v>
      </c>
      <c r="L17" s="29">
        <v>4</v>
      </c>
      <c r="M17" s="29">
        <v>4</v>
      </c>
      <c r="N17" s="29">
        <v>0</v>
      </c>
      <c r="O17" s="30">
        <v>1</v>
      </c>
      <c r="P17" s="32">
        <v>37</v>
      </c>
      <c r="Q17" s="32">
        <v>12</v>
      </c>
      <c r="R17" s="32">
        <v>196</v>
      </c>
      <c r="S17" s="28">
        <v>0</v>
      </c>
      <c r="T17" s="29">
        <v>4</v>
      </c>
      <c r="U17" s="33">
        <f t="shared" si="0"/>
        <v>253</v>
      </c>
    </row>
    <row r="18" spans="1:21" ht="15" customHeight="1" x14ac:dyDescent="0.25">
      <c r="A18" s="34">
        <f t="shared" si="1"/>
        <v>17</v>
      </c>
      <c r="B18" s="35" t="s">
        <v>64</v>
      </c>
      <c r="C18" s="36">
        <v>2348</v>
      </c>
      <c r="D18" s="37" t="s">
        <v>19</v>
      </c>
      <c r="E18" s="38">
        <v>486</v>
      </c>
      <c r="F18" s="39">
        <v>17</v>
      </c>
      <c r="G18" s="40">
        <v>23</v>
      </c>
      <c r="H18" s="40">
        <v>192</v>
      </c>
      <c r="I18" s="40">
        <v>0</v>
      </c>
      <c r="J18" s="40">
        <v>0</v>
      </c>
      <c r="K18" s="40">
        <v>0</v>
      </c>
      <c r="L18" s="40">
        <v>7</v>
      </c>
      <c r="M18" s="40">
        <v>6</v>
      </c>
      <c r="N18" s="40">
        <v>0</v>
      </c>
      <c r="O18" s="41">
        <v>0</v>
      </c>
      <c r="P18" s="43">
        <v>46</v>
      </c>
      <c r="Q18" s="43">
        <v>17</v>
      </c>
      <c r="R18" s="43">
        <v>192</v>
      </c>
      <c r="S18" s="39">
        <v>0</v>
      </c>
      <c r="T18" s="40">
        <v>10</v>
      </c>
      <c r="U18" s="44">
        <f t="shared" si="0"/>
        <v>245</v>
      </c>
    </row>
    <row r="19" spans="1:21" ht="15" customHeight="1" x14ac:dyDescent="0.25">
      <c r="A19" s="23">
        <f t="shared" si="1"/>
        <v>18</v>
      </c>
      <c r="B19" s="24" t="s">
        <v>64</v>
      </c>
      <c r="C19" s="25">
        <v>2348</v>
      </c>
      <c r="D19" s="26" t="s">
        <v>14</v>
      </c>
      <c r="E19" s="27">
        <v>486</v>
      </c>
      <c r="F19" s="28">
        <v>15</v>
      </c>
      <c r="G19" s="29">
        <v>29</v>
      </c>
      <c r="H19" s="29">
        <v>174</v>
      </c>
      <c r="I19" s="29">
        <v>2</v>
      </c>
      <c r="J19" s="29">
        <v>2</v>
      </c>
      <c r="K19" s="29">
        <v>0</v>
      </c>
      <c r="L19" s="29">
        <v>5</v>
      </c>
      <c r="M19" s="29">
        <v>9</v>
      </c>
      <c r="N19" s="29">
        <v>0</v>
      </c>
      <c r="O19" s="30">
        <v>1</v>
      </c>
      <c r="P19" s="32">
        <v>31</v>
      </c>
      <c r="Q19" s="32">
        <v>17</v>
      </c>
      <c r="R19" s="32">
        <v>175</v>
      </c>
      <c r="S19" s="28">
        <v>0</v>
      </c>
      <c r="T19" s="29">
        <v>6</v>
      </c>
      <c r="U19" s="33">
        <f t="shared" si="0"/>
        <v>237</v>
      </c>
    </row>
    <row r="20" spans="1:21" ht="15" customHeight="1" x14ac:dyDescent="0.25">
      <c r="A20" s="34">
        <f t="shared" si="1"/>
        <v>19</v>
      </c>
      <c r="B20" s="35" t="s">
        <v>64</v>
      </c>
      <c r="C20" s="36">
        <v>2349</v>
      </c>
      <c r="D20" s="37" t="s">
        <v>19</v>
      </c>
      <c r="E20" s="38">
        <v>243</v>
      </c>
      <c r="F20" s="39">
        <v>10</v>
      </c>
      <c r="G20" s="40">
        <v>13</v>
      </c>
      <c r="H20" s="40">
        <v>99</v>
      </c>
      <c r="I20" s="40">
        <v>2</v>
      </c>
      <c r="J20" s="40">
        <v>1</v>
      </c>
      <c r="K20" s="40">
        <v>0</v>
      </c>
      <c r="L20" s="40">
        <v>4</v>
      </c>
      <c r="M20" s="40">
        <v>6</v>
      </c>
      <c r="N20" s="40">
        <v>0</v>
      </c>
      <c r="O20" s="41">
        <v>0</v>
      </c>
      <c r="P20" s="43">
        <v>14</v>
      </c>
      <c r="Q20" s="43">
        <v>12</v>
      </c>
      <c r="R20" s="43">
        <v>99</v>
      </c>
      <c r="S20" s="39">
        <v>0</v>
      </c>
      <c r="T20" s="40">
        <v>4</v>
      </c>
      <c r="U20" s="44">
        <f t="shared" si="0"/>
        <v>135</v>
      </c>
    </row>
    <row r="21" spans="1:21" ht="15" customHeight="1" x14ac:dyDescent="0.25">
      <c r="A21" s="23">
        <f t="shared" si="1"/>
        <v>20</v>
      </c>
      <c r="B21" s="24" t="s">
        <v>64</v>
      </c>
      <c r="C21" s="25">
        <v>2349</v>
      </c>
      <c r="D21" s="26" t="s">
        <v>15</v>
      </c>
      <c r="E21" s="27">
        <v>580</v>
      </c>
      <c r="F21" s="28">
        <v>12</v>
      </c>
      <c r="G21" s="29">
        <v>37</v>
      </c>
      <c r="H21" s="29">
        <v>103</v>
      </c>
      <c r="I21" s="29">
        <v>8</v>
      </c>
      <c r="J21" s="29">
        <v>1</v>
      </c>
      <c r="K21" s="29">
        <v>0</v>
      </c>
      <c r="L21" s="29">
        <v>11</v>
      </c>
      <c r="M21" s="29">
        <v>61</v>
      </c>
      <c r="N21" s="29">
        <v>0</v>
      </c>
      <c r="O21" s="30">
        <v>3</v>
      </c>
      <c r="P21" s="32">
        <v>40</v>
      </c>
      <c r="Q21" s="32">
        <v>20</v>
      </c>
      <c r="R21" s="32">
        <v>106</v>
      </c>
      <c r="S21" s="28">
        <v>0</v>
      </c>
      <c r="T21" s="29">
        <v>7</v>
      </c>
      <c r="U21" s="33">
        <f t="shared" si="0"/>
        <v>236</v>
      </c>
    </row>
    <row r="22" spans="1:21" ht="15" customHeight="1" x14ac:dyDescent="0.25">
      <c r="A22" s="34">
        <f t="shared" si="1"/>
        <v>21</v>
      </c>
      <c r="B22" s="35" t="s">
        <v>64</v>
      </c>
      <c r="C22" s="36">
        <v>2350</v>
      </c>
      <c r="D22" s="37" t="s">
        <v>19</v>
      </c>
      <c r="E22" s="38">
        <v>667</v>
      </c>
      <c r="F22" s="39">
        <v>35</v>
      </c>
      <c r="G22" s="40">
        <v>178</v>
      </c>
      <c r="H22" s="40">
        <v>65</v>
      </c>
      <c r="I22" s="40">
        <v>5</v>
      </c>
      <c r="J22" s="40">
        <v>0</v>
      </c>
      <c r="K22" s="40">
        <v>0</v>
      </c>
      <c r="L22" s="40">
        <v>33</v>
      </c>
      <c r="M22" s="40">
        <v>0</v>
      </c>
      <c r="N22" s="40">
        <v>0</v>
      </c>
      <c r="O22" s="41">
        <v>0</v>
      </c>
      <c r="P22" s="43">
        <v>179</v>
      </c>
      <c r="Q22" s="43">
        <v>40</v>
      </c>
      <c r="R22" s="43">
        <v>65</v>
      </c>
      <c r="S22" s="39">
        <v>0</v>
      </c>
      <c r="T22" s="40">
        <v>13</v>
      </c>
      <c r="U22" s="44">
        <f t="shared" si="0"/>
        <v>316</v>
      </c>
    </row>
    <row r="23" spans="1:21" ht="15" customHeight="1" x14ac:dyDescent="0.25">
      <c r="A23" s="23">
        <f t="shared" si="1"/>
        <v>22</v>
      </c>
      <c r="B23" s="24" t="s">
        <v>64</v>
      </c>
      <c r="C23" s="25">
        <v>2350</v>
      </c>
      <c r="D23" s="26" t="s">
        <v>14</v>
      </c>
      <c r="E23" s="27">
        <v>666</v>
      </c>
      <c r="F23" s="28">
        <v>62</v>
      </c>
      <c r="G23" s="29">
        <v>174</v>
      </c>
      <c r="H23" s="29">
        <v>48</v>
      </c>
      <c r="I23" s="29">
        <v>4</v>
      </c>
      <c r="J23" s="29">
        <v>1</v>
      </c>
      <c r="K23" s="29">
        <v>0</v>
      </c>
      <c r="L23" s="29">
        <v>20</v>
      </c>
      <c r="M23" s="29">
        <v>0</v>
      </c>
      <c r="N23" s="29">
        <v>0</v>
      </c>
      <c r="O23" s="30">
        <v>0</v>
      </c>
      <c r="P23" s="32">
        <v>175</v>
      </c>
      <c r="Q23" s="32">
        <v>66</v>
      </c>
      <c r="R23" s="32">
        <v>48</v>
      </c>
      <c r="S23" s="28">
        <v>0</v>
      </c>
      <c r="T23" s="29">
        <v>9</v>
      </c>
      <c r="U23" s="33">
        <f t="shared" si="0"/>
        <v>309</v>
      </c>
    </row>
    <row r="24" spans="1:21" ht="15" customHeight="1" x14ac:dyDescent="0.25">
      <c r="A24" s="34">
        <f t="shared" si="1"/>
        <v>23</v>
      </c>
      <c r="B24" s="35" t="s">
        <v>64</v>
      </c>
      <c r="C24" s="36">
        <v>2350</v>
      </c>
      <c r="D24" s="37" t="s">
        <v>20</v>
      </c>
      <c r="E24" s="38">
        <v>666</v>
      </c>
      <c r="F24" s="39">
        <v>29</v>
      </c>
      <c r="G24" s="40">
        <v>199</v>
      </c>
      <c r="H24" s="40">
        <v>72</v>
      </c>
      <c r="I24" s="40">
        <v>1</v>
      </c>
      <c r="J24" s="40">
        <v>0</v>
      </c>
      <c r="K24" s="40">
        <v>0</v>
      </c>
      <c r="L24" s="40">
        <v>19</v>
      </c>
      <c r="M24" s="40">
        <v>1</v>
      </c>
      <c r="N24" s="40">
        <v>0</v>
      </c>
      <c r="O24" s="41">
        <v>0</v>
      </c>
      <c r="P24" s="43">
        <v>203</v>
      </c>
      <c r="Q24" s="43">
        <v>30</v>
      </c>
      <c r="R24" s="43">
        <v>72</v>
      </c>
      <c r="S24" s="39">
        <v>0</v>
      </c>
      <c r="T24" s="40">
        <v>4</v>
      </c>
      <c r="U24" s="44">
        <f t="shared" si="0"/>
        <v>321</v>
      </c>
    </row>
    <row r="25" spans="1:21" ht="15" customHeight="1" x14ac:dyDescent="0.25">
      <c r="A25" s="23">
        <f t="shared" si="1"/>
        <v>24</v>
      </c>
      <c r="B25" s="24" t="s">
        <v>64</v>
      </c>
      <c r="C25" s="25">
        <v>2351</v>
      </c>
      <c r="D25" s="26" t="s">
        <v>19</v>
      </c>
      <c r="E25" s="27">
        <v>382</v>
      </c>
      <c r="F25" s="28">
        <v>32</v>
      </c>
      <c r="G25" s="29">
        <v>68</v>
      </c>
      <c r="H25" s="29">
        <v>42</v>
      </c>
      <c r="I25" s="29">
        <v>3</v>
      </c>
      <c r="J25" s="29">
        <v>2</v>
      </c>
      <c r="K25" s="29">
        <v>0</v>
      </c>
      <c r="L25" s="29">
        <v>50</v>
      </c>
      <c r="M25" s="29">
        <v>2</v>
      </c>
      <c r="N25" s="29">
        <v>0</v>
      </c>
      <c r="O25" s="30">
        <v>0</v>
      </c>
      <c r="P25" s="32">
        <v>71</v>
      </c>
      <c r="Q25" s="32">
        <v>35</v>
      </c>
      <c r="R25" s="32">
        <v>42</v>
      </c>
      <c r="S25" s="28">
        <v>0</v>
      </c>
      <c r="T25" s="29">
        <v>10</v>
      </c>
      <c r="U25" s="33">
        <f t="shared" si="0"/>
        <v>199</v>
      </c>
    </row>
    <row r="26" spans="1:21" ht="15" customHeight="1" x14ac:dyDescent="0.25">
      <c r="A26" s="34">
        <f t="shared" si="1"/>
        <v>25</v>
      </c>
      <c r="B26" s="35" t="s">
        <v>64</v>
      </c>
      <c r="C26" s="36">
        <v>2352</v>
      </c>
      <c r="D26" s="37" t="s">
        <v>19</v>
      </c>
      <c r="E26" s="38">
        <v>453</v>
      </c>
      <c r="F26" s="39">
        <v>27</v>
      </c>
      <c r="G26" s="40">
        <v>91</v>
      </c>
      <c r="H26" s="40">
        <v>40</v>
      </c>
      <c r="I26" s="40">
        <v>0</v>
      </c>
      <c r="J26" s="40">
        <v>0</v>
      </c>
      <c r="K26" s="40">
        <v>0</v>
      </c>
      <c r="L26" s="40">
        <v>27</v>
      </c>
      <c r="M26" s="40">
        <v>1</v>
      </c>
      <c r="N26" s="40">
        <v>0</v>
      </c>
      <c r="O26" s="41">
        <v>0</v>
      </c>
      <c r="P26" s="43">
        <v>91</v>
      </c>
      <c r="Q26" s="43">
        <v>27</v>
      </c>
      <c r="R26" s="43">
        <v>40</v>
      </c>
      <c r="S26" s="39">
        <v>0</v>
      </c>
      <c r="T26" s="40">
        <v>4</v>
      </c>
      <c r="U26" s="44">
        <f t="shared" si="0"/>
        <v>186</v>
      </c>
    </row>
    <row r="27" spans="1:21" ht="15" customHeight="1" x14ac:dyDescent="0.25">
      <c r="A27" s="23">
        <f t="shared" si="1"/>
        <v>26</v>
      </c>
      <c r="B27" s="24" t="s">
        <v>64</v>
      </c>
      <c r="C27" s="25">
        <v>2352</v>
      </c>
      <c r="D27" s="26" t="s">
        <v>14</v>
      </c>
      <c r="E27" s="27">
        <v>453</v>
      </c>
      <c r="F27" s="28">
        <v>16</v>
      </c>
      <c r="G27" s="29">
        <v>93</v>
      </c>
      <c r="H27" s="29">
        <v>40</v>
      </c>
      <c r="I27" s="29">
        <v>2</v>
      </c>
      <c r="J27" s="29">
        <v>2</v>
      </c>
      <c r="K27" s="29">
        <v>0</v>
      </c>
      <c r="L27" s="29">
        <v>44</v>
      </c>
      <c r="M27" s="29">
        <v>1</v>
      </c>
      <c r="N27" s="29">
        <v>0</v>
      </c>
      <c r="O27" s="30">
        <v>0</v>
      </c>
      <c r="P27" s="32">
        <v>95</v>
      </c>
      <c r="Q27" s="32">
        <v>18</v>
      </c>
      <c r="R27" s="32">
        <v>40</v>
      </c>
      <c r="S27" s="28">
        <v>0</v>
      </c>
      <c r="T27" s="29">
        <v>10</v>
      </c>
      <c r="U27" s="33">
        <f t="shared" si="0"/>
        <v>198</v>
      </c>
    </row>
    <row r="28" spans="1:21" ht="15" customHeight="1" x14ac:dyDescent="0.25">
      <c r="A28" s="34">
        <f t="shared" si="1"/>
        <v>27</v>
      </c>
      <c r="B28" s="35" t="s">
        <v>64</v>
      </c>
      <c r="C28" s="36">
        <v>2353</v>
      </c>
      <c r="D28" s="37" t="s">
        <v>19</v>
      </c>
      <c r="E28" s="38">
        <v>365</v>
      </c>
      <c r="F28" s="39">
        <v>50</v>
      </c>
      <c r="G28" s="40">
        <v>54</v>
      </c>
      <c r="H28" s="40">
        <v>105</v>
      </c>
      <c r="I28" s="40">
        <v>2</v>
      </c>
      <c r="J28" s="40">
        <v>0</v>
      </c>
      <c r="K28" s="40">
        <v>0</v>
      </c>
      <c r="L28" s="40">
        <v>5</v>
      </c>
      <c r="M28" s="40">
        <v>1</v>
      </c>
      <c r="N28" s="40">
        <v>0</v>
      </c>
      <c r="O28" s="41">
        <v>1</v>
      </c>
      <c r="P28" s="43">
        <v>55</v>
      </c>
      <c r="Q28" s="43">
        <v>52</v>
      </c>
      <c r="R28" s="43">
        <v>0</v>
      </c>
      <c r="S28" s="39">
        <v>0</v>
      </c>
      <c r="T28" s="40">
        <v>5</v>
      </c>
      <c r="U28" s="44">
        <f t="shared" si="0"/>
        <v>218</v>
      </c>
    </row>
    <row r="29" spans="1:21" ht="15" customHeight="1" x14ac:dyDescent="0.25">
      <c r="A29" s="23">
        <f t="shared" si="1"/>
        <v>28</v>
      </c>
      <c r="B29" s="24" t="s">
        <v>64</v>
      </c>
      <c r="C29" s="25">
        <v>2353</v>
      </c>
      <c r="D29" s="26" t="s">
        <v>15</v>
      </c>
      <c r="E29" s="27">
        <v>379</v>
      </c>
      <c r="F29" s="28">
        <v>33</v>
      </c>
      <c r="G29" s="29">
        <v>56</v>
      </c>
      <c r="H29" s="29">
        <v>80</v>
      </c>
      <c r="I29" s="29">
        <v>4</v>
      </c>
      <c r="J29" s="29">
        <v>0</v>
      </c>
      <c r="K29" s="29">
        <v>0</v>
      </c>
      <c r="L29" s="29">
        <v>9</v>
      </c>
      <c r="M29" s="29">
        <v>4</v>
      </c>
      <c r="N29" s="29">
        <v>0</v>
      </c>
      <c r="O29" s="30">
        <v>1</v>
      </c>
      <c r="P29" s="32">
        <v>56</v>
      </c>
      <c r="Q29" s="32">
        <v>37</v>
      </c>
      <c r="R29" s="32">
        <v>0</v>
      </c>
      <c r="S29" s="28">
        <v>0</v>
      </c>
      <c r="T29" s="29">
        <v>5</v>
      </c>
      <c r="U29" s="33">
        <f t="shared" si="0"/>
        <v>187</v>
      </c>
    </row>
    <row r="30" spans="1:21" ht="15" customHeight="1" x14ac:dyDescent="0.25">
      <c r="A30" s="34">
        <f t="shared" si="1"/>
        <v>29</v>
      </c>
      <c r="B30" s="35" t="s">
        <v>64</v>
      </c>
      <c r="C30" s="36">
        <v>2354</v>
      </c>
      <c r="D30" s="37" t="s">
        <v>19</v>
      </c>
      <c r="E30" s="38">
        <v>435</v>
      </c>
      <c r="F30" s="39">
        <v>23</v>
      </c>
      <c r="G30" s="40">
        <v>79</v>
      </c>
      <c r="H30" s="40">
        <v>41</v>
      </c>
      <c r="I30" s="40">
        <v>3</v>
      </c>
      <c r="J30" s="40">
        <v>5</v>
      </c>
      <c r="K30" s="40">
        <v>0</v>
      </c>
      <c r="L30" s="40">
        <v>40</v>
      </c>
      <c r="M30" s="40">
        <v>2</v>
      </c>
      <c r="N30" s="40">
        <v>0</v>
      </c>
      <c r="O30" s="41">
        <v>3</v>
      </c>
      <c r="P30" s="43">
        <v>85</v>
      </c>
      <c r="Q30" s="43">
        <v>26</v>
      </c>
      <c r="R30" s="43">
        <v>44</v>
      </c>
      <c r="S30" s="39">
        <v>0</v>
      </c>
      <c r="T30" s="40">
        <v>6</v>
      </c>
      <c r="U30" s="44">
        <f t="shared" si="0"/>
        <v>196</v>
      </c>
    </row>
    <row r="31" spans="1:21" ht="15" customHeight="1" x14ac:dyDescent="0.25">
      <c r="A31" s="23">
        <f t="shared" si="1"/>
        <v>30</v>
      </c>
      <c r="B31" s="24" t="s">
        <v>64</v>
      </c>
      <c r="C31" s="25">
        <v>2354</v>
      </c>
      <c r="D31" s="26" t="s">
        <v>14</v>
      </c>
      <c r="E31" s="27">
        <v>435</v>
      </c>
      <c r="F31" s="28">
        <v>43</v>
      </c>
      <c r="G31" s="29">
        <v>79</v>
      </c>
      <c r="H31" s="29">
        <v>38</v>
      </c>
      <c r="I31" s="29">
        <v>3</v>
      </c>
      <c r="J31" s="29">
        <v>1</v>
      </c>
      <c r="K31" s="29">
        <v>0</v>
      </c>
      <c r="L31" s="29">
        <v>20</v>
      </c>
      <c r="M31" s="29">
        <v>3</v>
      </c>
      <c r="N31" s="29">
        <v>0</v>
      </c>
      <c r="O31" s="30">
        <v>1</v>
      </c>
      <c r="P31" s="32">
        <v>80</v>
      </c>
      <c r="Q31" s="32">
        <v>46</v>
      </c>
      <c r="R31" s="32">
        <v>39</v>
      </c>
      <c r="S31" s="28">
        <v>0</v>
      </c>
      <c r="T31" s="29">
        <v>8</v>
      </c>
      <c r="U31" s="33">
        <f t="shared" si="0"/>
        <v>188</v>
      </c>
    </row>
    <row r="32" spans="1:21" ht="15" customHeight="1" x14ac:dyDescent="0.25">
      <c r="A32" s="34">
        <f t="shared" si="1"/>
        <v>31</v>
      </c>
      <c r="B32" s="35" t="s">
        <v>64</v>
      </c>
      <c r="C32" s="36">
        <v>2355</v>
      </c>
      <c r="D32" s="37" t="s">
        <v>19</v>
      </c>
      <c r="E32" s="38">
        <v>237</v>
      </c>
      <c r="F32" s="39">
        <v>7</v>
      </c>
      <c r="G32" s="40">
        <v>53</v>
      </c>
      <c r="H32" s="40">
        <v>50</v>
      </c>
      <c r="I32" s="40">
        <v>2</v>
      </c>
      <c r="J32" s="40">
        <v>1</v>
      </c>
      <c r="K32" s="40">
        <v>0</v>
      </c>
      <c r="L32" s="40">
        <v>4</v>
      </c>
      <c r="M32" s="40">
        <v>0</v>
      </c>
      <c r="N32" s="40">
        <v>0</v>
      </c>
      <c r="O32" s="41">
        <v>0</v>
      </c>
      <c r="P32" s="43">
        <v>54</v>
      </c>
      <c r="Q32" s="43">
        <v>9</v>
      </c>
      <c r="R32" s="43">
        <v>50</v>
      </c>
      <c r="S32" s="39">
        <v>0</v>
      </c>
      <c r="T32" s="40">
        <v>6</v>
      </c>
      <c r="U32" s="44">
        <f t="shared" si="0"/>
        <v>117</v>
      </c>
    </row>
    <row r="33" spans="1:21" ht="15" customHeight="1" x14ac:dyDescent="0.25">
      <c r="A33" s="23">
        <f t="shared" si="1"/>
        <v>32</v>
      </c>
      <c r="B33" s="24" t="s">
        <v>64</v>
      </c>
      <c r="C33" s="25">
        <v>2355</v>
      </c>
      <c r="D33" s="26" t="s">
        <v>15</v>
      </c>
      <c r="E33" s="27">
        <v>315</v>
      </c>
      <c r="F33" s="28">
        <v>18</v>
      </c>
      <c r="G33" s="29">
        <v>65</v>
      </c>
      <c r="H33" s="29">
        <v>33</v>
      </c>
      <c r="I33" s="29">
        <v>3</v>
      </c>
      <c r="J33" s="29">
        <v>4</v>
      </c>
      <c r="K33" s="29">
        <v>0</v>
      </c>
      <c r="L33" s="29">
        <v>41</v>
      </c>
      <c r="M33" s="29">
        <v>3</v>
      </c>
      <c r="N33" s="29">
        <v>0</v>
      </c>
      <c r="O33" s="30">
        <v>0</v>
      </c>
      <c r="P33" s="32">
        <v>69</v>
      </c>
      <c r="Q33" s="32">
        <v>21</v>
      </c>
      <c r="R33" s="32">
        <v>33</v>
      </c>
      <c r="S33" s="28">
        <v>0</v>
      </c>
      <c r="T33" s="29">
        <v>10</v>
      </c>
      <c r="U33" s="33">
        <f t="shared" si="0"/>
        <v>167</v>
      </c>
    </row>
    <row r="34" spans="1:21" ht="15" customHeight="1" x14ac:dyDescent="0.25">
      <c r="A34" s="34">
        <f t="shared" si="1"/>
        <v>33</v>
      </c>
      <c r="B34" s="35" t="s">
        <v>64</v>
      </c>
      <c r="C34" s="36">
        <v>2356</v>
      </c>
      <c r="D34" s="37" t="s">
        <v>19</v>
      </c>
      <c r="E34" s="38">
        <v>345</v>
      </c>
      <c r="F34" s="39">
        <v>16</v>
      </c>
      <c r="G34" s="40">
        <v>38</v>
      </c>
      <c r="H34" s="40">
        <v>35</v>
      </c>
      <c r="I34" s="40">
        <v>1</v>
      </c>
      <c r="J34" s="40">
        <v>1</v>
      </c>
      <c r="K34" s="40">
        <v>0</v>
      </c>
      <c r="L34" s="40">
        <v>6</v>
      </c>
      <c r="M34" s="40">
        <v>0</v>
      </c>
      <c r="N34" s="40">
        <v>0</v>
      </c>
      <c r="O34" s="41">
        <v>0</v>
      </c>
      <c r="P34" s="43">
        <v>39</v>
      </c>
      <c r="Q34" s="43">
        <v>17</v>
      </c>
      <c r="R34" s="43">
        <v>35</v>
      </c>
      <c r="S34" s="39">
        <v>0</v>
      </c>
      <c r="T34" s="40">
        <v>9</v>
      </c>
      <c r="U34" s="44">
        <f t="shared" si="0"/>
        <v>97</v>
      </c>
    </row>
    <row r="35" spans="1:21" ht="15" customHeight="1" x14ac:dyDescent="0.25">
      <c r="A35" s="23">
        <f t="shared" si="1"/>
        <v>34</v>
      </c>
      <c r="B35" s="24" t="s">
        <v>64</v>
      </c>
      <c r="C35" s="25">
        <v>2356</v>
      </c>
      <c r="D35" s="26" t="s">
        <v>15</v>
      </c>
      <c r="E35" s="27">
        <v>179</v>
      </c>
      <c r="F35" s="28">
        <v>6</v>
      </c>
      <c r="G35" s="29">
        <v>20</v>
      </c>
      <c r="H35" s="29">
        <v>15</v>
      </c>
      <c r="I35" s="29">
        <v>0</v>
      </c>
      <c r="J35" s="29">
        <v>3</v>
      </c>
      <c r="K35" s="29">
        <v>0</v>
      </c>
      <c r="L35" s="29">
        <v>25</v>
      </c>
      <c r="M35" s="29">
        <v>1</v>
      </c>
      <c r="N35" s="29">
        <v>0</v>
      </c>
      <c r="O35" s="30">
        <v>0</v>
      </c>
      <c r="P35" s="32">
        <v>26</v>
      </c>
      <c r="Q35" s="32">
        <v>6</v>
      </c>
      <c r="R35" s="32">
        <v>15</v>
      </c>
      <c r="S35" s="28">
        <v>0</v>
      </c>
      <c r="T35" s="29">
        <v>5</v>
      </c>
      <c r="U35" s="33">
        <f t="shared" si="0"/>
        <v>70</v>
      </c>
    </row>
    <row r="36" spans="1:21" ht="5.0999999999999996" customHeight="1" x14ac:dyDescent="0.25">
      <c r="A36" s="47"/>
      <c r="B36" s="48"/>
      <c r="C36" s="49"/>
      <c r="D36" s="50"/>
      <c r="E36" s="51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</row>
    <row r="37" spans="1:21" ht="0.95" customHeight="1" x14ac:dyDescent="0.25">
      <c r="A37" s="54"/>
      <c r="B37" s="55"/>
      <c r="C37" s="56"/>
      <c r="D37" s="57"/>
      <c r="E37" s="5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</row>
    <row r="38" spans="1:21" ht="0.95" customHeight="1" x14ac:dyDescent="0.25">
      <c r="A38" s="47"/>
      <c r="B38" s="48"/>
      <c r="C38" s="49"/>
      <c r="D38" s="50"/>
      <c r="E38" s="51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tabColor theme="1"/>
  </sheetPr>
  <dimension ref="A1:V52"/>
  <sheetViews>
    <sheetView zoomScale="85" zoomScaleNormal="85" workbookViewId="0">
      <pane xSplit="5" ySplit="1" topLeftCell="F42" activePane="bottomRight" state="frozen"/>
      <selection activeCell="L24" sqref="L24"/>
      <selection pane="topRight" activeCell="L24" sqref="L24"/>
      <selection pane="bottomLeft" activeCell="L24" sqref="L24"/>
      <selection pane="bottomRight" activeCell="L24" sqref="L24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8" width="10.375" style="1" customWidth="1"/>
    <col min="19" max="22" width="8.5" style="1" customWidth="1"/>
    <col min="23" max="16384" width="10" style="1"/>
  </cols>
  <sheetData>
    <row r="1" spans="1:22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187</v>
      </c>
      <c r="R1" s="5" t="s">
        <v>200</v>
      </c>
      <c r="S1" s="7" t="s">
        <v>8</v>
      </c>
      <c r="T1" s="7" t="s">
        <v>9</v>
      </c>
      <c r="U1" s="7" t="s">
        <v>10</v>
      </c>
      <c r="V1" s="7" t="s">
        <v>25</v>
      </c>
    </row>
    <row r="2" spans="1:22" ht="15" customHeight="1" x14ac:dyDescent="0.25">
      <c r="A2" s="11">
        <v>1</v>
      </c>
      <c r="B2" s="122" t="s">
        <v>159</v>
      </c>
      <c r="C2" s="123">
        <v>190</v>
      </c>
      <c r="D2" s="122" t="s">
        <v>19</v>
      </c>
      <c r="E2" s="2">
        <v>690</v>
      </c>
      <c r="F2" s="16">
        <v>41</v>
      </c>
      <c r="G2" s="17">
        <v>141</v>
      </c>
      <c r="H2" s="17">
        <v>57</v>
      </c>
      <c r="I2" s="17">
        <v>6</v>
      </c>
      <c r="J2" s="17">
        <v>1</v>
      </c>
      <c r="K2" s="17">
        <v>0</v>
      </c>
      <c r="L2" s="17">
        <v>1</v>
      </c>
      <c r="M2" s="17">
        <v>46</v>
      </c>
      <c r="N2" s="17">
        <v>39</v>
      </c>
      <c r="O2" s="18">
        <v>0</v>
      </c>
      <c r="P2" s="118">
        <v>142</v>
      </c>
      <c r="Q2" s="118">
        <v>58</v>
      </c>
      <c r="R2" s="118">
        <v>47</v>
      </c>
      <c r="S2" s="16">
        <v>0</v>
      </c>
      <c r="T2" s="17">
        <v>11</v>
      </c>
      <c r="U2" s="21">
        <v>332</v>
      </c>
      <c r="V2" s="119">
        <v>345</v>
      </c>
    </row>
    <row r="3" spans="1:22" ht="15" customHeight="1" x14ac:dyDescent="0.25">
      <c r="A3" s="23">
        <v>2</v>
      </c>
      <c r="B3" s="122" t="s">
        <v>159</v>
      </c>
      <c r="C3" s="123">
        <v>190</v>
      </c>
      <c r="D3" s="122" t="s">
        <v>14</v>
      </c>
      <c r="E3" s="2">
        <v>689</v>
      </c>
      <c r="F3" s="28">
        <v>49</v>
      </c>
      <c r="G3" s="29">
        <v>130</v>
      </c>
      <c r="H3" s="29">
        <v>68</v>
      </c>
      <c r="I3" s="29">
        <v>6</v>
      </c>
      <c r="J3" s="29">
        <v>1</v>
      </c>
      <c r="K3" s="29">
        <v>0</v>
      </c>
      <c r="L3" s="29">
        <v>2</v>
      </c>
      <c r="M3" s="29">
        <v>48</v>
      </c>
      <c r="N3" s="29">
        <v>49</v>
      </c>
      <c r="O3" s="30">
        <v>0</v>
      </c>
      <c r="P3" s="30">
        <v>133</v>
      </c>
      <c r="Q3" s="30">
        <v>70</v>
      </c>
      <c r="R3" s="30">
        <v>56</v>
      </c>
      <c r="S3" s="28">
        <v>1</v>
      </c>
      <c r="T3" s="29">
        <v>14</v>
      </c>
      <c r="U3" s="33">
        <v>353</v>
      </c>
      <c r="V3" s="120">
        <v>371</v>
      </c>
    </row>
    <row r="4" spans="1:22" ht="15" customHeight="1" x14ac:dyDescent="0.25">
      <c r="A4" s="34">
        <v>3</v>
      </c>
      <c r="B4" s="122" t="s">
        <v>159</v>
      </c>
      <c r="C4" s="123">
        <v>190</v>
      </c>
      <c r="D4" s="122" t="s">
        <v>20</v>
      </c>
      <c r="E4" s="2">
        <v>689</v>
      </c>
      <c r="F4" s="39">
        <v>42</v>
      </c>
      <c r="G4" s="40">
        <v>136</v>
      </c>
      <c r="H4" s="40">
        <v>64</v>
      </c>
      <c r="I4" s="40">
        <v>2</v>
      </c>
      <c r="J4" s="40">
        <v>0</v>
      </c>
      <c r="K4" s="40">
        <v>0</v>
      </c>
      <c r="L4" s="40">
        <v>2</v>
      </c>
      <c r="M4" s="40">
        <v>70</v>
      </c>
      <c r="N4" s="40">
        <v>58</v>
      </c>
      <c r="O4" s="41">
        <v>0</v>
      </c>
      <c r="P4" s="41">
        <v>136</v>
      </c>
      <c r="Q4" s="41">
        <v>66</v>
      </c>
      <c r="R4" s="41">
        <v>60</v>
      </c>
      <c r="S4" s="39">
        <v>0</v>
      </c>
      <c r="T4" s="40">
        <v>24</v>
      </c>
      <c r="U4" s="44">
        <v>374</v>
      </c>
      <c r="V4" s="22">
        <v>398</v>
      </c>
    </row>
    <row r="5" spans="1:22" ht="15" customHeight="1" x14ac:dyDescent="0.25">
      <c r="A5" s="23">
        <v>4</v>
      </c>
      <c r="B5" s="122" t="s">
        <v>159</v>
      </c>
      <c r="C5" s="123">
        <v>190</v>
      </c>
      <c r="D5" s="122" t="s">
        <v>23</v>
      </c>
      <c r="E5" s="2">
        <v>689</v>
      </c>
      <c r="F5" s="28">
        <v>40</v>
      </c>
      <c r="G5" s="29">
        <v>141</v>
      </c>
      <c r="H5" s="29">
        <v>47</v>
      </c>
      <c r="I5" s="29">
        <v>6</v>
      </c>
      <c r="J5" s="29">
        <v>2</v>
      </c>
      <c r="K5" s="29">
        <v>0</v>
      </c>
      <c r="L5" s="29">
        <v>4</v>
      </c>
      <c r="M5" s="29">
        <v>90</v>
      </c>
      <c r="N5" s="29">
        <v>49</v>
      </c>
      <c r="O5" s="30">
        <v>1</v>
      </c>
      <c r="P5" s="30">
        <v>145</v>
      </c>
      <c r="Q5" s="30">
        <v>53</v>
      </c>
      <c r="R5" s="30">
        <v>56</v>
      </c>
      <c r="S5" s="28">
        <v>0</v>
      </c>
      <c r="T5" s="29">
        <v>7</v>
      </c>
      <c r="U5" s="33">
        <v>380</v>
      </c>
      <c r="V5" s="120">
        <v>391</v>
      </c>
    </row>
    <row r="6" spans="1:22" ht="15" customHeight="1" x14ac:dyDescent="0.25">
      <c r="A6" s="34">
        <v>5</v>
      </c>
      <c r="B6" s="122" t="s">
        <v>159</v>
      </c>
      <c r="C6" s="123">
        <v>191</v>
      </c>
      <c r="D6" s="122" t="s">
        <v>19</v>
      </c>
      <c r="E6" s="2">
        <v>682</v>
      </c>
      <c r="F6" s="39">
        <v>60</v>
      </c>
      <c r="G6" s="40">
        <v>115</v>
      </c>
      <c r="H6" s="40">
        <v>37</v>
      </c>
      <c r="I6" s="40">
        <v>5</v>
      </c>
      <c r="J6" s="40">
        <v>3</v>
      </c>
      <c r="K6" s="40">
        <v>0</v>
      </c>
      <c r="L6" s="40">
        <v>0</v>
      </c>
      <c r="M6" s="40">
        <v>82</v>
      </c>
      <c r="N6" s="40">
        <v>42</v>
      </c>
      <c r="O6" s="41">
        <v>0</v>
      </c>
      <c r="P6" s="41">
        <v>122</v>
      </c>
      <c r="Q6" s="41">
        <v>37</v>
      </c>
      <c r="R6" s="41">
        <v>51</v>
      </c>
      <c r="S6" s="39">
        <v>0</v>
      </c>
      <c r="T6" s="40">
        <v>13</v>
      </c>
      <c r="U6" s="44">
        <v>344</v>
      </c>
      <c r="V6" s="22">
        <v>365</v>
      </c>
    </row>
    <row r="7" spans="1:22" ht="15" customHeight="1" x14ac:dyDescent="0.25">
      <c r="A7" s="23">
        <v>6</v>
      </c>
      <c r="B7" s="122" t="s">
        <v>159</v>
      </c>
      <c r="C7" s="123">
        <v>191</v>
      </c>
      <c r="D7" s="122" t="s">
        <v>14</v>
      </c>
      <c r="E7" s="2">
        <v>682</v>
      </c>
      <c r="F7" s="28">
        <v>70</v>
      </c>
      <c r="G7" s="29">
        <v>109</v>
      </c>
      <c r="H7" s="29">
        <v>46</v>
      </c>
      <c r="I7" s="29">
        <v>3</v>
      </c>
      <c r="J7" s="29">
        <v>2</v>
      </c>
      <c r="K7" s="29">
        <v>0</v>
      </c>
      <c r="L7" s="29">
        <v>0</v>
      </c>
      <c r="M7" s="29">
        <v>66</v>
      </c>
      <c r="N7" s="29">
        <v>44</v>
      </c>
      <c r="O7" s="30">
        <v>0</v>
      </c>
      <c r="P7" s="30">
        <v>113</v>
      </c>
      <c r="Q7" s="30">
        <v>46</v>
      </c>
      <c r="R7" s="30">
        <v>48</v>
      </c>
      <c r="S7" s="28">
        <v>0</v>
      </c>
      <c r="T7" s="29">
        <v>13</v>
      </c>
      <c r="U7" s="33">
        <v>340</v>
      </c>
      <c r="V7" s="120">
        <v>356</v>
      </c>
    </row>
    <row r="8" spans="1:22" ht="15" customHeight="1" x14ac:dyDescent="0.25">
      <c r="A8" s="34">
        <v>7</v>
      </c>
      <c r="B8" s="122" t="s">
        <v>159</v>
      </c>
      <c r="C8" s="123">
        <v>191</v>
      </c>
      <c r="D8" s="122" t="s">
        <v>20</v>
      </c>
      <c r="E8" s="2">
        <v>682</v>
      </c>
      <c r="F8" s="39">
        <v>49</v>
      </c>
      <c r="G8" s="40">
        <v>126</v>
      </c>
      <c r="H8" s="40">
        <v>37</v>
      </c>
      <c r="I8" s="40">
        <v>5</v>
      </c>
      <c r="J8" s="40">
        <v>2</v>
      </c>
      <c r="K8" s="40">
        <v>0</v>
      </c>
      <c r="L8" s="40">
        <v>0</v>
      </c>
      <c r="M8" s="40">
        <v>79</v>
      </c>
      <c r="N8" s="40">
        <v>55</v>
      </c>
      <c r="O8" s="41">
        <v>0</v>
      </c>
      <c r="P8" s="41">
        <v>132</v>
      </c>
      <c r="Q8" s="41">
        <v>37</v>
      </c>
      <c r="R8" s="41">
        <v>61</v>
      </c>
      <c r="S8" s="39">
        <v>0</v>
      </c>
      <c r="T8" s="40">
        <v>10</v>
      </c>
      <c r="U8" s="44">
        <v>353</v>
      </c>
      <c r="V8" s="22">
        <v>368</v>
      </c>
    </row>
    <row r="9" spans="1:22" ht="15" customHeight="1" x14ac:dyDescent="0.25">
      <c r="A9" s="23">
        <v>8</v>
      </c>
      <c r="B9" s="122" t="s">
        <v>159</v>
      </c>
      <c r="C9" s="123">
        <v>191</v>
      </c>
      <c r="D9" s="122" t="s">
        <v>23</v>
      </c>
      <c r="E9" s="2">
        <v>682</v>
      </c>
      <c r="F9" s="28">
        <v>61</v>
      </c>
      <c r="G9" s="29">
        <v>110</v>
      </c>
      <c r="H9" s="29">
        <v>42</v>
      </c>
      <c r="I9" s="29">
        <v>3</v>
      </c>
      <c r="J9" s="29">
        <v>3</v>
      </c>
      <c r="K9" s="29">
        <v>0</v>
      </c>
      <c r="L9" s="29">
        <v>4</v>
      </c>
      <c r="M9" s="29">
        <v>69</v>
      </c>
      <c r="N9" s="29">
        <v>52</v>
      </c>
      <c r="O9" s="30">
        <v>0</v>
      </c>
      <c r="P9" s="30">
        <v>118</v>
      </c>
      <c r="Q9" s="30">
        <v>46</v>
      </c>
      <c r="R9" s="30">
        <v>55</v>
      </c>
      <c r="S9" s="28">
        <v>0</v>
      </c>
      <c r="T9" s="29">
        <v>10</v>
      </c>
      <c r="U9" s="33">
        <v>344</v>
      </c>
      <c r="V9" s="120">
        <v>359</v>
      </c>
    </row>
    <row r="10" spans="1:22" ht="15" customHeight="1" x14ac:dyDescent="0.25">
      <c r="A10" s="34">
        <v>9</v>
      </c>
      <c r="B10" s="122" t="s">
        <v>159</v>
      </c>
      <c r="C10" s="123">
        <v>191</v>
      </c>
      <c r="D10" s="122" t="s">
        <v>27</v>
      </c>
      <c r="E10" s="2">
        <v>682</v>
      </c>
      <c r="F10" s="39">
        <v>37</v>
      </c>
      <c r="G10" s="40">
        <v>125</v>
      </c>
      <c r="H10" s="40">
        <v>49</v>
      </c>
      <c r="I10" s="40">
        <v>6</v>
      </c>
      <c r="J10" s="40">
        <v>0</v>
      </c>
      <c r="K10" s="40">
        <v>0</v>
      </c>
      <c r="L10" s="40">
        <v>0</v>
      </c>
      <c r="M10" s="40">
        <v>62</v>
      </c>
      <c r="N10" s="40">
        <v>73</v>
      </c>
      <c r="O10" s="41">
        <v>0</v>
      </c>
      <c r="P10" s="41">
        <v>130</v>
      </c>
      <c r="Q10" s="41">
        <v>49</v>
      </c>
      <c r="R10" s="41">
        <v>79</v>
      </c>
      <c r="S10" s="39">
        <v>0</v>
      </c>
      <c r="T10" s="40">
        <v>18</v>
      </c>
      <c r="U10" s="44">
        <v>352</v>
      </c>
      <c r="V10" s="22">
        <v>375</v>
      </c>
    </row>
    <row r="11" spans="1:22" ht="15" customHeight="1" x14ac:dyDescent="0.25">
      <c r="A11" s="23">
        <v>10</v>
      </c>
      <c r="B11" s="122" t="s">
        <v>159</v>
      </c>
      <c r="C11" s="123">
        <v>192</v>
      </c>
      <c r="D11" s="122" t="s">
        <v>19</v>
      </c>
      <c r="E11" s="2">
        <v>544</v>
      </c>
      <c r="F11" s="28">
        <v>55</v>
      </c>
      <c r="G11" s="29">
        <v>134</v>
      </c>
      <c r="H11" s="29">
        <v>60</v>
      </c>
      <c r="I11" s="29">
        <v>2</v>
      </c>
      <c r="J11" s="29">
        <v>3</v>
      </c>
      <c r="K11" s="29">
        <v>0</v>
      </c>
      <c r="L11" s="29">
        <v>2</v>
      </c>
      <c r="M11" s="29">
        <v>54</v>
      </c>
      <c r="N11" s="29">
        <v>22</v>
      </c>
      <c r="O11" s="30">
        <v>0</v>
      </c>
      <c r="P11" s="30">
        <v>142</v>
      </c>
      <c r="Q11" s="30">
        <v>62</v>
      </c>
      <c r="R11" s="30">
        <v>24</v>
      </c>
      <c r="S11" s="28">
        <v>0</v>
      </c>
      <c r="T11" s="29">
        <v>6</v>
      </c>
      <c r="U11" s="33">
        <v>332</v>
      </c>
      <c r="V11" s="120">
        <v>343</v>
      </c>
    </row>
    <row r="12" spans="1:22" ht="15" customHeight="1" x14ac:dyDescent="0.25">
      <c r="A12" s="34">
        <v>11</v>
      </c>
      <c r="B12" s="122" t="s">
        <v>159</v>
      </c>
      <c r="C12" s="123">
        <v>192</v>
      </c>
      <c r="D12" s="122" t="s">
        <v>14</v>
      </c>
      <c r="E12" s="2">
        <v>544</v>
      </c>
      <c r="F12" s="39">
        <v>41</v>
      </c>
      <c r="G12" s="40">
        <v>155</v>
      </c>
      <c r="H12" s="40">
        <v>56</v>
      </c>
      <c r="I12" s="40">
        <v>2</v>
      </c>
      <c r="J12" s="40">
        <v>0</v>
      </c>
      <c r="K12" s="40">
        <v>0</v>
      </c>
      <c r="L12" s="40">
        <v>3</v>
      </c>
      <c r="M12" s="40">
        <v>49</v>
      </c>
      <c r="N12" s="40">
        <v>18</v>
      </c>
      <c r="O12" s="41">
        <v>2</v>
      </c>
      <c r="P12" s="41">
        <v>157</v>
      </c>
      <c r="Q12" s="41">
        <v>59</v>
      </c>
      <c r="R12" s="41">
        <v>23</v>
      </c>
      <c r="S12" s="39">
        <v>0</v>
      </c>
      <c r="T12" s="40">
        <v>6</v>
      </c>
      <c r="U12" s="44">
        <v>326</v>
      </c>
      <c r="V12" s="22">
        <v>335</v>
      </c>
    </row>
    <row r="13" spans="1:22" ht="15" customHeight="1" x14ac:dyDescent="0.25">
      <c r="A13" s="23">
        <v>12</v>
      </c>
      <c r="B13" s="122" t="s">
        <v>159</v>
      </c>
      <c r="C13" s="123">
        <v>193</v>
      </c>
      <c r="D13" s="122" t="s">
        <v>19</v>
      </c>
      <c r="E13" s="2">
        <v>684</v>
      </c>
      <c r="F13" s="28">
        <v>34</v>
      </c>
      <c r="G13" s="29">
        <v>177</v>
      </c>
      <c r="H13" s="29">
        <v>53</v>
      </c>
      <c r="I13" s="29">
        <v>0</v>
      </c>
      <c r="J13" s="29">
        <v>0</v>
      </c>
      <c r="K13" s="29">
        <v>0</v>
      </c>
      <c r="L13" s="29">
        <v>0</v>
      </c>
      <c r="M13" s="29">
        <v>48</v>
      </c>
      <c r="N13" s="29">
        <v>57</v>
      </c>
      <c r="O13" s="30">
        <v>0</v>
      </c>
      <c r="P13" s="30">
        <v>177</v>
      </c>
      <c r="Q13" s="30">
        <v>53</v>
      </c>
      <c r="R13" s="30">
        <v>57</v>
      </c>
      <c r="S13" s="28">
        <v>0</v>
      </c>
      <c r="T13" s="29">
        <v>15</v>
      </c>
      <c r="U13" s="33">
        <v>369</v>
      </c>
      <c r="V13" s="120">
        <v>384</v>
      </c>
    </row>
    <row r="14" spans="1:22" ht="15" customHeight="1" x14ac:dyDescent="0.25">
      <c r="A14" s="34">
        <v>13</v>
      </c>
      <c r="B14" s="122" t="s">
        <v>159</v>
      </c>
      <c r="C14" s="123">
        <v>194</v>
      </c>
      <c r="D14" s="122" t="s">
        <v>19</v>
      </c>
      <c r="E14" s="2">
        <v>528</v>
      </c>
      <c r="F14" s="39">
        <v>14</v>
      </c>
      <c r="G14" s="40">
        <v>101</v>
      </c>
      <c r="H14" s="40">
        <v>74</v>
      </c>
      <c r="I14" s="40">
        <v>3</v>
      </c>
      <c r="J14" s="40">
        <v>3</v>
      </c>
      <c r="K14" s="40">
        <v>0</v>
      </c>
      <c r="L14" s="40">
        <v>0</v>
      </c>
      <c r="M14" s="40">
        <v>47</v>
      </c>
      <c r="N14" s="40">
        <v>15</v>
      </c>
      <c r="O14" s="41">
        <v>0</v>
      </c>
      <c r="P14" s="41">
        <v>106</v>
      </c>
      <c r="Q14" s="41">
        <v>74</v>
      </c>
      <c r="R14" s="41">
        <v>18</v>
      </c>
      <c r="S14" s="39">
        <v>0</v>
      </c>
      <c r="T14" s="40">
        <v>7</v>
      </c>
      <c r="U14" s="44">
        <v>257</v>
      </c>
      <c r="V14" s="22">
        <v>266</v>
      </c>
    </row>
    <row r="15" spans="1:22" ht="15" customHeight="1" x14ac:dyDescent="0.25">
      <c r="A15" s="23">
        <v>14</v>
      </c>
      <c r="B15" s="122" t="s">
        <v>159</v>
      </c>
      <c r="C15" s="123">
        <v>195</v>
      </c>
      <c r="D15" s="122" t="s">
        <v>19</v>
      </c>
      <c r="E15" s="2">
        <v>660</v>
      </c>
      <c r="F15" s="28">
        <v>16</v>
      </c>
      <c r="G15" s="29">
        <v>108</v>
      </c>
      <c r="H15" s="29">
        <v>79</v>
      </c>
      <c r="I15" s="29">
        <v>1</v>
      </c>
      <c r="J15" s="29">
        <v>1</v>
      </c>
      <c r="K15" s="29">
        <v>0</v>
      </c>
      <c r="L15" s="29">
        <v>2</v>
      </c>
      <c r="M15" s="29">
        <v>51</v>
      </c>
      <c r="N15" s="29">
        <v>50</v>
      </c>
      <c r="O15" s="30">
        <v>2</v>
      </c>
      <c r="P15" s="30">
        <v>111</v>
      </c>
      <c r="Q15" s="30">
        <v>81</v>
      </c>
      <c r="R15" s="30">
        <v>54</v>
      </c>
      <c r="S15" s="28">
        <v>0</v>
      </c>
      <c r="T15" s="29">
        <v>20</v>
      </c>
      <c r="U15" s="33">
        <v>310</v>
      </c>
      <c r="V15" s="120">
        <v>333</v>
      </c>
    </row>
    <row r="16" spans="1:22" ht="15" customHeight="1" x14ac:dyDescent="0.25">
      <c r="A16" s="34">
        <v>15</v>
      </c>
      <c r="B16" s="122" t="s">
        <v>159</v>
      </c>
      <c r="C16" s="123">
        <v>196</v>
      </c>
      <c r="D16" s="122" t="s">
        <v>19</v>
      </c>
      <c r="E16" s="2">
        <v>120</v>
      </c>
      <c r="F16" s="39">
        <v>5</v>
      </c>
      <c r="G16" s="40">
        <v>24</v>
      </c>
      <c r="H16" s="40">
        <v>8</v>
      </c>
      <c r="I16" s="40">
        <v>1</v>
      </c>
      <c r="J16" s="40">
        <v>1</v>
      </c>
      <c r="K16" s="40">
        <v>0</v>
      </c>
      <c r="L16" s="40">
        <v>1</v>
      </c>
      <c r="M16" s="40">
        <v>11</v>
      </c>
      <c r="N16" s="40">
        <v>8</v>
      </c>
      <c r="O16" s="41">
        <v>0</v>
      </c>
      <c r="P16" s="41">
        <v>25</v>
      </c>
      <c r="Q16" s="41">
        <v>9</v>
      </c>
      <c r="R16" s="41">
        <v>10</v>
      </c>
      <c r="S16" s="39">
        <v>0</v>
      </c>
      <c r="T16" s="40">
        <v>1</v>
      </c>
      <c r="U16" s="44">
        <v>59</v>
      </c>
      <c r="V16" s="22">
        <v>61</v>
      </c>
    </row>
    <row r="17" spans="1:22" ht="15" customHeight="1" x14ac:dyDescent="0.25">
      <c r="A17" s="23">
        <v>16</v>
      </c>
      <c r="B17" s="122" t="s">
        <v>159</v>
      </c>
      <c r="C17" s="123">
        <v>197</v>
      </c>
      <c r="D17" s="122" t="s">
        <v>19</v>
      </c>
      <c r="E17" s="2">
        <v>426</v>
      </c>
      <c r="F17" s="28">
        <v>32</v>
      </c>
      <c r="G17" s="29">
        <v>111</v>
      </c>
      <c r="H17" s="29">
        <v>24</v>
      </c>
      <c r="I17" s="29">
        <v>8</v>
      </c>
      <c r="J17" s="29">
        <v>8</v>
      </c>
      <c r="K17" s="29">
        <v>0</v>
      </c>
      <c r="L17" s="29">
        <v>1</v>
      </c>
      <c r="M17" s="29">
        <v>4</v>
      </c>
      <c r="N17" s="29">
        <v>34</v>
      </c>
      <c r="O17" s="30">
        <v>1</v>
      </c>
      <c r="P17" s="30">
        <v>120</v>
      </c>
      <c r="Q17" s="30">
        <v>25</v>
      </c>
      <c r="R17" s="30">
        <v>43</v>
      </c>
      <c r="S17" s="28">
        <v>0</v>
      </c>
      <c r="T17" s="29">
        <v>5</v>
      </c>
      <c r="U17" s="33">
        <v>223</v>
      </c>
      <c r="V17" s="120">
        <v>229</v>
      </c>
    </row>
    <row r="18" spans="1:22" ht="15" customHeight="1" x14ac:dyDescent="0.25">
      <c r="A18" s="23">
        <v>17</v>
      </c>
      <c r="B18" s="122" t="s">
        <v>159</v>
      </c>
      <c r="C18" s="123">
        <v>198</v>
      </c>
      <c r="D18" s="122" t="s">
        <v>19</v>
      </c>
      <c r="E18" s="2">
        <v>743</v>
      </c>
      <c r="F18" s="363">
        <v>41</v>
      </c>
      <c r="G18" s="364">
        <v>64</v>
      </c>
      <c r="H18" s="364">
        <v>137</v>
      </c>
      <c r="I18" s="364">
        <v>9</v>
      </c>
      <c r="J18" s="364">
        <v>2</v>
      </c>
      <c r="K18" s="364">
        <v>0</v>
      </c>
      <c r="L18" s="364">
        <v>3</v>
      </c>
      <c r="M18" s="364">
        <v>32</v>
      </c>
      <c r="N18" s="364">
        <v>87</v>
      </c>
      <c r="O18" s="365">
        <v>1</v>
      </c>
      <c r="P18" s="365">
        <v>66</v>
      </c>
      <c r="Q18" s="365">
        <v>140</v>
      </c>
      <c r="R18" s="365">
        <v>97</v>
      </c>
      <c r="S18" s="363">
        <v>0</v>
      </c>
      <c r="T18" s="364">
        <v>0</v>
      </c>
      <c r="U18" s="33">
        <v>376</v>
      </c>
      <c r="V18" s="120">
        <v>376</v>
      </c>
    </row>
    <row r="19" spans="1:22" ht="15" customHeight="1" x14ac:dyDescent="0.25">
      <c r="A19" s="23">
        <v>18</v>
      </c>
      <c r="B19" s="122" t="s">
        <v>159</v>
      </c>
      <c r="C19" s="123">
        <v>198</v>
      </c>
      <c r="D19" s="122" t="s">
        <v>14</v>
      </c>
      <c r="E19" s="2">
        <v>742</v>
      </c>
      <c r="F19" s="363">
        <v>18</v>
      </c>
      <c r="G19" s="364">
        <v>64</v>
      </c>
      <c r="H19" s="364">
        <v>132</v>
      </c>
      <c r="I19" s="364">
        <v>15</v>
      </c>
      <c r="J19" s="364">
        <v>3</v>
      </c>
      <c r="K19" s="364">
        <v>0</v>
      </c>
      <c r="L19" s="364">
        <v>0</v>
      </c>
      <c r="M19" s="364">
        <v>23</v>
      </c>
      <c r="N19" s="364">
        <v>98</v>
      </c>
      <c r="O19" s="365">
        <v>3</v>
      </c>
      <c r="P19" s="365">
        <v>67</v>
      </c>
      <c r="Q19" s="365">
        <v>133</v>
      </c>
      <c r="R19" s="365">
        <v>123</v>
      </c>
      <c r="S19" s="363">
        <v>0</v>
      </c>
      <c r="T19" s="364">
        <v>15</v>
      </c>
      <c r="U19" s="33">
        <v>356</v>
      </c>
      <c r="V19" s="120">
        <v>379</v>
      </c>
    </row>
    <row r="20" spans="1:22" ht="15" customHeight="1" x14ac:dyDescent="0.25">
      <c r="A20" s="23">
        <v>19</v>
      </c>
      <c r="B20" s="122" t="s">
        <v>159</v>
      </c>
      <c r="C20" s="123">
        <v>199</v>
      </c>
      <c r="D20" s="122" t="s">
        <v>19</v>
      </c>
      <c r="E20" s="2">
        <v>741</v>
      </c>
      <c r="F20" s="363">
        <v>61</v>
      </c>
      <c r="G20" s="364">
        <v>91</v>
      </c>
      <c r="H20" s="364">
        <v>81</v>
      </c>
      <c r="I20" s="364">
        <v>7</v>
      </c>
      <c r="J20" s="364">
        <v>2</v>
      </c>
      <c r="K20" s="364">
        <v>0</v>
      </c>
      <c r="L20" s="364">
        <v>3</v>
      </c>
      <c r="M20" s="364">
        <v>40</v>
      </c>
      <c r="N20" s="364">
        <v>14</v>
      </c>
      <c r="O20" s="365">
        <v>1</v>
      </c>
      <c r="P20" s="365">
        <v>93</v>
      </c>
      <c r="Q20" s="365">
        <v>84</v>
      </c>
      <c r="R20" s="365">
        <v>22</v>
      </c>
      <c r="S20" s="363">
        <v>0</v>
      </c>
      <c r="T20" s="364">
        <v>11</v>
      </c>
      <c r="U20" s="33">
        <v>300</v>
      </c>
      <c r="V20" s="120">
        <v>311</v>
      </c>
    </row>
    <row r="21" spans="1:22" ht="15" customHeight="1" x14ac:dyDescent="0.25">
      <c r="A21" s="23">
        <v>20</v>
      </c>
      <c r="B21" s="122" t="s">
        <v>159</v>
      </c>
      <c r="C21" s="123">
        <v>199</v>
      </c>
      <c r="D21" s="122" t="s">
        <v>14</v>
      </c>
      <c r="E21" s="2">
        <v>741</v>
      </c>
      <c r="F21" s="363">
        <v>58</v>
      </c>
      <c r="G21" s="364">
        <v>105</v>
      </c>
      <c r="H21" s="364">
        <v>86</v>
      </c>
      <c r="I21" s="364">
        <v>8</v>
      </c>
      <c r="J21" s="364">
        <v>5</v>
      </c>
      <c r="K21" s="364">
        <v>0</v>
      </c>
      <c r="L21" s="364">
        <v>4</v>
      </c>
      <c r="M21" s="364">
        <v>32</v>
      </c>
      <c r="N21" s="364">
        <v>30</v>
      </c>
      <c r="O21" s="365">
        <v>0</v>
      </c>
      <c r="P21" s="365">
        <v>110</v>
      </c>
      <c r="Q21" s="365">
        <v>90</v>
      </c>
      <c r="R21" s="365">
        <v>38</v>
      </c>
      <c r="S21" s="363">
        <v>0</v>
      </c>
      <c r="T21" s="364">
        <v>11</v>
      </c>
      <c r="U21" s="33">
        <v>328</v>
      </c>
      <c r="V21" s="120">
        <v>339</v>
      </c>
    </row>
    <row r="22" spans="1:22" ht="15" customHeight="1" x14ac:dyDescent="0.25">
      <c r="A22" s="23">
        <v>21</v>
      </c>
      <c r="B22" s="122" t="s">
        <v>159</v>
      </c>
      <c r="C22" s="123">
        <v>200</v>
      </c>
      <c r="D22" s="122" t="s">
        <v>19</v>
      </c>
      <c r="E22" s="2">
        <v>638</v>
      </c>
      <c r="F22" s="363">
        <v>49</v>
      </c>
      <c r="G22" s="364">
        <v>71</v>
      </c>
      <c r="H22" s="364">
        <v>92</v>
      </c>
      <c r="I22" s="364">
        <v>3</v>
      </c>
      <c r="J22" s="364">
        <v>0</v>
      </c>
      <c r="K22" s="364">
        <v>0</v>
      </c>
      <c r="L22" s="364">
        <v>2</v>
      </c>
      <c r="M22" s="364">
        <v>32</v>
      </c>
      <c r="N22" s="364">
        <v>8</v>
      </c>
      <c r="O22" s="365">
        <v>2</v>
      </c>
      <c r="P22" s="365">
        <v>71</v>
      </c>
      <c r="Q22" s="365">
        <v>94</v>
      </c>
      <c r="R22" s="365">
        <v>14</v>
      </c>
      <c r="S22" s="363">
        <v>0</v>
      </c>
      <c r="T22" s="364">
        <v>13</v>
      </c>
      <c r="U22" s="33">
        <v>259</v>
      </c>
      <c r="V22" s="120">
        <v>273</v>
      </c>
    </row>
    <row r="23" spans="1:22" ht="15" customHeight="1" x14ac:dyDescent="0.25">
      <c r="A23" s="23">
        <v>22</v>
      </c>
      <c r="B23" s="122" t="s">
        <v>159</v>
      </c>
      <c r="C23" s="123">
        <v>200</v>
      </c>
      <c r="D23" s="122" t="s">
        <v>14</v>
      </c>
      <c r="E23" s="2">
        <v>638</v>
      </c>
      <c r="F23" s="363">
        <v>53</v>
      </c>
      <c r="G23" s="364">
        <v>72</v>
      </c>
      <c r="H23" s="364">
        <v>108</v>
      </c>
      <c r="I23" s="364">
        <v>3</v>
      </c>
      <c r="J23" s="364">
        <v>6</v>
      </c>
      <c r="K23" s="364">
        <v>0</v>
      </c>
      <c r="L23" s="364">
        <v>1</v>
      </c>
      <c r="M23" s="364">
        <v>28</v>
      </c>
      <c r="N23" s="364">
        <v>15</v>
      </c>
      <c r="O23" s="365">
        <v>0</v>
      </c>
      <c r="P23" s="365">
        <v>78</v>
      </c>
      <c r="Q23" s="365">
        <v>109</v>
      </c>
      <c r="R23" s="365">
        <v>18</v>
      </c>
      <c r="S23" s="363">
        <v>0</v>
      </c>
      <c r="T23" s="364">
        <v>5</v>
      </c>
      <c r="U23" s="33">
        <v>286</v>
      </c>
      <c r="V23" s="120">
        <v>291</v>
      </c>
    </row>
    <row r="24" spans="1:22" ht="15" customHeight="1" x14ac:dyDescent="0.25">
      <c r="A24" s="23">
        <v>23</v>
      </c>
      <c r="B24" s="122" t="s">
        <v>159</v>
      </c>
      <c r="C24" s="123">
        <v>200</v>
      </c>
      <c r="D24" s="122" t="s">
        <v>20</v>
      </c>
      <c r="E24" s="2">
        <v>637</v>
      </c>
      <c r="F24" s="363">
        <v>33</v>
      </c>
      <c r="G24" s="364">
        <v>79</v>
      </c>
      <c r="H24" s="364">
        <v>101</v>
      </c>
      <c r="I24" s="364">
        <v>3</v>
      </c>
      <c r="J24" s="364">
        <v>1</v>
      </c>
      <c r="K24" s="364">
        <v>0</v>
      </c>
      <c r="L24" s="364">
        <v>3</v>
      </c>
      <c r="M24" s="364">
        <v>36</v>
      </c>
      <c r="N24" s="364">
        <v>10</v>
      </c>
      <c r="O24" s="365">
        <v>1</v>
      </c>
      <c r="P24" s="365">
        <v>80</v>
      </c>
      <c r="Q24" s="365">
        <v>104</v>
      </c>
      <c r="R24" s="365">
        <v>15</v>
      </c>
      <c r="S24" s="363">
        <v>0</v>
      </c>
      <c r="T24" s="364">
        <v>0</v>
      </c>
      <c r="U24" s="33">
        <v>267</v>
      </c>
      <c r="V24" s="120">
        <v>268</v>
      </c>
    </row>
    <row r="25" spans="1:22" ht="15" customHeight="1" x14ac:dyDescent="0.25">
      <c r="A25" s="23">
        <v>24</v>
      </c>
      <c r="B25" s="122" t="s">
        <v>159</v>
      </c>
      <c r="C25" s="123">
        <v>201</v>
      </c>
      <c r="D25" s="122" t="s">
        <v>19</v>
      </c>
      <c r="E25" s="2">
        <v>596</v>
      </c>
      <c r="F25" s="363">
        <v>11</v>
      </c>
      <c r="G25" s="364">
        <v>102</v>
      </c>
      <c r="H25" s="364">
        <v>135</v>
      </c>
      <c r="I25" s="364">
        <v>10</v>
      </c>
      <c r="J25" s="364">
        <v>2</v>
      </c>
      <c r="K25" s="364">
        <v>0</v>
      </c>
      <c r="L25" s="364">
        <v>1</v>
      </c>
      <c r="M25" s="364">
        <v>14</v>
      </c>
      <c r="N25" s="364">
        <v>33</v>
      </c>
      <c r="O25" s="365">
        <v>0</v>
      </c>
      <c r="P25" s="365">
        <v>104</v>
      </c>
      <c r="Q25" s="365">
        <v>139</v>
      </c>
      <c r="R25" s="365">
        <v>45</v>
      </c>
      <c r="S25" s="363">
        <v>0</v>
      </c>
      <c r="T25" s="364">
        <v>21</v>
      </c>
      <c r="U25" s="33">
        <v>308</v>
      </c>
      <c r="V25" s="120">
        <v>334</v>
      </c>
    </row>
    <row r="26" spans="1:22" ht="15" customHeight="1" x14ac:dyDescent="0.25">
      <c r="A26" s="23">
        <v>25</v>
      </c>
      <c r="B26" s="122" t="s">
        <v>159</v>
      </c>
      <c r="C26" s="123">
        <v>201</v>
      </c>
      <c r="D26" s="122" t="s">
        <v>14</v>
      </c>
      <c r="E26" s="2">
        <v>595</v>
      </c>
      <c r="F26" s="363">
        <v>18</v>
      </c>
      <c r="G26" s="364">
        <v>90</v>
      </c>
      <c r="H26" s="364">
        <v>155</v>
      </c>
      <c r="I26" s="364">
        <v>0</v>
      </c>
      <c r="J26" s="364">
        <v>0</v>
      </c>
      <c r="K26" s="364">
        <v>0</v>
      </c>
      <c r="L26" s="364">
        <v>0</v>
      </c>
      <c r="M26" s="364">
        <v>20</v>
      </c>
      <c r="N26" s="364">
        <v>60</v>
      </c>
      <c r="O26" s="365">
        <v>0</v>
      </c>
      <c r="P26" s="365">
        <v>90</v>
      </c>
      <c r="Q26" s="365">
        <v>155</v>
      </c>
      <c r="R26" s="365">
        <v>60</v>
      </c>
      <c r="S26" s="363">
        <v>0</v>
      </c>
      <c r="T26" s="364">
        <v>9</v>
      </c>
      <c r="U26" s="33">
        <v>343</v>
      </c>
      <c r="V26" s="120">
        <v>352</v>
      </c>
    </row>
    <row r="27" spans="1:22" ht="15" customHeight="1" x14ac:dyDescent="0.25">
      <c r="A27" s="23">
        <v>26</v>
      </c>
      <c r="B27" s="122" t="s">
        <v>159</v>
      </c>
      <c r="C27" s="123">
        <v>201</v>
      </c>
      <c r="D27" s="122" t="s">
        <v>20</v>
      </c>
      <c r="E27" s="2">
        <v>595</v>
      </c>
      <c r="F27" s="363">
        <v>9</v>
      </c>
      <c r="G27" s="364">
        <v>73</v>
      </c>
      <c r="H27" s="364">
        <v>149</v>
      </c>
      <c r="I27" s="364">
        <v>15</v>
      </c>
      <c r="J27" s="364">
        <v>3</v>
      </c>
      <c r="K27" s="364">
        <v>0</v>
      </c>
      <c r="L27" s="364">
        <v>3</v>
      </c>
      <c r="M27" s="364">
        <v>9</v>
      </c>
      <c r="N27" s="364">
        <v>34</v>
      </c>
      <c r="O27" s="365">
        <v>1</v>
      </c>
      <c r="P27" s="365">
        <v>77</v>
      </c>
      <c r="Q27" s="365">
        <v>155</v>
      </c>
      <c r="R27" s="365">
        <v>50</v>
      </c>
      <c r="S27" s="363">
        <v>0</v>
      </c>
      <c r="T27" s="364">
        <v>17</v>
      </c>
      <c r="U27" s="33">
        <v>296</v>
      </c>
      <c r="V27" s="120">
        <v>317</v>
      </c>
    </row>
    <row r="28" spans="1:22" ht="15" customHeight="1" x14ac:dyDescent="0.25">
      <c r="A28" s="23">
        <v>27</v>
      </c>
      <c r="B28" s="122" t="s">
        <v>159</v>
      </c>
      <c r="C28" s="123">
        <v>202</v>
      </c>
      <c r="D28" s="122" t="s">
        <v>19</v>
      </c>
      <c r="E28" s="2">
        <v>581</v>
      </c>
      <c r="F28" s="363">
        <v>5</v>
      </c>
      <c r="G28" s="364">
        <v>51</v>
      </c>
      <c r="H28" s="364">
        <v>201</v>
      </c>
      <c r="I28" s="364">
        <v>6</v>
      </c>
      <c r="J28" s="364">
        <v>3</v>
      </c>
      <c r="K28" s="364">
        <v>0</v>
      </c>
      <c r="L28" s="364">
        <v>8</v>
      </c>
      <c r="M28" s="364">
        <v>7</v>
      </c>
      <c r="N28" s="364">
        <v>47</v>
      </c>
      <c r="O28" s="365">
        <v>0</v>
      </c>
      <c r="P28" s="365">
        <v>55</v>
      </c>
      <c r="Q28" s="365">
        <v>209</v>
      </c>
      <c r="R28" s="365">
        <v>56</v>
      </c>
      <c r="S28" s="363">
        <v>0</v>
      </c>
      <c r="T28" s="364">
        <v>10</v>
      </c>
      <c r="U28" s="33">
        <v>328</v>
      </c>
      <c r="V28" s="120">
        <v>342</v>
      </c>
    </row>
    <row r="29" spans="1:22" ht="15" customHeight="1" x14ac:dyDescent="0.25">
      <c r="A29" s="23">
        <v>28</v>
      </c>
      <c r="B29" s="122" t="s">
        <v>159</v>
      </c>
      <c r="C29" s="123">
        <v>202</v>
      </c>
      <c r="D29" s="122" t="s">
        <v>14</v>
      </c>
      <c r="E29" s="2">
        <v>581</v>
      </c>
      <c r="F29" s="363">
        <v>4</v>
      </c>
      <c r="G29" s="364">
        <v>41</v>
      </c>
      <c r="H29" s="364">
        <v>183</v>
      </c>
      <c r="I29" s="364">
        <v>9</v>
      </c>
      <c r="J29" s="364">
        <v>3</v>
      </c>
      <c r="K29" s="364">
        <v>0</v>
      </c>
      <c r="L29" s="364">
        <v>3</v>
      </c>
      <c r="M29" s="364">
        <v>6</v>
      </c>
      <c r="N29" s="364">
        <v>54</v>
      </c>
      <c r="O29" s="365">
        <v>2</v>
      </c>
      <c r="P29" s="365">
        <v>44</v>
      </c>
      <c r="Q29" s="365">
        <v>186</v>
      </c>
      <c r="R29" s="365">
        <v>69</v>
      </c>
      <c r="S29" s="363">
        <v>0</v>
      </c>
      <c r="T29" s="364">
        <v>17</v>
      </c>
      <c r="U29" s="33">
        <v>305</v>
      </c>
      <c r="V29" s="120">
        <v>326</v>
      </c>
    </row>
    <row r="30" spans="1:22" ht="15" customHeight="1" x14ac:dyDescent="0.25">
      <c r="A30" s="23">
        <v>29</v>
      </c>
      <c r="B30" s="122" t="s">
        <v>159</v>
      </c>
      <c r="C30" s="123">
        <v>202</v>
      </c>
      <c r="D30" s="122" t="s">
        <v>20</v>
      </c>
      <c r="E30" s="2">
        <v>581</v>
      </c>
      <c r="F30" s="363">
        <v>11</v>
      </c>
      <c r="G30" s="364">
        <v>42</v>
      </c>
      <c r="H30" s="364">
        <v>153</v>
      </c>
      <c r="I30" s="364">
        <v>17</v>
      </c>
      <c r="J30" s="364">
        <v>1</v>
      </c>
      <c r="K30" s="364">
        <v>0</v>
      </c>
      <c r="L30" s="364">
        <v>5</v>
      </c>
      <c r="M30" s="364">
        <v>8</v>
      </c>
      <c r="N30" s="364">
        <v>35</v>
      </c>
      <c r="O30" s="365">
        <v>5</v>
      </c>
      <c r="P30" s="365">
        <v>45</v>
      </c>
      <c r="Q30" s="365">
        <v>160</v>
      </c>
      <c r="R30" s="365">
        <v>60</v>
      </c>
      <c r="S30" s="363">
        <v>0</v>
      </c>
      <c r="T30" s="364">
        <v>14</v>
      </c>
      <c r="U30" s="33">
        <v>277</v>
      </c>
      <c r="V30" s="120">
        <v>298</v>
      </c>
    </row>
    <row r="31" spans="1:22" ht="15" customHeight="1" x14ac:dyDescent="0.25">
      <c r="A31" s="23">
        <v>30</v>
      </c>
      <c r="B31" s="122" t="s">
        <v>159</v>
      </c>
      <c r="C31" s="123">
        <v>203</v>
      </c>
      <c r="D31" s="122" t="s">
        <v>19</v>
      </c>
      <c r="E31" s="2">
        <v>539</v>
      </c>
      <c r="F31" s="363">
        <v>12</v>
      </c>
      <c r="G31" s="364">
        <v>40</v>
      </c>
      <c r="H31" s="364">
        <v>150</v>
      </c>
      <c r="I31" s="364">
        <v>11</v>
      </c>
      <c r="J31" s="364">
        <v>0</v>
      </c>
      <c r="K31" s="364">
        <v>0</v>
      </c>
      <c r="L31" s="364">
        <v>3</v>
      </c>
      <c r="M31" s="364">
        <v>16</v>
      </c>
      <c r="N31" s="364">
        <v>84</v>
      </c>
      <c r="O31" s="365">
        <v>2</v>
      </c>
      <c r="P31" s="365">
        <v>42</v>
      </c>
      <c r="Q31" s="365">
        <v>153</v>
      </c>
      <c r="R31" s="365">
        <v>99</v>
      </c>
      <c r="S31" s="363">
        <v>0</v>
      </c>
      <c r="T31" s="364">
        <v>12</v>
      </c>
      <c r="U31" s="33">
        <v>318</v>
      </c>
      <c r="V31" s="120">
        <v>334</v>
      </c>
    </row>
    <row r="32" spans="1:22" ht="15" customHeight="1" x14ac:dyDescent="0.25">
      <c r="A32" s="23">
        <v>31</v>
      </c>
      <c r="B32" s="122" t="s">
        <v>159</v>
      </c>
      <c r="C32" s="123">
        <v>203</v>
      </c>
      <c r="D32" s="122" t="s">
        <v>14</v>
      </c>
      <c r="E32" s="2">
        <v>539</v>
      </c>
      <c r="F32" s="363">
        <v>9</v>
      </c>
      <c r="G32" s="364">
        <v>39</v>
      </c>
      <c r="H32" s="364">
        <v>155</v>
      </c>
      <c r="I32" s="364">
        <v>14</v>
      </c>
      <c r="J32" s="364">
        <v>1</v>
      </c>
      <c r="K32" s="364">
        <v>0</v>
      </c>
      <c r="L32" s="364">
        <v>2</v>
      </c>
      <c r="M32" s="364">
        <v>7</v>
      </c>
      <c r="N32" s="364">
        <v>58</v>
      </c>
      <c r="O32" s="365">
        <v>3</v>
      </c>
      <c r="P32" s="365">
        <v>41</v>
      </c>
      <c r="Q32" s="365">
        <v>161</v>
      </c>
      <c r="R32" s="365">
        <v>83</v>
      </c>
      <c r="S32" s="363">
        <v>0</v>
      </c>
      <c r="T32" s="364">
        <v>13</v>
      </c>
      <c r="U32" s="33">
        <v>288</v>
      </c>
      <c r="V32" s="120">
        <v>314</v>
      </c>
    </row>
    <row r="33" spans="1:22" ht="15" customHeight="1" x14ac:dyDescent="0.25">
      <c r="A33" s="23">
        <v>32</v>
      </c>
      <c r="B33" s="122" t="s">
        <v>159</v>
      </c>
      <c r="C33" s="123">
        <v>203</v>
      </c>
      <c r="D33" s="122" t="s">
        <v>20</v>
      </c>
      <c r="E33" s="2">
        <v>538</v>
      </c>
      <c r="F33" s="363">
        <v>14</v>
      </c>
      <c r="G33" s="364">
        <v>46</v>
      </c>
      <c r="H33" s="364">
        <v>133</v>
      </c>
      <c r="I33" s="364">
        <v>17</v>
      </c>
      <c r="J33" s="364">
        <v>1</v>
      </c>
      <c r="K33" s="364">
        <v>0</v>
      </c>
      <c r="L33" s="364">
        <v>1</v>
      </c>
      <c r="M33" s="364">
        <v>13</v>
      </c>
      <c r="N33" s="364">
        <v>66</v>
      </c>
      <c r="O33" s="365">
        <v>4</v>
      </c>
      <c r="P33" s="365">
        <v>47</v>
      </c>
      <c r="Q33" s="365">
        <v>137</v>
      </c>
      <c r="R33" s="365">
        <v>95</v>
      </c>
      <c r="S33" s="363">
        <v>0</v>
      </c>
      <c r="T33" s="364">
        <v>15</v>
      </c>
      <c r="U33" s="33">
        <v>295</v>
      </c>
      <c r="V33" s="120">
        <v>321</v>
      </c>
    </row>
    <row r="34" spans="1:22" ht="15" customHeight="1" x14ac:dyDescent="0.25">
      <c r="A34" s="23">
        <v>33</v>
      </c>
      <c r="B34" s="122" t="s">
        <v>159</v>
      </c>
      <c r="C34" s="123">
        <v>204</v>
      </c>
      <c r="D34" s="122" t="s">
        <v>19</v>
      </c>
      <c r="E34" s="2">
        <v>569</v>
      </c>
      <c r="F34" s="363">
        <v>14</v>
      </c>
      <c r="G34" s="364">
        <v>73</v>
      </c>
      <c r="H34" s="364">
        <v>186</v>
      </c>
      <c r="I34" s="364">
        <v>6</v>
      </c>
      <c r="J34" s="364">
        <v>0</v>
      </c>
      <c r="K34" s="364">
        <v>0</v>
      </c>
      <c r="L34" s="364">
        <v>4</v>
      </c>
      <c r="M34" s="364">
        <v>5</v>
      </c>
      <c r="N34" s="364">
        <v>52</v>
      </c>
      <c r="O34" s="365">
        <v>3</v>
      </c>
      <c r="P34" s="365">
        <v>73</v>
      </c>
      <c r="Q34" s="365">
        <v>190</v>
      </c>
      <c r="R34" s="365">
        <v>61</v>
      </c>
      <c r="S34" s="363">
        <v>0</v>
      </c>
      <c r="T34" s="364">
        <v>12</v>
      </c>
      <c r="U34" s="33">
        <v>343</v>
      </c>
      <c r="V34" s="120">
        <v>355</v>
      </c>
    </row>
    <row r="35" spans="1:22" ht="15" customHeight="1" x14ac:dyDescent="0.25">
      <c r="A35" s="23">
        <v>34</v>
      </c>
      <c r="B35" s="122" t="s">
        <v>159</v>
      </c>
      <c r="C35" s="123">
        <v>204</v>
      </c>
      <c r="D35" s="122" t="s">
        <v>14</v>
      </c>
      <c r="E35" s="2">
        <v>569</v>
      </c>
      <c r="F35" s="363">
        <v>10</v>
      </c>
      <c r="G35" s="364">
        <v>73</v>
      </c>
      <c r="H35" s="364">
        <v>155</v>
      </c>
      <c r="I35" s="364">
        <v>10</v>
      </c>
      <c r="J35" s="364">
        <v>1</v>
      </c>
      <c r="K35" s="364">
        <v>0</v>
      </c>
      <c r="L35" s="364">
        <v>2</v>
      </c>
      <c r="M35" s="364">
        <v>11</v>
      </c>
      <c r="N35" s="364">
        <v>47</v>
      </c>
      <c r="O35" s="365">
        <v>3</v>
      </c>
      <c r="P35" s="365">
        <v>76</v>
      </c>
      <c r="Q35" s="365">
        <v>158</v>
      </c>
      <c r="R35" s="365">
        <v>61</v>
      </c>
      <c r="S35" s="363">
        <v>0</v>
      </c>
      <c r="T35" s="364">
        <v>9</v>
      </c>
      <c r="U35" s="33">
        <v>312</v>
      </c>
      <c r="V35" s="120">
        <v>325</v>
      </c>
    </row>
    <row r="36" spans="1:22" ht="15" customHeight="1" x14ac:dyDescent="0.25">
      <c r="A36" s="23">
        <v>35</v>
      </c>
      <c r="B36" s="122" t="s">
        <v>159</v>
      </c>
      <c r="C36" s="123">
        <v>204</v>
      </c>
      <c r="D36" s="122" t="s">
        <v>20</v>
      </c>
      <c r="E36" s="2">
        <v>568</v>
      </c>
      <c r="F36" s="363">
        <v>16</v>
      </c>
      <c r="G36" s="364">
        <v>81</v>
      </c>
      <c r="H36" s="364">
        <v>151</v>
      </c>
      <c r="I36" s="364">
        <v>10</v>
      </c>
      <c r="J36" s="364">
        <v>1</v>
      </c>
      <c r="K36" s="364">
        <v>0</v>
      </c>
      <c r="L36" s="364">
        <v>2</v>
      </c>
      <c r="M36" s="364">
        <v>16</v>
      </c>
      <c r="N36" s="364">
        <v>40</v>
      </c>
      <c r="O36" s="365">
        <v>3</v>
      </c>
      <c r="P36" s="365">
        <v>82</v>
      </c>
      <c r="Q36" s="365">
        <v>153</v>
      </c>
      <c r="R36" s="365">
        <v>53</v>
      </c>
      <c r="S36" s="363">
        <v>0</v>
      </c>
      <c r="T36" s="364">
        <v>8</v>
      </c>
      <c r="U36" s="33">
        <v>320</v>
      </c>
      <c r="V36" s="120">
        <v>328</v>
      </c>
    </row>
    <row r="37" spans="1:22" ht="15" customHeight="1" x14ac:dyDescent="0.25">
      <c r="A37" s="23">
        <v>36</v>
      </c>
      <c r="B37" s="122" t="s">
        <v>159</v>
      </c>
      <c r="C37" s="123">
        <v>205</v>
      </c>
      <c r="D37" s="122" t="s">
        <v>19</v>
      </c>
      <c r="E37" s="2">
        <v>599</v>
      </c>
      <c r="F37" s="363">
        <v>15</v>
      </c>
      <c r="G37" s="364">
        <v>85</v>
      </c>
      <c r="H37" s="364">
        <v>111</v>
      </c>
      <c r="I37" s="364">
        <v>2</v>
      </c>
      <c r="J37" s="364">
        <v>0</v>
      </c>
      <c r="K37" s="364">
        <v>0</v>
      </c>
      <c r="L37" s="364">
        <v>1</v>
      </c>
      <c r="M37" s="364">
        <v>40</v>
      </c>
      <c r="N37" s="364">
        <v>20</v>
      </c>
      <c r="O37" s="365">
        <v>1</v>
      </c>
      <c r="P37" s="365">
        <v>86</v>
      </c>
      <c r="Q37" s="365">
        <v>112</v>
      </c>
      <c r="R37" s="365">
        <v>25</v>
      </c>
      <c r="S37" s="363">
        <v>0</v>
      </c>
      <c r="T37" s="364">
        <v>9</v>
      </c>
      <c r="U37" s="33">
        <v>275</v>
      </c>
      <c r="V37" s="120">
        <v>287</v>
      </c>
    </row>
    <row r="38" spans="1:22" ht="15" customHeight="1" x14ac:dyDescent="0.25">
      <c r="A38" s="23">
        <v>37</v>
      </c>
      <c r="B38" s="122" t="s">
        <v>159</v>
      </c>
      <c r="C38" s="123">
        <v>205</v>
      </c>
      <c r="D38" s="122" t="s">
        <v>14</v>
      </c>
      <c r="E38" s="2">
        <v>599</v>
      </c>
      <c r="F38" s="363">
        <v>26</v>
      </c>
      <c r="G38" s="364">
        <v>92</v>
      </c>
      <c r="H38" s="364">
        <v>83</v>
      </c>
      <c r="I38" s="364">
        <v>7</v>
      </c>
      <c r="J38" s="364">
        <v>1</v>
      </c>
      <c r="K38" s="364">
        <v>0</v>
      </c>
      <c r="L38" s="364">
        <v>1</v>
      </c>
      <c r="M38" s="364">
        <v>25</v>
      </c>
      <c r="N38" s="364">
        <v>29</v>
      </c>
      <c r="O38" s="365">
        <v>1</v>
      </c>
      <c r="P38" s="365">
        <v>94</v>
      </c>
      <c r="Q38" s="365">
        <v>86</v>
      </c>
      <c r="R38" s="365">
        <v>38</v>
      </c>
      <c r="S38" s="363">
        <v>0</v>
      </c>
      <c r="T38" s="364">
        <v>10</v>
      </c>
      <c r="U38" s="33">
        <v>265</v>
      </c>
      <c r="V38" s="120">
        <v>279</v>
      </c>
    </row>
    <row r="39" spans="1:22" ht="15" customHeight="1" x14ac:dyDescent="0.25">
      <c r="A39" s="23">
        <v>38</v>
      </c>
      <c r="B39" s="122" t="s">
        <v>159</v>
      </c>
      <c r="C39" s="123">
        <v>205</v>
      </c>
      <c r="D39" s="122" t="s">
        <v>20</v>
      </c>
      <c r="E39" s="2">
        <v>599</v>
      </c>
      <c r="F39" s="363">
        <v>17</v>
      </c>
      <c r="G39" s="364">
        <v>71</v>
      </c>
      <c r="H39" s="364">
        <v>101</v>
      </c>
      <c r="I39" s="364">
        <v>1</v>
      </c>
      <c r="J39" s="364">
        <v>2</v>
      </c>
      <c r="K39" s="364">
        <v>0</v>
      </c>
      <c r="L39" s="364">
        <v>2</v>
      </c>
      <c r="M39" s="364">
        <v>33</v>
      </c>
      <c r="N39" s="364">
        <v>28</v>
      </c>
      <c r="O39" s="365">
        <v>0</v>
      </c>
      <c r="P39" s="365">
        <v>74</v>
      </c>
      <c r="Q39" s="365">
        <v>103</v>
      </c>
      <c r="R39" s="365">
        <v>29</v>
      </c>
      <c r="S39" s="363">
        <v>0</v>
      </c>
      <c r="T39" s="364">
        <v>10</v>
      </c>
      <c r="U39" s="33">
        <v>255</v>
      </c>
      <c r="V39" s="120">
        <v>266</v>
      </c>
    </row>
    <row r="40" spans="1:22" ht="15" customHeight="1" x14ac:dyDescent="0.25">
      <c r="A40" s="23">
        <v>39</v>
      </c>
      <c r="B40" s="122" t="s">
        <v>159</v>
      </c>
      <c r="C40" s="123">
        <v>206</v>
      </c>
      <c r="D40" s="122" t="s">
        <v>19</v>
      </c>
      <c r="E40" s="2">
        <v>751</v>
      </c>
      <c r="F40" s="363">
        <v>18</v>
      </c>
      <c r="G40" s="364">
        <v>73</v>
      </c>
      <c r="H40" s="364">
        <v>142</v>
      </c>
      <c r="I40" s="364">
        <v>19</v>
      </c>
      <c r="J40" s="364">
        <v>2</v>
      </c>
      <c r="K40" s="364">
        <v>0</v>
      </c>
      <c r="L40" s="364">
        <v>2</v>
      </c>
      <c r="M40" s="364">
        <v>7</v>
      </c>
      <c r="N40" s="364">
        <v>93</v>
      </c>
      <c r="O40" s="365">
        <v>1</v>
      </c>
      <c r="P40" s="365">
        <v>75</v>
      </c>
      <c r="Q40" s="365">
        <v>144</v>
      </c>
      <c r="R40" s="365">
        <v>121</v>
      </c>
      <c r="S40" s="363">
        <v>0</v>
      </c>
      <c r="T40" s="364">
        <v>18</v>
      </c>
      <c r="U40" s="33">
        <v>357</v>
      </c>
      <c r="V40" s="120">
        <v>383</v>
      </c>
    </row>
    <row r="41" spans="1:22" ht="15" customHeight="1" x14ac:dyDescent="0.25">
      <c r="A41" s="23">
        <v>40</v>
      </c>
      <c r="B41" s="122" t="s">
        <v>159</v>
      </c>
      <c r="C41" s="123">
        <v>207</v>
      </c>
      <c r="D41" s="122" t="s">
        <v>19</v>
      </c>
      <c r="E41" s="2">
        <v>427</v>
      </c>
      <c r="F41" s="363">
        <v>11</v>
      </c>
      <c r="G41" s="364">
        <v>92</v>
      </c>
      <c r="H41" s="364">
        <v>26</v>
      </c>
      <c r="I41" s="364">
        <v>2</v>
      </c>
      <c r="J41" s="364">
        <v>4</v>
      </c>
      <c r="K41" s="364">
        <v>0</v>
      </c>
      <c r="L41" s="364">
        <v>1</v>
      </c>
      <c r="M41" s="364">
        <v>38</v>
      </c>
      <c r="N41" s="364">
        <v>36</v>
      </c>
      <c r="O41" s="365">
        <v>3</v>
      </c>
      <c r="P41" s="365">
        <v>96</v>
      </c>
      <c r="Q41" s="365">
        <v>27</v>
      </c>
      <c r="R41" s="365">
        <v>43</v>
      </c>
      <c r="S41" s="363">
        <v>0</v>
      </c>
      <c r="T41" s="364">
        <v>8</v>
      </c>
      <c r="U41" s="33">
        <v>213</v>
      </c>
      <c r="V41" s="120">
        <v>223</v>
      </c>
    </row>
    <row r="42" spans="1:22" ht="15" customHeight="1" x14ac:dyDescent="0.25">
      <c r="A42" s="23">
        <v>41</v>
      </c>
      <c r="B42" s="122" t="s">
        <v>159</v>
      </c>
      <c r="C42" s="123">
        <v>207</v>
      </c>
      <c r="D42" s="122" t="s">
        <v>14</v>
      </c>
      <c r="E42" s="2">
        <v>427</v>
      </c>
      <c r="F42" s="363">
        <v>13</v>
      </c>
      <c r="G42" s="364">
        <v>101</v>
      </c>
      <c r="H42" s="364">
        <v>24</v>
      </c>
      <c r="I42" s="364">
        <v>4</v>
      </c>
      <c r="J42" s="364">
        <v>1</v>
      </c>
      <c r="K42" s="364">
        <v>0</v>
      </c>
      <c r="L42" s="364">
        <v>0</v>
      </c>
      <c r="M42" s="364">
        <v>25</v>
      </c>
      <c r="N42" s="364">
        <v>41</v>
      </c>
      <c r="O42" s="365">
        <v>1</v>
      </c>
      <c r="P42" s="365">
        <v>103</v>
      </c>
      <c r="Q42" s="365">
        <v>24</v>
      </c>
      <c r="R42" s="365">
        <v>46</v>
      </c>
      <c r="S42" s="363">
        <v>0</v>
      </c>
      <c r="T42" s="364">
        <v>5</v>
      </c>
      <c r="U42" s="33">
        <v>210</v>
      </c>
      <c r="V42" s="120">
        <v>216</v>
      </c>
    </row>
    <row r="43" spans="1:22" ht="15" customHeight="1" x14ac:dyDescent="0.25">
      <c r="A43" s="23">
        <v>42</v>
      </c>
      <c r="B43" s="122" t="s">
        <v>159</v>
      </c>
      <c r="C43" s="123">
        <v>208</v>
      </c>
      <c r="D43" s="122" t="s">
        <v>19</v>
      </c>
      <c r="E43" s="2">
        <v>756</v>
      </c>
      <c r="F43" s="363">
        <v>14</v>
      </c>
      <c r="G43" s="364">
        <v>46</v>
      </c>
      <c r="H43" s="364">
        <v>129</v>
      </c>
      <c r="I43" s="364">
        <v>23</v>
      </c>
      <c r="J43" s="364">
        <v>3</v>
      </c>
      <c r="K43" s="364">
        <v>0</v>
      </c>
      <c r="L43" s="364">
        <v>3</v>
      </c>
      <c r="M43" s="364">
        <v>48</v>
      </c>
      <c r="N43" s="364">
        <v>100</v>
      </c>
      <c r="O43" s="365">
        <v>4</v>
      </c>
      <c r="P43" s="365">
        <v>49</v>
      </c>
      <c r="Q43" s="365">
        <v>132</v>
      </c>
      <c r="R43" s="365">
        <v>131</v>
      </c>
      <c r="S43" s="363">
        <v>0</v>
      </c>
      <c r="T43" s="364">
        <v>19</v>
      </c>
      <c r="U43" s="33">
        <v>370</v>
      </c>
      <c r="V43" s="120">
        <v>393</v>
      </c>
    </row>
    <row r="44" spans="1:22" ht="15" customHeight="1" x14ac:dyDescent="0.25">
      <c r="A44" s="23">
        <v>43</v>
      </c>
      <c r="B44" s="122" t="s">
        <v>159</v>
      </c>
      <c r="C44" s="123">
        <v>208</v>
      </c>
      <c r="D44" s="122" t="s">
        <v>14</v>
      </c>
      <c r="E44" s="2">
        <v>755</v>
      </c>
      <c r="F44" s="363">
        <v>13</v>
      </c>
      <c r="G44" s="364">
        <v>43</v>
      </c>
      <c r="H44" s="364">
        <v>157</v>
      </c>
      <c r="I44" s="364">
        <v>25</v>
      </c>
      <c r="J44" s="364">
        <v>3</v>
      </c>
      <c r="K44" s="364">
        <v>0</v>
      </c>
      <c r="L44" s="364">
        <v>3</v>
      </c>
      <c r="M44" s="364">
        <v>43</v>
      </c>
      <c r="N44" s="364">
        <v>103</v>
      </c>
      <c r="O44" s="365">
        <v>2</v>
      </c>
      <c r="P44" s="365">
        <v>47</v>
      </c>
      <c r="Q44" s="365">
        <v>161</v>
      </c>
      <c r="R44" s="365">
        <v>139</v>
      </c>
      <c r="S44" s="363">
        <v>0</v>
      </c>
      <c r="T44" s="364">
        <v>19</v>
      </c>
      <c r="U44" s="33">
        <v>392</v>
      </c>
      <c r="V44" s="120">
        <v>422</v>
      </c>
    </row>
    <row r="45" spans="1:22" ht="15" customHeight="1" x14ac:dyDescent="0.25">
      <c r="A45" s="23">
        <v>44</v>
      </c>
      <c r="B45" s="122" t="s">
        <v>159</v>
      </c>
      <c r="C45" s="123">
        <v>209</v>
      </c>
      <c r="D45" s="122" t="s">
        <v>19</v>
      </c>
      <c r="E45" s="2">
        <v>697</v>
      </c>
      <c r="F45" s="363">
        <v>18</v>
      </c>
      <c r="G45" s="364">
        <v>112</v>
      </c>
      <c r="H45" s="364">
        <v>188</v>
      </c>
      <c r="I45" s="364">
        <v>1</v>
      </c>
      <c r="J45" s="364">
        <v>0</v>
      </c>
      <c r="K45" s="364">
        <v>0</v>
      </c>
      <c r="L45" s="364">
        <v>4</v>
      </c>
      <c r="M45" s="364">
        <v>21</v>
      </c>
      <c r="N45" s="364">
        <v>14</v>
      </c>
      <c r="O45" s="365">
        <v>0</v>
      </c>
      <c r="P45" s="365">
        <v>112</v>
      </c>
      <c r="Q45" s="365">
        <v>192</v>
      </c>
      <c r="R45" s="365">
        <v>15</v>
      </c>
      <c r="S45" s="363">
        <v>0</v>
      </c>
      <c r="T45" s="364">
        <v>7</v>
      </c>
      <c r="U45" s="33">
        <v>358</v>
      </c>
      <c r="V45" s="120">
        <v>365</v>
      </c>
    </row>
    <row r="46" spans="1:22" ht="15" customHeight="1" x14ac:dyDescent="0.25">
      <c r="A46" s="23">
        <v>45</v>
      </c>
      <c r="B46" s="122" t="s">
        <v>159</v>
      </c>
      <c r="C46" s="123">
        <v>209</v>
      </c>
      <c r="D46" s="122" t="s">
        <v>14</v>
      </c>
      <c r="E46" s="2">
        <v>697</v>
      </c>
      <c r="F46" s="363">
        <v>7</v>
      </c>
      <c r="G46" s="364">
        <v>101</v>
      </c>
      <c r="H46" s="364">
        <v>179</v>
      </c>
      <c r="I46" s="364">
        <v>9</v>
      </c>
      <c r="J46" s="364">
        <v>2</v>
      </c>
      <c r="K46" s="364">
        <v>0</v>
      </c>
      <c r="L46" s="364">
        <v>3</v>
      </c>
      <c r="M46" s="364">
        <v>9</v>
      </c>
      <c r="N46" s="364">
        <v>28</v>
      </c>
      <c r="O46" s="365">
        <v>0</v>
      </c>
      <c r="P46" s="365">
        <v>104</v>
      </c>
      <c r="Q46" s="365">
        <v>184</v>
      </c>
      <c r="R46" s="365">
        <v>37</v>
      </c>
      <c r="S46" s="363">
        <v>0</v>
      </c>
      <c r="T46" s="364">
        <v>12</v>
      </c>
      <c r="U46" s="33">
        <v>338</v>
      </c>
      <c r="V46" s="120">
        <v>353</v>
      </c>
    </row>
    <row r="47" spans="1:22" ht="15" customHeight="1" x14ac:dyDescent="0.25">
      <c r="A47" s="23">
        <v>46</v>
      </c>
      <c r="B47" s="122" t="s">
        <v>159</v>
      </c>
      <c r="C47" s="123">
        <v>209</v>
      </c>
      <c r="D47" s="122" t="s">
        <v>20</v>
      </c>
      <c r="E47" s="2">
        <v>696</v>
      </c>
      <c r="F47" s="363">
        <v>10</v>
      </c>
      <c r="G47" s="364">
        <v>84</v>
      </c>
      <c r="H47" s="364">
        <v>202</v>
      </c>
      <c r="I47" s="364">
        <v>4</v>
      </c>
      <c r="J47" s="364">
        <v>2</v>
      </c>
      <c r="K47" s="364">
        <v>0</v>
      </c>
      <c r="L47" s="364">
        <v>1</v>
      </c>
      <c r="M47" s="364">
        <v>11</v>
      </c>
      <c r="N47" s="364">
        <v>17</v>
      </c>
      <c r="O47" s="365">
        <v>0</v>
      </c>
      <c r="P47" s="365">
        <v>86</v>
      </c>
      <c r="Q47" s="365">
        <v>203</v>
      </c>
      <c r="R47" s="365">
        <v>21</v>
      </c>
      <c r="S47" s="363">
        <v>0</v>
      </c>
      <c r="T47" s="364">
        <v>10</v>
      </c>
      <c r="U47" s="33">
        <v>331</v>
      </c>
      <c r="V47" s="120">
        <v>341</v>
      </c>
    </row>
    <row r="48" spans="1:22" ht="15" customHeight="1" x14ac:dyDescent="0.25">
      <c r="A48" s="23">
        <v>47</v>
      </c>
      <c r="B48" s="122" t="s">
        <v>159</v>
      </c>
      <c r="C48" s="123">
        <v>210</v>
      </c>
      <c r="D48" s="122" t="s">
        <v>19</v>
      </c>
      <c r="E48" s="2">
        <v>585</v>
      </c>
      <c r="F48" s="363">
        <v>10</v>
      </c>
      <c r="G48" s="364">
        <v>112</v>
      </c>
      <c r="H48" s="364">
        <v>101</v>
      </c>
      <c r="I48" s="364">
        <v>18</v>
      </c>
      <c r="J48" s="364">
        <v>5</v>
      </c>
      <c r="K48" s="364">
        <v>0</v>
      </c>
      <c r="L48" s="364">
        <v>7</v>
      </c>
      <c r="M48" s="364">
        <v>32</v>
      </c>
      <c r="N48" s="364">
        <v>33</v>
      </c>
      <c r="O48" s="365">
        <v>1</v>
      </c>
      <c r="P48" s="365">
        <v>118</v>
      </c>
      <c r="Q48" s="365">
        <v>108</v>
      </c>
      <c r="R48" s="365">
        <v>52</v>
      </c>
      <c r="S48" s="363">
        <v>0</v>
      </c>
      <c r="T48" s="364">
        <v>5</v>
      </c>
      <c r="U48" s="33">
        <v>319</v>
      </c>
      <c r="V48" s="120">
        <v>325</v>
      </c>
    </row>
    <row r="49" spans="1:22" ht="15" customHeight="1" x14ac:dyDescent="0.25">
      <c r="A49" s="23">
        <v>48</v>
      </c>
      <c r="B49" s="122" t="s">
        <v>159</v>
      </c>
      <c r="C49" s="123">
        <v>211</v>
      </c>
      <c r="D49" s="122" t="s">
        <v>19</v>
      </c>
      <c r="E49" s="2">
        <v>437</v>
      </c>
      <c r="F49" s="363">
        <v>15</v>
      </c>
      <c r="G49" s="364">
        <v>31</v>
      </c>
      <c r="H49" s="364">
        <v>125</v>
      </c>
      <c r="I49" s="364">
        <v>7</v>
      </c>
      <c r="J49" s="364">
        <v>2</v>
      </c>
      <c r="K49" s="364">
        <v>0</v>
      </c>
      <c r="L49" s="364">
        <v>0</v>
      </c>
      <c r="M49" s="364">
        <v>25</v>
      </c>
      <c r="N49" s="364">
        <v>8</v>
      </c>
      <c r="O49" s="365">
        <v>1</v>
      </c>
      <c r="P49" s="365">
        <v>33</v>
      </c>
      <c r="Q49" s="365">
        <v>125</v>
      </c>
      <c r="R49" s="365">
        <v>16</v>
      </c>
      <c r="S49" s="363">
        <v>0</v>
      </c>
      <c r="T49" s="364">
        <v>6</v>
      </c>
      <c r="U49" s="33">
        <v>214</v>
      </c>
      <c r="V49" s="120">
        <v>220</v>
      </c>
    </row>
    <row r="50" spans="1:22" ht="15" customHeight="1" x14ac:dyDescent="0.25">
      <c r="A50" s="23">
        <v>49</v>
      </c>
      <c r="B50" s="122" t="s">
        <v>159</v>
      </c>
      <c r="C50" s="123">
        <v>211</v>
      </c>
      <c r="D50" s="122" t="s">
        <v>14</v>
      </c>
      <c r="E50" s="2">
        <v>436</v>
      </c>
      <c r="F50" s="363">
        <v>14</v>
      </c>
      <c r="G50" s="364">
        <v>29</v>
      </c>
      <c r="H50" s="364">
        <v>84</v>
      </c>
      <c r="I50" s="364">
        <v>12</v>
      </c>
      <c r="J50" s="364">
        <v>1</v>
      </c>
      <c r="K50" s="364">
        <v>0</v>
      </c>
      <c r="L50" s="364">
        <v>6</v>
      </c>
      <c r="M50" s="364">
        <v>27</v>
      </c>
      <c r="N50" s="364">
        <v>14</v>
      </c>
      <c r="O50" s="365">
        <v>0</v>
      </c>
      <c r="P50" s="365">
        <v>31</v>
      </c>
      <c r="Q50" s="365">
        <v>90</v>
      </c>
      <c r="R50" s="365">
        <v>28</v>
      </c>
      <c r="S50" s="363">
        <v>0</v>
      </c>
      <c r="T50" s="364">
        <v>7</v>
      </c>
      <c r="U50" s="33">
        <v>187</v>
      </c>
      <c r="V50" s="120">
        <v>197</v>
      </c>
    </row>
    <row r="51" spans="1:22" ht="15.75" customHeight="1" x14ac:dyDescent="0.25">
      <c r="A51" s="23">
        <v>50</v>
      </c>
      <c r="B51" s="122" t="s">
        <v>159</v>
      </c>
      <c r="C51" s="123">
        <v>212</v>
      </c>
      <c r="D51" s="122" t="s">
        <v>19</v>
      </c>
      <c r="E51" s="2">
        <v>426</v>
      </c>
      <c r="F51" s="39">
        <v>4</v>
      </c>
      <c r="G51" s="40">
        <v>127</v>
      </c>
      <c r="H51" s="40">
        <v>28</v>
      </c>
      <c r="I51" s="40">
        <v>3</v>
      </c>
      <c r="J51" s="40">
        <v>2</v>
      </c>
      <c r="K51" s="40">
        <v>0</v>
      </c>
      <c r="L51" s="40">
        <v>1</v>
      </c>
      <c r="M51" s="40">
        <v>24</v>
      </c>
      <c r="N51" s="40">
        <v>51</v>
      </c>
      <c r="O51" s="41">
        <v>1</v>
      </c>
      <c r="P51" s="41">
        <v>129</v>
      </c>
      <c r="Q51" s="41">
        <v>29</v>
      </c>
      <c r="R51" s="41">
        <v>60</v>
      </c>
      <c r="S51" s="39">
        <v>0</v>
      </c>
      <c r="T51" s="40">
        <v>10</v>
      </c>
      <c r="U51" s="44">
        <v>241</v>
      </c>
      <c r="V51" s="22">
        <v>256</v>
      </c>
    </row>
    <row r="52" spans="1:22" ht="15.75" customHeight="1" x14ac:dyDescent="0.25">
      <c r="A52" s="47"/>
      <c r="B52" s="48"/>
      <c r="C52" s="49"/>
      <c r="D52" s="50"/>
      <c r="E52" s="51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3"/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T237"/>
  <sheetViews>
    <sheetView topLeftCell="I1" zoomScale="70" zoomScaleNormal="70" workbookViewId="0">
      <selection activeCell="L24" sqref="L24"/>
    </sheetView>
  </sheetViews>
  <sheetFormatPr defaultRowHeight="14.25" x14ac:dyDescent="0.2"/>
  <sheetData>
    <row r="1" spans="1:20" ht="34.5" thickBot="1" x14ac:dyDescent="0.25">
      <c r="A1" s="66" t="s">
        <v>4</v>
      </c>
      <c r="B1" s="66" t="s">
        <v>0</v>
      </c>
      <c r="C1" s="66" t="s">
        <v>5</v>
      </c>
      <c r="D1" s="66" t="s">
        <v>6</v>
      </c>
      <c r="E1" s="66" t="s">
        <v>7</v>
      </c>
      <c r="F1" s="67" t="s">
        <v>1</v>
      </c>
      <c r="G1" s="67" t="s">
        <v>176</v>
      </c>
      <c r="H1" s="67" t="s">
        <v>177</v>
      </c>
      <c r="I1" s="67" t="s">
        <v>178</v>
      </c>
      <c r="J1" s="67" t="s">
        <v>179</v>
      </c>
      <c r="K1" s="67" t="s">
        <v>180</v>
      </c>
      <c r="L1" s="67" t="s">
        <v>181</v>
      </c>
      <c r="M1" s="67" t="s">
        <v>2</v>
      </c>
      <c r="N1" s="67" t="s">
        <v>182</v>
      </c>
      <c r="O1" s="67" t="s">
        <v>183</v>
      </c>
      <c r="P1" s="68" t="s">
        <v>185</v>
      </c>
      <c r="Q1" s="68" t="s">
        <v>200</v>
      </c>
      <c r="R1" s="67" t="s">
        <v>8</v>
      </c>
      <c r="S1" s="67" t="s">
        <v>9</v>
      </c>
      <c r="T1" s="67" t="s">
        <v>10</v>
      </c>
    </row>
    <row r="2" spans="1:20" x14ac:dyDescent="0.2">
      <c r="A2" s="243">
        <v>1</v>
      </c>
      <c r="B2" s="244" t="s">
        <v>65</v>
      </c>
      <c r="C2" s="245">
        <v>2436</v>
      </c>
      <c r="D2" s="73" t="s">
        <v>19</v>
      </c>
      <c r="E2" s="74">
        <v>570</v>
      </c>
      <c r="F2" s="75">
        <v>61</v>
      </c>
      <c r="G2" s="76">
        <v>44</v>
      </c>
      <c r="H2" s="76">
        <v>16</v>
      </c>
      <c r="I2" s="76">
        <v>30</v>
      </c>
      <c r="J2" s="76">
        <v>12</v>
      </c>
      <c r="K2" s="76">
        <v>20</v>
      </c>
      <c r="L2" s="76">
        <v>15</v>
      </c>
      <c r="M2" s="76">
        <v>8</v>
      </c>
      <c r="N2" s="76">
        <v>1</v>
      </c>
      <c r="O2" s="77">
        <v>6</v>
      </c>
      <c r="P2" s="78">
        <v>59</v>
      </c>
      <c r="Q2" s="78">
        <v>37</v>
      </c>
      <c r="R2" s="75">
        <v>0</v>
      </c>
      <c r="S2" s="76">
        <v>5</v>
      </c>
      <c r="T2" s="80">
        <f t="shared" ref="T2:T65" si="0">SUM(F2:O2)</f>
        <v>213</v>
      </c>
    </row>
    <row r="3" spans="1:20" x14ac:dyDescent="0.2">
      <c r="A3" s="246">
        <f t="shared" ref="A3:A66" si="1">A2+1</f>
        <v>2</v>
      </c>
      <c r="B3" s="82" t="s">
        <v>65</v>
      </c>
      <c r="C3" s="83">
        <v>2436</v>
      </c>
      <c r="D3" s="84" t="s">
        <v>14</v>
      </c>
      <c r="E3" s="85">
        <v>569</v>
      </c>
      <c r="F3" s="86">
        <v>49</v>
      </c>
      <c r="G3" s="87">
        <v>49</v>
      </c>
      <c r="H3" s="87">
        <v>16</v>
      </c>
      <c r="I3" s="87">
        <v>20</v>
      </c>
      <c r="J3" s="87">
        <v>8</v>
      </c>
      <c r="K3" s="87">
        <v>22</v>
      </c>
      <c r="L3" s="87">
        <v>13</v>
      </c>
      <c r="M3" s="87">
        <v>5</v>
      </c>
      <c r="N3" s="87">
        <v>2</v>
      </c>
      <c r="O3" s="88">
        <v>3</v>
      </c>
      <c r="P3" s="247">
        <v>57</v>
      </c>
      <c r="Q3" s="247">
        <v>25</v>
      </c>
      <c r="R3" s="86">
        <v>0</v>
      </c>
      <c r="S3" s="87">
        <v>12</v>
      </c>
      <c r="T3" s="90">
        <f t="shared" si="0"/>
        <v>187</v>
      </c>
    </row>
    <row r="4" spans="1:20" x14ac:dyDescent="0.2">
      <c r="A4" s="248">
        <f t="shared" si="1"/>
        <v>3</v>
      </c>
      <c r="B4" s="92" t="s">
        <v>65</v>
      </c>
      <c r="C4" s="93">
        <v>2436</v>
      </c>
      <c r="D4" s="94" t="s">
        <v>20</v>
      </c>
      <c r="E4" s="95">
        <v>569</v>
      </c>
      <c r="F4" s="96">
        <v>56</v>
      </c>
      <c r="G4" s="79">
        <v>51</v>
      </c>
      <c r="H4" s="79">
        <v>12</v>
      </c>
      <c r="I4" s="79">
        <v>28</v>
      </c>
      <c r="J4" s="79">
        <v>7</v>
      </c>
      <c r="K4" s="79">
        <v>20</v>
      </c>
      <c r="L4" s="79">
        <v>10</v>
      </c>
      <c r="M4" s="79">
        <v>15</v>
      </c>
      <c r="N4" s="79">
        <v>5</v>
      </c>
      <c r="O4" s="97">
        <v>2</v>
      </c>
      <c r="P4" s="249">
        <v>59</v>
      </c>
      <c r="Q4" s="249">
        <v>37</v>
      </c>
      <c r="R4" s="96">
        <v>0</v>
      </c>
      <c r="S4" s="79">
        <v>13</v>
      </c>
      <c r="T4" s="98">
        <f t="shared" si="0"/>
        <v>206</v>
      </c>
    </row>
    <row r="5" spans="1:20" x14ac:dyDescent="0.2">
      <c r="A5" s="246">
        <f t="shared" si="1"/>
        <v>4</v>
      </c>
      <c r="B5" s="82" t="s">
        <v>65</v>
      </c>
      <c r="C5" s="83">
        <v>2437</v>
      </c>
      <c r="D5" s="84" t="s">
        <v>19</v>
      </c>
      <c r="E5" s="85">
        <v>463</v>
      </c>
      <c r="F5" s="86">
        <v>54</v>
      </c>
      <c r="G5" s="87">
        <v>39</v>
      </c>
      <c r="H5" s="87">
        <v>9</v>
      </c>
      <c r="I5" s="87">
        <v>33</v>
      </c>
      <c r="J5" s="87">
        <v>13</v>
      </c>
      <c r="K5" s="87">
        <v>20</v>
      </c>
      <c r="L5" s="87">
        <v>10</v>
      </c>
      <c r="M5" s="87">
        <v>9</v>
      </c>
      <c r="N5" s="87">
        <v>5</v>
      </c>
      <c r="O5" s="88">
        <v>4</v>
      </c>
      <c r="P5" s="247">
        <v>53</v>
      </c>
      <c r="Q5" s="247">
        <v>43</v>
      </c>
      <c r="R5" s="86">
        <v>0</v>
      </c>
      <c r="S5" s="87">
        <v>8</v>
      </c>
      <c r="T5" s="90">
        <f t="shared" si="0"/>
        <v>196</v>
      </c>
    </row>
    <row r="6" spans="1:20" x14ac:dyDescent="0.2">
      <c r="A6" s="248">
        <f t="shared" si="1"/>
        <v>5</v>
      </c>
      <c r="B6" s="92" t="s">
        <v>65</v>
      </c>
      <c r="C6" s="93">
        <v>2437</v>
      </c>
      <c r="D6" s="94" t="s">
        <v>14</v>
      </c>
      <c r="E6" s="95">
        <v>463</v>
      </c>
      <c r="F6" s="96">
        <v>74</v>
      </c>
      <c r="G6" s="79">
        <v>48</v>
      </c>
      <c r="H6" s="79">
        <v>14</v>
      </c>
      <c r="I6" s="79">
        <v>37</v>
      </c>
      <c r="J6" s="79">
        <v>8</v>
      </c>
      <c r="K6" s="79">
        <v>27</v>
      </c>
      <c r="L6" s="79">
        <v>9</v>
      </c>
      <c r="M6" s="79">
        <v>3</v>
      </c>
      <c r="N6" s="79">
        <v>3</v>
      </c>
      <c r="O6" s="97">
        <v>3</v>
      </c>
      <c r="P6" s="249">
        <v>56</v>
      </c>
      <c r="Q6" s="249">
        <v>43</v>
      </c>
      <c r="R6" s="96">
        <v>0</v>
      </c>
      <c r="S6" s="79">
        <v>6</v>
      </c>
      <c r="T6" s="98">
        <f t="shared" si="0"/>
        <v>226</v>
      </c>
    </row>
    <row r="7" spans="1:20" x14ac:dyDescent="0.2">
      <c r="A7" s="246">
        <f t="shared" si="1"/>
        <v>6</v>
      </c>
      <c r="B7" s="82" t="s">
        <v>65</v>
      </c>
      <c r="C7" s="83">
        <v>2438</v>
      </c>
      <c r="D7" s="84" t="s">
        <v>19</v>
      </c>
      <c r="E7" s="85">
        <v>607</v>
      </c>
      <c r="F7" s="86">
        <v>74</v>
      </c>
      <c r="G7" s="87">
        <v>41</v>
      </c>
      <c r="H7" s="87">
        <v>29</v>
      </c>
      <c r="I7" s="87">
        <v>33</v>
      </c>
      <c r="J7" s="87">
        <v>6</v>
      </c>
      <c r="K7" s="87">
        <v>20</v>
      </c>
      <c r="L7" s="87">
        <v>6</v>
      </c>
      <c r="M7" s="87">
        <v>23</v>
      </c>
      <c r="N7" s="87">
        <v>2</v>
      </c>
      <c r="O7" s="88">
        <v>4</v>
      </c>
      <c r="P7" s="247">
        <v>48</v>
      </c>
      <c r="Q7" s="247">
        <v>39</v>
      </c>
      <c r="R7" s="86">
        <v>0</v>
      </c>
      <c r="S7" s="87">
        <v>11</v>
      </c>
      <c r="T7" s="90">
        <f t="shared" si="0"/>
        <v>238</v>
      </c>
    </row>
    <row r="8" spans="1:20" x14ac:dyDescent="0.2">
      <c r="A8" s="248">
        <f t="shared" si="1"/>
        <v>7</v>
      </c>
      <c r="B8" s="92" t="s">
        <v>65</v>
      </c>
      <c r="C8" s="93">
        <v>2438</v>
      </c>
      <c r="D8" s="94" t="s">
        <v>14</v>
      </c>
      <c r="E8" s="95">
        <v>606</v>
      </c>
      <c r="F8" s="96">
        <v>73</v>
      </c>
      <c r="G8" s="79">
        <v>57</v>
      </c>
      <c r="H8" s="79">
        <v>29</v>
      </c>
      <c r="I8" s="79">
        <v>34</v>
      </c>
      <c r="J8" s="79">
        <v>10</v>
      </c>
      <c r="K8" s="79">
        <v>8</v>
      </c>
      <c r="L8" s="79">
        <v>10</v>
      </c>
      <c r="M8" s="79">
        <v>17</v>
      </c>
      <c r="N8" s="79">
        <v>2</v>
      </c>
      <c r="O8" s="97">
        <v>4</v>
      </c>
      <c r="P8" s="249">
        <v>67</v>
      </c>
      <c r="Q8" s="249">
        <v>40</v>
      </c>
      <c r="R8" s="96">
        <v>0</v>
      </c>
      <c r="S8" s="79">
        <v>14</v>
      </c>
      <c r="T8" s="98">
        <f t="shared" si="0"/>
        <v>244</v>
      </c>
    </row>
    <row r="9" spans="1:20" x14ac:dyDescent="0.2">
      <c r="A9" s="246">
        <f t="shared" si="1"/>
        <v>8</v>
      </c>
      <c r="B9" s="82" t="s">
        <v>65</v>
      </c>
      <c r="C9" s="83">
        <v>2438</v>
      </c>
      <c r="D9" s="84" t="s">
        <v>20</v>
      </c>
      <c r="E9" s="85">
        <v>606</v>
      </c>
      <c r="F9" s="86">
        <v>69</v>
      </c>
      <c r="G9" s="87">
        <v>57</v>
      </c>
      <c r="H9" s="87">
        <v>29</v>
      </c>
      <c r="I9" s="87">
        <v>32</v>
      </c>
      <c r="J9" s="87">
        <v>7</v>
      </c>
      <c r="K9" s="87">
        <v>27</v>
      </c>
      <c r="L9" s="87">
        <v>9</v>
      </c>
      <c r="M9" s="87">
        <v>12</v>
      </c>
      <c r="N9" s="87">
        <v>5</v>
      </c>
      <c r="O9" s="88">
        <v>5</v>
      </c>
      <c r="P9" s="247">
        <v>66</v>
      </c>
      <c r="Q9" s="247">
        <v>43</v>
      </c>
      <c r="R9" s="86">
        <v>0</v>
      </c>
      <c r="S9" s="87">
        <v>15</v>
      </c>
      <c r="T9" s="90">
        <f t="shared" si="0"/>
        <v>252</v>
      </c>
    </row>
    <row r="10" spans="1:20" x14ac:dyDescent="0.2">
      <c r="A10" s="248">
        <f t="shared" si="1"/>
        <v>9</v>
      </c>
      <c r="B10" s="92" t="s">
        <v>65</v>
      </c>
      <c r="C10" s="93">
        <v>2438</v>
      </c>
      <c r="D10" s="94" t="s">
        <v>23</v>
      </c>
      <c r="E10" s="95">
        <v>606</v>
      </c>
      <c r="F10" s="96">
        <v>68</v>
      </c>
      <c r="G10" s="79">
        <v>57</v>
      </c>
      <c r="H10" s="79">
        <v>34</v>
      </c>
      <c r="I10" s="79">
        <v>32</v>
      </c>
      <c r="J10" s="79">
        <v>7</v>
      </c>
      <c r="K10" s="79">
        <v>17</v>
      </c>
      <c r="L10" s="79">
        <v>12</v>
      </c>
      <c r="M10" s="79">
        <v>15</v>
      </c>
      <c r="N10" s="79">
        <v>3</v>
      </c>
      <c r="O10" s="97">
        <v>4</v>
      </c>
      <c r="P10" s="249">
        <v>64</v>
      </c>
      <c r="Q10" s="249">
        <v>40</v>
      </c>
      <c r="R10" s="96">
        <v>0</v>
      </c>
      <c r="S10" s="79">
        <v>13</v>
      </c>
      <c r="T10" s="98">
        <f t="shared" si="0"/>
        <v>249</v>
      </c>
    </row>
    <row r="11" spans="1:20" x14ac:dyDescent="0.2">
      <c r="A11" s="246">
        <f t="shared" si="1"/>
        <v>10</v>
      </c>
      <c r="B11" s="82" t="s">
        <v>65</v>
      </c>
      <c r="C11" s="83">
        <v>2439</v>
      </c>
      <c r="D11" s="84" t="s">
        <v>19</v>
      </c>
      <c r="E11" s="85">
        <v>436</v>
      </c>
      <c r="F11" s="86">
        <v>40</v>
      </c>
      <c r="G11" s="87">
        <v>59</v>
      </c>
      <c r="H11" s="87">
        <v>18</v>
      </c>
      <c r="I11" s="87">
        <v>44</v>
      </c>
      <c r="J11" s="87">
        <v>9</v>
      </c>
      <c r="K11" s="87">
        <v>19</v>
      </c>
      <c r="L11" s="87">
        <v>6</v>
      </c>
      <c r="M11" s="87">
        <v>9</v>
      </c>
      <c r="N11" s="87">
        <v>2</v>
      </c>
      <c r="O11" s="88">
        <v>4</v>
      </c>
      <c r="P11" s="247">
        <v>68</v>
      </c>
      <c r="Q11" s="247">
        <v>50</v>
      </c>
      <c r="R11" s="86">
        <v>0</v>
      </c>
      <c r="S11" s="87">
        <v>7</v>
      </c>
      <c r="T11" s="90">
        <f t="shared" si="0"/>
        <v>210</v>
      </c>
    </row>
    <row r="12" spans="1:20" x14ac:dyDescent="0.2">
      <c r="A12" s="248">
        <f t="shared" si="1"/>
        <v>11</v>
      </c>
      <c r="B12" s="92" t="s">
        <v>65</v>
      </c>
      <c r="C12" s="93">
        <v>2439</v>
      </c>
      <c r="D12" s="94" t="s">
        <v>14</v>
      </c>
      <c r="E12" s="95">
        <v>436</v>
      </c>
      <c r="F12" s="96">
        <v>47</v>
      </c>
      <c r="G12" s="79">
        <v>56</v>
      </c>
      <c r="H12" s="79">
        <v>16</v>
      </c>
      <c r="I12" s="79">
        <v>47</v>
      </c>
      <c r="J12" s="79">
        <v>9</v>
      </c>
      <c r="K12" s="79">
        <v>17</v>
      </c>
      <c r="L12" s="79">
        <v>6</v>
      </c>
      <c r="M12" s="79">
        <v>11</v>
      </c>
      <c r="N12" s="79">
        <v>4</v>
      </c>
      <c r="O12" s="97">
        <v>3</v>
      </c>
      <c r="P12" s="249">
        <v>65</v>
      </c>
      <c r="Q12" s="249">
        <v>54</v>
      </c>
      <c r="R12" s="96">
        <v>0</v>
      </c>
      <c r="S12" s="79">
        <v>7</v>
      </c>
      <c r="T12" s="98">
        <f t="shared" si="0"/>
        <v>216</v>
      </c>
    </row>
    <row r="13" spans="1:20" ht="22.5" x14ac:dyDescent="0.2">
      <c r="A13" s="246">
        <f t="shared" si="1"/>
        <v>12</v>
      </c>
      <c r="B13" s="82" t="s">
        <v>65</v>
      </c>
      <c r="C13" s="83">
        <v>2439</v>
      </c>
      <c r="D13" s="84" t="s">
        <v>15</v>
      </c>
      <c r="E13" s="85">
        <v>217</v>
      </c>
      <c r="F13" s="86">
        <v>7</v>
      </c>
      <c r="G13" s="87">
        <v>53</v>
      </c>
      <c r="H13" s="87">
        <v>4</v>
      </c>
      <c r="I13" s="87">
        <v>2</v>
      </c>
      <c r="J13" s="87">
        <v>6</v>
      </c>
      <c r="K13" s="87">
        <v>7</v>
      </c>
      <c r="L13" s="87">
        <v>0</v>
      </c>
      <c r="M13" s="87">
        <v>1</v>
      </c>
      <c r="N13" s="87">
        <v>1</v>
      </c>
      <c r="O13" s="88">
        <v>0</v>
      </c>
      <c r="P13" s="247">
        <v>61</v>
      </c>
      <c r="Q13" s="247">
        <v>3</v>
      </c>
      <c r="R13" s="86">
        <v>0</v>
      </c>
      <c r="S13" s="87">
        <v>5</v>
      </c>
      <c r="T13" s="90">
        <f t="shared" si="0"/>
        <v>81</v>
      </c>
    </row>
    <row r="14" spans="1:20" x14ac:dyDescent="0.2">
      <c r="A14" s="248">
        <f t="shared" si="1"/>
        <v>13</v>
      </c>
      <c r="B14" s="92" t="s">
        <v>65</v>
      </c>
      <c r="C14" s="93">
        <v>2440</v>
      </c>
      <c r="D14" s="94" t="s">
        <v>19</v>
      </c>
      <c r="E14" s="95">
        <v>569</v>
      </c>
      <c r="F14" s="96">
        <v>54</v>
      </c>
      <c r="G14" s="79">
        <v>60</v>
      </c>
      <c r="H14" s="79">
        <v>15</v>
      </c>
      <c r="I14" s="79">
        <v>67</v>
      </c>
      <c r="J14" s="79">
        <v>17</v>
      </c>
      <c r="K14" s="79">
        <v>16</v>
      </c>
      <c r="L14" s="79">
        <v>4</v>
      </c>
      <c r="M14" s="79">
        <v>5</v>
      </c>
      <c r="N14" s="79">
        <v>2</v>
      </c>
      <c r="O14" s="97">
        <v>11</v>
      </c>
      <c r="P14" s="249">
        <v>80</v>
      </c>
      <c r="Q14" s="249">
        <v>80</v>
      </c>
      <c r="R14" s="96">
        <v>0</v>
      </c>
      <c r="S14" s="79">
        <v>13</v>
      </c>
      <c r="T14" s="98">
        <f t="shared" si="0"/>
        <v>251</v>
      </c>
    </row>
    <row r="15" spans="1:20" x14ac:dyDescent="0.2">
      <c r="A15" s="246">
        <f t="shared" si="1"/>
        <v>14</v>
      </c>
      <c r="B15" s="82" t="s">
        <v>65</v>
      </c>
      <c r="C15" s="83">
        <v>2440</v>
      </c>
      <c r="D15" s="84" t="s">
        <v>14</v>
      </c>
      <c r="E15" s="85">
        <v>569</v>
      </c>
      <c r="F15" s="86">
        <v>52</v>
      </c>
      <c r="G15" s="87">
        <v>71</v>
      </c>
      <c r="H15" s="87">
        <v>20</v>
      </c>
      <c r="I15" s="87">
        <v>68</v>
      </c>
      <c r="J15" s="87">
        <v>10</v>
      </c>
      <c r="K15" s="87">
        <v>11</v>
      </c>
      <c r="L15" s="87">
        <v>3</v>
      </c>
      <c r="M15" s="87">
        <v>6</v>
      </c>
      <c r="N15" s="87">
        <v>6</v>
      </c>
      <c r="O15" s="88">
        <v>5</v>
      </c>
      <c r="P15" s="247">
        <v>81</v>
      </c>
      <c r="Q15" s="247">
        <v>79</v>
      </c>
      <c r="R15" s="86">
        <v>0</v>
      </c>
      <c r="S15" s="87">
        <v>8</v>
      </c>
      <c r="T15" s="90">
        <f t="shared" si="0"/>
        <v>252</v>
      </c>
    </row>
    <row r="16" spans="1:20" x14ac:dyDescent="0.2">
      <c r="A16" s="248">
        <f t="shared" si="1"/>
        <v>15</v>
      </c>
      <c r="B16" s="92" t="s">
        <v>65</v>
      </c>
      <c r="C16" s="93">
        <v>2441</v>
      </c>
      <c r="D16" s="94" t="s">
        <v>19</v>
      </c>
      <c r="E16" s="95">
        <v>625</v>
      </c>
      <c r="F16" s="96">
        <v>31</v>
      </c>
      <c r="G16" s="79">
        <v>49</v>
      </c>
      <c r="H16" s="79">
        <v>38</v>
      </c>
      <c r="I16" s="79">
        <v>13</v>
      </c>
      <c r="J16" s="79">
        <v>17</v>
      </c>
      <c r="K16" s="79">
        <v>18</v>
      </c>
      <c r="L16" s="79">
        <v>5</v>
      </c>
      <c r="M16" s="79">
        <v>7</v>
      </c>
      <c r="N16" s="79">
        <v>6</v>
      </c>
      <c r="O16" s="97">
        <v>5</v>
      </c>
      <c r="P16" s="249">
        <v>66</v>
      </c>
      <c r="Q16" s="249">
        <v>24</v>
      </c>
      <c r="R16" s="96">
        <v>0</v>
      </c>
      <c r="S16" s="79">
        <v>6</v>
      </c>
      <c r="T16" s="98">
        <f t="shared" si="0"/>
        <v>189</v>
      </c>
    </row>
    <row r="17" spans="1:20" x14ac:dyDescent="0.2">
      <c r="A17" s="246">
        <f t="shared" si="1"/>
        <v>16</v>
      </c>
      <c r="B17" s="82" t="s">
        <v>65</v>
      </c>
      <c r="C17" s="83">
        <v>2441</v>
      </c>
      <c r="D17" s="250" t="s">
        <v>14</v>
      </c>
      <c r="E17" s="85">
        <v>625</v>
      </c>
      <c r="F17" s="86">
        <v>43</v>
      </c>
      <c r="G17" s="87">
        <v>31</v>
      </c>
      <c r="H17" s="87">
        <v>42</v>
      </c>
      <c r="I17" s="87">
        <v>22</v>
      </c>
      <c r="J17" s="87">
        <v>16</v>
      </c>
      <c r="K17" s="87">
        <v>14</v>
      </c>
      <c r="L17" s="87">
        <v>6</v>
      </c>
      <c r="M17" s="87">
        <v>10</v>
      </c>
      <c r="N17" s="87">
        <v>3</v>
      </c>
      <c r="O17" s="88">
        <v>5</v>
      </c>
      <c r="P17" s="247">
        <v>48</v>
      </c>
      <c r="Q17" s="247">
        <v>30</v>
      </c>
      <c r="R17" s="86">
        <v>0</v>
      </c>
      <c r="S17" s="87">
        <v>11</v>
      </c>
      <c r="T17" s="90">
        <f t="shared" si="0"/>
        <v>192</v>
      </c>
    </row>
    <row r="18" spans="1:20" x14ac:dyDescent="0.2">
      <c r="A18" s="248">
        <f t="shared" si="1"/>
        <v>17</v>
      </c>
      <c r="B18" s="92" t="s">
        <v>65</v>
      </c>
      <c r="C18" s="93">
        <v>2441</v>
      </c>
      <c r="D18" s="251" t="s">
        <v>20</v>
      </c>
      <c r="E18" s="95">
        <v>624</v>
      </c>
      <c r="F18" s="96">
        <v>39</v>
      </c>
      <c r="G18" s="79">
        <v>40</v>
      </c>
      <c r="H18" s="79">
        <v>32</v>
      </c>
      <c r="I18" s="79">
        <v>27</v>
      </c>
      <c r="J18" s="79">
        <v>11</v>
      </c>
      <c r="K18" s="79">
        <v>16</v>
      </c>
      <c r="L18" s="79">
        <v>6</v>
      </c>
      <c r="M18" s="79">
        <v>4</v>
      </c>
      <c r="N18" s="79">
        <v>1</v>
      </c>
      <c r="O18" s="97">
        <v>3</v>
      </c>
      <c r="P18" s="249">
        <v>54</v>
      </c>
      <c r="Q18" s="249">
        <v>33</v>
      </c>
      <c r="R18" s="96">
        <v>1</v>
      </c>
      <c r="S18" s="79">
        <v>13</v>
      </c>
      <c r="T18" s="98">
        <f t="shared" si="0"/>
        <v>179</v>
      </c>
    </row>
    <row r="19" spans="1:20" x14ac:dyDescent="0.2">
      <c r="A19" s="246">
        <f t="shared" si="1"/>
        <v>18</v>
      </c>
      <c r="B19" s="82" t="s">
        <v>65</v>
      </c>
      <c r="C19" s="83">
        <v>2441</v>
      </c>
      <c r="D19" s="84" t="s">
        <v>23</v>
      </c>
      <c r="E19" s="85">
        <v>624</v>
      </c>
      <c r="F19" s="86">
        <v>38</v>
      </c>
      <c r="G19" s="87">
        <v>52</v>
      </c>
      <c r="H19" s="87">
        <v>32</v>
      </c>
      <c r="I19" s="87">
        <v>28</v>
      </c>
      <c r="J19" s="87">
        <v>7</v>
      </c>
      <c r="K19" s="87">
        <v>16</v>
      </c>
      <c r="L19" s="87">
        <v>3</v>
      </c>
      <c r="M19" s="87">
        <v>11</v>
      </c>
      <c r="N19" s="87">
        <v>1</v>
      </c>
      <c r="O19" s="88">
        <v>6</v>
      </c>
      <c r="P19" s="247">
        <v>59</v>
      </c>
      <c r="Q19" s="247">
        <v>35</v>
      </c>
      <c r="R19" s="86">
        <v>0</v>
      </c>
      <c r="S19" s="87">
        <v>14</v>
      </c>
      <c r="T19" s="90">
        <f t="shared" si="0"/>
        <v>194</v>
      </c>
    </row>
    <row r="20" spans="1:20" x14ac:dyDescent="0.2">
      <c r="A20" s="248">
        <f t="shared" si="1"/>
        <v>19</v>
      </c>
      <c r="B20" s="92" t="s">
        <v>65</v>
      </c>
      <c r="C20" s="93">
        <v>2442</v>
      </c>
      <c r="D20" s="94" t="s">
        <v>19</v>
      </c>
      <c r="E20" s="95">
        <v>600</v>
      </c>
      <c r="F20" s="96">
        <v>22</v>
      </c>
      <c r="G20" s="79">
        <v>62</v>
      </c>
      <c r="H20" s="79">
        <v>28</v>
      </c>
      <c r="I20" s="79">
        <v>33</v>
      </c>
      <c r="J20" s="79">
        <v>7</v>
      </c>
      <c r="K20" s="79">
        <v>11</v>
      </c>
      <c r="L20" s="79">
        <v>5</v>
      </c>
      <c r="M20" s="79">
        <v>10</v>
      </c>
      <c r="N20" s="79">
        <v>4</v>
      </c>
      <c r="O20" s="97">
        <v>6</v>
      </c>
      <c r="P20" s="249">
        <v>71</v>
      </c>
      <c r="Q20" s="249">
        <v>43</v>
      </c>
      <c r="R20" s="96">
        <v>1</v>
      </c>
      <c r="S20" s="79">
        <v>10</v>
      </c>
      <c r="T20" s="98">
        <f t="shared" si="0"/>
        <v>188</v>
      </c>
    </row>
    <row r="21" spans="1:20" x14ac:dyDescent="0.2">
      <c r="A21" s="246">
        <f t="shared" si="1"/>
        <v>20</v>
      </c>
      <c r="B21" s="82" t="s">
        <v>65</v>
      </c>
      <c r="C21" s="83">
        <v>2442</v>
      </c>
      <c r="D21" s="84" t="s">
        <v>14</v>
      </c>
      <c r="E21" s="85">
        <v>600</v>
      </c>
      <c r="F21" s="86">
        <v>25</v>
      </c>
      <c r="G21" s="87">
        <v>69</v>
      </c>
      <c r="H21" s="87">
        <v>33</v>
      </c>
      <c r="I21" s="87">
        <v>25</v>
      </c>
      <c r="J21" s="87">
        <v>5</v>
      </c>
      <c r="K21" s="87">
        <v>5</v>
      </c>
      <c r="L21" s="87">
        <v>6</v>
      </c>
      <c r="M21" s="87">
        <v>14</v>
      </c>
      <c r="N21" s="87">
        <v>4</v>
      </c>
      <c r="O21" s="88">
        <v>3</v>
      </c>
      <c r="P21" s="247">
        <v>75</v>
      </c>
      <c r="Q21" s="247">
        <v>32</v>
      </c>
      <c r="R21" s="86">
        <v>0</v>
      </c>
      <c r="S21" s="87">
        <v>9</v>
      </c>
      <c r="T21" s="90">
        <f t="shared" si="0"/>
        <v>189</v>
      </c>
    </row>
    <row r="22" spans="1:20" x14ac:dyDescent="0.2">
      <c r="A22" s="248">
        <f t="shared" si="1"/>
        <v>21</v>
      </c>
      <c r="B22" s="92" t="s">
        <v>65</v>
      </c>
      <c r="C22" s="93">
        <v>2442</v>
      </c>
      <c r="D22" s="94" t="s">
        <v>20</v>
      </c>
      <c r="E22" s="95">
        <v>600</v>
      </c>
      <c r="F22" s="96">
        <v>26</v>
      </c>
      <c r="G22" s="79">
        <v>49</v>
      </c>
      <c r="H22" s="79">
        <v>32</v>
      </c>
      <c r="I22" s="79">
        <v>22</v>
      </c>
      <c r="J22" s="79">
        <v>3</v>
      </c>
      <c r="K22" s="79">
        <v>13</v>
      </c>
      <c r="L22" s="79">
        <v>6</v>
      </c>
      <c r="M22" s="79">
        <v>12</v>
      </c>
      <c r="N22" s="79">
        <v>4</v>
      </c>
      <c r="O22" s="97">
        <v>4</v>
      </c>
      <c r="P22" s="249">
        <v>54</v>
      </c>
      <c r="Q22" s="249">
        <v>30</v>
      </c>
      <c r="R22" s="96">
        <v>0</v>
      </c>
      <c r="S22" s="79">
        <v>18</v>
      </c>
      <c r="T22" s="98">
        <f t="shared" si="0"/>
        <v>171</v>
      </c>
    </row>
    <row r="23" spans="1:20" x14ac:dyDescent="0.2">
      <c r="A23" s="246">
        <f t="shared" si="1"/>
        <v>22</v>
      </c>
      <c r="B23" s="82" t="s">
        <v>65</v>
      </c>
      <c r="C23" s="83">
        <v>2442</v>
      </c>
      <c r="D23" s="84" t="s">
        <v>23</v>
      </c>
      <c r="E23" s="85">
        <v>600</v>
      </c>
      <c r="F23" s="86">
        <v>27</v>
      </c>
      <c r="G23" s="87">
        <v>52</v>
      </c>
      <c r="H23" s="87">
        <v>22</v>
      </c>
      <c r="I23" s="87">
        <v>34</v>
      </c>
      <c r="J23" s="87">
        <v>11</v>
      </c>
      <c r="K23" s="87">
        <v>5</v>
      </c>
      <c r="L23" s="87">
        <v>3</v>
      </c>
      <c r="M23" s="87">
        <v>13</v>
      </c>
      <c r="N23" s="87">
        <v>2</v>
      </c>
      <c r="O23" s="88">
        <v>3</v>
      </c>
      <c r="P23" s="247">
        <v>63</v>
      </c>
      <c r="Q23" s="247">
        <v>39</v>
      </c>
      <c r="R23" s="86">
        <v>0</v>
      </c>
      <c r="S23" s="87">
        <v>0</v>
      </c>
      <c r="T23" s="90">
        <f t="shared" si="0"/>
        <v>172</v>
      </c>
    </row>
    <row r="24" spans="1:20" x14ac:dyDescent="0.2">
      <c r="A24" s="248">
        <f t="shared" si="1"/>
        <v>23</v>
      </c>
      <c r="B24" s="92" t="s">
        <v>65</v>
      </c>
      <c r="C24" s="93">
        <v>2443</v>
      </c>
      <c r="D24" s="94" t="s">
        <v>19</v>
      </c>
      <c r="E24" s="95">
        <v>723</v>
      </c>
      <c r="F24" s="96">
        <v>42</v>
      </c>
      <c r="G24" s="79">
        <v>61</v>
      </c>
      <c r="H24" s="79">
        <v>43</v>
      </c>
      <c r="I24" s="79">
        <v>49</v>
      </c>
      <c r="J24" s="79">
        <v>8</v>
      </c>
      <c r="K24" s="79">
        <v>12</v>
      </c>
      <c r="L24" s="79">
        <v>4</v>
      </c>
      <c r="M24" s="79">
        <v>12</v>
      </c>
      <c r="N24" s="79">
        <v>8</v>
      </c>
      <c r="O24" s="97">
        <v>3</v>
      </c>
      <c r="P24" s="249">
        <v>71</v>
      </c>
      <c r="Q24" s="249">
        <v>60</v>
      </c>
      <c r="R24" s="96">
        <v>0</v>
      </c>
      <c r="S24" s="79">
        <v>21</v>
      </c>
      <c r="T24" s="98">
        <f t="shared" si="0"/>
        <v>242</v>
      </c>
    </row>
    <row r="25" spans="1:20" x14ac:dyDescent="0.2">
      <c r="A25" s="246">
        <f t="shared" si="1"/>
        <v>24</v>
      </c>
      <c r="B25" s="82" t="s">
        <v>65</v>
      </c>
      <c r="C25" s="83">
        <v>2443</v>
      </c>
      <c r="D25" s="84" t="s">
        <v>14</v>
      </c>
      <c r="E25" s="85">
        <v>723</v>
      </c>
      <c r="F25" s="86">
        <v>58</v>
      </c>
      <c r="G25" s="87">
        <v>55</v>
      </c>
      <c r="H25" s="87">
        <v>47</v>
      </c>
      <c r="I25" s="87">
        <v>66</v>
      </c>
      <c r="J25" s="87">
        <v>11</v>
      </c>
      <c r="K25" s="87">
        <v>24</v>
      </c>
      <c r="L25" s="87">
        <v>14</v>
      </c>
      <c r="M25" s="87">
        <v>9</v>
      </c>
      <c r="N25" s="87">
        <v>2</v>
      </c>
      <c r="O25" s="88">
        <v>3</v>
      </c>
      <c r="P25" s="247">
        <v>67</v>
      </c>
      <c r="Q25" s="247">
        <v>71</v>
      </c>
      <c r="R25" s="86">
        <v>0</v>
      </c>
      <c r="S25" s="87">
        <v>8</v>
      </c>
      <c r="T25" s="90">
        <f t="shared" si="0"/>
        <v>289</v>
      </c>
    </row>
    <row r="26" spans="1:20" x14ac:dyDescent="0.2">
      <c r="A26" s="248">
        <f t="shared" si="1"/>
        <v>25</v>
      </c>
      <c r="B26" s="92" t="s">
        <v>65</v>
      </c>
      <c r="C26" s="93">
        <v>2443</v>
      </c>
      <c r="D26" s="94" t="s">
        <v>20</v>
      </c>
      <c r="E26" s="95">
        <v>723</v>
      </c>
      <c r="F26" s="96">
        <v>45</v>
      </c>
      <c r="G26" s="79">
        <v>58</v>
      </c>
      <c r="H26" s="79">
        <v>40</v>
      </c>
      <c r="I26" s="79">
        <v>82</v>
      </c>
      <c r="J26" s="79">
        <v>4</v>
      </c>
      <c r="K26" s="79">
        <v>25</v>
      </c>
      <c r="L26" s="79">
        <v>11</v>
      </c>
      <c r="M26" s="79">
        <v>16</v>
      </c>
      <c r="N26" s="79">
        <v>3</v>
      </c>
      <c r="O26" s="97">
        <v>5</v>
      </c>
      <c r="P26" s="249">
        <v>66</v>
      </c>
      <c r="Q26" s="249">
        <v>90</v>
      </c>
      <c r="R26" s="96">
        <v>0</v>
      </c>
      <c r="S26" s="79">
        <v>12</v>
      </c>
      <c r="T26" s="98">
        <f t="shared" si="0"/>
        <v>289</v>
      </c>
    </row>
    <row r="27" spans="1:20" x14ac:dyDescent="0.2">
      <c r="A27" s="246">
        <f t="shared" si="1"/>
        <v>26</v>
      </c>
      <c r="B27" s="82" t="s">
        <v>65</v>
      </c>
      <c r="C27" s="83">
        <v>2444</v>
      </c>
      <c r="D27" s="250" t="s">
        <v>19</v>
      </c>
      <c r="E27" s="85">
        <v>594</v>
      </c>
      <c r="F27" s="86">
        <v>29</v>
      </c>
      <c r="G27" s="87">
        <v>48</v>
      </c>
      <c r="H27" s="87">
        <v>56</v>
      </c>
      <c r="I27" s="87">
        <v>22</v>
      </c>
      <c r="J27" s="87">
        <v>14</v>
      </c>
      <c r="K27" s="87">
        <v>10</v>
      </c>
      <c r="L27" s="87">
        <v>4</v>
      </c>
      <c r="M27" s="87">
        <v>5</v>
      </c>
      <c r="N27" s="87">
        <v>3</v>
      </c>
      <c r="O27" s="88">
        <v>3</v>
      </c>
      <c r="P27" s="247">
        <v>62</v>
      </c>
      <c r="Q27" s="247">
        <v>28</v>
      </c>
      <c r="R27" s="86">
        <v>0</v>
      </c>
      <c r="S27" s="87">
        <v>13</v>
      </c>
      <c r="T27" s="90">
        <f t="shared" si="0"/>
        <v>194</v>
      </c>
    </row>
    <row r="28" spans="1:20" x14ac:dyDescent="0.2">
      <c r="A28" s="248">
        <f t="shared" si="1"/>
        <v>27</v>
      </c>
      <c r="B28" s="92" t="s">
        <v>65</v>
      </c>
      <c r="C28" s="93">
        <v>2444</v>
      </c>
      <c r="D28" s="94" t="s">
        <v>14</v>
      </c>
      <c r="E28" s="95">
        <v>593</v>
      </c>
      <c r="F28" s="96">
        <v>25</v>
      </c>
      <c r="G28" s="79">
        <v>56</v>
      </c>
      <c r="H28" s="79">
        <v>52</v>
      </c>
      <c r="I28" s="79">
        <v>17</v>
      </c>
      <c r="J28" s="79">
        <v>7</v>
      </c>
      <c r="K28" s="79">
        <v>10</v>
      </c>
      <c r="L28" s="79">
        <v>6</v>
      </c>
      <c r="M28" s="79">
        <v>3</v>
      </c>
      <c r="N28" s="79">
        <v>0</v>
      </c>
      <c r="O28" s="97">
        <v>2</v>
      </c>
      <c r="P28" s="249">
        <v>63</v>
      </c>
      <c r="Q28" s="249">
        <v>19</v>
      </c>
      <c r="R28" s="96">
        <v>0</v>
      </c>
      <c r="S28" s="79">
        <v>12</v>
      </c>
      <c r="T28" s="98">
        <f t="shared" si="0"/>
        <v>178</v>
      </c>
    </row>
    <row r="29" spans="1:20" x14ac:dyDescent="0.2">
      <c r="A29" s="246">
        <f t="shared" si="1"/>
        <v>28</v>
      </c>
      <c r="B29" s="82" t="s">
        <v>65</v>
      </c>
      <c r="C29" s="83">
        <v>2445</v>
      </c>
      <c r="D29" s="84" t="s">
        <v>19</v>
      </c>
      <c r="E29" s="85">
        <v>641</v>
      </c>
      <c r="F29" s="86">
        <v>56</v>
      </c>
      <c r="G29" s="87">
        <v>65</v>
      </c>
      <c r="H29" s="87">
        <v>35</v>
      </c>
      <c r="I29" s="87">
        <v>32</v>
      </c>
      <c r="J29" s="87">
        <v>3</v>
      </c>
      <c r="K29" s="87">
        <v>24</v>
      </c>
      <c r="L29" s="87">
        <v>3</v>
      </c>
      <c r="M29" s="87">
        <v>7</v>
      </c>
      <c r="N29" s="87">
        <v>2</v>
      </c>
      <c r="O29" s="88">
        <v>3</v>
      </c>
      <c r="P29" s="247">
        <v>70</v>
      </c>
      <c r="Q29" s="247">
        <v>37</v>
      </c>
      <c r="R29" s="86">
        <v>2</v>
      </c>
      <c r="S29" s="87">
        <v>11</v>
      </c>
      <c r="T29" s="90">
        <f t="shared" si="0"/>
        <v>230</v>
      </c>
    </row>
    <row r="30" spans="1:20" x14ac:dyDescent="0.2">
      <c r="A30" s="248">
        <f t="shared" si="1"/>
        <v>29</v>
      </c>
      <c r="B30" s="92" t="s">
        <v>65</v>
      </c>
      <c r="C30" s="93">
        <v>2445</v>
      </c>
      <c r="D30" s="94" t="s">
        <v>14</v>
      </c>
      <c r="E30" s="95">
        <v>641</v>
      </c>
      <c r="F30" s="96">
        <v>58</v>
      </c>
      <c r="G30" s="79">
        <v>58</v>
      </c>
      <c r="H30" s="79">
        <v>36</v>
      </c>
      <c r="I30" s="79">
        <v>45</v>
      </c>
      <c r="J30" s="79">
        <v>9</v>
      </c>
      <c r="K30" s="79">
        <v>22</v>
      </c>
      <c r="L30" s="79">
        <v>1</v>
      </c>
      <c r="M30" s="79">
        <v>8</v>
      </c>
      <c r="N30" s="79">
        <v>4</v>
      </c>
      <c r="O30" s="97">
        <v>6</v>
      </c>
      <c r="P30" s="249">
        <v>68</v>
      </c>
      <c r="Q30" s="249">
        <v>55</v>
      </c>
      <c r="R30" s="96">
        <v>1</v>
      </c>
      <c r="S30" s="79">
        <v>13</v>
      </c>
      <c r="T30" s="98">
        <f t="shared" si="0"/>
        <v>247</v>
      </c>
    </row>
    <row r="31" spans="1:20" x14ac:dyDescent="0.2">
      <c r="A31" s="246">
        <f t="shared" si="1"/>
        <v>30</v>
      </c>
      <c r="B31" s="82" t="s">
        <v>65</v>
      </c>
      <c r="C31" s="83">
        <v>2445</v>
      </c>
      <c r="D31" s="84" t="s">
        <v>20</v>
      </c>
      <c r="E31" s="85">
        <v>640</v>
      </c>
      <c r="F31" s="86">
        <v>58</v>
      </c>
      <c r="G31" s="87">
        <v>51</v>
      </c>
      <c r="H31" s="87">
        <v>37</v>
      </c>
      <c r="I31" s="87">
        <v>34</v>
      </c>
      <c r="J31" s="87">
        <v>4</v>
      </c>
      <c r="K31" s="87">
        <v>32</v>
      </c>
      <c r="L31" s="87">
        <v>6</v>
      </c>
      <c r="M31" s="87">
        <v>7</v>
      </c>
      <c r="N31" s="87">
        <v>3</v>
      </c>
      <c r="O31" s="88">
        <v>3</v>
      </c>
      <c r="P31" s="247">
        <v>55</v>
      </c>
      <c r="Q31" s="247">
        <v>40</v>
      </c>
      <c r="R31" s="86">
        <v>0</v>
      </c>
      <c r="S31" s="87">
        <v>6</v>
      </c>
      <c r="T31" s="90">
        <f t="shared" si="0"/>
        <v>235</v>
      </c>
    </row>
    <row r="32" spans="1:20" x14ac:dyDescent="0.2">
      <c r="A32" s="248">
        <f t="shared" si="1"/>
        <v>31</v>
      </c>
      <c r="B32" s="92" t="s">
        <v>65</v>
      </c>
      <c r="C32" s="93">
        <v>2445</v>
      </c>
      <c r="D32" s="94" t="s">
        <v>23</v>
      </c>
      <c r="E32" s="95">
        <v>640</v>
      </c>
      <c r="F32" s="96">
        <v>85</v>
      </c>
      <c r="G32" s="79">
        <v>41</v>
      </c>
      <c r="H32" s="79">
        <v>33</v>
      </c>
      <c r="I32" s="79">
        <v>35</v>
      </c>
      <c r="J32" s="79">
        <v>6</v>
      </c>
      <c r="K32" s="79">
        <v>27</v>
      </c>
      <c r="L32" s="79">
        <v>2</v>
      </c>
      <c r="M32" s="79">
        <v>10</v>
      </c>
      <c r="N32" s="79">
        <v>1</v>
      </c>
      <c r="O32" s="97">
        <v>8</v>
      </c>
      <c r="P32" s="249">
        <v>48</v>
      </c>
      <c r="Q32" s="249">
        <v>44</v>
      </c>
      <c r="R32" s="96">
        <v>1</v>
      </c>
      <c r="S32" s="79">
        <v>6</v>
      </c>
      <c r="T32" s="98">
        <f t="shared" si="0"/>
        <v>248</v>
      </c>
    </row>
    <row r="33" spans="1:20" x14ac:dyDescent="0.2">
      <c r="A33" s="246">
        <f t="shared" si="1"/>
        <v>32</v>
      </c>
      <c r="B33" s="82" t="s">
        <v>65</v>
      </c>
      <c r="C33" s="83">
        <v>2445</v>
      </c>
      <c r="D33" s="84" t="s">
        <v>27</v>
      </c>
      <c r="E33" s="85">
        <v>640</v>
      </c>
      <c r="F33" s="86">
        <v>55</v>
      </c>
      <c r="G33" s="87">
        <v>51</v>
      </c>
      <c r="H33" s="87">
        <v>32</v>
      </c>
      <c r="I33" s="87">
        <v>32</v>
      </c>
      <c r="J33" s="87">
        <v>6</v>
      </c>
      <c r="K33" s="87">
        <v>21</v>
      </c>
      <c r="L33" s="87">
        <v>2</v>
      </c>
      <c r="M33" s="87">
        <v>5</v>
      </c>
      <c r="N33" s="87">
        <v>9</v>
      </c>
      <c r="O33" s="88">
        <v>4</v>
      </c>
      <c r="P33" s="247">
        <v>57</v>
      </c>
      <c r="Q33" s="247">
        <v>45</v>
      </c>
      <c r="R33" s="86">
        <v>10</v>
      </c>
      <c r="S33" s="87">
        <v>29</v>
      </c>
      <c r="T33" s="90">
        <f t="shared" si="0"/>
        <v>217</v>
      </c>
    </row>
    <row r="34" spans="1:20" x14ac:dyDescent="0.2">
      <c r="A34" s="248">
        <f t="shared" si="1"/>
        <v>33</v>
      </c>
      <c r="B34" s="92" t="s">
        <v>65</v>
      </c>
      <c r="C34" s="93">
        <v>2446</v>
      </c>
      <c r="D34" s="94" t="s">
        <v>19</v>
      </c>
      <c r="E34" s="95">
        <v>506</v>
      </c>
      <c r="F34" s="96">
        <v>91</v>
      </c>
      <c r="G34" s="79">
        <v>80</v>
      </c>
      <c r="H34" s="79">
        <v>31</v>
      </c>
      <c r="I34" s="79">
        <v>33</v>
      </c>
      <c r="J34" s="79">
        <v>3</v>
      </c>
      <c r="K34" s="79">
        <v>14</v>
      </c>
      <c r="L34" s="79">
        <v>5</v>
      </c>
      <c r="M34" s="79">
        <v>9</v>
      </c>
      <c r="N34" s="79">
        <v>5</v>
      </c>
      <c r="O34" s="97">
        <v>6</v>
      </c>
      <c r="P34" s="249">
        <v>85</v>
      </c>
      <c r="Q34" s="249">
        <v>44</v>
      </c>
      <c r="R34" s="96">
        <v>0</v>
      </c>
      <c r="S34" s="79">
        <v>5</v>
      </c>
      <c r="T34" s="98">
        <f t="shared" si="0"/>
        <v>277</v>
      </c>
    </row>
    <row r="35" spans="1:20" x14ac:dyDescent="0.2">
      <c r="A35" s="246">
        <f t="shared" si="1"/>
        <v>34</v>
      </c>
      <c r="B35" s="82" t="s">
        <v>65</v>
      </c>
      <c r="C35" s="83">
        <v>2446</v>
      </c>
      <c r="D35" s="84" t="s">
        <v>14</v>
      </c>
      <c r="E35" s="85">
        <v>506</v>
      </c>
      <c r="F35" s="86">
        <v>88</v>
      </c>
      <c r="G35" s="87">
        <v>95</v>
      </c>
      <c r="H35" s="87">
        <v>12</v>
      </c>
      <c r="I35" s="87">
        <v>28</v>
      </c>
      <c r="J35" s="87">
        <v>3</v>
      </c>
      <c r="K35" s="87">
        <v>8</v>
      </c>
      <c r="L35" s="87">
        <v>4</v>
      </c>
      <c r="M35" s="87">
        <v>7</v>
      </c>
      <c r="N35" s="87">
        <v>5</v>
      </c>
      <c r="O35" s="88">
        <v>3</v>
      </c>
      <c r="P35" s="247">
        <v>98</v>
      </c>
      <c r="Q35" s="247">
        <v>36</v>
      </c>
      <c r="R35" s="86">
        <v>0</v>
      </c>
      <c r="S35" s="87">
        <v>0</v>
      </c>
      <c r="T35" s="90">
        <f t="shared" si="0"/>
        <v>253</v>
      </c>
    </row>
    <row r="36" spans="1:20" x14ac:dyDescent="0.2">
      <c r="A36" s="248">
        <f t="shared" si="1"/>
        <v>35</v>
      </c>
      <c r="B36" s="92" t="s">
        <v>65</v>
      </c>
      <c r="C36" s="93">
        <v>2447</v>
      </c>
      <c r="D36" s="94" t="s">
        <v>19</v>
      </c>
      <c r="E36" s="95">
        <v>674</v>
      </c>
      <c r="F36" s="96">
        <v>70</v>
      </c>
      <c r="G36" s="79">
        <v>76</v>
      </c>
      <c r="H36" s="79">
        <v>16</v>
      </c>
      <c r="I36" s="79">
        <v>43</v>
      </c>
      <c r="J36" s="79">
        <v>16</v>
      </c>
      <c r="K36" s="79">
        <v>28</v>
      </c>
      <c r="L36" s="79">
        <v>10</v>
      </c>
      <c r="M36" s="79">
        <v>8</v>
      </c>
      <c r="N36" s="79">
        <v>6</v>
      </c>
      <c r="O36" s="97">
        <v>2</v>
      </c>
      <c r="P36" s="249">
        <v>94</v>
      </c>
      <c r="Q36" s="249">
        <v>51</v>
      </c>
      <c r="R36" s="96">
        <v>0</v>
      </c>
      <c r="S36" s="79">
        <v>15</v>
      </c>
      <c r="T36" s="98">
        <f t="shared" si="0"/>
        <v>275</v>
      </c>
    </row>
    <row r="37" spans="1:20" x14ac:dyDescent="0.2">
      <c r="A37" s="246">
        <f t="shared" si="1"/>
        <v>36</v>
      </c>
      <c r="B37" s="82" t="s">
        <v>65</v>
      </c>
      <c r="C37" s="83">
        <v>2447</v>
      </c>
      <c r="D37" s="84" t="s">
        <v>14</v>
      </c>
      <c r="E37" s="85">
        <v>673</v>
      </c>
      <c r="F37" s="86">
        <v>71</v>
      </c>
      <c r="G37" s="87">
        <v>72</v>
      </c>
      <c r="H37" s="87">
        <v>33</v>
      </c>
      <c r="I37" s="87">
        <v>28</v>
      </c>
      <c r="J37" s="87">
        <v>14</v>
      </c>
      <c r="K37" s="87">
        <v>23</v>
      </c>
      <c r="L37" s="87">
        <v>8</v>
      </c>
      <c r="M37" s="87">
        <v>3</v>
      </c>
      <c r="N37" s="87">
        <v>1</v>
      </c>
      <c r="O37" s="88">
        <v>1</v>
      </c>
      <c r="P37" s="247">
        <v>87</v>
      </c>
      <c r="Q37" s="247">
        <v>30</v>
      </c>
      <c r="R37" s="86">
        <v>2</v>
      </c>
      <c r="S37" s="87">
        <v>19</v>
      </c>
      <c r="T37" s="90">
        <f t="shared" si="0"/>
        <v>254</v>
      </c>
    </row>
    <row r="38" spans="1:20" x14ac:dyDescent="0.2">
      <c r="A38" s="248">
        <f t="shared" si="1"/>
        <v>37</v>
      </c>
      <c r="B38" s="92" t="s">
        <v>65</v>
      </c>
      <c r="C38" s="252">
        <v>2447</v>
      </c>
      <c r="D38" s="251" t="s">
        <v>20</v>
      </c>
      <c r="E38" s="95">
        <v>673</v>
      </c>
      <c r="F38" s="96">
        <v>79</v>
      </c>
      <c r="G38" s="79">
        <v>68</v>
      </c>
      <c r="H38" s="79">
        <v>20</v>
      </c>
      <c r="I38" s="79">
        <v>46</v>
      </c>
      <c r="J38" s="79">
        <v>7</v>
      </c>
      <c r="K38" s="79">
        <v>23</v>
      </c>
      <c r="L38" s="79">
        <v>89</v>
      </c>
      <c r="M38" s="79">
        <v>12</v>
      </c>
      <c r="N38" s="79">
        <v>6</v>
      </c>
      <c r="O38" s="97">
        <v>6</v>
      </c>
      <c r="P38" s="249">
        <v>77</v>
      </c>
      <c r="Q38" s="249">
        <v>58</v>
      </c>
      <c r="R38" s="96">
        <v>1</v>
      </c>
      <c r="S38" s="79">
        <v>7</v>
      </c>
      <c r="T38" s="98">
        <f t="shared" si="0"/>
        <v>356</v>
      </c>
    </row>
    <row r="39" spans="1:20" x14ac:dyDescent="0.2">
      <c r="A39" s="246">
        <f t="shared" si="1"/>
        <v>38</v>
      </c>
      <c r="B39" s="82" t="s">
        <v>65</v>
      </c>
      <c r="C39" s="83">
        <v>2447</v>
      </c>
      <c r="D39" s="84" t="s">
        <v>23</v>
      </c>
      <c r="E39" s="85">
        <v>673</v>
      </c>
      <c r="F39" s="86">
        <v>85</v>
      </c>
      <c r="G39" s="87">
        <v>77</v>
      </c>
      <c r="H39" s="87">
        <v>22</v>
      </c>
      <c r="I39" s="87">
        <v>49</v>
      </c>
      <c r="J39" s="87">
        <v>10</v>
      </c>
      <c r="K39" s="87">
        <v>29</v>
      </c>
      <c r="L39" s="87">
        <v>3</v>
      </c>
      <c r="M39" s="87">
        <v>13</v>
      </c>
      <c r="N39" s="87">
        <v>2</v>
      </c>
      <c r="O39" s="88">
        <v>4</v>
      </c>
      <c r="P39" s="247">
        <v>89</v>
      </c>
      <c r="Q39" s="247">
        <v>56</v>
      </c>
      <c r="R39" s="86">
        <v>0</v>
      </c>
      <c r="S39" s="87">
        <v>11</v>
      </c>
      <c r="T39" s="90">
        <f t="shared" si="0"/>
        <v>294</v>
      </c>
    </row>
    <row r="40" spans="1:20" x14ac:dyDescent="0.2">
      <c r="A40" s="248">
        <f t="shared" si="1"/>
        <v>39</v>
      </c>
      <c r="B40" s="92" t="s">
        <v>65</v>
      </c>
      <c r="C40" s="93">
        <v>2448</v>
      </c>
      <c r="D40" s="94" t="s">
        <v>19</v>
      </c>
      <c r="E40" s="95">
        <v>766</v>
      </c>
      <c r="F40" s="96">
        <v>21</v>
      </c>
      <c r="G40" s="79">
        <v>72</v>
      </c>
      <c r="H40" s="79">
        <v>27</v>
      </c>
      <c r="I40" s="79">
        <v>43</v>
      </c>
      <c r="J40" s="79">
        <v>16</v>
      </c>
      <c r="K40" s="79">
        <v>21</v>
      </c>
      <c r="L40" s="79">
        <v>13</v>
      </c>
      <c r="M40" s="79">
        <v>8</v>
      </c>
      <c r="N40" s="79">
        <v>5</v>
      </c>
      <c r="O40" s="97">
        <v>4</v>
      </c>
      <c r="P40" s="249">
        <v>88</v>
      </c>
      <c r="Q40" s="249">
        <v>52</v>
      </c>
      <c r="R40" s="96">
        <v>1</v>
      </c>
      <c r="S40" s="79">
        <v>15</v>
      </c>
      <c r="T40" s="98">
        <f t="shared" si="0"/>
        <v>230</v>
      </c>
    </row>
    <row r="41" spans="1:20" x14ac:dyDescent="0.2">
      <c r="A41" s="246">
        <f t="shared" si="1"/>
        <v>40</v>
      </c>
      <c r="B41" s="82" t="s">
        <v>65</v>
      </c>
      <c r="C41" s="253">
        <v>2448</v>
      </c>
      <c r="D41" s="254" t="s">
        <v>14</v>
      </c>
      <c r="E41" s="85">
        <v>766</v>
      </c>
      <c r="F41" s="86">
        <v>41</v>
      </c>
      <c r="G41" s="87">
        <v>74</v>
      </c>
      <c r="H41" s="87">
        <v>21</v>
      </c>
      <c r="I41" s="87">
        <v>35</v>
      </c>
      <c r="J41" s="87">
        <v>15</v>
      </c>
      <c r="K41" s="87">
        <v>15</v>
      </c>
      <c r="L41" s="87">
        <v>6</v>
      </c>
      <c r="M41" s="87">
        <v>6</v>
      </c>
      <c r="N41" s="87">
        <v>4</v>
      </c>
      <c r="O41" s="88">
        <v>4</v>
      </c>
      <c r="P41" s="247">
        <v>92</v>
      </c>
      <c r="Q41" s="247">
        <v>44</v>
      </c>
      <c r="R41" s="86">
        <v>0</v>
      </c>
      <c r="S41" s="87">
        <v>8</v>
      </c>
      <c r="T41" s="90">
        <f t="shared" si="0"/>
        <v>221</v>
      </c>
    </row>
    <row r="42" spans="1:20" x14ac:dyDescent="0.2">
      <c r="A42" s="248">
        <f t="shared" si="1"/>
        <v>41</v>
      </c>
      <c r="B42" s="92" t="s">
        <v>65</v>
      </c>
      <c r="C42" s="93">
        <v>2448</v>
      </c>
      <c r="D42" s="94" t="s">
        <v>20</v>
      </c>
      <c r="E42" s="95">
        <v>766</v>
      </c>
      <c r="F42" s="96">
        <v>49</v>
      </c>
      <c r="G42" s="79">
        <v>80</v>
      </c>
      <c r="H42" s="79">
        <v>23</v>
      </c>
      <c r="I42" s="79">
        <v>26</v>
      </c>
      <c r="J42" s="79">
        <v>13</v>
      </c>
      <c r="K42" s="79">
        <v>21</v>
      </c>
      <c r="L42" s="79">
        <v>5</v>
      </c>
      <c r="M42" s="79">
        <v>5</v>
      </c>
      <c r="N42" s="79">
        <v>4</v>
      </c>
      <c r="O42" s="97">
        <v>4</v>
      </c>
      <c r="P42" s="249">
        <v>101</v>
      </c>
      <c r="Q42" s="249">
        <v>35</v>
      </c>
      <c r="R42" s="96">
        <v>0</v>
      </c>
      <c r="S42" s="79">
        <v>8</v>
      </c>
      <c r="T42" s="98">
        <f t="shared" si="0"/>
        <v>230</v>
      </c>
    </row>
    <row r="43" spans="1:20" x14ac:dyDescent="0.2">
      <c r="A43" s="246">
        <f t="shared" si="1"/>
        <v>42</v>
      </c>
      <c r="B43" s="82" t="s">
        <v>65</v>
      </c>
      <c r="C43" s="253">
        <v>2448</v>
      </c>
      <c r="D43" s="254" t="s">
        <v>23</v>
      </c>
      <c r="E43" s="85">
        <v>766</v>
      </c>
      <c r="F43" s="86">
        <v>26</v>
      </c>
      <c r="G43" s="87">
        <v>78</v>
      </c>
      <c r="H43" s="87">
        <v>17</v>
      </c>
      <c r="I43" s="87">
        <v>28</v>
      </c>
      <c r="J43" s="87">
        <v>12</v>
      </c>
      <c r="K43" s="87">
        <v>16</v>
      </c>
      <c r="L43" s="87">
        <v>6</v>
      </c>
      <c r="M43" s="87">
        <v>2</v>
      </c>
      <c r="N43" s="87">
        <v>3</v>
      </c>
      <c r="O43" s="88">
        <v>2</v>
      </c>
      <c r="P43" s="247">
        <v>92</v>
      </c>
      <c r="Q43" s="247">
        <v>33</v>
      </c>
      <c r="R43" s="86">
        <v>0</v>
      </c>
      <c r="S43" s="87">
        <v>19</v>
      </c>
      <c r="T43" s="90">
        <f t="shared" si="0"/>
        <v>190</v>
      </c>
    </row>
    <row r="44" spans="1:20" x14ac:dyDescent="0.2">
      <c r="A44" s="248">
        <f t="shared" si="1"/>
        <v>43</v>
      </c>
      <c r="B44" s="92" t="s">
        <v>65</v>
      </c>
      <c r="C44" s="93">
        <v>2449</v>
      </c>
      <c r="D44" s="94" t="s">
        <v>19</v>
      </c>
      <c r="E44" s="95">
        <v>597</v>
      </c>
      <c r="F44" s="96">
        <v>42</v>
      </c>
      <c r="G44" s="79">
        <v>73</v>
      </c>
      <c r="H44" s="79">
        <v>19</v>
      </c>
      <c r="I44" s="79">
        <v>28</v>
      </c>
      <c r="J44" s="79">
        <v>13</v>
      </c>
      <c r="K44" s="79">
        <v>18</v>
      </c>
      <c r="L44" s="79">
        <v>3</v>
      </c>
      <c r="M44" s="79">
        <v>5</v>
      </c>
      <c r="N44" s="79">
        <v>2</v>
      </c>
      <c r="O44" s="97">
        <v>1</v>
      </c>
      <c r="P44" s="249">
        <v>90</v>
      </c>
      <c r="Q44" s="249">
        <v>31</v>
      </c>
      <c r="R44" s="96">
        <v>0</v>
      </c>
      <c r="S44" s="79">
        <v>13</v>
      </c>
      <c r="T44" s="98">
        <f t="shared" si="0"/>
        <v>204</v>
      </c>
    </row>
    <row r="45" spans="1:20" x14ac:dyDescent="0.2">
      <c r="A45" s="246">
        <f t="shared" si="1"/>
        <v>44</v>
      </c>
      <c r="B45" s="82" t="s">
        <v>65</v>
      </c>
      <c r="C45" s="83">
        <v>2449</v>
      </c>
      <c r="D45" s="84" t="s">
        <v>14</v>
      </c>
      <c r="E45" s="85">
        <v>597</v>
      </c>
      <c r="F45" s="86">
        <v>26</v>
      </c>
      <c r="G45" s="87">
        <v>61</v>
      </c>
      <c r="H45" s="87">
        <v>10</v>
      </c>
      <c r="I45" s="87">
        <v>37</v>
      </c>
      <c r="J45" s="87">
        <v>7</v>
      </c>
      <c r="K45" s="87">
        <v>4</v>
      </c>
      <c r="L45" s="87">
        <v>2</v>
      </c>
      <c r="M45" s="87">
        <v>3</v>
      </c>
      <c r="N45" s="87">
        <v>1</v>
      </c>
      <c r="O45" s="88">
        <v>2</v>
      </c>
      <c r="P45" s="247">
        <v>71</v>
      </c>
      <c r="Q45" s="247">
        <v>40</v>
      </c>
      <c r="R45" s="86">
        <v>0</v>
      </c>
      <c r="S45" s="87">
        <v>11</v>
      </c>
      <c r="T45" s="90">
        <f t="shared" si="0"/>
        <v>153</v>
      </c>
    </row>
    <row r="46" spans="1:20" x14ac:dyDescent="0.2">
      <c r="A46" s="248">
        <f t="shared" si="1"/>
        <v>45</v>
      </c>
      <c r="B46" s="92" t="s">
        <v>65</v>
      </c>
      <c r="C46" s="93">
        <v>2449</v>
      </c>
      <c r="D46" s="94" t="s">
        <v>20</v>
      </c>
      <c r="E46" s="95">
        <v>597</v>
      </c>
      <c r="F46" s="96">
        <v>29</v>
      </c>
      <c r="G46" s="79">
        <v>57</v>
      </c>
      <c r="H46" s="79">
        <v>16</v>
      </c>
      <c r="I46" s="79">
        <v>77</v>
      </c>
      <c r="J46" s="79">
        <v>11</v>
      </c>
      <c r="K46" s="79">
        <v>15</v>
      </c>
      <c r="L46" s="79">
        <v>3</v>
      </c>
      <c r="M46" s="79">
        <v>1</v>
      </c>
      <c r="N46" s="79">
        <v>2</v>
      </c>
      <c r="O46" s="97">
        <v>0</v>
      </c>
      <c r="P46" s="249">
        <v>69</v>
      </c>
      <c r="Q46" s="249">
        <v>79</v>
      </c>
      <c r="R46" s="96">
        <v>0</v>
      </c>
      <c r="S46" s="79">
        <v>16</v>
      </c>
      <c r="T46" s="98">
        <f t="shared" si="0"/>
        <v>211</v>
      </c>
    </row>
    <row r="47" spans="1:20" x14ac:dyDescent="0.2">
      <c r="A47" s="246">
        <f t="shared" si="1"/>
        <v>46</v>
      </c>
      <c r="B47" s="82" t="s">
        <v>65</v>
      </c>
      <c r="C47" s="83">
        <v>2449</v>
      </c>
      <c r="D47" s="84" t="s">
        <v>23</v>
      </c>
      <c r="E47" s="85">
        <v>597</v>
      </c>
      <c r="F47" s="86">
        <v>26</v>
      </c>
      <c r="G47" s="87">
        <v>71</v>
      </c>
      <c r="H47" s="87">
        <v>17</v>
      </c>
      <c r="I47" s="87">
        <v>41</v>
      </c>
      <c r="J47" s="87">
        <v>9</v>
      </c>
      <c r="K47" s="87">
        <v>12</v>
      </c>
      <c r="L47" s="87">
        <v>1</v>
      </c>
      <c r="M47" s="87">
        <v>6</v>
      </c>
      <c r="N47" s="87">
        <v>1</v>
      </c>
      <c r="O47" s="88">
        <v>4</v>
      </c>
      <c r="P47" s="247">
        <v>81</v>
      </c>
      <c r="Q47" s="247">
        <v>46</v>
      </c>
      <c r="R47" s="86">
        <v>0</v>
      </c>
      <c r="S47" s="87">
        <v>14</v>
      </c>
      <c r="T47" s="90">
        <f t="shared" si="0"/>
        <v>188</v>
      </c>
    </row>
    <row r="48" spans="1:20" x14ac:dyDescent="0.2">
      <c r="A48" s="248">
        <f t="shared" si="1"/>
        <v>47</v>
      </c>
      <c r="B48" s="92" t="s">
        <v>65</v>
      </c>
      <c r="C48" s="93">
        <v>2450</v>
      </c>
      <c r="D48" s="94" t="s">
        <v>19</v>
      </c>
      <c r="E48" s="95">
        <v>644</v>
      </c>
      <c r="F48" s="96">
        <v>63</v>
      </c>
      <c r="G48" s="79">
        <v>45</v>
      </c>
      <c r="H48" s="79">
        <v>21</v>
      </c>
      <c r="I48" s="79">
        <v>25</v>
      </c>
      <c r="J48" s="79">
        <v>6</v>
      </c>
      <c r="K48" s="79">
        <v>27</v>
      </c>
      <c r="L48" s="79">
        <v>18</v>
      </c>
      <c r="M48" s="79">
        <v>17</v>
      </c>
      <c r="N48" s="79">
        <v>6</v>
      </c>
      <c r="O48" s="97">
        <v>4</v>
      </c>
      <c r="P48" s="249">
        <v>54</v>
      </c>
      <c r="Q48" s="249">
        <v>35</v>
      </c>
      <c r="R48" s="96">
        <v>0</v>
      </c>
      <c r="S48" s="79">
        <v>3</v>
      </c>
      <c r="T48" s="98">
        <f t="shared" si="0"/>
        <v>232</v>
      </c>
    </row>
    <row r="49" spans="1:20" x14ac:dyDescent="0.2">
      <c r="A49" s="246">
        <f t="shared" si="1"/>
        <v>48</v>
      </c>
      <c r="B49" s="82" t="s">
        <v>65</v>
      </c>
      <c r="C49" s="83">
        <v>2450</v>
      </c>
      <c r="D49" s="84" t="s">
        <v>14</v>
      </c>
      <c r="E49" s="85">
        <v>644</v>
      </c>
      <c r="F49" s="86">
        <v>31</v>
      </c>
      <c r="G49" s="87">
        <v>54</v>
      </c>
      <c r="H49" s="87">
        <v>19</v>
      </c>
      <c r="I49" s="87">
        <v>23</v>
      </c>
      <c r="J49" s="87">
        <v>7</v>
      </c>
      <c r="K49" s="87">
        <v>24</v>
      </c>
      <c r="L49" s="87">
        <v>9</v>
      </c>
      <c r="M49" s="87">
        <v>10</v>
      </c>
      <c r="N49" s="87">
        <v>1</v>
      </c>
      <c r="O49" s="88">
        <v>4</v>
      </c>
      <c r="P49" s="247">
        <v>64</v>
      </c>
      <c r="Q49" s="247">
        <v>28</v>
      </c>
      <c r="R49" s="86">
        <v>0</v>
      </c>
      <c r="S49" s="87">
        <v>10</v>
      </c>
      <c r="T49" s="90">
        <f t="shared" si="0"/>
        <v>182</v>
      </c>
    </row>
    <row r="50" spans="1:20" x14ac:dyDescent="0.2">
      <c r="A50" s="248">
        <f t="shared" si="1"/>
        <v>49</v>
      </c>
      <c r="B50" s="92" t="s">
        <v>65</v>
      </c>
      <c r="C50" s="93">
        <v>2450</v>
      </c>
      <c r="D50" s="94" t="s">
        <v>20</v>
      </c>
      <c r="E50" s="95">
        <v>643</v>
      </c>
      <c r="F50" s="96">
        <v>60</v>
      </c>
      <c r="G50" s="79">
        <v>46</v>
      </c>
      <c r="H50" s="79">
        <v>27</v>
      </c>
      <c r="I50" s="79">
        <v>29</v>
      </c>
      <c r="J50" s="79">
        <v>5</v>
      </c>
      <c r="K50" s="79">
        <v>22</v>
      </c>
      <c r="L50" s="79">
        <v>16</v>
      </c>
      <c r="M50" s="79">
        <v>10</v>
      </c>
      <c r="N50" s="79">
        <v>4</v>
      </c>
      <c r="O50" s="97">
        <v>3</v>
      </c>
      <c r="P50" s="249">
        <v>54</v>
      </c>
      <c r="Q50" s="249">
        <v>36</v>
      </c>
      <c r="R50" s="96">
        <v>0</v>
      </c>
      <c r="S50" s="79">
        <v>9</v>
      </c>
      <c r="T50" s="98">
        <f t="shared" si="0"/>
        <v>222</v>
      </c>
    </row>
    <row r="51" spans="1:20" x14ac:dyDescent="0.2">
      <c r="A51" s="246">
        <f t="shared" si="1"/>
        <v>50</v>
      </c>
      <c r="B51" s="82" t="s">
        <v>65</v>
      </c>
      <c r="C51" s="83">
        <v>2451</v>
      </c>
      <c r="D51" s="84" t="s">
        <v>19</v>
      </c>
      <c r="E51" s="85">
        <v>633</v>
      </c>
      <c r="F51" s="86">
        <v>50</v>
      </c>
      <c r="G51" s="87">
        <v>64</v>
      </c>
      <c r="H51" s="87">
        <v>25</v>
      </c>
      <c r="I51" s="87">
        <v>58</v>
      </c>
      <c r="J51" s="87">
        <v>4</v>
      </c>
      <c r="K51" s="87">
        <v>25</v>
      </c>
      <c r="L51" s="87">
        <v>14</v>
      </c>
      <c r="M51" s="87">
        <v>24</v>
      </c>
      <c r="N51" s="87">
        <v>3</v>
      </c>
      <c r="O51" s="88">
        <v>6</v>
      </c>
      <c r="P51" s="247">
        <v>69</v>
      </c>
      <c r="Q51" s="247">
        <v>67</v>
      </c>
      <c r="R51" s="86">
        <v>0</v>
      </c>
      <c r="S51" s="87">
        <v>9</v>
      </c>
      <c r="T51" s="90">
        <f t="shared" si="0"/>
        <v>273</v>
      </c>
    </row>
    <row r="52" spans="1:20" x14ac:dyDescent="0.2">
      <c r="A52" s="248">
        <f t="shared" si="1"/>
        <v>51</v>
      </c>
      <c r="B52" s="92" t="s">
        <v>65</v>
      </c>
      <c r="C52" s="93">
        <v>2451</v>
      </c>
      <c r="D52" s="94" t="s">
        <v>14</v>
      </c>
      <c r="E52" s="95">
        <v>633</v>
      </c>
      <c r="F52" s="96">
        <v>50</v>
      </c>
      <c r="G52" s="79">
        <v>83</v>
      </c>
      <c r="H52" s="79">
        <v>25</v>
      </c>
      <c r="I52" s="79">
        <v>38</v>
      </c>
      <c r="J52" s="79">
        <v>9</v>
      </c>
      <c r="K52" s="79">
        <v>28</v>
      </c>
      <c r="L52" s="79">
        <v>5</v>
      </c>
      <c r="M52" s="79">
        <v>14</v>
      </c>
      <c r="N52" s="79">
        <v>3</v>
      </c>
      <c r="O52" s="97">
        <v>1</v>
      </c>
      <c r="P52" s="249">
        <v>94</v>
      </c>
      <c r="Q52" s="249">
        <v>42</v>
      </c>
      <c r="R52" s="96">
        <v>0</v>
      </c>
      <c r="S52" s="79">
        <v>9</v>
      </c>
      <c r="T52" s="98">
        <f t="shared" si="0"/>
        <v>256</v>
      </c>
    </row>
    <row r="53" spans="1:20" x14ac:dyDescent="0.2">
      <c r="A53" s="246">
        <f t="shared" si="1"/>
        <v>52</v>
      </c>
      <c r="B53" s="82" t="s">
        <v>65</v>
      </c>
      <c r="C53" s="83">
        <v>2451</v>
      </c>
      <c r="D53" s="84" t="s">
        <v>20</v>
      </c>
      <c r="E53" s="85">
        <v>632</v>
      </c>
      <c r="F53" s="86">
        <v>51</v>
      </c>
      <c r="G53" s="87">
        <v>66</v>
      </c>
      <c r="H53" s="87">
        <v>26</v>
      </c>
      <c r="I53" s="87">
        <v>44</v>
      </c>
      <c r="J53" s="87">
        <v>8</v>
      </c>
      <c r="K53" s="87">
        <v>26</v>
      </c>
      <c r="L53" s="87">
        <v>18</v>
      </c>
      <c r="M53" s="87">
        <v>16</v>
      </c>
      <c r="N53" s="87">
        <v>5</v>
      </c>
      <c r="O53" s="88">
        <v>2</v>
      </c>
      <c r="P53" s="247">
        <v>74</v>
      </c>
      <c r="Q53" s="247">
        <v>51</v>
      </c>
      <c r="R53" s="86">
        <v>0</v>
      </c>
      <c r="S53" s="87">
        <v>9</v>
      </c>
      <c r="T53" s="90">
        <f t="shared" si="0"/>
        <v>262</v>
      </c>
    </row>
    <row r="54" spans="1:20" x14ac:dyDescent="0.2">
      <c r="A54" s="248">
        <f t="shared" si="1"/>
        <v>53</v>
      </c>
      <c r="B54" s="92" t="s">
        <v>65</v>
      </c>
      <c r="C54" s="93">
        <v>2451</v>
      </c>
      <c r="D54" s="94" t="s">
        <v>23</v>
      </c>
      <c r="E54" s="95">
        <v>632</v>
      </c>
      <c r="F54" s="96">
        <v>52</v>
      </c>
      <c r="G54" s="79">
        <v>64</v>
      </c>
      <c r="H54" s="79">
        <v>30</v>
      </c>
      <c r="I54" s="79">
        <v>55</v>
      </c>
      <c r="J54" s="79">
        <v>10</v>
      </c>
      <c r="K54" s="79">
        <v>23</v>
      </c>
      <c r="L54" s="79">
        <v>3</v>
      </c>
      <c r="M54" s="79">
        <v>10</v>
      </c>
      <c r="N54" s="79">
        <v>8</v>
      </c>
      <c r="O54" s="97">
        <v>2</v>
      </c>
      <c r="P54" s="249">
        <v>76</v>
      </c>
      <c r="Q54" s="249">
        <v>65</v>
      </c>
      <c r="R54" s="96">
        <v>1</v>
      </c>
      <c r="S54" s="79">
        <v>16</v>
      </c>
      <c r="T54" s="98">
        <f t="shared" si="0"/>
        <v>257</v>
      </c>
    </row>
    <row r="55" spans="1:20" x14ac:dyDescent="0.2">
      <c r="A55" s="246">
        <f t="shared" si="1"/>
        <v>54</v>
      </c>
      <c r="B55" s="82" t="s">
        <v>65</v>
      </c>
      <c r="C55" s="83">
        <v>2451</v>
      </c>
      <c r="D55" s="84" t="s">
        <v>27</v>
      </c>
      <c r="E55" s="85">
        <v>632</v>
      </c>
      <c r="F55" s="86">
        <v>67</v>
      </c>
      <c r="G55" s="87">
        <v>62</v>
      </c>
      <c r="H55" s="87">
        <v>36</v>
      </c>
      <c r="I55" s="87">
        <v>50</v>
      </c>
      <c r="J55" s="87">
        <v>10</v>
      </c>
      <c r="K55" s="87">
        <v>24</v>
      </c>
      <c r="L55" s="87">
        <v>7</v>
      </c>
      <c r="M55" s="87">
        <v>15</v>
      </c>
      <c r="N55" s="87">
        <v>3</v>
      </c>
      <c r="O55" s="88">
        <v>4</v>
      </c>
      <c r="P55" s="247">
        <v>74</v>
      </c>
      <c r="Q55" s="247">
        <v>57</v>
      </c>
      <c r="R55" s="86">
        <v>0</v>
      </c>
      <c r="S55" s="87">
        <v>8</v>
      </c>
      <c r="T55" s="90">
        <f t="shared" si="0"/>
        <v>278</v>
      </c>
    </row>
    <row r="56" spans="1:20" x14ac:dyDescent="0.2">
      <c r="A56" s="248">
        <f t="shared" si="1"/>
        <v>55</v>
      </c>
      <c r="B56" s="92" t="s">
        <v>65</v>
      </c>
      <c r="C56" s="93">
        <v>2452</v>
      </c>
      <c r="D56" s="94" t="s">
        <v>19</v>
      </c>
      <c r="E56" s="95">
        <v>629</v>
      </c>
      <c r="F56" s="96">
        <v>132</v>
      </c>
      <c r="G56" s="79">
        <v>75</v>
      </c>
      <c r="H56" s="79">
        <v>56</v>
      </c>
      <c r="I56" s="79">
        <v>23</v>
      </c>
      <c r="J56" s="79">
        <v>4</v>
      </c>
      <c r="K56" s="79">
        <v>31</v>
      </c>
      <c r="L56" s="79">
        <v>9</v>
      </c>
      <c r="M56" s="79">
        <v>11</v>
      </c>
      <c r="N56" s="79">
        <v>0</v>
      </c>
      <c r="O56" s="97">
        <v>8</v>
      </c>
      <c r="P56" s="249">
        <v>79</v>
      </c>
      <c r="Q56" s="249">
        <v>33</v>
      </c>
      <c r="R56" s="96">
        <v>3</v>
      </c>
      <c r="S56" s="79">
        <v>6</v>
      </c>
      <c r="T56" s="98">
        <f t="shared" si="0"/>
        <v>349</v>
      </c>
    </row>
    <row r="57" spans="1:20" x14ac:dyDescent="0.2">
      <c r="A57" s="246">
        <f t="shared" si="1"/>
        <v>56</v>
      </c>
      <c r="B57" s="82" t="s">
        <v>65</v>
      </c>
      <c r="C57" s="83">
        <v>2452</v>
      </c>
      <c r="D57" s="84" t="s">
        <v>14</v>
      </c>
      <c r="E57" s="85">
        <v>629</v>
      </c>
      <c r="F57" s="86">
        <v>144</v>
      </c>
      <c r="G57" s="87">
        <v>43</v>
      </c>
      <c r="H57" s="87">
        <v>43</v>
      </c>
      <c r="I57" s="87">
        <v>13</v>
      </c>
      <c r="J57" s="87">
        <v>12</v>
      </c>
      <c r="K57" s="87">
        <v>23</v>
      </c>
      <c r="L57" s="87">
        <v>3</v>
      </c>
      <c r="M57" s="87">
        <v>19</v>
      </c>
      <c r="N57" s="87">
        <v>9</v>
      </c>
      <c r="O57" s="88">
        <v>2</v>
      </c>
      <c r="P57" s="247">
        <v>55</v>
      </c>
      <c r="Q57" s="247">
        <v>24</v>
      </c>
      <c r="R57" s="86">
        <v>1</v>
      </c>
      <c r="S57" s="87">
        <v>14</v>
      </c>
      <c r="T57" s="90">
        <f t="shared" si="0"/>
        <v>311</v>
      </c>
    </row>
    <row r="58" spans="1:20" x14ac:dyDescent="0.2">
      <c r="A58" s="248">
        <f t="shared" si="1"/>
        <v>57</v>
      </c>
      <c r="B58" s="92" t="s">
        <v>65</v>
      </c>
      <c r="C58" s="93">
        <v>2453</v>
      </c>
      <c r="D58" s="94" t="s">
        <v>19</v>
      </c>
      <c r="E58" s="95">
        <v>576</v>
      </c>
      <c r="F58" s="96">
        <v>67</v>
      </c>
      <c r="G58" s="79">
        <v>59</v>
      </c>
      <c r="H58" s="79">
        <v>25</v>
      </c>
      <c r="I58" s="79">
        <v>43</v>
      </c>
      <c r="J58" s="79">
        <v>2</v>
      </c>
      <c r="K58" s="79">
        <v>17</v>
      </c>
      <c r="L58" s="79">
        <v>2</v>
      </c>
      <c r="M58" s="79">
        <v>12</v>
      </c>
      <c r="N58" s="79">
        <v>6</v>
      </c>
      <c r="O58" s="97">
        <v>4</v>
      </c>
      <c r="P58" s="249">
        <v>64</v>
      </c>
      <c r="Q58" s="249">
        <v>53</v>
      </c>
      <c r="R58" s="96">
        <v>0</v>
      </c>
      <c r="S58" s="79">
        <v>8</v>
      </c>
      <c r="T58" s="98">
        <f t="shared" si="0"/>
        <v>237</v>
      </c>
    </row>
    <row r="59" spans="1:20" x14ac:dyDescent="0.2">
      <c r="A59" s="246">
        <f t="shared" si="1"/>
        <v>58</v>
      </c>
      <c r="B59" s="82" t="s">
        <v>65</v>
      </c>
      <c r="C59" s="83">
        <v>2453</v>
      </c>
      <c r="D59" s="84" t="s">
        <v>14</v>
      </c>
      <c r="E59" s="85">
        <v>575</v>
      </c>
      <c r="F59" s="86">
        <v>65</v>
      </c>
      <c r="G59" s="87">
        <v>40</v>
      </c>
      <c r="H59" s="87">
        <v>20</v>
      </c>
      <c r="I59" s="87">
        <v>37</v>
      </c>
      <c r="J59" s="87">
        <v>7</v>
      </c>
      <c r="K59" s="87">
        <v>12</v>
      </c>
      <c r="L59" s="87">
        <v>0</v>
      </c>
      <c r="M59" s="87">
        <v>7</v>
      </c>
      <c r="N59" s="87">
        <v>2</v>
      </c>
      <c r="O59" s="88">
        <v>4</v>
      </c>
      <c r="P59" s="247">
        <v>47</v>
      </c>
      <c r="Q59" s="247">
        <v>43</v>
      </c>
      <c r="R59" s="86">
        <v>0</v>
      </c>
      <c r="S59" s="87">
        <v>15</v>
      </c>
      <c r="T59" s="90">
        <f t="shared" si="0"/>
        <v>194</v>
      </c>
    </row>
    <row r="60" spans="1:20" x14ac:dyDescent="0.2">
      <c r="A60" s="248">
        <f t="shared" si="1"/>
        <v>59</v>
      </c>
      <c r="B60" s="92" t="s">
        <v>65</v>
      </c>
      <c r="C60" s="93">
        <v>2453</v>
      </c>
      <c r="D60" s="94" t="s">
        <v>20</v>
      </c>
      <c r="E60" s="95">
        <v>575</v>
      </c>
      <c r="F60" s="96">
        <v>54</v>
      </c>
      <c r="G60" s="79">
        <v>57</v>
      </c>
      <c r="H60" s="79">
        <v>18</v>
      </c>
      <c r="I60" s="79">
        <v>31</v>
      </c>
      <c r="J60" s="79">
        <v>7</v>
      </c>
      <c r="K60" s="79">
        <v>15</v>
      </c>
      <c r="L60" s="79">
        <v>3</v>
      </c>
      <c r="M60" s="79">
        <v>3</v>
      </c>
      <c r="N60" s="79">
        <v>5</v>
      </c>
      <c r="O60" s="97">
        <v>4</v>
      </c>
      <c r="P60" s="249">
        <v>64</v>
      </c>
      <c r="Q60" s="249">
        <v>41</v>
      </c>
      <c r="R60" s="96">
        <v>0</v>
      </c>
      <c r="S60" s="79">
        <v>9</v>
      </c>
      <c r="T60" s="98">
        <f t="shared" si="0"/>
        <v>197</v>
      </c>
    </row>
    <row r="61" spans="1:20" x14ac:dyDescent="0.2">
      <c r="A61" s="246">
        <f t="shared" si="1"/>
        <v>60</v>
      </c>
      <c r="B61" s="82" t="s">
        <v>65</v>
      </c>
      <c r="C61" s="83">
        <v>2454</v>
      </c>
      <c r="D61" s="84" t="s">
        <v>19</v>
      </c>
      <c r="E61" s="85">
        <v>692</v>
      </c>
      <c r="F61" s="86">
        <v>50</v>
      </c>
      <c r="G61" s="87">
        <v>53</v>
      </c>
      <c r="H61" s="87">
        <v>36</v>
      </c>
      <c r="I61" s="87">
        <v>40</v>
      </c>
      <c r="J61" s="87">
        <v>13</v>
      </c>
      <c r="K61" s="87">
        <v>16</v>
      </c>
      <c r="L61" s="87">
        <v>4</v>
      </c>
      <c r="M61" s="87">
        <v>9</v>
      </c>
      <c r="N61" s="87">
        <v>4</v>
      </c>
      <c r="O61" s="88">
        <v>3</v>
      </c>
      <c r="P61" s="247">
        <v>69</v>
      </c>
      <c r="Q61" s="247">
        <v>47</v>
      </c>
      <c r="R61" s="86">
        <v>0</v>
      </c>
      <c r="S61" s="87">
        <v>12</v>
      </c>
      <c r="T61" s="90">
        <f t="shared" si="0"/>
        <v>228</v>
      </c>
    </row>
    <row r="62" spans="1:20" x14ac:dyDescent="0.2">
      <c r="A62" s="248">
        <f t="shared" si="1"/>
        <v>61</v>
      </c>
      <c r="B62" s="92" t="s">
        <v>65</v>
      </c>
      <c r="C62" s="93">
        <v>2454</v>
      </c>
      <c r="D62" s="94" t="s">
        <v>14</v>
      </c>
      <c r="E62" s="95">
        <v>691</v>
      </c>
      <c r="F62" s="96">
        <v>45</v>
      </c>
      <c r="G62" s="79">
        <v>70</v>
      </c>
      <c r="H62" s="79">
        <v>21</v>
      </c>
      <c r="I62" s="79">
        <v>33</v>
      </c>
      <c r="J62" s="79">
        <v>13</v>
      </c>
      <c r="K62" s="79">
        <v>16</v>
      </c>
      <c r="L62" s="79">
        <v>6</v>
      </c>
      <c r="M62" s="79">
        <v>7</v>
      </c>
      <c r="N62" s="79">
        <v>4</v>
      </c>
      <c r="O62" s="97">
        <v>4</v>
      </c>
      <c r="P62" s="249">
        <v>83</v>
      </c>
      <c r="Q62" s="249">
        <v>41</v>
      </c>
      <c r="R62" s="96">
        <v>0</v>
      </c>
      <c r="S62" s="79">
        <v>11</v>
      </c>
      <c r="T62" s="98">
        <f t="shared" si="0"/>
        <v>219</v>
      </c>
    </row>
    <row r="63" spans="1:20" x14ac:dyDescent="0.2">
      <c r="A63" s="246">
        <f t="shared" si="1"/>
        <v>62</v>
      </c>
      <c r="B63" s="82" t="s">
        <v>65</v>
      </c>
      <c r="C63" s="83">
        <v>2454</v>
      </c>
      <c r="D63" s="84" t="s">
        <v>20</v>
      </c>
      <c r="E63" s="85">
        <v>691</v>
      </c>
      <c r="F63" s="86">
        <v>32</v>
      </c>
      <c r="G63" s="87">
        <v>58</v>
      </c>
      <c r="H63" s="87">
        <v>33</v>
      </c>
      <c r="I63" s="87">
        <v>36</v>
      </c>
      <c r="J63" s="87">
        <v>11</v>
      </c>
      <c r="K63" s="87">
        <v>5</v>
      </c>
      <c r="L63" s="87">
        <v>11</v>
      </c>
      <c r="M63" s="87">
        <v>6</v>
      </c>
      <c r="N63" s="87">
        <v>2</v>
      </c>
      <c r="O63" s="88">
        <v>5</v>
      </c>
      <c r="P63" s="247">
        <v>72</v>
      </c>
      <c r="Q63" s="247">
        <v>43</v>
      </c>
      <c r="R63" s="86">
        <v>0</v>
      </c>
      <c r="S63" s="87">
        <v>17</v>
      </c>
      <c r="T63" s="90">
        <f t="shared" si="0"/>
        <v>199</v>
      </c>
    </row>
    <row r="64" spans="1:20" x14ac:dyDescent="0.2">
      <c r="A64" s="248">
        <f t="shared" si="1"/>
        <v>63</v>
      </c>
      <c r="B64" s="92" t="s">
        <v>65</v>
      </c>
      <c r="C64" s="93">
        <v>2455</v>
      </c>
      <c r="D64" s="94" t="s">
        <v>19</v>
      </c>
      <c r="E64" s="95">
        <v>460</v>
      </c>
      <c r="F64" s="96">
        <v>34</v>
      </c>
      <c r="G64" s="79">
        <v>38</v>
      </c>
      <c r="H64" s="79">
        <v>19</v>
      </c>
      <c r="I64" s="79">
        <v>19</v>
      </c>
      <c r="J64" s="79">
        <v>10</v>
      </c>
      <c r="K64" s="79">
        <v>5</v>
      </c>
      <c r="L64" s="79">
        <v>2</v>
      </c>
      <c r="M64" s="79">
        <v>5</v>
      </c>
      <c r="N64" s="79">
        <v>2</v>
      </c>
      <c r="O64" s="97">
        <v>4</v>
      </c>
      <c r="P64" s="249">
        <v>49</v>
      </c>
      <c r="Q64" s="249">
        <v>25</v>
      </c>
      <c r="R64" s="96">
        <v>0</v>
      </c>
      <c r="S64" s="79">
        <v>9</v>
      </c>
      <c r="T64" s="98">
        <f t="shared" si="0"/>
        <v>138</v>
      </c>
    </row>
    <row r="65" spans="1:20" x14ac:dyDescent="0.2">
      <c r="A65" s="246">
        <f t="shared" si="1"/>
        <v>64</v>
      </c>
      <c r="B65" s="82" t="s">
        <v>65</v>
      </c>
      <c r="C65" s="83">
        <v>2455</v>
      </c>
      <c r="D65" s="84" t="s">
        <v>14</v>
      </c>
      <c r="E65" s="85">
        <v>460</v>
      </c>
      <c r="F65" s="86">
        <v>41</v>
      </c>
      <c r="G65" s="87">
        <v>32</v>
      </c>
      <c r="H65" s="87">
        <v>22</v>
      </c>
      <c r="I65" s="87">
        <v>28</v>
      </c>
      <c r="J65" s="87">
        <v>11</v>
      </c>
      <c r="K65" s="87">
        <v>13</v>
      </c>
      <c r="L65" s="87">
        <v>1</v>
      </c>
      <c r="M65" s="87">
        <v>7</v>
      </c>
      <c r="N65" s="87">
        <v>3</v>
      </c>
      <c r="O65" s="88">
        <v>4</v>
      </c>
      <c r="P65" s="247">
        <v>45</v>
      </c>
      <c r="Q65" s="247">
        <v>35</v>
      </c>
      <c r="R65" s="86">
        <v>0</v>
      </c>
      <c r="S65" s="87">
        <v>7</v>
      </c>
      <c r="T65" s="90">
        <f t="shared" si="0"/>
        <v>162</v>
      </c>
    </row>
    <row r="66" spans="1:20" x14ac:dyDescent="0.2">
      <c r="A66" s="248">
        <f t="shared" si="1"/>
        <v>65</v>
      </c>
      <c r="B66" s="92" t="s">
        <v>65</v>
      </c>
      <c r="C66" s="93">
        <v>2456</v>
      </c>
      <c r="D66" s="94" t="s">
        <v>19</v>
      </c>
      <c r="E66" s="95">
        <v>530</v>
      </c>
      <c r="F66" s="96">
        <v>61</v>
      </c>
      <c r="G66" s="79">
        <v>38</v>
      </c>
      <c r="H66" s="79">
        <v>12</v>
      </c>
      <c r="I66" s="79">
        <v>56</v>
      </c>
      <c r="J66" s="79">
        <v>7</v>
      </c>
      <c r="K66" s="79">
        <v>0</v>
      </c>
      <c r="L66" s="79">
        <v>13</v>
      </c>
      <c r="M66" s="79">
        <v>7</v>
      </c>
      <c r="N66" s="79">
        <v>0</v>
      </c>
      <c r="O66" s="97">
        <v>3</v>
      </c>
      <c r="P66" s="249">
        <v>45</v>
      </c>
      <c r="Q66" s="249">
        <v>60</v>
      </c>
      <c r="R66" s="96">
        <v>1</v>
      </c>
      <c r="S66" s="79">
        <v>12</v>
      </c>
      <c r="T66" s="98">
        <f t="shared" ref="T66:T129" si="2">SUM(F66:O66)</f>
        <v>197</v>
      </c>
    </row>
    <row r="67" spans="1:20" x14ac:dyDescent="0.2">
      <c r="A67" s="246">
        <f t="shared" ref="A67:A130" si="3">A66+1</f>
        <v>66</v>
      </c>
      <c r="B67" s="82" t="s">
        <v>65</v>
      </c>
      <c r="C67" s="83">
        <v>2456</v>
      </c>
      <c r="D67" s="84" t="s">
        <v>14</v>
      </c>
      <c r="E67" s="85">
        <v>530</v>
      </c>
      <c r="F67" s="86">
        <v>49</v>
      </c>
      <c r="G67" s="87">
        <v>50</v>
      </c>
      <c r="H67" s="87">
        <v>13</v>
      </c>
      <c r="I67" s="87">
        <v>56</v>
      </c>
      <c r="J67" s="87">
        <v>10</v>
      </c>
      <c r="K67" s="87">
        <v>9</v>
      </c>
      <c r="L67" s="87">
        <v>2</v>
      </c>
      <c r="M67" s="87">
        <v>5</v>
      </c>
      <c r="N67" s="87">
        <v>3</v>
      </c>
      <c r="O67" s="88">
        <v>3</v>
      </c>
      <c r="P67" s="247">
        <v>60</v>
      </c>
      <c r="Q67" s="247">
        <v>62</v>
      </c>
      <c r="R67" s="86">
        <v>0</v>
      </c>
      <c r="S67" s="87">
        <v>7</v>
      </c>
      <c r="T67" s="90">
        <f t="shared" si="2"/>
        <v>200</v>
      </c>
    </row>
    <row r="68" spans="1:20" x14ac:dyDescent="0.2">
      <c r="A68" s="248">
        <f t="shared" si="3"/>
        <v>67</v>
      </c>
      <c r="B68" s="92" t="s">
        <v>65</v>
      </c>
      <c r="C68" s="93">
        <v>2457</v>
      </c>
      <c r="D68" s="94" t="s">
        <v>19</v>
      </c>
      <c r="E68" s="95">
        <v>585</v>
      </c>
      <c r="F68" s="96">
        <v>66</v>
      </c>
      <c r="G68" s="79">
        <v>63</v>
      </c>
      <c r="H68" s="79">
        <v>12</v>
      </c>
      <c r="I68" s="79">
        <v>47</v>
      </c>
      <c r="J68" s="79">
        <v>5</v>
      </c>
      <c r="K68" s="79">
        <v>12</v>
      </c>
      <c r="L68" s="79">
        <v>3</v>
      </c>
      <c r="M68" s="79">
        <v>5</v>
      </c>
      <c r="N68" s="79">
        <v>6</v>
      </c>
      <c r="O68" s="97">
        <v>10</v>
      </c>
      <c r="P68" s="249">
        <v>71</v>
      </c>
      <c r="Q68" s="249">
        <v>63</v>
      </c>
      <c r="R68" s="96">
        <v>0</v>
      </c>
      <c r="S68" s="79">
        <v>4</v>
      </c>
      <c r="T68" s="98">
        <f t="shared" si="2"/>
        <v>229</v>
      </c>
    </row>
    <row r="69" spans="1:20" x14ac:dyDescent="0.2">
      <c r="A69" s="246">
        <f t="shared" si="3"/>
        <v>68</v>
      </c>
      <c r="B69" s="82" t="s">
        <v>65</v>
      </c>
      <c r="C69" s="253">
        <v>2457</v>
      </c>
      <c r="D69" s="254" t="s">
        <v>14</v>
      </c>
      <c r="E69" s="85">
        <v>584</v>
      </c>
      <c r="F69" s="86">
        <v>45</v>
      </c>
      <c r="G69" s="87">
        <v>69</v>
      </c>
      <c r="H69" s="87">
        <v>16</v>
      </c>
      <c r="I69" s="87">
        <v>51</v>
      </c>
      <c r="J69" s="87">
        <v>6</v>
      </c>
      <c r="K69" s="87">
        <v>17</v>
      </c>
      <c r="L69" s="87">
        <v>5</v>
      </c>
      <c r="M69" s="87">
        <v>8</v>
      </c>
      <c r="N69" s="87">
        <v>5</v>
      </c>
      <c r="O69" s="88">
        <v>2</v>
      </c>
      <c r="P69" s="247">
        <v>75</v>
      </c>
      <c r="Q69" s="247">
        <v>58</v>
      </c>
      <c r="R69" s="86">
        <v>0</v>
      </c>
      <c r="S69" s="87">
        <v>9</v>
      </c>
      <c r="T69" s="90">
        <f t="shared" si="2"/>
        <v>224</v>
      </c>
    </row>
    <row r="70" spans="1:20" x14ac:dyDescent="0.2">
      <c r="A70" s="248">
        <f t="shared" si="3"/>
        <v>69</v>
      </c>
      <c r="B70" s="92" t="s">
        <v>65</v>
      </c>
      <c r="C70" s="93">
        <v>2458</v>
      </c>
      <c r="D70" s="94" t="s">
        <v>19</v>
      </c>
      <c r="E70" s="95">
        <v>539</v>
      </c>
      <c r="F70" s="96">
        <v>51</v>
      </c>
      <c r="G70" s="79">
        <v>56</v>
      </c>
      <c r="H70" s="79">
        <v>10</v>
      </c>
      <c r="I70" s="79">
        <v>32</v>
      </c>
      <c r="J70" s="79">
        <v>12</v>
      </c>
      <c r="K70" s="79">
        <v>17</v>
      </c>
      <c r="L70" s="79">
        <v>2</v>
      </c>
      <c r="M70" s="79">
        <v>3</v>
      </c>
      <c r="N70" s="79">
        <v>2</v>
      </c>
      <c r="O70" s="97">
        <v>4</v>
      </c>
      <c r="P70" s="249">
        <v>69</v>
      </c>
      <c r="Q70" s="249">
        <v>38</v>
      </c>
      <c r="R70" s="96">
        <v>0</v>
      </c>
      <c r="S70" s="79">
        <v>8</v>
      </c>
      <c r="T70" s="98">
        <f t="shared" si="2"/>
        <v>189</v>
      </c>
    </row>
    <row r="71" spans="1:20" x14ac:dyDescent="0.2">
      <c r="A71" s="246">
        <f t="shared" si="3"/>
        <v>70</v>
      </c>
      <c r="B71" s="82" t="s">
        <v>65</v>
      </c>
      <c r="C71" s="83">
        <v>2458</v>
      </c>
      <c r="D71" s="84" t="s">
        <v>14</v>
      </c>
      <c r="E71" s="85">
        <v>538</v>
      </c>
      <c r="F71" s="86">
        <v>55</v>
      </c>
      <c r="G71" s="87">
        <v>50</v>
      </c>
      <c r="H71" s="87">
        <v>18</v>
      </c>
      <c r="I71" s="87">
        <v>44</v>
      </c>
      <c r="J71" s="87">
        <v>7</v>
      </c>
      <c r="K71" s="87">
        <v>8</v>
      </c>
      <c r="L71" s="87">
        <v>4</v>
      </c>
      <c r="M71" s="87">
        <v>3</v>
      </c>
      <c r="N71" s="87">
        <v>4</v>
      </c>
      <c r="O71" s="88">
        <v>5</v>
      </c>
      <c r="P71" s="247">
        <v>58</v>
      </c>
      <c r="Q71" s="247">
        <v>53</v>
      </c>
      <c r="R71" s="86">
        <v>3</v>
      </c>
      <c r="S71" s="87">
        <v>10</v>
      </c>
      <c r="T71" s="90">
        <f t="shared" si="2"/>
        <v>198</v>
      </c>
    </row>
    <row r="72" spans="1:20" x14ac:dyDescent="0.2">
      <c r="A72" s="248">
        <f t="shared" si="3"/>
        <v>71</v>
      </c>
      <c r="B72" s="92" t="s">
        <v>65</v>
      </c>
      <c r="C72" s="93">
        <v>2459</v>
      </c>
      <c r="D72" s="94" t="s">
        <v>19</v>
      </c>
      <c r="E72" s="95">
        <v>623</v>
      </c>
      <c r="F72" s="96">
        <v>75</v>
      </c>
      <c r="G72" s="79">
        <v>63</v>
      </c>
      <c r="H72" s="79">
        <v>20</v>
      </c>
      <c r="I72" s="79">
        <v>45</v>
      </c>
      <c r="J72" s="79">
        <v>6</v>
      </c>
      <c r="K72" s="79">
        <v>13</v>
      </c>
      <c r="L72" s="79">
        <v>4</v>
      </c>
      <c r="M72" s="79">
        <v>9</v>
      </c>
      <c r="N72" s="79">
        <v>3</v>
      </c>
      <c r="O72" s="97">
        <v>4</v>
      </c>
      <c r="P72" s="249">
        <v>69</v>
      </c>
      <c r="Q72" s="249">
        <v>53</v>
      </c>
      <c r="R72" s="96">
        <v>1</v>
      </c>
      <c r="S72" s="79">
        <v>12</v>
      </c>
      <c r="T72" s="98">
        <f t="shared" si="2"/>
        <v>242</v>
      </c>
    </row>
    <row r="73" spans="1:20" x14ac:dyDescent="0.2">
      <c r="A73" s="246">
        <f t="shared" si="3"/>
        <v>72</v>
      </c>
      <c r="B73" s="82" t="s">
        <v>65</v>
      </c>
      <c r="C73" s="83">
        <v>2459</v>
      </c>
      <c r="D73" s="84" t="s">
        <v>14</v>
      </c>
      <c r="E73" s="85">
        <v>623</v>
      </c>
      <c r="F73" s="86">
        <v>75</v>
      </c>
      <c r="G73" s="87">
        <v>63</v>
      </c>
      <c r="H73" s="87">
        <v>20</v>
      </c>
      <c r="I73" s="87">
        <v>45</v>
      </c>
      <c r="J73" s="87">
        <v>6</v>
      </c>
      <c r="K73" s="87">
        <v>13</v>
      </c>
      <c r="L73" s="87">
        <v>4</v>
      </c>
      <c r="M73" s="87">
        <v>9</v>
      </c>
      <c r="N73" s="87">
        <v>3</v>
      </c>
      <c r="O73" s="88">
        <v>4</v>
      </c>
      <c r="P73" s="247">
        <v>69</v>
      </c>
      <c r="Q73" s="247">
        <v>53</v>
      </c>
      <c r="R73" s="86">
        <v>0</v>
      </c>
      <c r="S73" s="87">
        <v>12</v>
      </c>
      <c r="T73" s="90">
        <f t="shared" si="2"/>
        <v>242</v>
      </c>
    </row>
    <row r="74" spans="1:20" x14ac:dyDescent="0.2">
      <c r="A74" s="248">
        <f t="shared" si="3"/>
        <v>73</v>
      </c>
      <c r="B74" s="92" t="s">
        <v>65</v>
      </c>
      <c r="C74" s="93">
        <v>2460</v>
      </c>
      <c r="D74" s="94" t="s">
        <v>19</v>
      </c>
      <c r="E74" s="95">
        <v>634</v>
      </c>
      <c r="F74" s="96">
        <v>79</v>
      </c>
      <c r="G74" s="79">
        <v>84</v>
      </c>
      <c r="H74" s="79">
        <v>23</v>
      </c>
      <c r="I74" s="79">
        <v>51</v>
      </c>
      <c r="J74" s="79">
        <v>10</v>
      </c>
      <c r="K74" s="79">
        <v>33</v>
      </c>
      <c r="L74" s="79">
        <v>3</v>
      </c>
      <c r="M74" s="79">
        <v>12</v>
      </c>
      <c r="N74" s="79">
        <v>5</v>
      </c>
      <c r="O74" s="97">
        <v>6</v>
      </c>
      <c r="P74" s="249">
        <v>94</v>
      </c>
      <c r="Q74" s="249">
        <v>66</v>
      </c>
      <c r="R74" s="96">
        <v>0</v>
      </c>
      <c r="S74" s="79">
        <v>0</v>
      </c>
      <c r="T74" s="98">
        <f t="shared" si="2"/>
        <v>306</v>
      </c>
    </row>
    <row r="75" spans="1:20" x14ac:dyDescent="0.2">
      <c r="A75" s="246">
        <f t="shared" si="3"/>
        <v>74</v>
      </c>
      <c r="B75" s="82" t="s">
        <v>65</v>
      </c>
      <c r="C75" s="83">
        <v>2460</v>
      </c>
      <c r="D75" s="84" t="s">
        <v>14</v>
      </c>
      <c r="E75" s="85">
        <v>634</v>
      </c>
      <c r="F75" s="86">
        <v>82</v>
      </c>
      <c r="G75" s="87">
        <v>76</v>
      </c>
      <c r="H75" s="87">
        <v>21</v>
      </c>
      <c r="I75" s="87">
        <v>54</v>
      </c>
      <c r="J75" s="87">
        <v>8</v>
      </c>
      <c r="K75" s="87">
        <v>26</v>
      </c>
      <c r="L75" s="87">
        <v>11</v>
      </c>
      <c r="M75" s="87">
        <v>7</v>
      </c>
      <c r="N75" s="87">
        <v>3</v>
      </c>
      <c r="O75" s="88">
        <v>5</v>
      </c>
      <c r="P75" s="247">
        <v>89</v>
      </c>
      <c r="Q75" s="247">
        <v>62</v>
      </c>
      <c r="R75" s="86">
        <v>0</v>
      </c>
      <c r="S75" s="87">
        <v>10</v>
      </c>
      <c r="T75" s="90">
        <f t="shared" si="2"/>
        <v>293</v>
      </c>
    </row>
    <row r="76" spans="1:20" x14ac:dyDescent="0.2">
      <c r="A76" s="248">
        <f t="shared" si="3"/>
        <v>75</v>
      </c>
      <c r="B76" s="92" t="s">
        <v>65</v>
      </c>
      <c r="C76" s="93">
        <v>2461</v>
      </c>
      <c r="D76" s="94" t="s">
        <v>19</v>
      </c>
      <c r="E76" s="95">
        <v>551</v>
      </c>
      <c r="F76" s="96">
        <v>93</v>
      </c>
      <c r="G76" s="79">
        <v>92</v>
      </c>
      <c r="H76" s="79">
        <v>16</v>
      </c>
      <c r="I76" s="79">
        <v>47</v>
      </c>
      <c r="J76" s="79">
        <v>8</v>
      </c>
      <c r="K76" s="79">
        <v>13</v>
      </c>
      <c r="L76" s="79">
        <v>5</v>
      </c>
      <c r="M76" s="79">
        <v>4</v>
      </c>
      <c r="N76" s="79">
        <v>7</v>
      </c>
      <c r="O76" s="97">
        <v>4</v>
      </c>
      <c r="P76" s="249">
        <v>100</v>
      </c>
      <c r="Q76" s="249">
        <v>58</v>
      </c>
      <c r="R76" s="96">
        <v>0</v>
      </c>
      <c r="S76" s="79">
        <v>12</v>
      </c>
      <c r="T76" s="98">
        <f t="shared" si="2"/>
        <v>289</v>
      </c>
    </row>
    <row r="77" spans="1:20" x14ac:dyDescent="0.2">
      <c r="A77" s="246">
        <f t="shared" si="3"/>
        <v>76</v>
      </c>
      <c r="B77" s="82" t="s">
        <v>65</v>
      </c>
      <c r="C77" s="83">
        <v>2462</v>
      </c>
      <c r="D77" s="84" t="s">
        <v>19</v>
      </c>
      <c r="E77" s="85">
        <v>693</v>
      </c>
      <c r="F77" s="86">
        <v>52</v>
      </c>
      <c r="G77" s="87">
        <v>56</v>
      </c>
      <c r="H77" s="87">
        <v>29</v>
      </c>
      <c r="I77" s="87">
        <v>48</v>
      </c>
      <c r="J77" s="87">
        <v>10</v>
      </c>
      <c r="K77" s="87">
        <v>17</v>
      </c>
      <c r="L77" s="87">
        <v>11</v>
      </c>
      <c r="M77" s="87">
        <v>21</v>
      </c>
      <c r="N77" s="87">
        <v>3</v>
      </c>
      <c r="O77" s="88">
        <v>6</v>
      </c>
      <c r="P77" s="247">
        <v>69</v>
      </c>
      <c r="Q77" s="247">
        <v>58</v>
      </c>
      <c r="R77" s="86">
        <v>1</v>
      </c>
      <c r="S77" s="87">
        <v>13</v>
      </c>
      <c r="T77" s="90">
        <f t="shared" si="2"/>
        <v>253</v>
      </c>
    </row>
    <row r="78" spans="1:20" x14ac:dyDescent="0.2">
      <c r="A78" s="248">
        <f t="shared" si="3"/>
        <v>77</v>
      </c>
      <c r="B78" s="92" t="s">
        <v>65</v>
      </c>
      <c r="C78" s="93">
        <v>2462</v>
      </c>
      <c r="D78" s="94" t="s">
        <v>14</v>
      </c>
      <c r="E78" s="95">
        <v>693</v>
      </c>
      <c r="F78" s="96">
        <v>60</v>
      </c>
      <c r="G78" s="79">
        <v>69</v>
      </c>
      <c r="H78" s="79">
        <v>30</v>
      </c>
      <c r="I78" s="79">
        <v>44</v>
      </c>
      <c r="J78" s="79">
        <v>5</v>
      </c>
      <c r="K78" s="79">
        <v>23</v>
      </c>
      <c r="L78" s="79">
        <v>8</v>
      </c>
      <c r="M78" s="79">
        <v>15</v>
      </c>
      <c r="N78" s="79">
        <v>3</v>
      </c>
      <c r="O78" s="97">
        <v>9</v>
      </c>
      <c r="P78" s="249">
        <v>74</v>
      </c>
      <c r="Q78" s="249">
        <v>56</v>
      </c>
      <c r="R78" s="96">
        <v>0</v>
      </c>
      <c r="S78" s="79">
        <v>12</v>
      </c>
      <c r="T78" s="98">
        <f t="shared" si="2"/>
        <v>266</v>
      </c>
    </row>
    <row r="79" spans="1:20" ht="22.5" x14ac:dyDescent="0.2">
      <c r="A79" s="246">
        <f t="shared" si="3"/>
        <v>78</v>
      </c>
      <c r="B79" s="82" t="s">
        <v>65</v>
      </c>
      <c r="C79" s="83">
        <v>2462</v>
      </c>
      <c r="D79" s="84" t="s">
        <v>15</v>
      </c>
      <c r="E79" s="85">
        <v>571</v>
      </c>
      <c r="F79" s="86">
        <v>25</v>
      </c>
      <c r="G79" s="87">
        <v>43</v>
      </c>
      <c r="H79" s="87">
        <v>27</v>
      </c>
      <c r="I79" s="87">
        <v>2</v>
      </c>
      <c r="J79" s="87">
        <v>42</v>
      </c>
      <c r="K79" s="87">
        <v>3</v>
      </c>
      <c r="L79" s="87">
        <v>2</v>
      </c>
      <c r="M79" s="87">
        <v>8</v>
      </c>
      <c r="N79" s="87">
        <v>4</v>
      </c>
      <c r="O79" s="88">
        <v>4</v>
      </c>
      <c r="P79" s="247">
        <v>88</v>
      </c>
      <c r="Q79" s="247">
        <v>10</v>
      </c>
      <c r="R79" s="86">
        <v>0</v>
      </c>
      <c r="S79" s="87">
        <v>16</v>
      </c>
      <c r="T79" s="90">
        <f t="shared" si="2"/>
        <v>160</v>
      </c>
    </row>
    <row r="80" spans="1:20" ht="33.75" x14ac:dyDescent="0.2">
      <c r="A80" s="248">
        <f t="shared" si="3"/>
        <v>79</v>
      </c>
      <c r="B80" s="92" t="s">
        <v>65</v>
      </c>
      <c r="C80" s="93">
        <v>2462</v>
      </c>
      <c r="D80" s="94" t="s">
        <v>41</v>
      </c>
      <c r="E80" s="95">
        <v>571</v>
      </c>
      <c r="F80" s="96">
        <v>21</v>
      </c>
      <c r="G80" s="79">
        <v>56</v>
      </c>
      <c r="H80" s="79">
        <v>34</v>
      </c>
      <c r="I80" s="79">
        <v>46</v>
      </c>
      <c r="J80" s="79">
        <v>7</v>
      </c>
      <c r="K80" s="79">
        <v>8</v>
      </c>
      <c r="L80" s="79">
        <v>3</v>
      </c>
      <c r="M80" s="79">
        <v>3</v>
      </c>
      <c r="N80" s="79">
        <v>4</v>
      </c>
      <c r="O80" s="97">
        <v>2</v>
      </c>
      <c r="P80" s="249">
        <v>63</v>
      </c>
      <c r="Q80" s="249">
        <v>52</v>
      </c>
      <c r="R80" s="96">
        <v>0</v>
      </c>
      <c r="S80" s="79">
        <v>21</v>
      </c>
      <c r="T80" s="98">
        <f t="shared" si="2"/>
        <v>184</v>
      </c>
    </row>
    <row r="81" spans="1:20" x14ac:dyDescent="0.2">
      <c r="A81" s="246">
        <f t="shared" si="3"/>
        <v>80</v>
      </c>
      <c r="B81" s="82" t="s">
        <v>65</v>
      </c>
      <c r="C81" s="83">
        <v>2462</v>
      </c>
      <c r="D81" s="84" t="s">
        <v>20</v>
      </c>
      <c r="E81" s="85">
        <v>693</v>
      </c>
      <c r="F81" s="86">
        <v>77</v>
      </c>
      <c r="G81" s="87">
        <v>61</v>
      </c>
      <c r="H81" s="87">
        <v>36</v>
      </c>
      <c r="I81" s="87">
        <v>50</v>
      </c>
      <c r="J81" s="87">
        <v>7</v>
      </c>
      <c r="K81" s="87">
        <v>13</v>
      </c>
      <c r="L81" s="87">
        <v>9</v>
      </c>
      <c r="M81" s="87">
        <v>18</v>
      </c>
      <c r="N81" s="87">
        <v>4</v>
      </c>
      <c r="O81" s="88">
        <v>7</v>
      </c>
      <c r="P81" s="247">
        <v>71</v>
      </c>
      <c r="Q81" s="247">
        <v>61</v>
      </c>
      <c r="R81" s="86">
        <v>0</v>
      </c>
      <c r="S81" s="87">
        <v>15</v>
      </c>
      <c r="T81" s="90">
        <f t="shared" si="2"/>
        <v>282</v>
      </c>
    </row>
    <row r="82" spans="1:20" x14ac:dyDescent="0.2">
      <c r="A82" s="248">
        <f t="shared" si="3"/>
        <v>81</v>
      </c>
      <c r="B82" s="92" t="s">
        <v>65</v>
      </c>
      <c r="C82" s="93">
        <v>2462</v>
      </c>
      <c r="D82" s="94" t="s">
        <v>23</v>
      </c>
      <c r="E82" s="95">
        <v>693</v>
      </c>
      <c r="F82" s="96">
        <v>55</v>
      </c>
      <c r="G82" s="79">
        <v>46</v>
      </c>
      <c r="H82" s="79">
        <v>27</v>
      </c>
      <c r="I82" s="79">
        <v>42</v>
      </c>
      <c r="J82" s="79">
        <v>5</v>
      </c>
      <c r="K82" s="79">
        <v>23</v>
      </c>
      <c r="L82" s="79">
        <v>8</v>
      </c>
      <c r="M82" s="79">
        <v>25</v>
      </c>
      <c r="N82" s="79">
        <v>4</v>
      </c>
      <c r="O82" s="97">
        <v>6</v>
      </c>
      <c r="P82" s="249">
        <v>51</v>
      </c>
      <c r="Q82" s="249">
        <v>53</v>
      </c>
      <c r="R82" s="96">
        <v>0</v>
      </c>
      <c r="S82" s="79">
        <v>12</v>
      </c>
      <c r="T82" s="98">
        <f t="shared" si="2"/>
        <v>241</v>
      </c>
    </row>
    <row r="83" spans="1:20" x14ac:dyDescent="0.2">
      <c r="A83" s="246">
        <f t="shared" si="3"/>
        <v>82</v>
      </c>
      <c r="B83" s="82" t="s">
        <v>65</v>
      </c>
      <c r="C83" s="83">
        <v>2462</v>
      </c>
      <c r="D83" s="84" t="s">
        <v>27</v>
      </c>
      <c r="E83" s="85">
        <v>692</v>
      </c>
      <c r="F83" s="86">
        <v>52</v>
      </c>
      <c r="G83" s="87">
        <v>65</v>
      </c>
      <c r="H83" s="87">
        <v>37</v>
      </c>
      <c r="I83" s="87">
        <v>45</v>
      </c>
      <c r="J83" s="87">
        <v>15</v>
      </c>
      <c r="K83" s="87">
        <v>14</v>
      </c>
      <c r="L83" s="87">
        <v>5</v>
      </c>
      <c r="M83" s="87">
        <v>23</v>
      </c>
      <c r="N83" s="87">
        <v>6</v>
      </c>
      <c r="O83" s="88">
        <v>8</v>
      </c>
      <c r="P83" s="247">
        <v>80</v>
      </c>
      <c r="Q83" s="247">
        <v>59</v>
      </c>
      <c r="R83" s="86">
        <v>0</v>
      </c>
      <c r="S83" s="87">
        <v>4</v>
      </c>
      <c r="T83" s="90">
        <f t="shared" si="2"/>
        <v>270</v>
      </c>
    </row>
    <row r="84" spans="1:20" x14ac:dyDescent="0.2">
      <c r="A84" s="248">
        <f t="shared" si="3"/>
        <v>83</v>
      </c>
      <c r="B84" s="92" t="s">
        <v>65</v>
      </c>
      <c r="C84" s="93">
        <v>2462</v>
      </c>
      <c r="D84" s="94" t="s">
        <v>28</v>
      </c>
      <c r="E84" s="95">
        <v>692</v>
      </c>
      <c r="F84" s="96">
        <v>68</v>
      </c>
      <c r="G84" s="79">
        <v>59</v>
      </c>
      <c r="H84" s="79">
        <v>28</v>
      </c>
      <c r="I84" s="79">
        <v>44</v>
      </c>
      <c r="J84" s="79">
        <v>13</v>
      </c>
      <c r="K84" s="79">
        <v>18</v>
      </c>
      <c r="L84" s="79">
        <v>7</v>
      </c>
      <c r="M84" s="79">
        <v>24</v>
      </c>
      <c r="N84" s="79">
        <v>3</v>
      </c>
      <c r="O84" s="97">
        <v>10</v>
      </c>
      <c r="P84" s="249">
        <v>73</v>
      </c>
      <c r="Q84" s="249">
        <v>57</v>
      </c>
      <c r="R84" s="96">
        <v>0</v>
      </c>
      <c r="S84" s="79">
        <v>13</v>
      </c>
      <c r="T84" s="98">
        <f t="shared" si="2"/>
        <v>274</v>
      </c>
    </row>
    <row r="85" spans="1:20" x14ac:dyDescent="0.2">
      <c r="A85" s="246">
        <f t="shared" si="3"/>
        <v>84</v>
      </c>
      <c r="B85" s="82" t="s">
        <v>65</v>
      </c>
      <c r="C85" s="83">
        <v>2462</v>
      </c>
      <c r="D85" s="84" t="s">
        <v>61</v>
      </c>
      <c r="E85" s="85">
        <v>692</v>
      </c>
      <c r="F85" s="86">
        <v>48</v>
      </c>
      <c r="G85" s="87">
        <v>66</v>
      </c>
      <c r="H85" s="87">
        <v>31</v>
      </c>
      <c r="I85" s="87">
        <v>57</v>
      </c>
      <c r="J85" s="87">
        <v>8</v>
      </c>
      <c r="K85" s="87">
        <v>16</v>
      </c>
      <c r="L85" s="87">
        <v>6</v>
      </c>
      <c r="M85" s="87">
        <v>22</v>
      </c>
      <c r="N85" s="87">
        <v>3</v>
      </c>
      <c r="O85" s="88">
        <v>15</v>
      </c>
      <c r="P85" s="247">
        <v>74</v>
      </c>
      <c r="Q85" s="247">
        <v>75</v>
      </c>
      <c r="R85" s="86">
        <v>4</v>
      </c>
      <c r="S85" s="87">
        <v>13</v>
      </c>
      <c r="T85" s="90">
        <f t="shared" si="2"/>
        <v>272</v>
      </c>
    </row>
    <row r="86" spans="1:20" x14ac:dyDescent="0.2">
      <c r="A86" s="248">
        <f t="shared" si="3"/>
        <v>85</v>
      </c>
      <c r="B86" s="92" t="s">
        <v>65</v>
      </c>
      <c r="C86" s="93">
        <v>2463</v>
      </c>
      <c r="D86" s="94" t="s">
        <v>19</v>
      </c>
      <c r="E86" s="95">
        <v>527</v>
      </c>
      <c r="F86" s="96">
        <v>65</v>
      </c>
      <c r="G86" s="79">
        <v>59</v>
      </c>
      <c r="H86" s="79">
        <v>36</v>
      </c>
      <c r="I86" s="79">
        <v>30</v>
      </c>
      <c r="J86" s="79">
        <v>8</v>
      </c>
      <c r="K86" s="79">
        <v>13</v>
      </c>
      <c r="L86" s="79">
        <v>4</v>
      </c>
      <c r="M86" s="79">
        <v>16</v>
      </c>
      <c r="N86" s="79">
        <v>6</v>
      </c>
      <c r="O86" s="97">
        <v>8</v>
      </c>
      <c r="P86" s="249">
        <v>68</v>
      </c>
      <c r="Q86" s="249">
        <v>45</v>
      </c>
      <c r="R86" s="96">
        <v>0</v>
      </c>
      <c r="S86" s="79">
        <v>12</v>
      </c>
      <c r="T86" s="98">
        <f t="shared" si="2"/>
        <v>245</v>
      </c>
    </row>
    <row r="87" spans="1:20" x14ac:dyDescent="0.2">
      <c r="A87" s="246">
        <f t="shared" si="3"/>
        <v>86</v>
      </c>
      <c r="B87" s="82" t="s">
        <v>65</v>
      </c>
      <c r="C87" s="83">
        <v>2463</v>
      </c>
      <c r="D87" s="84" t="s">
        <v>14</v>
      </c>
      <c r="E87" s="85">
        <v>527</v>
      </c>
      <c r="F87" s="86">
        <v>64</v>
      </c>
      <c r="G87" s="87">
        <v>71</v>
      </c>
      <c r="H87" s="87">
        <v>31</v>
      </c>
      <c r="I87" s="87">
        <v>33</v>
      </c>
      <c r="J87" s="87">
        <v>4</v>
      </c>
      <c r="K87" s="87">
        <v>9</v>
      </c>
      <c r="L87" s="87">
        <v>9</v>
      </c>
      <c r="M87" s="87">
        <v>12</v>
      </c>
      <c r="N87" s="87">
        <v>5</v>
      </c>
      <c r="O87" s="88">
        <v>7</v>
      </c>
      <c r="P87" s="247">
        <v>76</v>
      </c>
      <c r="Q87" s="247">
        <v>45</v>
      </c>
      <c r="R87" s="86">
        <v>0</v>
      </c>
      <c r="S87" s="87">
        <v>11</v>
      </c>
      <c r="T87" s="90">
        <f t="shared" si="2"/>
        <v>245</v>
      </c>
    </row>
    <row r="88" spans="1:20" x14ac:dyDescent="0.2">
      <c r="A88" s="248">
        <f t="shared" si="3"/>
        <v>87</v>
      </c>
      <c r="B88" s="92" t="s">
        <v>65</v>
      </c>
      <c r="C88" s="93">
        <v>2464</v>
      </c>
      <c r="D88" s="94" t="s">
        <v>19</v>
      </c>
      <c r="E88" s="95">
        <v>626</v>
      </c>
      <c r="F88" s="96">
        <v>105</v>
      </c>
      <c r="G88" s="79">
        <v>66</v>
      </c>
      <c r="H88" s="79">
        <v>20</v>
      </c>
      <c r="I88" s="79">
        <v>63</v>
      </c>
      <c r="J88" s="79">
        <v>4</v>
      </c>
      <c r="K88" s="79">
        <v>17</v>
      </c>
      <c r="L88" s="79">
        <v>4</v>
      </c>
      <c r="M88" s="79">
        <v>12</v>
      </c>
      <c r="N88" s="79">
        <v>4</v>
      </c>
      <c r="O88" s="97">
        <v>7</v>
      </c>
      <c r="P88" s="249">
        <v>70</v>
      </c>
      <c r="Q88" s="249">
        <v>74</v>
      </c>
      <c r="R88" s="96">
        <v>0</v>
      </c>
      <c r="S88" s="79">
        <v>9</v>
      </c>
      <c r="T88" s="98">
        <f t="shared" si="2"/>
        <v>302</v>
      </c>
    </row>
    <row r="89" spans="1:20" x14ac:dyDescent="0.2">
      <c r="A89" s="246">
        <f t="shared" si="3"/>
        <v>88</v>
      </c>
      <c r="B89" s="82" t="s">
        <v>65</v>
      </c>
      <c r="C89" s="83">
        <v>2465</v>
      </c>
      <c r="D89" s="84" t="s">
        <v>19</v>
      </c>
      <c r="E89" s="85">
        <v>650</v>
      </c>
      <c r="F89" s="86">
        <v>50</v>
      </c>
      <c r="G89" s="87">
        <v>36</v>
      </c>
      <c r="H89" s="87">
        <v>25</v>
      </c>
      <c r="I89" s="87">
        <v>75</v>
      </c>
      <c r="J89" s="87">
        <v>4</v>
      </c>
      <c r="K89" s="87">
        <v>17</v>
      </c>
      <c r="L89" s="87">
        <v>4</v>
      </c>
      <c r="M89" s="87">
        <v>5</v>
      </c>
      <c r="N89" s="87">
        <v>8</v>
      </c>
      <c r="O89" s="88">
        <v>10</v>
      </c>
      <c r="P89" s="247">
        <v>42</v>
      </c>
      <c r="Q89" s="247">
        <v>93</v>
      </c>
      <c r="R89" s="86">
        <v>0</v>
      </c>
      <c r="S89" s="87">
        <v>13</v>
      </c>
      <c r="T89" s="90">
        <f t="shared" si="2"/>
        <v>234</v>
      </c>
    </row>
    <row r="90" spans="1:20" x14ac:dyDescent="0.2">
      <c r="A90" s="248">
        <f t="shared" si="3"/>
        <v>89</v>
      </c>
      <c r="B90" s="92" t="s">
        <v>65</v>
      </c>
      <c r="C90" s="93">
        <v>2466</v>
      </c>
      <c r="D90" s="94" t="s">
        <v>19</v>
      </c>
      <c r="E90" s="95">
        <v>473</v>
      </c>
      <c r="F90" s="96">
        <v>50</v>
      </c>
      <c r="G90" s="79">
        <v>39</v>
      </c>
      <c r="H90" s="79">
        <v>21</v>
      </c>
      <c r="I90" s="79">
        <v>43</v>
      </c>
      <c r="J90" s="79">
        <v>5</v>
      </c>
      <c r="K90" s="79">
        <v>9</v>
      </c>
      <c r="L90" s="79">
        <v>5</v>
      </c>
      <c r="M90" s="79">
        <v>10</v>
      </c>
      <c r="N90" s="79">
        <v>3</v>
      </c>
      <c r="O90" s="97">
        <v>11</v>
      </c>
      <c r="P90" s="249">
        <v>45</v>
      </c>
      <c r="Q90" s="249">
        <v>57</v>
      </c>
      <c r="R90" s="96">
        <v>1</v>
      </c>
      <c r="S90" s="79">
        <v>14</v>
      </c>
      <c r="T90" s="98">
        <f t="shared" si="2"/>
        <v>196</v>
      </c>
    </row>
    <row r="91" spans="1:20" x14ac:dyDescent="0.2">
      <c r="A91" s="246">
        <f t="shared" si="3"/>
        <v>90</v>
      </c>
      <c r="B91" s="82" t="s">
        <v>65</v>
      </c>
      <c r="C91" s="83">
        <v>2466</v>
      </c>
      <c r="D91" s="84" t="s">
        <v>14</v>
      </c>
      <c r="E91" s="85">
        <v>472</v>
      </c>
      <c r="F91" s="86">
        <v>44</v>
      </c>
      <c r="G91" s="87">
        <v>33</v>
      </c>
      <c r="H91" s="87">
        <v>18</v>
      </c>
      <c r="I91" s="87">
        <v>50</v>
      </c>
      <c r="J91" s="87">
        <v>3</v>
      </c>
      <c r="K91" s="87">
        <v>21</v>
      </c>
      <c r="L91" s="87">
        <v>7</v>
      </c>
      <c r="M91" s="87">
        <v>9</v>
      </c>
      <c r="N91" s="87">
        <v>3</v>
      </c>
      <c r="O91" s="88">
        <v>12</v>
      </c>
      <c r="P91" s="247">
        <v>36</v>
      </c>
      <c r="Q91" s="247">
        <v>65</v>
      </c>
      <c r="R91" s="86">
        <v>0</v>
      </c>
      <c r="S91" s="87">
        <v>6</v>
      </c>
      <c r="T91" s="90">
        <f t="shared" si="2"/>
        <v>200</v>
      </c>
    </row>
    <row r="92" spans="1:20" x14ac:dyDescent="0.2">
      <c r="A92" s="248">
        <f t="shared" si="3"/>
        <v>91</v>
      </c>
      <c r="B92" s="92" t="s">
        <v>65</v>
      </c>
      <c r="C92" s="93">
        <v>2467</v>
      </c>
      <c r="D92" s="94" t="s">
        <v>19</v>
      </c>
      <c r="E92" s="95">
        <v>502</v>
      </c>
      <c r="F92" s="96">
        <v>32</v>
      </c>
      <c r="G92" s="79">
        <v>51</v>
      </c>
      <c r="H92" s="79">
        <v>19</v>
      </c>
      <c r="I92" s="79">
        <v>44</v>
      </c>
      <c r="J92" s="79">
        <v>9</v>
      </c>
      <c r="K92" s="79">
        <v>11</v>
      </c>
      <c r="L92" s="79">
        <v>4</v>
      </c>
      <c r="M92" s="79">
        <v>7</v>
      </c>
      <c r="N92" s="79">
        <v>1</v>
      </c>
      <c r="O92" s="97">
        <v>3</v>
      </c>
      <c r="P92" s="249">
        <v>61</v>
      </c>
      <c r="Q92" s="249">
        <v>48</v>
      </c>
      <c r="R92" s="96">
        <v>0</v>
      </c>
      <c r="S92" s="79">
        <v>0</v>
      </c>
      <c r="T92" s="98">
        <f t="shared" si="2"/>
        <v>181</v>
      </c>
    </row>
    <row r="93" spans="1:20" x14ac:dyDescent="0.2">
      <c r="A93" s="246">
        <f t="shared" si="3"/>
        <v>92</v>
      </c>
      <c r="B93" s="82" t="s">
        <v>65</v>
      </c>
      <c r="C93" s="83">
        <v>2467</v>
      </c>
      <c r="D93" s="84" t="s">
        <v>14</v>
      </c>
      <c r="E93" s="85">
        <v>501</v>
      </c>
      <c r="F93" s="86">
        <v>49</v>
      </c>
      <c r="G93" s="87">
        <v>32</v>
      </c>
      <c r="H93" s="87">
        <v>17</v>
      </c>
      <c r="I93" s="87">
        <v>33</v>
      </c>
      <c r="J93" s="87">
        <v>7</v>
      </c>
      <c r="K93" s="87">
        <v>19</v>
      </c>
      <c r="L93" s="87">
        <v>2</v>
      </c>
      <c r="M93" s="87">
        <v>1</v>
      </c>
      <c r="N93" s="87">
        <v>2</v>
      </c>
      <c r="O93" s="88">
        <v>1</v>
      </c>
      <c r="P93" s="247">
        <v>39</v>
      </c>
      <c r="Q93" s="247">
        <v>36</v>
      </c>
      <c r="R93" s="86">
        <v>0</v>
      </c>
      <c r="S93" s="87">
        <v>19</v>
      </c>
      <c r="T93" s="90">
        <f t="shared" si="2"/>
        <v>163</v>
      </c>
    </row>
    <row r="94" spans="1:20" x14ac:dyDescent="0.2">
      <c r="A94" s="248">
        <f t="shared" si="3"/>
        <v>93</v>
      </c>
      <c r="B94" s="92" t="s">
        <v>65</v>
      </c>
      <c r="C94" s="93">
        <v>2468</v>
      </c>
      <c r="D94" s="94" t="s">
        <v>19</v>
      </c>
      <c r="E94" s="95">
        <v>542</v>
      </c>
      <c r="F94" s="96">
        <v>35</v>
      </c>
      <c r="G94" s="79">
        <v>73</v>
      </c>
      <c r="H94" s="79">
        <v>10</v>
      </c>
      <c r="I94" s="79">
        <v>52</v>
      </c>
      <c r="J94" s="79">
        <v>11</v>
      </c>
      <c r="K94" s="79">
        <v>16</v>
      </c>
      <c r="L94" s="79">
        <v>6</v>
      </c>
      <c r="M94" s="79">
        <v>5</v>
      </c>
      <c r="N94" s="79">
        <v>11</v>
      </c>
      <c r="O94" s="97">
        <v>11</v>
      </c>
      <c r="P94" s="249">
        <v>87</v>
      </c>
      <c r="Q94" s="249">
        <v>77</v>
      </c>
      <c r="R94" s="96">
        <v>0</v>
      </c>
      <c r="S94" s="79">
        <v>6</v>
      </c>
      <c r="T94" s="98">
        <f t="shared" si="2"/>
        <v>230</v>
      </c>
    </row>
    <row r="95" spans="1:20" x14ac:dyDescent="0.2">
      <c r="A95" s="246">
        <f t="shared" si="3"/>
        <v>94</v>
      </c>
      <c r="B95" s="82" t="s">
        <v>65</v>
      </c>
      <c r="C95" s="83">
        <v>2468</v>
      </c>
      <c r="D95" s="84" t="s">
        <v>14</v>
      </c>
      <c r="E95" s="85">
        <v>542</v>
      </c>
      <c r="F95" s="86">
        <v>33</v>
      </c>
      <c r="G95" s="87">
        <v>57</v>
      </c>
      <c r="H95" s="87">
        <v>10</v>
      </c>
      <c r="I95" s="87">
        <v>46</v>
      </c>
      <c r="J95" s="87">
        <v>5</v>
      </c>
      <c r="K95" s="87">
        <v>8</v>
      </c>
      <c r="L95" s="87">
        <v>6</v>
      </c>
      <c r="M95" s="87">
        <v>8</v>
      </c>
      <c r="N95" s="87">
        <v>5</v>
      </c>
      <c r="O95" s="88">
        <v>7</v>
      </c>
      <c r="P95" s="247">
        <v>66</v>
      </c>
      <c r="Q95" s="247">
        <v>58</v>
      </c>
      <c r="R95" s="86">
        <v>0</v>
      </c>
      <c r="S95" s="87">
        <v>16</v>
      </c>
      <c r="T95" s="90">
        <f t="shared" si="2"/>
        <v>185</v>
      </c>
    </row>
    <row r="96" spans="1:20" x14ac:dyDescent="0.2">
      <c r="A96" s="248">
        <f t="shared" si="3"/>
        <v>95</v>
      </c>
      <c r="B96" s="92" t="s">
        <v>65</v>
      </c>
      <c r="C96" s="93">
        <v>2469</v>
      </c>
      <c r="D96" s="94" t="s">
        <v>19</v>
      </c>
      <c r="E96" s="95">
        <v>596</v>
      </c>
      <c r="F96" s="96">
        <v>50</v>
      </c>
      <c r="G96" s="79">
        <v>54</v>
      </c>
      <c r="H96" s="79">
        <v>12</v>
      </c>
      <c r="I96" s="79">
        <v>44</v>
      </c>
      <c r="J96" s="79">
        <v>9</v>
      </c>
      <c r="K96" s="79">
        <v>15</v>
      </c>
      <c r="L96" s="79">
        <v>11</v>
      </c>
      <c r="M96" s="79">
        <v>11</v>
      </c>
      <c r="N96" s="79">
        <v>3</v>
      </c>
      <c r="O96" s="97">
        <v>6</v>
      </c>
      <c r="P96" s="249">
        <v>64</v>
      </c>
      <c r="Q96" s="249">
        <v>55</v>
      </c>
      <c r="R96" s="96">
        <v>0</v>
      </c>
      <c r="S96" s="79">
        <v>14</v>
      </c>
      <c r="T96" s="98">
        <f t="shared" si="2"/>
        <v>215</v>
      </c>
    </row>
    <row r="97" spans="1:20" x14ac:dyDescent="0.2">
      <c r="A97" s="246">
        <f t="shared" si="3"/>
        <v>96</v>
      </c>
      <c r="B97" s="82" t="s">
        <v>65</v>
      </c>
      <c r="C97" s="83">
        <v>2469</v>
      </c>
      <c r="D97" s="84" t="s">
        <v>14</v>
      </c>
      <c r="E97" s="85">
        <v>595</v>
      </c>
      <c r="F97" s="86">
        <v>38</v>
      </c>
      <c r="G97" s="87">
        <v>46</v>
      </c>
      <c r="H97" s="87">
        <v>16</v>
      </c>
      <c r="I97" s="87">
        <v>66</v>
      </c>
      <c r="J97" s="87">
        <v>10</v>
      </c>
      <c r="K97" s="87">
        <v>11</v>
      </c>
      <c r="L97" s="87">
        <v>5</v>
      </c>
      <c r="M97" s="87">
        <v>12</v>
      </c>
      <c r="N97" s="87">
        <v>5</v>
      </c>
      <c r="O97" s="88">
        <v>4</v>
      </c>
      <c r="P97" s="247">
        <v>57</v>
      </c>
      <c r="Q97" s="247">
        <v>75</v>
      </c>
      <c r="R97" s="86">
        <v>0</v>
      </c>
      <c r="S97" s="87">
        <v>9</v>
      </c>
      <c r="T97" s="90">
        <f t="shared" si="2"/>
        <v>213</v>
      </c>
    </row>
    <row r="98" spans="1:20" x14ac:dyDescent="0.2">
      <c r="A98" s="248">
        <f t="shared" si="3"/>
        <v>97</v>
      </c>
      <c r="B98" s="92" t="s">
        <v>65</v>
      </c>
      <c r="C98" s="93">
        <v>2470</v>
      </c>
      <c r="D98" s="94" t="s">
        <v>19</v>
      </c>
      <c r="E98" s="95">
        <v>757</v>
      </c>
      <c r="F98" s="96">
        <v>55</v>
      </c>
      <c r="G98" s="79">
        <v>81</v>
      </c>
      <c r="H98" s="79">
        <v>21</v>
      </c>
      <c r="I98" s="79">
        <v>62</v>
      </c>
      <c r="J98" s="79">
        <v>12</v>
      </c>
      <c r="K98" s="79">
        <v>17</v>
      </c>
      <c r="L98" s="79">
        <v>8</v>
      </c>
      <c r="M98" s="79">
        <v>7</v>
      </c>
      <c r="N98" s="79">
        <v>4</v>
      </c>
      <c r="O98" s="97">
        <v>4</v>
      </c>
      <c r="P98" s="249">
        <v>94</v>
      </c>
      <c r="Q98" s="249">
        <v>72</v>
      </c>
      <c r="R98" s="96">
        <v>0</v>
      </c>
      <c r="S98" s="79">
        <v>8</v>
      </c>
      <c r="T98" s="98">
        <f t="shared" si="2"/>
        <v>271</v>
      </c>
    </row>
    <row r="99" spans="1:20" x14ac:dyDescent="0.2">
      <c r="A99" s="246">
        <f t="shared" si="3"/>
        <v>98</v>
      </c>
      <c r="B99" s="82" t="s">
        <v>65</v>
      </c>
      <c r="C99" s="253">
        <v>2470</v>
      </c>
      <c r="D99" s="254" t="s">
        <v>14</v>
      </c>
      <c r="E99" s="85">
        <v>756</v>
      </c>
      <c r="F99" s="86">
        <v>50</v>
      </c>
      <c r="G99" s="87">
        <v>79</v>
      </c>
      <c r="H99" s="87">
        <v>17</v>
      </c>
      <c r="I99" s="87">
        <v>59</v>
      </c>
      <c r="J99" s="87">
        <v>9</v>
      </c>
      <c r="K99" s="87">
        <v>8</v>
      </c>
      <c r="L99" s="87">
        <v>5</v>
      </c>
      <c r="M99" s="87">
        <v>13</v>
      </c>
      <c r="N99" s="87">
        <v>2</v>
      </c>
      <c r="O99" s="88">
        <v>6</v>
      </c>
      <c r="P99" s="247">
        <v>89</v>
      </c>
      <c r="Q99" s="247">
        <v>68</v>
      </c>
      <c r="R99" s="86">
        <v>0</v>
      </c>
      <c r="S99" s="87">
        <v>19</v>
      </c>
      <c r="T99" s="90">
        <f t="shared" si="2"/>
        <v>248</v>
      </c>
    </row>
    <row r="100" spans="1:20" x14ac:dyDescent="0.2">
      <c r="A100" s="248">
        <f t="shared" si="3"/>
        <v>99</v>
      </c>
      <c r="B100" s="92" t="s">
        <v>65</v>
      </c>
      <c r="C100" s="93">
        <v>2470</v>
      </c>
      <c r="D100" s="94" t="s">
        <v>20</v>
      </c>
      <c r="E100" s="95">
        <v>756</v>
      </c>
      <c r="F100" s="96">
        <v>45</v>
      </c>
      <c r="G100" s="79">
        <v>78</v>
      </c>
      <c r="H100" s="79">
        <v>20</v>
      </c>
      <c r="I100" s="79">
        <v>41</v>
      </c>
      <c r="J100" s="79">
        <v>8</v>
      </c>
      <c r="K100" s="79">
        <v>21</v>
      </c>
      <c r="L100" s="79">
        <v>4</v>
      </c>
      <c r="M100" s="79">
        <v>15</v>
      </c>
      <c r="N100" s="79">
        <v>4</v>
      </c>
      <c r="O100" s="97">
        <v>4</v>
      </c>
      <c r="P100" s="249">
        <v>89</v>
      </c>
      <c r="Q100" s="249">
        <v>49</v>
      </c>
      <c r="R100" s="96">
        <v>0</v>
      </c>
      <c r="S100" s="79">
        <v>6</v>
      </c>
      <c r="T100" s="98">
        <f t="shared" si="2"/>
        <v>240</v>
      </c>
    </row>
    <row r="101" spans="1:20" x14ac:dyDescent="0.2">
      <c r="A101" s="246">
        <f t="shared" si="3"/>
        <v>100</v>
      </c>
      <c r="B101" s="82" t="s">
        <v>65</v>
      </c>
      <c r="C101" s="83">
        <v>2471</v>
      </c>
      <c r="D101" s="84" t="s">
        <v>19</v>
      </c>
      <c r="E101" s="85">
        <v>596</v>
      </c>
      <c r="F101" s="86">
        <v>83</v>
      </c>
      <c r="G101" s="87">
        <v>63</v>
      </c>
      <c r="H101" s="87">
        <v>23</v>
      </c>
      <c r="I101" s="87">
        <v>54</v>
      </c>
      <c r="J101" s="87">
        <v>10</v>
      </c>
      <c r="K101" s="87">
        <v>15</v>
      </c>
      <c r="L101" s="87">
        <v>7</v>
      </c>
      <c r="M101" s="87">
        <v>12</v>
      </c>
      <c r="N101" s="87">
        <v>1</v>
      </c>
      <c r="O101" s="88">
        <v>10</v>
      </c>
      <c r="P101" s="247">
        <v>74</v>
      </c>
      <c r="Q101" s="247">
        <v>66</v>
      </c>
      <c r="R101" s="86">
        <v>2</v>
      </c>
      <c r="S101" s="87">
        <v>14</v>
      </c>
      <c r="T101" s="90">
        <f t="shared" si="2"/>
        <v>278</v>
      </c>
    </row>
    <row r="102" spans="1:20" x14ac:dyDescent="0.2">
      <c r="A102" s="248">
        <f t="shared" si="3"/>
        <v>101</v>
      </c>
      <c r="B102" s="92" t="s">
        <v>65</v>
      </c>
      <c r="C102" s="93">
        <v>2471</v>
      </c>
      <c r="D102" s="94" t="s">
        <v>14</v>
      </c>
      <c r="E102" s="95">
        <v>595</v>
      </c>
      <c r="F102" s="96">
        <v>85</v>
      </c>
      <c r="G102" s="79">
        <v>65</v>
      </c>
      <c r="H102" s="79">
        <v>13</v>
      </c>
      <c r="I102" s="79">
        <v>62</v>
      </c>
      <c r="J102" s="79">
        <v>5</v>
      </c>
      <c r="K102" s="79">
        <v>12</v>
      </c>
      <c r="L102" s="79">
        <v>12</v>
      </c>
      <c r="M102" s="79">
        <v>12</v>
      </c>
      <c r="N102" s="79">
        <v>6</v>
      </c>
      <c r="O102" s="97">
        <v>8</v>
      </c>
      <c r="P102" s="249">
        <v>70</v>
      </c>
      <c r="Q102" s="249">
        <v>77</v>
      </c>
      <c r="R102" s="96">
        <v>0</v>
      </c>
      <c r="S102" s="79">
        <v>17</v>
      </c>
      <c r="T102" s="98">
        <f t="shared" si="2"/>
        <v>280</v>
      </c>
    </row>
    <row r="103" spans="1:20" x14ac:dyDescent="0.2">
      <c r="A103" s="246">
        <f t="shared" si="3"/>
        <v>102</v>
      </c>
      <c r="B103" s="82" t="s">
        <v>65</v>
      </c>
      <c r="C103" s="83">
        <v>2472</v>
      </c>
      <c r="D103" s="84" t="s">
        <v>19</v>
      </c>
      <c r="E103" s="85">
        <v>732</v>
      </c>
      <c r="F103" s="86">
        <v>49</v>
      </c>
      <c r="G103" s="87">
        <v>46</v>
      </c>
      <c r="H103" s="87">
        <v>20</v>
      </c>
      <c r="I103" s="87">
        <v>158</v>
      </c>
      <c r="J103" s="87">
        <v>4</v>
      </c>
      <c r="K103" s="87">
        <v>11</v>
      </c>
      <c r="L103" s="87">
        <v>8</v>
      </c>
      <c r="M103" s="87">
        <v>8</v>
      </c>
      <c r="N103" s="87">
        <v>6</v>
      </c>
      <c r="O103" s="88">
        <v>12</v>
      </c>
      <c r="P103" s="247">
        <v>51</v>
      </c>
      <c r="Q103" s="247">
        <v>185</v>
      </c>
      <c r="R103" s="86">
        <v>1</v>
      </c>
      <c r="S103" s="87">
        <v>13</v>
      </c>
      <c r="T103" s="90">
        <f t="shared" si="2"/>
        <v>322</v>
      </c>
    </row>
    <row r="104" spans="1:20" x14ac:dyDescent="0.2">
      <c r="A104" s="248">
        <f t="shared" si="3"/>
        <v>103</v>
      </c>
      <c r="B104" s="92" t="s">
        <v>65</v>
      </c>
      <c r="C104" s="93">
        <v>2472</v>
      </c>
      <c r="D104" s="94" t="s">
        <v>14</v>
      </c>
      <c r="E104" s="95">
        <v>732</v>
      </c>
      <c r="F104" s="96">
        <v>63</v>
      </c>
      <c r="G104" s="79">
        <v>46</v>
      </c>
      <c r="H104" s="79">
        <v>13</v>
      </c>
      <c r="I104" s="79">
        <v>183</v>
      </c>
      <c r="J104" s="79">
        <v>12</v>
      </c>
      <c r="K104" s="79">
        <v>17</v>
      </c>
      <c r="L104" s="79">
        <v>7</v>
      </c>
      <c r="M104" s="79">
        <v>10</v>
      </c>
      <c r="N104" s="79">
        <v>4</v>
      </c>
      <c r="O104" s="97">
        <v>9</v>
      </c>
      <c r="P104" s="249">
        <v>58</v>
      </c>
      <c r="Q104" s="249">
        <v>196</v>
      </c>
      <c r="R104" s="96">
        <v>0</v>
      </c>
      <c r="S104" s="79">
        <v>11</v>
      </c>
      <c r="T104" s="98">
        <f t="shared" si="2"/>
        <v>364</v>
      </c>
    </row>
    <row r="105" spans="1:20" x14ac:dyDescent="0.2">
      <c r="A105" s="246">
        <f t="shared" si="3"/>
        <v>104</v>
      </c>
      <c r="B105" s="82" t="s">
        <v>65</v>
      </c>
      <c r="C105" s="83">
        <v>2473</v>
      </c>
      <c r="D105" s="84" t="s">
        <v>19</v>
      </c>
      <c r="E105" s="85">
        <v>563</v>
      </c>
      <c r="F105" s="86">
        <v>64</v>
      </c>
      <c r="G105" s="87">
        <v>64</v>
      </c>
      <c r="H105" s="87">
        <v>22</v>
      </c>
      <c r="I105" s="87">
        <v>79</v>
      </c>
      <c r="J105" s="87">
        <v>2</v>
      </c>
      <c r="K105" s="87">
        <v>11</v>
      </c>
      <c r="L105" s="87">
        <v>4</v>
      </c>
      <c r="M105" s="87">
        <v>9</v>
      </c>
      <c r="N105" s="87">
        <v>3</v>
      </c>
      <c r="O105" s="88">
        <v>2</v>
      </c>
      <c r="P105" s="247">
        <v>67</v>
      </c>
      <c r="Q105" s="247">
        <v>84</v>
      </c>
      <c r="R105" s="86">
        <v>0</v>
      </c>
      <c r="S105" s="87">
        <v>7</v>
      </c>
      <c r="T105" s="90">
        <f t="shared" si="2"/>
        <v>260</v>
      </c>
    </row>
    <row r="106" spans="1:20" x14ac:dyDescent="0.2">
      <c r="A106" s="248">
        <f t="shared" si="3"/>
        <v>105</v>
      </c>
      <c r="B106" s="92" t="s">
        <v>65</v>
      </c>
      <c r="C106" s="93">
        <v>2474</v>
      </c>
      <c r="D106" s="94" t="s">
        <v>19</v>
      </c>
      <c r="E106" s="95">
        <v>628</v>
      </c>
      <c r="F106" s="96">
        <v>167</v>
      </c>
      <c r="G106" s="79">
        <v>75</v>
      </c>
      <c r="H106" s="79">
        <v>37</v>
      </c>
      <c r="I106" s="79">
        <v>46</v>
      </c>
      <c r="J106" s="79">
        <v>7</v>
      </c>
      <c r="K106" s="79">
        <v>19</v>
      </c>
      <c r="L106" s="79">
        <v>3</v>
      </c>
      <c r="M106" s="79">
        <v>17</v>
      </c>
      <c r="N106" s="79">
        <v>3</v>
      </c>
      <c r="O106" s="97">
        <v>6</v>
      </c>
      <c r="P106" s="249">
        <v>82</v>
      </c>
      <c r="Q106" s="249">
        <v>56</v>
      </c>
      <c r="R106" s="96">
        <v>1</v>
      </c>
      <c r="S106" s="79">
        <v>9</v>
      </c>
      <c r="T106" s="98">
        <f t="shared" si="2"/>
        <v>380</v>
      </c>
    </row>
    <row r="107" spans="1:20" x14ac:dyDescent="0.2">
      <c r="A107" s="246">
        <f t="shared" si="3"/>
        <v>106</v>
      </c>
      <c r="B107" s="82" t="s">
        <v>65</v>
      </c>
      <c r="C107" s="83">
        <v>2475</v>
      </c>
      <c r="D107" s="84" t="s">
        <v>19</v>
      </c>
      <c r="E107" s="85">
        <v>626</v>
      </c>
      <c r="F107" s="86">
        <v>103</v>
      </c>
      <c r="G107" s="87">
        <v>64</v>
      </c>
      <c r="H107" s="87">
        <v>42</v>
      </c>
      <c r="I107" s="87">
        <v>42</v>
      </c>
      <c r="J107" s="87">
        <v>6</v>
      </c>
      <c r="K107" s="87">
        <v>22</v>
      </c>
      <c r="L107" s="87">
        <v>5</v>
      </c>
      <c r="M107" s="87">
        <v>8</v>
      </c>
      <c r="N107" s="87">
        <v>7</v>
      </c>
      <c r="O107" s="88">
        <v>3</v>
      </c>
      <c r="P107" s="247">
        <v>70</v>
      </c>
      <c r="Q107" s="247">
        <v>52</v>
      </c>
      <c r="R107" s="86">
        <v>0</v>
      </c>
      <c r="S107" s="87">
        <v>17</v>
      </c>
      <c r="T107" s="90">
        <f t="shared" si="2"/>
        <v>302</v>
      </c>
    </row>
    <row r="108" spans="1:20" x14ac:dyDescent="0.2">
      <c r="A108" s="248">
        <f t="shared" si="3"/>
        <v>107</v>
      </c>
      <c r="B108" s="92" t="s">
        <v>65</v>
      </c>
      <c r="C108" s="93">
        <v>2476</v>
      </c>
      <c r="D108" s="94" t="s">
        <v>19</v>
      </c>
      <c r="E108" s="95">
        <v>701</v>
      </c>
      <c r="F108" s="96">
        <v>62</v>
      </c>
      <c r="G108" s="79">
        <v>83</v>
      </c>
      <c r="H108" s="79">
        <v>42</v>
      </c>
      <c r="I108" s="79">
        <v>51</v>
      </c>
      <c r="J108" s="79">
        <v>7</v>
      </c>
      <c r="K108" s="79">
        <v>24</v>
      </c>
      <c r="L108" s="79">
        <v>6</v>
      </c>
      <c r="M108" s="79">
        <v>11</v>
      </c>
      <c r="N108" s="79">
        <v>2</v>
      </c>
      <c r="O108" s="97">
        <v>2</v>
      </c>
      <c r="P108" s="249">
        <v>94</v>
      </c>
      <c r="Q108" s="249">
        <v>56</v>
      </c>
      <c r="R108" s="96">
        <v>0</v>
      </c>
      <c r="S108" s="79">
        <v>12</v>
      </c>
      <c r="T108" s="98">
        <f t="shared" si="2"/>
        <v>290</v>
      </c>
    </row>
    <row r="109" spans="1:20" x14ac:dyDescent="0.2">
      <c r="A109" s="246">
        <f t="shared" si="3"/>
        <v>108</v>
      </c>
      <c r="B109" s="82" t="s">
        <v>65</v>
      </c>
      <c r="C109" s="83">
        <v>2476</v>
      </c>
      <c r="D109" s="84" t="s">
        <v>14</v>
      </c>
      <c r="E109" s="85">
        <v>701</v>
      </c>
      <c r="F109" s="86">
        <v>75</v>
      </c>
      <c r="G109" s="87">
        <v>83</v>
      </c>
      <c r="H109" s="87">
        <v>48</v>
      </c>
      <c r="I109" s="87">
        <v>32</v>
      </c>
      <c r="J109" s="87">
        <v>15</v>
      </c>
      <c r="K109" s="87">
        <v>23</v>
      </c>
      <c r="L109" s="87">
        <v>5</v>
      </c>
      <c r="M109" s="87">
        <v>19</v>
      </c>
      <c r="N109" s="87">
        <v>8</v>
      </c>
      <c r="O109" s="88">
        <v>8</v>
      </c>
      <c r="P109" s="247">
        <v>101</v>
      </c>
      <c r="Q109" s="247">
        <v>48</v>
      </c>
      <c r="R109" s="86">
        <v>0</v>
      </c>
      <c r="S109" s="87">
        <v>5</v>
      </c>
      <c r="T109" s="90">
        <f t="shared" si="2"/>
        <v>316</v>
      </c>
    </row>
    <row r="110" spans="1:20" ht="22.5" x14ac:dyDescent="0.2">
      <c r="A110" s="248">
        <f t="shared" si="3"/>
        <v>109</v>
      </c>
      <c r="B110" s="92" t="s">
        <v>65</v>
      </c>
      <c r="C110" s="93">
        <v>2476</v>
      </c>
      <c r="D110" s="94" t="s">
        <v>15</v>
      </c>
      <c r="E110" s="95">
        <v>758</v>
      </c>
      <c r="F110" s="96">
        <v>65</v>
      </c>
      <c r="G110" s="79">
        <v>58</v>
      </c>
      <c r="H110" s="79">
        <v>27</v>
      </c>
      <c r="I110" s="79">
        <v>38</v>
      </c>
      <c r="J110" s="79">
        <v>9</v>
      </c>
      <c r="K110" s="79">
        <v>16</v>
      </c>
      <c r="L110" s="79">
        <v>4</v>
      </c>
      <c r="M110" s="79">
        <v>14</v>
      </c>
      <c r="N110" s="79">
        <v>4</v>
      </c>
      <c r="O110" s="97">
        <v>4</v>
      </c>
      <c r="P110" s="249">
        <v>68</v>
      </c>
      <c r="Q110" s="249">
        <v>46</v>
      </c>
      <c r="R110" s="96">
        <v>0</v>
      </c>
      <c r="S110" s="79">
        <v>6</v>
      </c>
      <c r="T110" s="98">
        <f t="shared" si="2"/>
        <v>239</v>
      </c>
    </row>
    <row r="111" spans="1:20" ht="33.75" x14ac:dyDescent="0.2">
      <c r="A111" s="248">
        <f t="shared" si="3"/>
        <v>110</v>
      </c>
      <c r="B111" s="92" t="s">
        <v>65</v>
      </c>
      <c r="C111" s="93">
        <v>2476</v>
      </c>
      <c r="D111" s="94" t="s">
        <v>41</v>
      </c>
      <c r="E111" s="95">
        <v>758</v>
      </c>
      <c r="F111" s="96">
        <v>47</v>
      </c>
      <c r="G111" s="79">
        <v>52</v>
      </c>
      <c r="H111" s="79">
        <v>29</v>
      </c>
      <c r="I111" s="79">
        <v>36</v>
      </c>
      <c r="J111" s="79">
        <v>5</v>
      </c>
      <c r="K111" s="79">
        <v>14</v>
      </c>
      <c r="L111" s="79">
        <v>5</v>
      </c>
      <c r="M111" s="79">
        <v>13</v>
      </c>
      <c r="N111" s="79">
        <v>6</v>
      </c>
      <c r="O111" s="97">
        <v>3</v>
      </c>
      <c r="P111" s="249">
        <v>59</v>
      </c>
      <c r="Q111" s="249">
        <v>45</v>
      </c>
      <c r="R111" s="96">
        <v>1</v>
      </c>
      <c r="S111" s="79">
        <v>5</v>
      </c>
      <c r="T111" s="98">
        <f t="shared" si="2"/>
        <v>210</v>
      </c>
    </row>
    <row r="112" spans="1:20" ht="33.75" x14ac:dyDescent="0.2">
      <c r="A112" s="248">
        <f t="shared" si="3"/>
        <v>111</v>
      </c>
      <c r="B112" s="82" t="s">
        <v>65</v>
      </c>
      <c r="C112" s="83">
        <v>2476</v>
      </c>
      <c r="D112" s="84" t="s">
        <v>66</v>
      </c>
      <c r="E112" s="85">
        <v>758</v>
      </c>
      <c r="F112" s="86">
        <v>59</v>
      </c>
      <c r="G112" s="87">
        <v>48</v>
      </c>
      <c r="H112" s="87">
        <v>29</v>
      </c>
      <c r="I112" s="87">
        <v>20</v>
      </c>
      <c r="J112" s="87">
        <v>7</v>
      </c>
      <c r="K112" s="87">
        <v>21</v>
      </c>
      <c r="L112" s="87">
        <v>4</v>
      </c>
      <c r="M112" s="87">
        <v>14</v>
      </c>
      <c r="N112" s="87">
        <v>4</v>
      </c>
      <c r="O112" s="88">
        <v>8</v>
      </c>
      <c r="P112" s="247">
        <v>57</v>
      </c>
      <c r="Q112" s="247">
        <v>33</v>
      </c>
      <c r="R112" s="86">
        <v>0</v>
      </c>
      <c r="S112" s="87">
        <v>10</v>
      </c>
      <c r="T112" s="90">
        <f t="shared" si="2"/>
        <v>214</v>
      </c>
    </row>
    <row r="113" spans="1:20" ht="33.75" x14ac:dyDescent="0.2">
      <c r="A113" s="248">
        <f t="shared" si="3"/>
        <v>112</v>
      </c>
      <c r="B113" s="92" t="s">
        <v>65</v>
      </c>
      <c r="C113" s="93">
        <v>2476</v>
      </c>
      <c r="D113" s="94" t="s">
        <v>67</v>
      </c>
      <c r="E113" s="95">
        <v>758</v>
      </c>
      <c r="F113" s="96">
        <v>73</v>
      </c>
      <c r="G113" s="79">
        <v>57</v>
      </c>
      <c r="H113" s="79">
        <v>32</v>
      </c>
      <c r="I113" s="79">
        <v>29</v>
      </c>
      <c r="J113" s="79">
        <v>8</v>
      </c>
      <c r="K113" s="79">
        <v>15</v>
      </c>
      <c r="L113" s="79">
        <v>9</v>
      </c>
      <c r="M113" s="79">
        <v>26</v>
      </c>
      <c r="N113" s="79">
        <v>4</v>
      </c>
      <c r="O113" s="97">
        <v>1</v>
      </c>
      <c r="P113" s="249">
        <v>65</v>
      </c>
      <c r="Q113" s="249">
        <v>34</v>
      </c>
      <c r="R113" s="96">
        <v>2</v>
      </c>
      <c r="S113" s="79">
        <v>10</v>
      </c>
      <c r="T113" s="98">
        <f t="shared" si="2"/>
        <v>254</v>
      </c>
    </row>
    <row r="114" spans="1:20" ht="33.75" x14ac:dyDescent="0.2">
      <c r="A114" s="248">
        <f t="shared" si="3"/>
        <v>113</v>
      </c>
      <c r="B114" s="82" t="s">
        <v>65</v>
      </c>
      <c r="C114" s="83">
        <v>2476</v>
      </c>
      <c r="D114" s="84" t="s">
        <v>68</v>
      </c>
      <c r="E114" s="85">
        <v>758</v>
      </c>
      <c r="F114" s="86">
        <v>79</v>
      </c>
      <c r="G114" s="87">
        <v>48</v>
      </c>
      <c r="H114" s="87">
        <v>32</v>
      </c>
      <c r="I114" s="87">
        <v>35</v>
      </c>
      <c r="J114" s="87">
        <v>7</v>
      </c>
      <c r="K114" s="87">
        <v>11</v>
      </c>
      <c r="L114" s="87">
        <v>8</v>
      </c>
      <c r="M114" s="87">
        <v>20</v>
      </c>
      <c r="N114" s="87">
        <v>4</v>
      </c>
      <c r="O114" s="88">
        <v>10</v>
      </c>
      <c r="P114" s="247">
        <v>55</v>
      </c>
      <c r="Q114" s="247">
        <v>49</v>
      </c>
      <c r="R114" s="86">
        <v>0</v>
      </c>
      <c r="S114" s="87">
        <v>11</v>
      </c>
      <c r="T114" s="90">
        <f t="shared" si="2"/>
        <v>254</v>
      </c>
    </row>
    <row r="115" spans="1:20" x14ac:dyDescent="0.2">
      <c r="A115" s="248">
        <f t="shared" si="3"/>
        <v>114</v>
      </c>
      <c r="B115" s="92" t="s">
        <v>65</v>
      </c>
      <c r="C115" s="93">
        <v>2476</v>
      </c>
      <c r="D115" s="94" t="s">
        <v>20</v>
      </c>
      <c r="E115" s="95">
        <v>700</v>
      </c>
      <c r="F115" s="96">
        <v>65</v>
      </c>
      <c r="G115" s="79">
        <v>94</v>
      </c>
      <c r="H115" s="79">
        <v>43</v>
      </c>
      <c r="I115" s="79">
        <v>44</v>
      </c>
      <c r="J115" s="79">
        <v>11</v>
      </c>
      <c r="K115" s="79">
        <v>25</v>
      </c>
      <c r="L115" s="79">
        <v>4</v>
      </c>
      <c r="M115" s="79">
        <v>11</v>
      </c>
      <c r="N115" s="79">
        <v>3</v>
      </c>
      <c r="O115" s="97">
        <v>10</v>
      </c>
      <c r="P115" s="249">
        <v>105</v>
      </c>
      <c r="Q115" s="249">
        <v>57</v>
      </c>
      <c r="R115" s="96">
        <v>3</v>
      </c>
      <c r="S115" s="79">
        <v>9</v>
      </c>
      <c r="T115" s="98">
        <f t="shared" si="2"/>
        <v>310</v>
      </c>
    </row>
    <row r="116" spans="1:20" x14ac:dyDescent="0.2">
      <c r="A116" s="248">
        <f t="shared" si="3"/>
        <v>115</v>
      </c>
      <c r="B116" s="82" t="s">
        <v>65</v>
      </c>
      <c r="C116" s="83">
        <v>2476</v>
      </c>
      <c r="D116" s="84" t="s">
        <v>23</v>
      </c>
      <c r="E116" s="85">
        <v>700</v>
      </c>
      <c r="F116" s="86">
        <v>65</v>
      </c>
      <c r="G116" s="87">
        <v>85</v>
      </c>
      <c r="H116" s="87">
        <v>52</v>
      </c>
      <c r="I116" s="87">
        <v>32</v>
      </c>
      <c r="J116" s="87">
        <v>12</v>
      </c>
      <c r="K116" s="87">
        <v>27</v>
      </c>
      <c r="L116" s="87">
        <v>5</v>
      </c>
      <c r="M116" s="87">
        <v>9</v>
      </c>
      <c r="N116" s="87">
        <v>6</v>
      </c>
      <c r="O116" s="88">
        <v>3</v>
      </c>
      <c r="P116" s="247">
        <v>97</v>
      </c>
      <c r="Q116" s="247">
        <v>41</v>
      </c>
      <c r="R116" s="86">
        <v>0</v>
      </c>
      <c r="S116" s="87">
        <v>13</v>
      </c>
      <c r="T116" s="90">
        <f t="shared" si="2"/>
        <v>296</v>
      </c>
    </row>
    <row r="117" spans="1:20" x14ac:dyDescent="0.2">
      <c r="A117" s="248">
        <f t="shared" si="3"/>
        <v>116</v>
      </c>
      <c r="B117" s="92" t="s">
        <v>65</v>
      </c>
      <c r="C117" s="93">
        <v>2477</v>
      </c>
      <c r="D117" s="94" t="s">
        <v>19</v>
      </c>
      <c r="E117" s="95">
        <v>661</v>
      </c>
      <c r="F117" s="96">
        <v>30</v>
      </c>
      <c r="G117" s="79">
        <v>53</v>
      </c>
      <c r="H117" s="79">
        <v>16</v>
      </c>
      <c r="I117" s="79">
        <v>29</v>
      </c>
      <c r="J117" s="79">
        <v>8</v>
      </c>
      <c r="K117" s="79">
        <v>19</v>
      </c>
      <c r="L117" s="79">
        <v>6</v>
      </c>
      <c r="M117" s="79">
        <v>6</v>
      </c>
      <c r="N117" s="79">
        <v>1</v>
      </c>
      <c r="O117" s="97">
        <v>9</v>
      </c>
      <c r="P117" s="249">
        <v>61</v>
      </c>
      <c r="Q117" s="249">
        <v>39</v>
      </c>
      <c r="R117" s="96">
        <v>0</v>
      </c>
      <c r="S117" s="79">
        <v>13</v>
      </c>
      <c r="T117" s="98">
        <f t="shared" si="2"/>
        <v>177</v>
      </c>
    </row>
    <row r="118" spans="1:20" x14ac:dyDescent="0.2">
      <c r="A118" s="248">
        <f t="shared" si="3"/>
        <v>117</v>
      </c>
      <c r="B118" s="82" t="s">
        <v>65</v>
      </c>
      <c r="C118" s="83">
        <v>2477</v>
      </c>
      <c r="D118" s="84" t="s">
        <v>14</v>
      </c>
      <c r="E118" s="85">
        <v>660</v>
      </c>
      <c r="F118" s="86">
        <v>22</v>
      </c>
      <c r="G118" s="87">
        <v>50</v>
      </c>
      <c r="H118" s="87">
        <v>26</v>
      </c>
      <c r="I118" s="87">
        <v>46</v>
      </c>
      <c r="J118" s="87">
        <v>3</v>
      </c>
      <c r="K118" s="87">
        <v>10</v>
      </c>
      <c r="L118" s="87">
        <v>4</v>
      </c>
      <c r="M118" s="87">
        <v>5</v>
      </c>
      <c r="N118" s="87">
        <v>4</v>
      </c>
      <c r="O118" s="88">
        <v>3</v>
      </c>
      <c r="P118" s="247">
        <v>55</v>
      </c>
      <c r="Q118" s="247">
        <v>53</v>
      </c>
      <c r="R118" s="86">
        <v>1</v>
      </c>
      <c r="S118" s="87">
        <v>14</v>
      </c>
      <c r="T118" s="90">
        <f t="shared" si="2"/>
        <v>173</v>
      </c>
    </row>
    <row r="119" spans="1:20" x14ac:dyDescent="0.2">
      <c r="A119" s="248">
        <f t="shared" si="3"/>
        <v>118</v>
      </c>
      <c r="B119" s="92" t="s">
        <v>65</v>
      </c>
      <c r="C119" s="93">
        <v>2478</v>
      </c>
      <c r="D119" s="94" t="s">
        <v>19</v>
      </c>
      <c r="E119" s="95">
        <v>732</v>
      </c>
      <c r="F119" s="96">
        <v>64</v>
      </c>
      <c r="G119" s="79">
        <v>88</v>
      </c>
      <c r="H119" s="79">
        <v>51</v>
      </c>
      <c r="I119" s="79">
        <v>51</v>
      </c>
      <c r="J119" s="79">
        <v>7</v>
      </c>
      <c r="K119" s="79">
        <v>28</v>
      </c>
      <c r="L119" s="79">
        <v>9</v>
      </c>
      <c r="M119" s="79">
        <v>17</v>
      </c>
      <c r="N119" s="79">
        <v>4</v>
      </c>
      <c r="O119" s="97">
        <v>7</v>
      </c>
      <c r="P119" s="249">
        <v>95</v>
      </c>
      <c r="Q119" s="249">
        <v>62</v>
      </c>
      <c r="R119" s="96">
        <v>1</v>
      </c>
      <c r="S119" s="79">
        <v>17</v>
      </c>
      <c r="T119" s="98">
        <f t="shared" si="2"/>
        <v>326</v>
      </c>
    </row>
    <row r="120" spans="1:20" x14ac:dyDescent="0.2">
      <c r="A120" s="248">
        <f t="shared" si="3"/>
        <v>119</v>
      </c>
      <c r="B120" s="82" t="s">
        <v>65</v>
      </c>
      <c r="C120" s="83">
        <v>2478</v>
      </c>
      <c r="D120" s="84" t="s">
        <v>14</v>
      </c>
      <c r="E120" s="85">
        <v>731</v>
      </c>
      <c r="F120" s="86">
        <v>53</v>
      </c>
      <c r="G120" s="87">
        <v>63</v>
      </c>
      <c r="H120" s="87">
        <v>39</v>
      </c>
      <c r="I120" s="87">
        <v>50</v>
      </c>
      <c r="J120" s="87">
        <v>12</v>
      </c>
      <c r="K120" s="87">
        <v>25</v>
      </c>
      <c r="L120" s="87">
        <v>12</v>
      </c>
      <c r="M120" s="87">
        <v>19</v>
      </c>
      <c r="N120" s="87">
        <v>5</v>
      </c>
      <c r="O120" s="88">
        <v>4</v>
      </c>
      <c r="P120" s="247">
        <v>77</v>
      </c>
      <c r="Q120" s="247">
        <v>59</v>
      </c>
      <c r="R120" s="86">
        <v>0</v>
      </c>
      <c r="S120" s="87">
        <v>12</v>
      </c>
      <c r="T120" s="90">
        <f t="shared" si="2"/>
        <v>282</v>
      </c>
    </row>
    <row r="121" spans="1:20" x14ac:dyDescent="0.2">
      <c r="A121" s="248">
        <f t="shared" si="3"/>
        <v>120</v>
      </c>
      <c r="B121" s="92" t="s">
        <v>65</v>
      </c>
      <c r="C121" s="93">
        <v>2479</v>
      </c>
      <c r="D121" s="94" t="s">
        <v>19</v>
      </c>
      <c r="E121" s="95">
        <v>535</v>
      </c>
      <c r="F121" s="96">
        <v>61</v>
      </c>
      <c r="G121" s="79">
        <v>50</v>
      </c>
      <c r="H121" s="79">
        <v>57</v>
      </c>
      <c r="I121" s="79">
        <v>46</v>
      </c>
      <c r="J121" s="79">
        <v>5</v>
      </c>
      <c r="K121" s="79">
        <v>19</v>
      </c>
      <c r="L121" s="79">
        <v>5</v>
      </c>
      <c r="M121" s="79">
        <v>7</v>
      </c>
      <c r="N121" s="79">
        <v>4</v>
      </c>
      <c r="O121" s="97">
        <v>3</v>
      </c>
      <c r="P121" s="249">
        <v>55</v>
      </c>
      <c r="Q121" s="249">
        <v>53</v>
      </c>
      <c r="R121" s="96">
        <v>0</v>
      </c>
      <c r="S121" s="79">
        <v>7</v>
      </c>
      <c r="T121" s="98">
        <f t="shared" si="2"/>
        <v>257</v>
      </c>
    </row>
    <row r="122" spans="1:20" x14ac:dyDescent="0.2">
      <c r="A122" s="248">
        <f t="shared" si="3"/>
        <v>121</v>
      </c>
      <c r="B122" s="82" t="s">
        <v>65</v>
      </c>
      <c r="C122" s="83">
        <v>2480</v>
      </c>
      <c r="D122" s="84" t="s">
        <v>19</v>
      </c>
      <c r="E122" s="85">
        <v>701</v>
      </c>
      <c r="F122" s="86">
        <v>118</v>
      </c>
      <c r="G122" s="87">
        <v>63</v>
      </c>
      <c r="H122" s="87">
        <v>36</v>
      </c>
      <c r="I122" s="87">
        <v>47</v>
      </c>
      <c r="J122" s="87">
        <v>9</v>
      </c>
      <c r="K122" s="87">
        <v>15</v>
      </c>
      <c r="L122" s="87">
        <v>7</v>
      </c>
      <c r="M122" s="87">
        <v>25</v>
      </c>
      <c r="N122" s="87">
        <v>5</v>
      </c>
      <c r="O122" s="88">
        <v>8</v>
      </c>
      <c r="P122" s="247">
        <v>72</v>
      </c>
      <c r="Q122" s="247">
        <v>60</v>
      </c>
      <c r="R122" s="86">
        <v>0</v>
      </c>
      <c r="S122" s="87">
        <v>12</v>
      </c>
      <c r="T122" s="90">
        <f t="shared" si="2"/>
        <v>333</v>
      </c>
    </row>
    <row r="123" spans="1:20" x14ac:dyDescent="0.2">
      <c r="A123" s="248">
        <f t="shared" si="3"/>
        <v>122</v>
      </c>
      <c r="B123" s="82" t="s">
        <v>65</v>
      </c>
      <c r="C123" s="83">
        <v>2481</v>
      </c>
      <c r="D123" s="84" t="s">
        <v>19</v>
      </c>
      <c r="E123" s="85">
        <v>421</v>
      </c>
      <c r="F123" s="86">
        <v>85</v>
      </c>
      <c r="G123" s="87">
        <v>67</v>
      </c>
      <c r="H123" s="87">
        <v>15</v>
      </c>
      <c r="I123" s="87">
        <v>32</v>
      </c>
      <c r="J123" s="87">
        <v>2</v>
      </c>
      <c r="K123" s="87">
        <v>6</v>
      </c>
      <c r="L123" s="87">
        <v>4</v>
      </c>
      <c r="M123" s="87">
        <v>10</v>
      </c>
      <c r="N123" s="87">
        <v>4</v>
      </c>
      <c r="O123" s="88">
        <v>2</v>
      </c>
      <c r="P123" s="247">
        <v>69</v>
      </c>
      <c r="Q123" s="247">
        <v>38</v>
      </c>
      <c r="R123" s="86">
        <v>1</v>
      </c>
      <c r="S123" s="87">
        <v>9</v>
      </c>
      <c r="T123" s="90">
        <f t="shared" si="2"/>
        <v>227</v>
      </c>
    </row>
    <row r="124" spans="1:20" x14ac:dyDescent="0.2">
      <c r="A124" s="248">
        <f t="shared" si="3"/>
        <v>123</v>
      </c>
      <c r="B124" s="92" t="s">
        <v>65</v>
      </c>
      <c r="C124" s="93">
        <v>2482</v>
      </c>
      <c r="D124" s="94" t="s">
        <v>19</v>
      </c>
      <c r="E124" s="95">
        <v>558</v>
      </c>
      <c r="F124" s="96">
        <v>91</v>
      </c>
      <c r="G124" s="79">
        <v>62</v>
      </c>
      <c r="H124" s="79">
        <v>47</v>
      </c>
      <c r="I124" s="79">
        <v>43</v>
      </c>
      <c r="J124" s="79">
        <v>5</v>
      </c>
      <c r="K124" s="79">
        <v>34</v>
      </c>
      <c r="L124" s="79">
        <v>9</v>
      </c>
      <c r="M124" s="79">
        <v>6</v>
      </c>
      <c r="N124" s="79">
        <v>7</v>
      </c>
      <c r="O124" s="97">
        <v>8</v>
      </c>
      <c r="P124" s="249">
        <v>68</v>
      </c>
      <c r="Q124" s="249">
        <v>58</v>
      </c>
      <c r="R124" s="96">
        <v>0</v>
      </c>
      <c r="S124" s="79">
        <v>7</v>
      </c>
      <c r="T124" s="98">
        <f t="shared" si="2"/>
        <v>312</v>
      </c>
    </row>
    <row r="125" spans="1:20" x14ac:dyDescent="0.2">
      <c r="A125" s="248">
        <f t="shared" si="3"/>
        <v>124</v>
      </c>
      <c r="B125" s="82" t="s">
        <v>65</v>
      </c>
      <c r="C125" s="83">
        <v>2483</v>
      </c>
      <c r="D125" s="84" t="s">
        <v>19</v>
      </c>
      <c r="E125" s="85">
        <v>418</v>
      </c>
      <c r="F125" s="86">
        <v>50</v>
      </c>
      <c r="G125" s="87">
        <v>61</v>
      </c>
      <c r="H125" s="87">
        <v>19</v>
      </c>
      <c r="I125" s="87">
        <v>57</v>
      </c>
      <c r="J125" s="87">
        <v>6</v>
      </c>
      <c r="K125" s="87">
        <v>7</v>
      </c>
      <c r="L125" s="87">
        <v>1</v>
      </c>
      <c r="M125" s="87">
        <v>5</v>
      </c>
      <c r="N125" s="87">
        <v>3</v>
      </c>
      <c r="O125" s="88">
        <v>4</v>
      </c>
      <c r="P125" s="247">
        <v>69</v>
      </c>
      <c r="Q125" s="247">
        <v>66</v>
      </c>
      <c r="R125" s="86">
        <v>0</v>
      </c>
      <c r="S125" s="87">
        <v>11</v>
      </c>
      <c r="T125" s="90">
        <f t="shared" si="2"/>
        <v>213</v>
      </c>
    </row>
    <row r="126" spans="1:20" x14ac:dyDescent="0.2">
      <c r="A126" s="248">
        <f t="shared" si="3"/>
        <v>125</v>
      </c>
      <c r="B126" s="92" t="s">
        <v>65</v>
      </c>
      <c r="C126" s="93">
        <v>2484</v>
      </c>
      <c r="D126" s="94" t="s">
        <v>19</v>
      </c>
      <c r="E126" s="95">
        <v>436</v>
      </c>
      <c r="F126" s="96">
        <v>45</v>
      </c>
      <c r="G126" s="79">
        <v>56</v>
      </c>
      <c r="H126" s="79">
        <v>28</v>
      </c>
      <c r="I126" s="79">
        <v>53</v>
      </c>
      <c r="J126" s="79">
        <v>3</v>
      </c>
      <c r="K126" s="79">
        <v>10</v>
      </c>
      <c r="L126" s="79">
        <v>3</v>
      </c>
      <c r="M126" s="79">
        <v>6</v>
      </c>
      <c r="N126" s="79">
        <v>2</v>
      </c>
      <c r="O126" s="97">
        <v>4</v>
      </c>
      <c r="P126" s="249">
        <v>59</v>
      </c>
      <c r="Q126" s="249">
        <v>59</v>
      </c>
      <c r="R126" s="96">
        <v>0</v>
      </c>
      <c r="S126" s="79">
        <v>16</v>
      </c>
      <c r="T126" s="98">
        <f t="shared" si="2"/>
        <v>210</v>
      </c>
    </row>
    <row r="127" spans="1:20" x14ac:dyDescent="0.2">
      <c r="A127" s="248">
        <f t="shared" si="3"/>
        <v>126</v>
      </c>
      <c r="B127" s="82" t="s">
        <v>65</v>
      </c>
      <c r="C127" s="83">
        <v>2485</v>
      </c>
      <c r="D127" s="84" t="s">
        <v>19</v>
      </c>
      <c r="E127" s="85">
        <v>498</v>
      </c>
      <c r="F127" s="86">
        <v>61</v>
      </c>
      <c r="G127" s="87">
        <v>54</v>
      </c>
      <c r="H127" s="87">
        <v>26</v>
      </c>
      <c r="I127" s="87">
        <v>47</v>
      </c>
      <c r="J127" s="87">
        <v>3</v>
      </c>
      <c r="K127" s="87">
        <v>6</v>
      </c>
      <c r="L127" s="87">
        <v>3</v>
      </c>
      <c r="M127" s="87">
        <v>8</v>
      </c>
      <c r="N127" s="87">
        <v>2</v>
      </c>
      <c r="O127" s="88">
        <v>5</v>
      </c>
      <c r="P127" s="247">
        <v>59</v>
      </c>
      <c r="Q127" s="247">
        <v>54</v>
      </c>
      <c r="R127" s="86">
        <v>0</v>
      </c>
      <c r="S127" s="87">
        <v>12</v>
      </c>
      <c r="T127" s="90">
        <f t="shared" si="2"/>
        <v>215</v>
      </c>
    </row>
    <row r="128" spans="1:20" x14ac:dyDescent="0.2">
      <c r="A128" s="248">
        <f t="shared" si="3"/>
        <v>127</v>
      </c>
      <c r="B128" s="92" t="s">
        <v>65</v>
      </c>
      <c r="C128" s="93">
        <v>2485</v>
      </c>
      <c r="D128" s="94" t="s">
        <v>14</v>
      </c>
      <c r="E128" s="95">
        <v>497</v>
      </c>
      <c r="F128" s="96">
        <v>65</v>
      </c>
      <c r="G128" s="79">
        <v>58</v>
      </c>
      <c r="H128" s="79">
        <v>26</v>
      </c>
      <c r="I128" s="79">
        <v>52</v>
      </c>
      <c r="J128" s="79">
        <v>6</v>
      </c>
      <c r="K128" s="79">
        <v>7</v>
      </c>
      <c r="L128" s="79">
        <v>6</v>
      </c>
      <c r="M128" s="79">
        <v>11</v>
      </c>
      <c r="N128" s="79">
        <v>0</v>
      </c>
      <c r="O128" s="97">
        <v>7</v>
      </c>
      <c r="P128" s="249">
        <v>64</v>
      </c>
      <c r="Q128" s="249">
        <v>59</v>
      </c>
      <c r="R128" s="96">
        <v>0</v>
      </c>
      <c r="S128" s="79">
        <v>13</v>
      </c>
      <c r="T128" s="98">
        <f t="shared" si="2"/>
        <v>238</v>
      </c>
    </row>
    <row r="129" spans="1:20" x14ac:dyDescent="0.2">
      <c r="A129" s="248">
        <f t="shared" si="3"/>
        <v>128</v>
      </c>
      <c r="B129" s="82" t="s">
        <v>65</v>
      </c>
      <c r="C129" s="83">
        <v>2486</v>
      </c>
      <c r="D129" s="84" t="s">
        <v>19</v>
      </c>
      <c r="E129" s="85">
        <v>436</v>
      </c>
      <c r="F129" s="86">
        <v>57</v>
      </c>
      <c r="G129" s="87">
        <v>41</v>
      </c>
      <c r="H129" s="87">
        <v>24</v>
      </c>
      <c r="I129" s="87">
        <v>32</v>
      </c>
      <c r="J129" s="87">
        <v>0</v>
      </c>
      <c r="K129" s="87">
        <v>8</v>
      </c>
      <c r="L129" s="87">
        <v>4</v>
      </c>
      <c r="M129" s="87">
        <v>11</v>
      </c>
      <c r="N129" s="87">
        <v>2</v>
      </c>
      <c r="O129" s="88">
        <v>3</v>
      </c>
      <c r="P129" s="247">
        <v>43</v>
      </c>
      <c r="Q129" s="247">
        <v>37</v>
      </c>
      <c r="R129" s="86">
        <v>0</v>
      </c>
      <c r="S129" s="87">
        <v>3</v>
      </c>
      <c r="T129" s="90">
        <f t="shared" si="2"/>
        <v>182</v>
      </c>
    </row>
    <row r="130" spans="1:20" x14ac:dyDescent="0.2">
      <c r="A130" s="248">
        <f t="shared" si="3"/>
        <v>129</v>
      </c>
      <c r="B130" s="92" t="s">
        <v>65</v>
      </c>
      <c r="C130" s="93">
        <v>2486</v>
      </c>
      <c r="D130" s="94" t="s">
        <v>14</v>
      </c>
      <c r="E130" s="95">
        <v>435</v>
      </c>
      <c r="F130" s="96">
        <v>47</v>
      </c>
      <c r="G130" s="79">
        <v>36</v>
      </c>
      <c r="H130" s="79">
        <v>22</v>
      </c>
      <c r="I130" s="79">
        <v>47</v>
      </c>
      <c r="J130" s="79">
        <v>7</v>
      </c>
      <c r="K130" s="79">
        <v>9</v>
      </c>
      <c r="L130" s="79">
        <v>5</v>
      </c>
      <c r="M130" s="79">
        <v>4</v>
      </c>
      <c r="N130" s="79">
        <v>2</v>
      </c>
      <c r="O130" s="97">
        <v>3</v>
      </c>
      <c r="P130" s="249">
        <v>43</v>
      </c>
      <c r="Q130" s="249">
        <v>52</v>
      </c>
      <c r="R130" s="96">
        <v>0</v>
      </c>
      <c r="S130" s="79">
        <v>5</v>
      </c>
      <c r="T130" s="98">
        <f t="shared" ref="T130:T193" si="4">SUM(F130:O130)</f>
        <v>182</v>
      </c>
    </row>
    <row r="131" spans="1:20" x14ac:dyDescent="0.2">
      <c r="A131" s="248">
        <f t="shared" ref="A131:A194" si="5">A130+1</f>
        <v>130</v>
      </c>
      <c r="B131" s="82" t="s">
        <v>65</v>
      </c>
      <c r="C131" s="83">
        <v>2487</v>
      </c>
      <c r="D131" s="84" t="s">
        <v>19</v>
      </c>
      <c r="E131" s="85">
        <v>565</v>
      </c>
      <c r="F131" s="86">
        <v>59</v>
      </c>
      <c r="G131" s="87">
        <v>78</v>
      </c>
      <c r="H131" s="87">
        <v>35</v>
      </c>
      <c r="I131" s="87">
        <v>26</v>
      </c>
      <c r="J131" s="87">
        <v>7</v>
      </c>
      <c r="K131" s="87">
        <v>15</v>
      </c>
      <c r="L131" s="87">
        <v>2</v>
      </c>
      <c r="M131" s="87">
        <v>17</v>
      </c>
      <c r="N131" s="87">
        <v>4</v>
      </c>
      <c r="O131" s="88">
        <v>4</v>
      </c>
      <c r="P131" s="247">
        <v>85</v>
      </c>
      <c r="Q131" s="247">
        <v>34</v>
      </c>
      <c r="R131" s="86">
        <v>0</v>
      </c>
      <c r="S131" s="87">
        <v>6</v>
      </c>
      <c r="T131" s="90">
        <f t="shared" si="4"/>
        <v>247</v>
      </c>
    </row>
    <row r="132" spans="1:20" x14ac:dyDescent="0.2">
      <c r="A132" s="248">
        <f t="shared" si="5"/>
        <v>131</v>
      </c>
      <c r="B132" s="92" t="s">
        <v>65</v>
      </c>
      <c r="C132" s="93">
        <v>2487</v>
      </c>
      <c r="D132" s="94" t="s">
        <v>14</v>
      </c>
      <c r="E132" s="95">
        <v>564</v>
      </c>
      <c r="F132" s="96">
        <v>63</v>
      </c>
      <c r="G132" s="79">
        <v>70</v>
      </c>
      <c r="H132" s="79">
        <v>36</v>
      </c>
      <c r="I132" s="79">
        <v>32</v>
      </c>
      <c r="J132" s="79">
        <v>7</v>
      </c>
      <c r="K132" s="79">
        <v>16</v>
      </c>
      <c r="L132" s="79">
        <v>4</v>
      </c>
      <c r="M132" s="79">
        <v>19</v>
      </c>
      <c r="N132" s="79">
        <v>5</v>
      </c>
      <c r="O132" s="97">
        <v>3</v>
      </c>
      <c r="P132" s="249">
        <v>77</v>
      </c>
      <c r="Q132" s="249">
        <v>40</v>
      </c>
      <c r="R132" s="96">
        <v>1</v>
      </c>
      <c r="S132" s="79">
        <v>9</v>
      </c>
      <c r="T132" s="98">
        <f t="shared" si="4"/>
        <v>255</v>
      </c>
    </row>
    <row r="133" spans="1:20" x14ac:dyDescent="0.2">
      <c r="A133" s="248">
        <f t="shared" si="5"/>
        <v>132</v>
      </c>
      <c r="B133" s="82" t="s">
        <v>65</v>
      </c>
      <c r="C133" s="83">
        <v>2488</v>
      </c>
      <c r="D133" s="84" t="s">
        <v>19</v>
      </c>
      <c r="E133" s="85">
        <v>453</v>
      </c>
      <c r="F133" s="86">
        <v>53</v>
      </c>
      <c r="G133" s="87">
        <v>64</v>
      </c>
      <c r="H133" s="87">
        <v>23</v>
      </c>
      <c r="I133" s="87">
        <v>24</v>
      </c>
      <c r="J133" s="87">
        <v>7</v>
      </c>
      <c r="K133" s="87">
        <v>8</v>
      </c>
      <c r="L133" s="87">
        <v>5</v>
      </c>
      <c r="M133" s="87">
        <v>10</v>
      </c>
      <c r="N133" s="87">
        <v>0</v>
      </c>
      <c r="O133" s="88">
        <v>2</v>
      </c>
      <c r="P133" s="247">
        <v>71</v>
      </c>
      <c r="Q133" s="247">
        <v>26</v>
      </c>
      <c r="R133" s="86">
        <v>0</v>
      </c>
      <c r="S133" s="87">
        <v>9</v>
      </c>
      <c r="T133" s="90">
        <f t="shared" si="4"/>
        <v>196</v>
      </c>
    </row>
    <row r="134" spans="1:20" x14ac:dyDescent="0.2">
      <c r="A134" s="248">
        <f t="shared" si="5"/>
        <v>133</v>
      </c>
      <c r="B134" s="92" t="s">
        <v>65</v>
      </c>
      <c r="C134" s="93">
        <v>2488</v>
      </c>
      <c r="D134" s="94" t="s">
        <v>14</v>
      </c>
      <c r="E134" s="95">
        <v>452</v>
      </c>
      <c r="F134" s="96">
        <v>44</v>
      </c>
      <c r="G134" s="79">
        <v>64</v>
      </c>
      <c r="H134" s="79">
        <v>15</v>
      </c>
      <c r="I134" s="79">
        <v>26</v>
      </c>
      <c r="J134" s="79">
        <v>4</v>
      </c>
      <c r="K134" s="79">
        <v>7</v>
      </c>
      <c r="L134" s="79">
        <v>7</v>
      </c>
      <c r="M134" s="79">
        <v>8</v>
      </c>
      <c r="N134" s="79">
        <v>0</v>
      </c>
      <c r="O134" s="97">
        <v>4</v>
      </c>
      <c r="P134" s="249">
        <v>69</v>
      </c>
      <c r="Q134" s="249">
        <v>30</v>
      </c>
      <c r="R134" s="96">
        <v>0</v>
      </c>
      <c r="S134" s="79">
        <v>5</v>
      </c>
      <c r="T134" s="98">
        <f t="shared" si="4"/>
        <v>179</v>
      </c>
    </row>
    <row r="135" spans="1:20" x14ac:dyDescent="0.2">
      <c r="A135" s="248">
        <f t="shared" si="5"/>
        <v>134</v>
      </c>
      <c r="B135" s="82" t="s">
        <v>65</v>
      </c>
      <c r="C135" s="83">
        <v>2489</v>
      </c>
      <c r="D135" s="84" t="s">
        <v>19</v>
      </c>
      <c r="E135" s="85">
        <v>558</v>
      </c>
      <c r="F135" s="86">
        <v>32</v>
      </c>
      <c r="G135" s="87">
        <v>62</v>
      </c>
      <c r="H135" s="87">
        <v>25</v>
      </c>
      <c r="I135" s="87">
        <v>50</v>
      </c>
      <c r="J135" s="87">
        <v>5</v>
      </c>
      <c r="K135" s="87">
        <v>15</v>
      </c>
      <c r="L135" s="87">
        <v>4</v>
      </c>
      <c r="M135" s="87">
        <v>9</v>
      </c>
      <c r="N135" s="87">
        <v>4</v>
      </c>
      <c r="O135" s="88">
        <v>4</v>
      </c>
      <c r="P135" s="247">
        <v>68</v>
      </c>
      <c r="Q135" s="247">
        <v>58</v>
      </c>
      <c r="R135" s="86">
        <v>0</v>
      </c>
      <c r="S135" s="87">
        <v>13</v>
      </c>
      <c r="T135" s="90">
        <f t="shared" si="4"/>
        <v>210</v>
      </c>
    </row>
    <row r="136" spans="1:20" x14ac:dyDescent="0.2">
      <c r="A136" s="248">
        <f t="shared" si="5"/>
        <v>135</v>
      </c>
      <c r="B136" s="92" t="s">
        <v>65</v>
      </c>
      <c r="C136" s="93">
        <v>2489</v>
      </c>
      <c r="D136" s="94" t="s">
        <v>14</v>
      </c>
      <c r="E136" s="95">
        <v>558</v>
      </c>
      <c r="F136" s="96">
        <v>49</v>
      </c>
      <c r="G136" s="79">
        <v>51</v>
      </c>
      <c r="H136" s="79">
        <v>28</v>
      </c>
      <c r="I136" s="79">
        <v>47</v>
      </c>
      <c r="J136" s="79">
        <v>12</v>
      </c>
      <c r="K136" s="79">
        <v>13</v>
      </c>
      <c r="L136" s="79">
        <v>5</v>
      </c>
      <c r="M136" s="79">
        <v>3</v>
      </c>
      <c r="N136" s="79">
        <v>0</v>
      </c>
      <c r="O136" s="97">
        <v>4</v>
      </c>
      <c r="P136" s="249">
        <v>65</v>
      </c>
      <c r="Q136" s="249">
        <v>51</v>
      </c>
      <c r="R136" s="96">
        <v>1</v>
      </c>
      <c r="S136" s="79">
        <v>12</v>
      </c>
      <c r="T136" s="98">
        <f t="shared" si="4"/>
        <v>212</v>
      </c>
    </row>
    <row r="137" spans="1:20" x14ac:dyDescent="0.2">
      <c r="A137" s="248">
        <f t="shared" si="5"/>
        <v>136</v>
      </c>
      <c r="B137" s="82" t="s">
        <v>65</v>
      </c>
      <c r="C137" s="83">
        <v>2489</v>
      </c>
      <c r="D137" s="84" t="s">
        <v>20</v>
      </c>
      <c r="E137" s="85">
        <v>557</v>
      </c>
      <c r="F137" s="86">
        <v>36</v>
      </c>
      <c r="G137" s="87">
        <v>71</v>
      </c>
      <c r="H137" s="87">
        <v>23</v>
      </c>
      <c r="I137" s="87">
        <v>44</v>
      </c>
      <c r="J137" s="87">
        <v>6</v>
      </c>
      <c r="K137" s="87">
        <v>6</v>
      </c>
      <c r="L137" s="87">
        <v>5</v>
      </c>
      <c r="M137" s="87">
        <v>11</v>
      </c>
      <c r="N137" s="87">
        <v>5</v>
      </c>
      <c r="O137" s="88">
        <v>5</v>
      </c>
      <c r="P137" s="247">
        <v>77</v>
      </c>
      <c r="Q137" s="247">
        <v>54</v>
      </c>
      <c r="R137" s="86">
        <v>0</v>
      </c>
      <c r="S137" s="87">
        <v>16</v>
      </c>
      <c r="T137" s="90">
        <f t="shared" si="4"/>
        <v>212</v>
      </c>
    </row>
    <row r="138" spans="1:20" x14ac:dyDescent="0.2">
      <c r="A138" s="248">
        <f t="shared" si="5"/>
        <v>137</v>
      </c>
      <c r="B138" s="92" t="s">
        <v>65</v>
      </c>
      <c r="C138" s="93">
        <v>2490</v>
      </c>
      <c r="D138" s="94" t="s">
        <v>19</v>
      </c>
      <c r="E138" s="95">
        <v>618</v>
      </c>
      <c r="F138" s="96">
        <v>82</v>
      </c>
      <c r="G138" s="79">
        <v>60</v>
      </c>
      <c r="H138" s="79">
        <v>38</v>
      </c>
      <c r="I138" s="79">
        <v>50</v>
      </c>
      <c r="J138" s="79">
        <v>3</v>
      </c>
      <c r="K138" s="79">
        <v>18</v>
      </c>
      <c r="L138" s="79">
        <v>2</v>
      </c>
      <c r="M138" s="79">
        <v>15</v>
      </c>
      <c r="N138" s="79">
        <v>1</v>
      </c>
      <c r="O138" s="97">
        <v>7</v>
      </c>
      <c r="P138" s="249">
        <v>63</v>
      </c>
      <c r="Q138" s="249">
        <v>58</v>
      </c>
      <c r="R138" s="96">
        <v>1</v>
      </c>
      <c r="S138" s="79">
        <v>11</v>
      </c>
      <c r="T138" s="98">
        <f t="shared" si="4"/>
        <v>276</v>
      </c>
    </row>
    <row r="139" spans="1:20" x14ac:dyDescent="0.2">
      <c r="A139" s="248">
        <f t="shared" si="5"/>
        <v>138</v>
      </c>
      <c r="B139" s="82" t="s">
        <v>65</v>
      </c>
      <c r="C139" s="83">
        <v>2490</v>
      </c>
      <c r="D139" s="84" t="s">
        <v>14</v>
      </c>
      <c r="E139" s="85">
        <v>617</v>
      </c>
      <c r="F139" s="86">
        <v>83</v>
      </c>
      <c r="G139" s="87">
        <v>44</v>
      </c>
      <c r="H139" s="87">
        <v>31</v>
      </c>
      <c r="I139" s="87">
        <v>43</v>
      </c>
      <c r="J139" s="87">
        <v>8</v>
      </c>
      <c r="K139" s="87">
        <v>21</v>
      </c>
      <c r="L139" s="87">
        <v>5</v>
      </c>
      <c r="M139" s="87">
        <v>19</v>
      </c>
      <c r="N139" s="87">
        <v>5</v>
      </c>
      <c r="O139" s="88">
        <v>9</v>
      </c>
      <c r="P139" s="247">
        <v>52</v>
      </c>
      <c r="Q139" s="247">
        <v>57</v>
      </c>
      <c r="R139" s="86">
        <v>1</v>
      </c>
      <c r="S139" s="87">
        <v>6</v>
      </c>
      <c r="T139" s="90">
        <f t="shared" si="4"/>
        <v>268</v>
      </c>
    </row>
    <row r="140" spans="1:20" x14ac:dyDescent="0.2">
      <c r="A140" s="248">
        <f t="shared" si="5"/>
        <v>139</v>
      </c>
      <c r="B140" s="92" t="s">
        <v>65</v>
      </c>
      <c r="C140" s="93">
        <v>2491</v>
      </c>
      <c r="D140" s="94" t="s">
        <v>19</v>
      </c>
      <c r="E140" s="95">
        <v>555</v>
      </c>
      <c r="F140" s="96">
        <v>105</v>
      </c>
      <c r="G140" s="79">
        <v>52</v>
      </c>
      <c r="H140" s="79">
        <v>68</v>
      </c>
      <c r="I140" s="79">
        <v>48</v>
      </c>
      <c r="J140" s="79">
        <v>3</v>
      </c>
      <c r="K140" s="79">
        <v>12</v>
      </c>
      <c r="L140" s="79">
        <v>1</v>
      </c>
      <c r="M140" s="79">
        <v>10</v>
      </c>
      <c r="N140" s="79">
        <v>2</v>
      </c>
      <c r="O140" s="97">
        <v>8</v>
      </c>
      <c r="P140" s="249">
        <v>56</v>
      </c>
      <c r="Q140" s="249">
        <v>59</v>
      </c>
      <c r="R140" s="96">
        <v>0</v>
      </c>
      <c r="S140" s="79">
        <v>13</v>
      </c>
      <c r="T140" s="98">
        <f t="shared" si="4"/>
        <v>309</v>
      </c>
    </row>
    <row r="141" spans="1:20" x14ac:dyDescent="0.2">
      <c r="A141" s="248">
        <f t="shared" si="5"/>
        <v>140</v>
      </c>
      <c r="B141" s="82" t="s">
        <v>65</v>
      </c>
      <c r="C141" s="83">
        <v>2491</v>
      </c>
      <c r="D141" s="84" t="s">
        <v>14</v>
      </c>
      <c r="E141" s="85">
        <v>554</v>
      </c>
      <c r="F141" s="86">
        <v>109</v>
      </c>
      <c r="G141" s="87">
        <v>60</v>
      </c>
      <c r="H141" s="87">
        <v>47</v>
      </c>
      <c r="I141" s="87">
        <v>33</v>
      </c>
      <c r="J141" s="87">
        <v>6</v>
      </c>
      <c r="K141" s="87">
        <v>21</v>
      </c>
      <c r="L141" s="87">
        <v>5</v>
      </c>
      <c r="M141" s="87">
        <v>16</v>
      </c>
      <c r="N141" s="87">
        <v>5</v>
      </c>
      <c r="O141" s="88">
        <v>8</v>
      </c>
      <c r="P141" s="247">
        <v>67</v>
      </c>
      <c r="Q141" s="247">
        <v>46</v>
      </c>
      <c r="R141" s="86">
        <v>1</v>
      </c>
      <c r="S141" s="87">
        <v>8</v>
      </c>
      <c r="T141" s="90">
        <f t="shared" si="4"/>
        <v>310</v>
      </c>
    </row>
    <row r="142" spans="1:20" x14ac:dyDescent="0.2">
      <c r="A142" s="248">
        <f t="shared" si="5"/>
        <v>141</v>
      </c>
      <c r="B142" s="92" t="s">
        <v>65</v>
      </c>
      <c r="C142" s="93">
        <v>2492</v>
      </c>
      <c r="D142" s="94" t="s">
        <v>19</v>
      </c>
      <c r="E142" s="95">
        <v>465</v>
      </c>
      <c r="F142" s="96">
        <v>95</v>
      </c>
      <c r="G142" s="79">
        <v>44</v>
      </c>
      <c r="H142" s="79">
        <v>31</v>
      </c>
      <c r="I142" s="79">
        <v>27</v>
      </c>
      <c r="J142" s="79">
        <v>4</v>
      </c>
      <c r="K142" s="79">
        <v>10</v>
      </c>
      <c r="L142" s="79">
        <v>6</v>
      </c>
      <c r="M142" s="79">
        <v>20</v>
      </c>
      <c r="N142" s="79">
        <v>2</v>
      </c>
      <c r="O142" s="97">
        <v>3</v>
      </c>
      <c r="P142" s="249">
        <v>48</v>
      </c>
      <c r="Q142" s="249">
        <v>32</v>
      </c>
      <c r="R142" s="96">
        <v>1</v>
      </c>
      <c r="S142" s="79">
        <v>13</v>
      </c>
      <c r="T142" s="98">
        <f t="shared" si="4"/>
        <v>242</v>
      </c>
    </row>
    <row r="143" spans="1:20" x14ac:dyDescent="0.2">
      <c r="A143" s="248">
        <f t="shared" si="5"/>
        <v>142</v>
      </c>
      <c r="B143" s="82" t="s">
        <v>65</v>
      </c>
      <c r="C143" s="83">
        <v>2492</v>
      </c>
      <c r="D143" s="84" t="s">
        <v>14</v>
      </c>
      <c r="E143" s="85">
        <v>465</v>
      </c>
      <c r="F143" s="86">
        <v>80</v>
      </c>
      <c r="G143" s="87">
        <v>45</v>
      </c>
      <c r="H143" s="87">
        <v>32</v>
      </c>
      <c r="I143" s="87">
        <v>31</v>
      </c>
      <c r="J143" s="87">
        <v>6</v>
      </c>
      <c r="K143" s="87">
        <v>16</v>
      </c>
      <c r="L143" s="87">
        <v>1</v>
      </c>
      <c r="M143" s="87">
        <v>11</v>
      </c>
      <c r="N143" s="87">
        <v>2</v>
      </c>
      <c r="O143" s="88">
        <v>2</v>
      </c>
      <c r="P143" s="247">
        <v>53</v>
      </c>
      <c r="Q143" s="247">
        <v>35</v>
      </c>
      <c r="R143" s="86">
        <v>0</v>
      </c>
      <c r="S143" s="87">
        <v>15</v>
      </c>
      <c r="T143" s="90">
        <f t="shared" si="4"/>
        <v>226</v>
      </c>
    </row>
    <row r="144" spans="1:20" x14ac:dyDescent="0.2">
      <c r="A144" s="248">
        <f t="shared" si="5"/>
        <v>143</v>
      </c>
      <c r="B144" s="92" t="s">
        <v>65</v>
      </c>
      <c r="C144" s="93">
        <v>2493</v>
      </c>
      <c r="D144" s="94" t="s">
        <v>19</v>
      </c>
      <c r="E144" s="95">
        <v>498</v>
      </c>
      <c r="F144" s="96">
        <v>131</v>
      </c>
      <c r="G144" s="79">
        <v>79</v>
      </c>
      <c r="H144" s="79">
        <v>53</v>
      </c>
      <c r="I144" s="79">
        <v>21</v>
      </c>
      <c r="J144" s="79">
        <v>2</v>
      </c>
      <c r="K144" s="79">
        <v>8</v>
      </c>
      <c r="L144" s="79">
        <v>1</v>
      </c>
      <c r="M144" s="79">
        <v>10</v>
      </c>
      <c r="N144" s="79">
        <v>3</v>
      </c>
      <c r="O144" s="97">
        <v>2</v>
      </c>
      <c r="P144" s="249">
        <v>81</v>
      </c>
      <c r="Q144" s="249">
        <v>26</v>
      </c>
      <c r="R144" s="96">
        <v>0</v>
      </c>
      <c r="S144" s="79">
        <v>9</v>
      </c>
      <c r="T144" s="98">
        <f t="shared" si="4"/>
        <v>310</v>
      </c>
    </row>
    <row r="145" spans="1:20" x14ac:dyDescent="0.2">
      <c r="A145" s="248">
        <f t="shared" si="5"/>
        <v>144</v>
      </c>
      <c r="B145" s="82" t="s">
        <v>65</v>
      </c>
      <c r="C145" s="83">
        <v>2493</v>
      </c>
      <c r="D145" s="84" t="s">
        <v>14</v>
      </c>
      <c r="E145" s="85">
        <v>498</v>
      </c>
      <c r="F145" s="86">
        <v>97</v>
      </c>
      <c r="G145" s="87">
        <v>68</v>
      </c>
      <c r="H145" s="87">
        <v>54</v>
      </c>
      <c r="I145" s="87">
        <v>35</v>
      </c>
      <c r="J145" s="87">
        <v>1</v>
      </c>
      <c r="K145" s="87">
        <v>6</v>
      </c>
      <c r="L145" s="87">
        <v>2</v>
      </c>
      <c r="M145" s="87">
        <v>8</v>
      </c>
      <c r="N145" s="87">
        <v>3</v>
      </c>
      <c r="O145" s="88">
        <v>3</v>
      </c>
      <c r="P145" s="247">
        <v>69</v>
      </c>
      <c r="Q145" s="247">
        <v>41</v>
      </c>
      <c r="R145" s="86">
        <v>1</v>
      </c>
      <c r="S145" s="87">
        <v>8</v>
      </c>
      <c r="T145" s="90">
        <f t="shared" si="4"/>
        <v>277</v>
      </c>
    </row>
    <row r="146" spans="1:20" x14ac:dyDescent="0.2">
      <c r="A146" s="248">
        <f t="shared" si="5"/>
        <v>145</v>
      </c>
      <c r="B146" s="92" t="s">
        <v>65</v>
      </c>
      <c r="C146" s="93">
        <v>2494</v>
      </c>
      <c r="D146" s="94" t="s">
        <v>19</v>
      </c>
      <c r="E146" s="95">
        <v>404</v>
      </c>
      <c r="F146" s="96">
        <v>47</v>
      </c>
      <c r="G146" s="79">
        <v>38</v>
      </c>
      <c r="H146" s="79">
        <v>17</v>
      </c>
      <c r="I146" s="79">
        <v>38</v>
      </c>
      <c r="J146" s="79">
        <v>4</v>
      </c>
      <c r="K146" s="79">
        <v>15</v>
      </c>
      <c r="L146" s="79">
        <v>1</v>
      </c>
      <c r="M146" s="79">
        <v>2</v>
      </c>
      <c r="N146" s="79">
        <v>5</v>
      </c>
      <c r="O146" s="97">
        <v>6</v>
      </c>
      <c r="P146" s="249">
        <v>45</v>
      </c>
      <c r="Q146" s="249">
        <v>49</v>
      </c>
      <c r="R146" s="96">
        <v>0</v>
      </c>
      <c r="S146" s="79">
        <v>4</v>
      </c>
      <c r="T146" s="98">
        <f t="shared" si="4"/>
        <v>173</v>
      </c>
    </row>
    <row r="147" spans="1:20" x14ac:dyDescent="0.2">
      <c r="A147" s="248">
        <f t="shared" si="5"/>
        <v>146</v>
      </c>
      <c r="B147" s="82" t="s">
        <v>65</v>
      </c>
      <c r="C147" s="83">
        <v>2494</v>
      </c>
      <c r="D147" s="84" t="s">
        <v>14</v>
      </c>
      <c r="E147" s="85">
        <v>404</v>
      </c>
      <c r="F147" s="86">
        <v>74</v>
      </c>
      <c r="G147" s="87">
        <v>37</v>
      </c>
      <c r="H147" s="87">
        <v>15</v>
      </c>
      <c r="I147" s="87">
        <v>43</v>
      </c>
      <c r="J147" s="87">
        <v>5</v>
      </c>
      <c r="K147" s="87">
        <v>4</v>
      </c>
      <c r="L147" s="87">
        <v>2</v>
      </c>
      <c r="M147" s="87">
        <v>6</v>
      </c>
      <c r="N147" s="87">
        <v>4</v>
      </c>
      <c r="O147" s="88">
        <v>8</v>
      </c>
      <c r="P147" s="247">
        <v>42</v>
      </c>
      <c r="Q147" s="247">
        <v>55</v>
      </c>
      <c r="R147" s="86">
        <v>0</v>
      </c>
      <c r="S147" s="87">
        <v>6</v>
      </c>
      <c r="T147" s="90">
        <f t="shared" si="4"/>
        <v>198</v>
      </c>
    </row>
    <row r="148" spans="1:20" x14ac:dyDescent="0.2">
      <c r="A148" s="248">
        <f t="shared" si="5"/>
        <v>147</v>
      </c>
      <c r="B148" s="92" t="s">
        <v>65</v>
      </c>
      <c r="C148" s="93">
        <v>2495</v>
      </c>
      <c r="D148" s="94" t="s">
        <v>19</v>
      </c>
      <c r="E148" s="95">
        <v>625</v>
      </c>
      <c r="F148" s="96">
        <v>140</v>
      </c>
      <c r="G148" s="79">
        <v>74</v>
      </c>
      <c r="H148" s="79">
        <v>55</v>
      </c>
      <c r="I148" s="79">
        <v>65</v>
      </c>
      <c r="J148" s="79">
        <v>3</v>
      </c>
      <c r="K148" s="79">
        <v>18</v>
      </c>
      <c r="L148" s="79">
        <v>6</v>
      </c>
      <c r="M148" s="79">
        <v>10</v>
      </c>
      <c r="N148" s="79">
        <v>4</v>
      </c>
      <c r="O148" s="97">
        <v>10</v>
      </c>
      <c r="P148" s="249">
        <v>77</v>
      </c>
      <c r="Q148" s="249">
        <v>79</v>
      </c>
      <c r="R148" s="96">
        <v>5</v>
      </c>
      <c r="S148" s="79">
        <v>11</v>
      </c>
      <c r="T148" s="98">
        <f t="shared" si="4"/>
        <v>385</v>
      </c>
    </row>
    <row r="149" spans="1:20" x14ac:dyDescent="0.2">
      <c r="A149" s="248">
        <f t="shared" si="5"/>
        <v>148</v>
      </c>
      <c r="B149" s="82" t="s">
        <v>65</v>
      </c>
      <c r="C149" s="83">
        <v>2495</v>
      </c>
      <c r="D149" s="84" t="s">
        <v>14</v>
      </c>
      <c r="E149" s="85">
        <v>625</v>
      </c>
      <c r="F149" s="86">
        <v>113</v>
      </c>
      <c r="G149" s="87">
        <v>75</v>
      </c>
      <c r="H149" s="87">
        <v>60</v>
      </c>
      <c r="I149" s="87">
        <v>48</v>
      </c>
      <c r="J149" s="87">
        <v>5</v>
      </c>
      <c r="K149" s="87">
        <v>7</v>
      </c>
      <c r="L149" s="87">
        <v>5</v>
      </c>
      <c r="M149" s="87">
        <v>12</v>
      </c>
      <c r="N149" s="87">
        <v>5</v>
      </c>
      <c r="O149" s="88">
        <v>6</v>
      </c>
      <c r="P149" s="247">
        <v>81</v>
      </c>
      <c r="Q149" s="247">
        <v>59</v>
      </c>
      <c r="R149" s="86">
        <v>0</v>
      </c>
      <c r="S149" s="87">
        <v>11</v>
      </c>
      <c r="T149" s="90">
        <f t="shared" si="4"/>
        <v>336</v>
      </c>
    </row>
    <row r="150" spans="1:20" x14ac:dyDescent="0.2">
      <c r="A150" s="248">
        <f t="shared" si="5"/>
        <v>149</v>
      </c>
      <c r="B150" s="92" t="s">
        <v>65</v>
      </c>
      <c r="C150" s="93">
        <v>2495</v>
      </c>
      <c r="D150" s="94" t="s">
        <v>20</v>
      </c>
      <c r="E150" s="95">
        <v>625</v>
      </c>
      <c r="F150" s="96">
        <v>112</v>
      </c>
      <c r="G150" s="79">
        <v>84</v>
      </c>
      <c r="H150" s="79">
        <v>45</v>
      </c>
      <c r="I150" s="79">
        <v>67</v>
      </c>
      <c r="J150" s="79">
        <v>4</v>
      </c>
      <c r="K150" s="79">
        <v>15</v>
      </c>
      <c r="L150" s="79">
        <v>8</v>
      </c>
      <c r="M150" s="79">
        <v>18</v>
      </c>
      <c r="N150" s="79">
        <v>6</v>
      </c>
      <c r="O150" s="97">
        <v>9</v>
      </c>
      <c r="P150" s="249">
        <v>89</v>
      </c>
      <c r="Q150" s="249">
        <v>84</v>
      </c>
      <c r="R150" s="96">
        <v>1</v>
      </c>
      <c r="S150" s="79">
        <v>11</v>
      </c>
      <c r="T150" s="98">
        <f t="shared" si="4"/>
        <v>368</v>
      </c>
    </row>
    <row r="151" spans="1:20" x14ac:dyDescent="0.2">
      <c r="A151" s="248">
        <f t="shared" si="5"/>
        <v>150</v>
      </c>
      <c r="B151" s="82" t="s">
        <v>65</v>
      </c>
      <c r="C151" s="83">
        <v>2496</v>
      </c>
      <c r="D151" s="84" t="s">
        <v>19</v>
      </c>
      <c r="E151" s="85">
        <v>449</v>
      </c>
      <c r="F151" s="86">
        <v>113</v>
      </c>
      <c r="G151" s="87">
        <v>93</v>
      </c>
      <c r="H151" s="87">
        <v>39</v>
      </c>
      <c r="I151" s="87">
        <v>13</v>
      </c>
      <c r="J151" s="87">
        <v>3</v>
      </c>
      <c r="K151" s="87">
        <v>6</v>
      </c>
      <c r="L151" s="87">
        <v>0</v>
      </c>
      <c r="M151" s="87">
        <v>15</v>
      </c>
      <c r="N151" s="87">
        <v>3</v>
      </c>
      <c r="O151" s="88">
        <v>2</v>
      </c>
      <c r="P151" s="247">
        <v>96</v>
      </c>
      <c r="Q151" s="247">
        <v>18</v>
      </c>
      <c r="R151" s="86">
        <v>0</v>
      </c>
      <c r="S151" s="87">
        <v>14</v>
      </c>
      <c r="T151" s="90">
        <f t="shared" si="4"/>
        <v>287</v>
      </c>
    </row>
    <row r="152" spans="1:20" x14ac:dyDescent="0.2">
      <c r="A152" s="248">
        <f t="shared" si="5"/>
        <v>151</v>
      </c>
      <c r="B152" s="92" t="s">
        <v>65</v>
      </c>
      <c r="C152" s="93">
        <v>2496</v>
      </c>
      <c r="D152" s="94" t="s">
        <v>14</v>
      </c>
      <c r="E152" s="95">
        <v>449</v>
      </c>
      <c r="F152" s="96">
        <v>110</v>
      </c>
      <c r="G152" s="79">
        <v>69</v>
      </c>
      <c r="H152" s="79">
        <v>36</v>
      </c>
      <c r="I152" s="79">
        <v>19</v>
      </c>
      <c r="J152" s="79">
        <v>2</v>
      </c>
      <c r="K152" s="79">
        <v>9</v>
      </c>
      <c r="L152" s="79">
        <v>1</v>
      </c>
      <c r="M152" s="79">
        <v>13</v>
      </c>
      <c r="N152" s="79">
        <v>3</v>
      </c>
      <c r="O152" s="97">
        <v>2</v>
      </c>
      <c r="P152" s="249">
        <v>72</v>
      </c>
      <c r="Q152" s="249">
        <v>24</v>
      </c>
      <c r="R152" s="96">
        <v>0</v>
      </c>
      <c r="S152" s="79">
        <v>14</v>
      </c>
      <c r="T152" s="98">
        <f t="shared" si="4"/>
        <v>264</v>
      </c>
    </row>
    <row r="153" spans="1:20" x14ac:dyDescent="0.2">
      <c r="A153" s="248">
        <f t="shared" si="5"/>
        <v>152</v>
      </c>
      <c r="B153" s="82" t="s">
        <v>65</v>
      </c>
      <c r="C153" s="83">
        <v>2497</v>
      </c>
      <c r="D153" s="84" t="s">
        <v>19</v>
      </c>
      <c r="E153" s="85">
        <v>718</v>
      </c>
      <c r="F153" s="86">
        <v>103</v>
      </c>
      <c r="G153" s="87">
        <v>93</v>
      </c>
      <c r="H153" s="87">
        <v>47</v>
      </c>
      <c r="I153" s="87">
        <v>35</v>
      </c>
      <c r="J153" s="87">
        <v>6</v>
      </c>
      <c r="K153" s="87">
        <v>16</v>
      </c>
      <c r="L153" s="87">
        <v>10</v>
      </c>
      <c r="M153" s="87">
        <v>35</v>
      </c>
      <c r="N153" s="87">
        <v>4</v>
      </c>
      <c r="O153" s="88">
        <v>7</v>
      </c>
      <c r="P153" s="247">
        <v>100</v>
      </c>
      <c r="Q153" s="247">
        <v>46</v>
      </c>
      <c r="R153" s="86">
        <v>0</v>
      </c>
      <c r="S153" s="87">
        <v>11</v>
      </c>
      <c r="T153" s="90">
        <f t="shared" si="4"/>
        <v>356</v>
      </c>
    </row>
    <row r="154" spans="1:20" x14ac:dyDescent="0.2">
      <c r="A154" s="248">
        <f t="shared" si="5"/>
        <v>153</v>
      </c>
      <c r="B154" s="92" t="s">
        <v>65</v>
      </c>
      <c r="C154" s="93">
        <v>2497</v>
      </c>
      <c r="D154" s="94" t="s">
        <v>14</v>
      </c>
      <c r="E154" s="95">
        <v>717</v>
      </c>
      <c r="F154" s="96">
        <v>107</v>
      </c>
      <c r="G154" s="79">
        <v>102</v>
      </c>
      <c r="H154" s="79">
        <v>52</v>
      </c>
      <c r="I154" s="79">
        <v>30</v>
      </c>
      <c r="J154" s="79">
        <v>6</v>
      </c>
      <c r="K154" s="79">
        <v>16</v>
      </c>
      <c r="L154" s="79">
        <v>5</v>
      </c>
      <c r="M154" s="79">
        <v>33</v>
      </c>
      <c r="N154" s="79">
        <v>7</v>
      </c>
      <c r="O154" s="97">
        <v>4</v>
      </c>
      <c r="P154" s="249">
        <v>110</v>
      </c>
      <c r="Q154" s="249">
        <v>41</v>
      </c>
      <c r="R154" s="96">
        <v>0</v>
      </c>
      <c r="S154" s="79">
        <v>18</v>
      </c>
      <c r="T154" s="98">
        <f t="shared" si="4"/>
        <v>362</v>
      </c>
    </row>
    <row r="155" spans="1:20" x14ac:dyDescent="0.2">
      <c r="A155" s="248">
        <f t="shared" si="5"/>
        <v>154</v>
      </c>
      <c r="B155" s="82" t="s">
        <v>65</v>
      </c>
      <c r="C155" s="83">
        <v>2498</v>
      </c>
      <c r="D155" s="84" t="s">
        <v>19</v>
      </c>
      <c r="E155" s="85">
        <v>687</v>
      </c>
      <c r="F155" s="86">
        <v>95</v>
      </c>
      <c r="G155" s="87">
        <v>88</v>
      </c>
      <c r="H155" s="87">
        <v>60</v>
      </c>
      <c r="I155" s="87">
        <v>43</v>
      </c>
      <c r="J155" s="87">
        <v>13</v>
      </c>
      <c r="K155" s="87">
        <v>14</v>
      </c>
      <c r="L155" s="87">
        <v>4</v>
      </c>
      <c r="M155" s="87">
        <v>21</v>
      </c>
      <c r="N155" s="87">
        <v>4</v>
      </c>
      <c r="O155" s="88">
        <v>6</v>
      </c>
      <c r="P155" s="247">
        <v>103</v>
      </c>
      <c r="Q155" s="247">
        <v>53</v>
      </c>
      <c r="R155" s="86">
        <v>0</v>
      </c>
      <c r="S155" s="87">
        <v>19</v>
      </c>
      <c r="T155" s="90">
        <f t="shared" si="4"/>
        <v>348</v>
      </c>
    </row>
    <row r="156" spans="1:20" x14ac:dyDescent="0.2">
      <c r="A156" s="248">
        <f t="shared" si="5"/>
        <v>155</v>
      </c>
      <c r="B156" s="92" t="s">
        <v>65</v>
      </c>
      <c r="C156" s="93">
        <v>2498</v>
      </c>
      <c r="D156" s="94" t="s">
        <v>14</v>
      </c>
      <c r="E156" s="95">
        <v>686</v>
      </c>
      <c r="F156" s="96">
        <v>100</v>
      </c>
      <c r="G156" s="79">
        <v>67</v>
      </c>
      <c r="H156" s="79">
        <v>35</v>
      </c>
      <c r="I156" s="79">
        <v>47</v>
      </c>
      <c r="J156" s="79">
        <v>17</v>
      </c>
      <c r="K156" s="79">
        <v>21</v>
      </c>
      <c r="L156" s="79">
        <v>4</v>
      </c>
      <c r="M156" s="79">
        <v>20</v>
      </c>
      <c r="N156" s="79">
        <v>4</v>
      </c>
      <c r="O156" s="97">
        <v>12</v>
      </c>
      <c r="P156" s="249">
        <v>87</v>
      </c>
      <c r="Q156" s="249">
        <v>63</v>
      </c>
      <c r="R156" s="96">
        <v>0</v>
      </c>
      <c r="S156" s="79">
        <v>14</v>
      </c>
      <c r="T156" s="98">
        <f t="shared" si="4"/>
        <v>327</v>
      </c>
    </row>
    <row r="157" spans="1:20" x14ac:dyDescent="0.2">
      <c r="A157" s="248">
        <f t="shared" si="5"/>
        <v>156</v>
      </c>
      <c r="B157" s="82" t="s">
        <v>65</v>
      </c>
      <c r="C157" s="83">
        <v>2499</v>
      </c>
      <c r="D157" s="84" t="s">
        <v>19</v>
      </c>
      <c r="E157" s="85">
        <v>606</v>
      </c>
      <c r="F157" s="86">
        <v>101</v>
      </c>
      <c r="G157" s="87">
        <v>75</v>
      </c>
      <c r="H157" s="87">
        <v>55</v>
      </c>
      <c r="I157" s="87">
        <v>35</v>
      </c>
      <c r="J157" s="87">
        <v>7</v>
      </c>
      <c r="K157" s="87">
        <v>15</v>
      </c>
      <c r="L157" s="87">
        <v>3</v>
      </c>
      <c r="M157" s="87">
        <v>11</v>
      </c>
      <c r="N157" s="87">
        <v>5</v>
      </c>
      <c r="O157" s="88">
        <v>3</v>
      </c>
      <c r="P157" s="247">
        <v>84</v>
      </c>
      <c r="Q157" s="247">
        <v>43</v>
      </c>
      <c r="R157" s="86">
        <v>0</v>
      </c>
      <c r="S157" s="87">
        <v>13</v>
      </c>
      <c r="T157" s="90">
        <f t="shared" si="4"/>
        <v>310</v>
      </c>
    </row>
    <row r="158" spans="1:20" x14ac:dyDescent="0.2">
      <c r="A158" s="248">
        <f t="shared" si="5"/>
        <v>157</v>
      </c>
      <c r="B158" s="92" t="s">
        <v>65</v>
      </c>
      <c r="C158" s="93">
        <v>2499</v>
      </c>
      <c r="D158" s="94" t="s">
        <v>14</v>
      </c>
      <c r="E158" s="95">
        <v>605</v>
      </c>
      <c r="F158" s="96">
        <v>75</v>
      </c>
      <c r="G158" s="79">
        <v>70</v>
      </c>
      <c r="H158" s="79">
        <v>30</v>
      </c>
      <c r="I158" s="79">
        <v>44</v>
      </c>
      <c r="J158" s="79">
        <v>14</v>
      </c>
      <c r="K158" s="79">
        <v>20</v>
      </c>
      <c r="L158" s="79">
        <v>3</v>
      </c>
      <c r="M158" s="79">
        <v>9</v>
      </c>
      <c r="N158" s="79">
        <v>4</v>
      </c>
      <c r="O158" s="97">
        <v>2</v>
      </c>
      <c r="P158" s="249">
        <v>87</v>
      </c>
      <c r="Q158" s="249">
        <v>51</v>
      </c>
      <c r="R158" s="96">
        <v>0</v>
      </c>
      <c r="S158" s="79">
        <v>14</v>
      </c>
      <c r="T158" s="98">
        <f t="shared" si="4"/>
        <v>271</v>
      </c>
    </row>
    <row r="159" spans="1:20" x14ac:dyDescent="0.2">
      <c r="A159" s="248">
        <f t="shared" si="5"/>
        <v>158</v>
      </c>
      <c r="B159" s="82" t="s">
        <v>65</v>
      </c>
      <c r="C159" s="83">
        <v>2500</v>
      </c>
      <c r="D159" s="84" t="s">
        <v>19</v>
      </c>
      <c r="E159" s="85">
        <v>644</v>
      </c>
      <c r="F159" s="86">
        <v>95</v>
      </c>
      <c r="G159" s="87">
        <v>71</v>
      </c>
      <c r="H159" s="87">
        <v>76</v>
      </c>
      <c r="I159" s="87">
        <v>38</v>
      </c>
      <c r="J159" s="87">
        <v>3</v>
      </c>
      <c r="K159" s="87">
        <v>27</v>
      </c>
      <c r="L159" s="87">
        <v>6</v>
      </c>
      <c r="M159" s="87">
        <v>14</v>
      </c>
      <c r="N159" s="87">
        <v>4</v>
      </c>
      <c r="O159" s="88">
        <v>5</v>
      </c>
      <c r="P159" s="247">
        <v>74</v>
      </c>
      <c r="Q159" s="247">
        <v>47</v>
      </c>
      <c r="R159" s="86">
        <v>1</v>
      </c>
      <c r="S159" s="87">
        <v>19</v>
      </c>
      <c r="T159" s="90">
        <f t="shared" si="4"/>
        <v>339</v>
      </c>
    </row>
    <row r="160" spans="1:20" x14ac:dyDescent="0.2">
      <c r="A160" s="248">
        <f t="shared" si="5"/>
        <v>159</v>
      </c>
      <c r="B160" s="92" t="s">
        <v>65</v>
      </c>
      <c r="C160" s="93">
        <v>2500</v>
      </c>
      <c r="D160" s="94" t="s">
        <v>14</v>
      </c>
      <c r="E160" s="95">
        <v>643</v>
      </c>
      <c r="F160" s="96">
        <v>111</v>
      </c>
      <c r="G160" s="79">
        <v>61</v>
      </c>
      <c r="H160" s="79">
        <v>78</v>
      </c>
      <c r="I160" s="79">
        <v>28</v>
      </c>
      <c r="J160" s="79">
        <v>5</v>
      </c>
      <c r="K160" s="79">
        <v>29</v>
      </c>
      <c r="L160" s="79">
        <v>3</v>
      </c>
      <c r="M160" s="79">
        <v>13</v>
      </c>
      <c r="N160" s="79">
        <v>6</v>
      </c>
      <c r="O160" s="97">
        <v>8</v>
      </c>
      <c r="P160" s="249">
        <v>67</v>
      </c>
      <c r="Q160" s="249">
        <v>42</v>
      </c>
      <c r="R160" s="96">
        <v>1</v>
      </c>
      <c r="S160" s="79">
        <v>16</v>
      </c>
      <c r="T160" s="98">
        <f t="shared" si="4"/>
        <v>342</v>
      </c>
    </row>
    <row r="161" spans="1:20" x14ac:dyDescent="0.2">
      <c r="A161" s="248">
        <f t="shared" si="5"/>
        <v>160</v>
      </c>
      <c r="B161" s="82" t="s">
        <v>65</v>
      </c>
      <c r="C161" s="83">
        <v>2501</v>
      </c>
      <c r="D161" s="84" t="s">
        <v>19</v>
      </c>
      <c r="E161" s="85">
        <v>760</v>
      </c>
      <c r="F161" s="86">
        <v>55</v>
      </c>
      <c r="G161" s="87">
        <v>59</v>
      </c>
      <c r="H161" s="87">
        <v>58</v>
      </c>
      <c r="I161" s="87">
        <v>38</v>
      </c>
      <c r="J161" s="87">
        <v>5</v>
      </c>
      <c r="K161" s="87">
        <v>10</v>
      </c>
      <c r="L161" s="87">
        <v>3</v>
      </c>
      <c r="M161" s="87">
        <v>5</v>
      </c>
      <c r="N161" s="87">
        <v>3</v>
      </c>
      <c r="O161" s="88">
        <v>2</v>
      </c>
      <c r="P161" s="247">
        <v>64</v>
      </c>
      <c r="Q161" s="247">
        <v>43</v>
      </c>
      <c r="R161" s="86">
        <v>0</v>
      </c>
      <c r="S161" s="87">
        <v>22</v>
      </c>
      <c r="T161" s="90">
        <f t="shared" si="4"/>
        <v>238</v>
      </c>
    </row>
    <row r="162" spans="1:20" x14ac:dyDescent="0.2">
      <c r="A162" s="248">
        <f t="shared" si="5"/>
        <v>161</v>
      </c>
      <c r="B162" s="92" t="s">
        <v>65</v>
      </c>
      <c r="C162" s="93">
        <v>2501</v>
      </c>
      <c r="D162" s="94" t="s">
        <v>14</v>
      </c>
      <c r="E162" s="95">
        <v>760</v>
      </c>
      <c r="F162" s="96">
        <v>33</v>
      </c>
      <c r="G162" s="79">
        <v>68</v>
      </c>
      <c r="H162" s="79">
        <v>56</v>
      </c>
      <c r="I162" s="79">
        <v>38</v>
      </c>
      <c r="J162" s="79">
        <v>9</v>
      </c>
      <c r="K162" s="79">
        <v>15</v>
      </c>
      <c r="L162" s="79">
        <v>4</v>
      </c>
      <c r="M162" s="79">
        <v>7</v>
      </c>
      <c r="N162" s="79">
        <v>3</v>
      </c>
      <c r="O162" s="97">
        <v>8</v>
      </c>
      <c r="P162" s="249">
        <v>80</v>
      </c>
      <c r="Q162" s="249">
        <v>49</v>
      </c>
      <c r="R162" s="96">
        <v>0</v>
      </c>
      <c r="S162" s="79">
        <v>18</v>
      </c>
      <c r="T162" s="98">
        <f t="shared" si="4"/>
        <v>241</v>
      </c>
    </row>
    <row r="163" spans="1:20" x14ac:dyDescent="0.2">
      <c r="A163" s="248">
        <f t="shared" si="5"/>
        <v>162</v>
      </c>
      <c r="B163" s="82" t="s">
        <v>65</v>
      </c>
      <c r="C163" s="83">
        <v>2502</v>
      </c>
      <c r="D163" s="84" t="s">
        <v>19</v>
      </c>
      <c r="E163" s="85">
        <v>651</v>
      </c>
      <c r="F163" s="86">
        <v>91</v>
      </c>
      <c r="G163" s="87">
        <v>58</v>
      </c>
      <c r="H163" s="87">
        <v>54</v>
      </c>
      <c r="I163" s="87">
        <v>41</v>
      </c>
      <c r="J163" s="87">
        <v>6</v>
      </c>
      <c r="K163" s="87">
        <v>23</v>
      </c>
      <c r="L163" s="87">
        <v>6</v>
      </c>
      <c r="M163" s="87">
        <v>16</v>
      </c>
      <c r="N163" s="87">
        <v>2</v>
      </c>
      <c r="O163" s="88">
        <v>13</v>
      </c>
      <c r="P163" s="247">
        <v>64</v>
      </c>
      <c r="Q163" s="247">
        <v>56</v>
      </c>
      <c r="R163" s="86">
        <v>0</v>
      </c>
      <c r="S163" s="87">
        <v>0</v>
      </c>
      <c r="T163" s="90">
        <f t="shared" si="4"/>
        <v>310</v>
      </c>
    </row>
    <row r="164" spans="1:20" x14ac:dyDescent="0.2">
      <c r="A164" s="248">
        <f t="shared" si="5"/>
        <v>163</v>
      </c>
      <c r="B164" s="92" t="s">
        <v>65</v>
      </c>
      <c r="C164" s="93">
        <v>2502</v>
      </c>
      <c r="D164" s="94" t="s">
        <v>14</v>
      </c>
      <c r="E164" s="95">
        <v>651</v>
      </c>
      <c r="F164" s="96">
        <v>83</v>
      </c>
      <c r="G164" s="79">
        <v>59</v>
      </c>
      <c r="H164" s="79">
        <v>34</v>
      </c>
      <c r="I164" s="79">
        <v>50</v>
      </c>
      <c r="J164" s="79">
        <v>5</v>
      </c>
      <c r="K164" s="79">
        <v>24</v>
      </c>
      <c r="L164" s="79">
        <v>3</v>
      </c>
      <c r="M164" s="79">
        <v>15</v>
      </c>
      <c r="N164" s="79">
        <v>2</v>
      </c>
      <c r="O164" s="97">
        <v>4</v>
      </c>
      <c r="P164" s="249">
        <v>66</v>
      </c>
      <c r="Q164" s="249">
        <v>56</v>
      </c>
      <c r="R164" s="96">
        <v>0</v>
      </c>
      <c r="S164" s="79">
        <v>16</v>
      </c>
      <c r="T164" s="98">
        <f t="shared" si="4"/>
        <v>279</v>
      </c>
    </row>
    <row r="165" spans="1:20" x14ac:dyDescent="0.2">
      <c r="A165" s="248">
        <f t="shared" si="5"/>
        <v>164</v>
      </c>
      <c r="B165" s="82" t="s">
        <v>65</v>
      </c>
      <c r="C165" s="83">
        <v>2503</v>
      </c>
      <c r="D165" s="84" t="s">
        <v>19</v>
      </c>
      <c r="E165" s="85">
        <v>606</v>
      </c>
      <c r="F165" s="86">
        <v>88</v>
      </c>
      <c r="G165" s="87">
        <v>66</v>
      </c>
      <c r="H165" s="87">
        <v>31</v>
      </c>
      <c r="I165" s="87">
        <v>47</v>
      </c>
      <c r="J165" s="87">
        <v>5</v>
      </c>
      <c r="K165" s="87">
        <v>26</v>
      </c>
      <c r="L165" s="87">
        <v>4</v>
      </c>
      <c r="M165" s="87">
        <v>10</v>
      </c>
      <c r="N165" s="87">
        <v>2</v>
      </c>
      <c r="O165" s="88">
        <v>5</v>
      </c>
      <c r="P165" s="247">
        <v>72</v>
      </c>
      <c r="Q165" s="247">
        <v>54</v>
      </c>
      <c r="R165" s="86">
        <v>0</v>
      </c>
      <c r="S165" s="87">
        <v>6</v>
      </c>
      <c r="T165" s="90">
        <f t="shared" si="4"/>
        <v>284</v>
      </c>
    </row>
    <row r="166" spans="1:20" x14ac:dyDescent="0.2">
      <c r="A166" s="248">
        <f t="shared" si="5"/>
        <v>165</v>
      </c>
      <c r="B166" s="92" t="s">
        <v>65</v>
      </c>
      <c r="C166" s="93">
        <v>2503</v>
      </c>
      <c r="D166" s="94" t="s">
        <v>14</v>
      </c>
      <c r="E166" s="95">
        <v>605</v>
      </c>
      <c r="F166" s="96">
        <v>69</v>
      </c>
      <c r="G166" s="79">
        <v>78</v>
      </c>
      <c r="H166" s="79">
        <v>24</v>
      </c>
      <c r="I166" s="79">
        <v>38</v>
      </c>
      <c r="J166" s="79">
        <v>7</v>
      </c>
      <c r="K166" s="79">
        <v>16</v>
      </c>
      <c r="L166" s="79">
        <v>7</v>
      </c>
      <c r="M166" s="79">
        <v>13</v>
      </c>
      <c r="N166" s="79">
        <v>7</v>
      </c>
      <c r="O166" s="97">
        <v>5</v>
      </c>
      <c r="P166" s="249">
        <v>89</v>
      </c>
      <c r="Q166" s="249">
        <v>50</v>
      </c>
      <c r="R166" s="96">
        <v>2</v>
      </c>
      <c r="S166" s="79">
        <v>5</v>
      </c>
      <c r="T166" s="98">
        <f t="shared" si="4"/>
        <v>264</v>
      </c>
    </row>
    <row r="167" spans="1:20" x14ac:dyDescent="0.2">
      <c r="A167" s="248">
        <f t="shared" si="5"/>
        <v>166</v>
      </c>
      <c r="B167" s="82" t="s">
        <v>65</v>
      </c>
      <c r="C167" s="253">
        <v>2504</v>
      </c>
      <c r="D167" s="254" t="s">
        <v>19</v>
      </c>
      <c r="E167" s="85">
        <v>464</v>
      </c>
      <c r="F167" s="86">
        <v>71</v>
      </c>
      <c r="G167" s="87">
        <v>44</v>
      </c>
      <c r="H167" s="87">
        <v>26</v>
      </c>
      <c r="I167" s="87">
        <v>38</v>
      </c>
      <c r="J167" s="87">
        <v>3</v>
      </c>
      <c r="K167" s="87">
        <v>14</v>
      </c>
      <c r="L167" s="87">
        <v>11</v>
      </c>
      <c r="M167" s="87">
        <v>4</v>
      </c>
      <c r="N167" s="87">
        <v>5</v>
      </c>
      <c r="O167" s="88">
        <v>6</v>
      </c>
      <c r="P167" s="247">
        <v>48</v>
      </c>
      <c r="Q167" s="247">
        <v>49</v>
      </c>
      <c r="R167" s="86">
        <v>0</v>
      </c>
      <c r="S167" s="87">
        <v>10</v>
      </c>
      <c r="T167" s="90">
        <f t="shared" si="4"/>
        <v>222</v>
      </c>
    </row>
    <row r="168" spans="1:20" x14ac:dyDescent="0.2">
      <c r="A168" s="248">
        <f t="shared" si="5"/>
        <v>167</v>
      </c>
      <c r="B168" s="92" t="s">
        <v>65</v>
      </c>
      <c r="C168" s="93">
        <v>2504</v>
      </c>
      <c r="D168" s="94" t="s">
        <v>14</v>
      </c>
      <c r="E168" s="95">
        <v>464</v>
      </c>
      <c r="F168" s="96">
        <v>64</v>
      </c>
      <c r="G168" s="79">
        <v>46</v>
      </c>
      <c r="H168" s="79">
        <v>21</v>
      </c>
      <c r="I168" s="79">
        <v>27</v>
      </c>
      <c r="J168" s="79">
        <v>12</v>
      </c>
      <c r="K168" s="79">
        <v>21</v>
      </c>
      <c r="L168" s="79">
        <v>5</v>
      </c>
      <c r="M168" s="79">
        <v>9</v>
      </c>
      <c r="N168" s="79">
        <v>4</v>
      </c>
      <c r="O168" s="97">
        <v>5</v>
      </c>
      <c r="P168" s="249">
        <v>59</v>
      </c>
      <c r="Q168" s="249">
        <v>36</v>
      </c>
      <c r="R168" s="96">
        <v>0</v>
      </c>
      <c r="S168" s="79">
        <v>7</v>
      </c>
      <c r="T168" s="98">
        <f t="shared" si="4"/>
        <v>214</v>
      </c>
    </row>
    <row r="169" spans="1:20" x14ac:dyDescent="0.2">
      <c r="A169" s="248">
        <f t="shared" si="5"/>
        <v>168</v>
      </c>
      <c r="B169" s="82" t="s">
        <v>65</v>
      </c>
      <c r="C169" s="83">
        <v>2505</v>
      </c>
      <c r="D169" s="84" t="s">
        <v>19</v>
      </c>
      <c r="E169" s="85">
        <v>430</v>
      </c>
      <c r="F169" s="86">
        <v>45</v>
      </c>
      <c r="G169" s="87">
        <v>40</v>
      </c>
      <c r="H169" s="87">
        <v>17</v>
      </c>
      <c r="I169" s="87">
        <v>34</v>
      </c>
      <c r="J169" s="87">
        <v>7</v>
      </c>
      <c r="K169" s="87">
        <v>14</v>
      </c>
      <c r="L169" s="87">
        <v>2</v>
      </c>
      <c r="M169" s="87">
        <v>6</v>
      </c>
      <c r="N169" s="87">
        <v>10</v>
      </c>
      <c r="O169" s="88">
        <v>1</v>
      </c>
      <c r="P169" s="247">
        <v>47</v>
      </c>
      <c r="Q169" s="247">
        <v>45</v>
      </c>
      <c r="R169" s="86">
        <v>2</v>
      </c>
      <c r="S169" s="87">
        <v>3</v>
      </c>
      <c r="T169" s="90">
        <f t="shared" si="4"/>
        <v>176</v>
      </c>
    </row>
    <row r="170" spans="1:20" x14ac:dyDescent="0.2">
      <c r="A170" s="248">
        <f t="shared" si="5"/>
        <v>169</v>
      </c>
      <c r="B170" s="92" t="s">
        <v>65</v>
      </c>
      <c r="C170" s="93">
        <v>2505</v>
      </c>
      <c r="D170" s="94" t="s">
        <v>14</v>
      </c>
      <c r="E170" s="95">
        <v>429</v>
      </c>
      <c r="F170" s="96">
        <v>36</v>
      </c>
      <c r="G170" s="79">
        <v>55</v>
      </c>
      <c r="H170" s="79">
        <v>23</v>
      </c>
      <c r="I170" s="79">
        <v>43</v>
      </c>
      <c r="J170" s="79">
        <v>4</v>
      </c>
      <c r="K170" s="79">
        <v>19</v>
      </c>
      <c r="L170" s="79">
        <v>7</v>
      </c>
      <c r="M170" s="79">
        <v>8</v>
      </c>
      <c r="N170" s="79">
        <v>4</v>
      </c>
      <c r="O170" s="97">
        <v>4</v>
      </c>
      <c r="P170" s="249">
        <v>60</v>
      </c>
      <c r="Q170" s="249">
        <v>51</v>
      </c>
      <c r="R170" s="96">
        <v>0</v>
      </c>
      <c r="S170" s="79">
        <v>7</v>
      </c>
      <c r="T170" s="98">
        <f t="shared" si="4"/>
        <v>203</v>
      </c>
    </row>
    <row r="171" spans="1:20" x14ac:dyDescent="0.2">
      <c r="A171" s="248">
        <f t="shared" si="5"/>
        <v>170</v>
      </c>
      <c r="B171" s="82" t="s">
        <v>65</v>
      </c>
      <c r="C171" s="83">
        <v>2506</v>
      </c>
      <c r="D171" s="84" t="s">
        <v>19</v>
      </c>
      <c r="E171" s="85">
        <v>632</v>
      </c>
      <c r="F171" s="86">
        <v>91</v>
      </c>
      <c r="G171" s="87">
        <v>77</v>
      </c>
      <c r="H171" s="87">
        <v>41</v>
      </c>
      <c r="I171" s="87">
        <v>27</v>
      </c>
      <c r="J171" s="87">
        <v>9</v>
      </c>
      <c r="K171" s="87">
        <v>14</v>
      </c>
      <c r="L171" s="87">
        <v>8</v>
      </c>
      <c r="M171" s="87">
        <v>39</v>
      </c>
      <c r="N171" s="87">
        <v>2</v>
      </c>
      <c r="O171" s="88">
        <v>11</v>
      </c>
      <c r="P171" s="247">
        <v>87</v>
      </c>
      <c r="Q171" s="247">
        <v>40</v>
      </c>
      <c r="R171" s="86">
        <v>0</v>
      </c>
      <c r="S171" s="87">
        <v>12</v>
      </c>
      <c r="T171" s="90">
        <f t="shared" si="4"/>
        <v>319</v>
      </c>
    </row>
    <row r="172" spans="1:20" x14ac:dyDescent="0.2">
      <c r="A172" s="248">
        <f t="shared" si="5"/>
        <v>171</v>
      </c>
      <c r="B172" s="92" t="s">
        <v>65</v>
      </c>
      <c r="C172" s="93">
        <v>2506</v>
      </c>
      <c r="D172" s="94" t="s">
        <v>14</v>
      </c>
      <c r="E172" s="95">
        <v>631</v>
      </c>
      <c r="F172" s="96">
        <v>85</v>
      </c>
      <c r="G172" s="79">
        <v>84</v>
      </c>
      <c r="H172" s="79">
        <v>38</v>
      </c>
      <c r="I172" s="79">
        <v>47</v>
      </c>
      <c r="J172" s="79">
        <v>2</v>
      </c>
      <c r="K172" s="79">
        <v>17</v>
      </c>
      <c r="L172" s="79">
        <v>5</v>
      </c>
      <c r="M172" s="79">
        <v>25</v>
      </c>
      <c r="N172" s="79">
        <v>6</v>
      </c>
      <c r="O172" s="97">
        <v>8</v>
      </c>
      <c r="P172" s="249">
        <v>89</v>
      </c>
      <c r="Q172" s="249">
        <v>61</v>
      </c>
      <c r="R172" s="96">
        <v>0</v>
      </c>
      <c r="S172" s="79">
        <v>0</v>
      </c>
      <c r="T172" s="98">
        <f t="shared" si="4"/>
        <v>317</v>
      </c>
    </row>
    <row r="173" spans="1:20" x14ac:dyDescent="0.2">
      <c r="A173" s="248">
        <f t="shared" si="5"/>
        <v>172</v>
      </c>
      <c r="B173" s="82" t="s">
        <v>65</v>
      </c>
      <c r="C173" s="83">
        <v>2507</v>
      </c>
      <c r="D173" s="84" t="s">
        <v>19</v>
      </c>
      <c r="E173" s="85">
        <v>715</v>
      </c>
      <c r="F173" s="86">
        <v>25</v>
      </c>
      <c r="G173" s="87">
        <v>20</v>
      </c>
      <c r="H173" s="87">
        <v>12</v>
      </c>
      <c r="I173" s="87">
        <v>28</v>
      </c>
      <c r="J173" s="87">
        <v>5</v>
      </c>
      <c r="K173" s="87">
        <v>2</v>
      </c>
      <c r="L173" s="87">
        <v>8</v>
      </c>
      <c r="M173" s="87">
        <v>6</v>
      </c>
      <c r="N173" s="87">
        <v>1</v>
      </c>
      <c r="O173" s="88">
        <v>3</v>
      </c>
      <c r="P173" s="247">
        <v>25</v>
      </c>
      <c r="Q173" s="247">
        <v>32</v>
      </c>
      <c r="R173" s="86">
        <v>0</v>
      </c>
      <c r="S173" s="87">
        <v>6</v>
      </c>
      <c r="T173" s="90">
        <f t="shared" si="4"/>
        <v>110</v>
      </c>
    </row>
    <row r="174" spans="1:20" x14ac:dyDescent="0.2">
      <c r="A174" s="248">
        <f t="shared" si="5"/>
        <v>173</v>
      </c>
      <c r="B174" s="92" t="s">
        <v>65</v>
      </c>
      <c r="C174" s="93">
        <v>2507</v>
      </c>
      <c r="D174" s="94" t="s">
        <v>14</v>
      </c>
      <c r="E174" s="95">
        <v>715</v>
      </c>
      <c r="F174" s="96">
        <v>55</v>
      </c>
      <c r="G174" s="79">
        <v>46</v>
      </c>
      <c r="H174" s="79">
        <v>32</v>
      </c>
      <c r="I174" s="79">
        <v>66</v>
      </c>
      <c r="J174" s="79">
        <v>9</v>
      </c>
      <c r="K174" s="79">
        <v>13</v>
      </c>
      <c r="L174" s="79">
        <v>2</v>
      </c>
      <c r="M174" s="79">
        <v>4</v>
      </c>
      <c r="N174" s="79">
        <v>2</v>
      </c>
      <c r="O174" s="97">
        <v>2</v>
      </c>
      <c r="P174" s="249">
        <v>56</v>
      </c>
      <c r="Q174" s="249">
        <v>70</v>
      </c>
      <c r="R174" s="96">
        <v>1</v>
      </c>
      <c r="S174" s="79">
        <v>0</v>
      </c>
      <c r="T174" s="98">
        <f t="shared" si="4"/>
        <v>231</v>
      </c>
    </row>
    <row r="175" spans="1:20" x14ac:dyDescent="0.2">
      <c r="A175" s="248">
        <f t="shared" si="5"/>
        <v>174</v>
      </c>
      <c r="B175" s="82" t="s">
        <v>65</v>
      </c>
      <c r="C175" s="83">
        <v>2508</v>
      </c>
      <c r="D175" s="84" t="s">
        <v>19</v>
      </c>
      <c r="E175" s="85">
        <v>629</v>
      </c>
      <c r="F175" s="86">
        <v>53</v>
      </c>
      <c r="G175" s="87">
        <v>49</v>
      </c>
      <c r="H175" s="87">
        <v>17</v>
      </c>
      <c r="I175" s="87">
        <v>57</v>
      </c>
      <c r="J175" s="87">
        <v>8</v>
      </c>
      <c r="K175" s="87">
        <v>4</v>
      </c>
      <c r="L175" s="87">
        <v>0</v>
      </c>
      <c r="M175" s="87">
        <v>17</v>
      </c>
      <c r="N175" s="87">
        <v>2</v>
      </c>
      <c r="O175" s="88">
        <v>1</v>
      </c>
      <c r="P175" s="247">
        <v>57</v>
      </c>
      <c r="Q175" s="247">
        <v>60</v>
      </c>
      <c r="R175" s="86">
        <v>0</v>
      </c>
      <c r="S175" s="87">
        <v>8</v>
      </c>
      <c r="T175" s="90">
        <f t="shared" si="4"/>
        <v>208</v>
      </c>
    </row>
    <row r="176" spans="1:20" x14ac:dyDescent="0.2">
      <c r="A176" s="248">
        <f t="shared" si="5"/>
        <v>175</v>
      </c>
      <c r="B176" s="92" t="s">
        <v>65</v>
      </c>
      <c r="C176" s="93">
        <v>2508</v>
      </c>
      <c r="D176" s="94" t="s">
        <v>14</v>
      </c>
      <c r="E176" s="95">
        <v>628</v>
      </c>
      <c r="F176" s="96">
        <v>33</v>
      </c>
      <c r="G176" s="79">
        <v>52</v>
      </c>
      <c r="H176" s="79">
        <v>24</v>
      </c>
      <c r="I176" s="79">
        <v>50</v>
      </c>
      <c r="J176" s="79">
        <v>11</v>
      </c>
      <c r="K176" s="79">
        <v>5</v>
      </c>
      <c r="L176" s="79">
        <v>1</v>
      </c>
      <c r="M176" s="79">
        <v>9</v>
      </c>
      <c r="N176" s="79">
        <v>0</v>
      </c>
      <c r="O176" s="97">
        <v>2</v>
      </c>
      <c r="P176" s="249">
        <v>69</v>
      </c>
      <c r="Q176" s="249">
        <v>52</v>
      </c>
      <c r="R176" s="96">
        <v>0</v>
      </c>
      <c r="S176" s="79">
        <v>6</v>
      </c>
      <c r="T176" s="98">
        <f t="shared" si="4"/>
        <v>187</v>
      </c>
    </row>
    <row r="177" spans="1:20" x14ac:dyDescent="0.2">
      <c r="A177" s="248">
        <f t="shared" si="5"/>
        <v>176</v>
      </c>
      <c r="B177" s="82" t="s">
        <v>65</v>
      </c>
      <c r="C177" s="83">
        <v>2509</v>
      </c>
      <c r="D177" s="84" t="s">
        <v>19</v>
      </c>
      <c r="E177" s="85">
        <v>409</v>
      </c>
      <c r="F177" s="86">
        <v>14</v>
      </c>
      <c r="G177" s="87">
        <v>33</v>
      </c>
      <c r="H177" s="87">
        <v>16</v>
      </c>
      <c r="I177" s="87">
        <v>34</v>
      </c>
      <c r="J177" s="87">
        <v>5</v>
      </c>
      <c r="K177" s="87">
        <v>1</v>
      </c>
      <c r="L177" s="87">
        <v>2</v>
      </c>
      <c r="M177" s="87">
        <v>4</v>
      </c>
      <c r="N177" s="87">
        <v>0</v>
      </c>
      <c r="O177" s="88">
        <v>0</v>
      </c>
      <c r="P177" s="247">
        <v>41</v>
      </c>
      <c r="Q177" s="247">
        <v>34</v>
      </c>
      <c r="R177" s="86">
        <v>0</v>
      </c>
      <c r="S177" s="87">
        <v>4</v>
      </c>
      <c r="T177" s="90">
        <f t="shared" si="4"/>
        <v>109</v>
      </c>
    </row>
    <row r="178" spans="1:20" x14ac:dyDescent="0.2">
      <c r="A178" s="248">
        <f t="shared" si="5"/>
        <v>177</v>
      </c>
      <c r="B178" s="92" t="s">
        <v>65</v>
      </c>
      <c r="C178" s="93">
        <v>2509</v>
      </c>
      <c r="D178" s="94" t="s">
        <v>14</v>
      </c>
      <c r="E178" s="95">
        <v>409</v>
      </c>
      <c r="F178" s="96">
        <v>25</v>
      </c>
      <c r="G178" s="79">
        <v>28</v>
      </c>
      <c r="H178" s="79">
        <v>8</v>
      </c>
      <c r="I178" s="79">
        <v>27</v>
      </c>
      <c r="J178" s="79">
        <v>6</v>
      </c>
      <c r="K178" s="79">
        <v>3</v>
      </c>
      <c r="L178" s="79">
        <v>4</v>
      </c>
      <c r="M178" s="79">
        <v>3</v>
      </c>
      <c r="N178" s="79">
        <v>2</v>
      </c>
      <c r="O178" s="97">
        <v>1</v>
      </c>
      <c r="P178" s="249">
        <v>39</v>
      </c>
      <c r="Q178" s="249">
        <v>30</v>
      </c>
      <c r="R178" s="96">
        <v>0</v>
      </c>
      <c r="S178" s="79">
        <v>4</v>
      </c>
      <c r="T178" s="98">
        <f t="shared" si="4"/>
        <v>107</v>
      </c>
    </row>
    <row r="179" spans="1:20" ht="22.5" x14ac:dyDescent="0.2">
      <c r="A179" s="248">
        <f t="shared" si="5"/>
        <v>178</v>
      </c>
      <c r="B179" s="82" t="s">
        <v>65</v>
      </c>
      <c r="C179" s="83">
        <v>2509</v>
      </c>
      <c r="D179" s="84" t="s">
        <v>15</v>
      </c>
      <c r="E179" s="85">
        <v>307</v>
      </c>
      <c r="F179" s="86">
        <v>9</v>
      </c>
      <c r="G179" s="87">
        <v>33</v>
      </c>
      <c r="H179" s="87">
        <v>12</v>
      </c>
      <c r="I179" s="87">
        <v>39</v>
      </c>
      <c r="J179" s="87">
        <v>8</v>
      </c>
      <c r="K179" s="87">
        <v>6</v>
      </c>
      <c r="L179" s="87">
        <v>7</v>
      </c>
      <c r="M179" s="87">
        <v>3</v>
      </c>
      <c r="N179" s="87">
        <v>2</v>
      </c>
      <c r="O179" s="88">
        <v>0</v>
      </c>
      <c r="P179" s="247">
        <v>42</v>
      </c>
      <c r="Q179" s="247">
        <v>41</v>
      </c>
      <c r="R179" s="86">
        <v>0</v>
      </c>
      <c r="S179" s="87">
        <v>4</v>
      </c>
      <c r="T179" s="90">
        <f t="shared" si="4"/>
        <v>119</v>
      </c>
    </row>
    <row r="180" spans="1:20" x14ac:dyDescent="0.2">
      <c r="A180" s="248">
        <f t="shared" si="5"/>
        <v>179</v>
      </c>
      <c r="B180" s="92" t="s">
        <v>65</v>
      </c>
      <c r="C180" s="93">
        <v>2510</v>
      </c>
      <c r="D180" s="94" t="s">
        <v>19</v>
      </c>
      <c r="E180" s="95">
        <v>640</v>
      </c>
      <c r="F180" s="96">
        <v>21</v>
      </c>
      <c r="G180" s="79">
        <v>53</v>
      </c>
      <c r="H180" s="79">
        <v>27</v>
      </c>
      <c r="I180" s="79">
        <v>26</v>
      </c>
      <c r="J180" s="79">
        <v>14</v>
      </c>
      <c r="K180" s="79">
        <v>8</v>
      </c>
      <c r="L180" s="79">
        <v>5</v>
      </c>
      <c r="M180" s="79">
        <v>6</v>
      </c>
      <c r="N180" s="79">
        <v>0</v>
      </c>
      <c r="O180" s="97">
        <v>1</v>
      </c>
      <c r="P180" s="249">
        <v>67</v>
      </c>
      <c r="Q180" s="249">
        <v>27</v>
      </c>
      <c r="R180" s="96">
        <v>1</v>
      </c>
      <c r="S180" s="79">
        <v>14</v>
      </c>
      <c r="T180" s="98">
        <f t="shared" si="4"/>
        <v>161</v>
      </c>
    </row>
    <row r="181" spans="1:20" x14ac:dyDescent="0.2">
      <c r="A181" s="248">
        <f t="shared" si="5"/>
        <v>180</v>
      </c>
      <c r="B181" s="82" t="s">
        <v>65</v>
      </c>
      <c r="C181" s="83">
        <v>2510</v>
      </c>
      <c r="D181" s="84" t="s">
        <v>14</v>
      </c>
      <c r="E181" s="85">
        <v>640</v>
      </c>
      <c r="F181" s="86">
        <v>19</v>
      </c>
      <c r="G181" s="87">
        <v>37</v>
      </c>
      <c r="H181" s="87">
        <v>25</v>
      </c>
      <c r="I181" s="87">
        <v>24</v>
      </c>
      <c r="J181" s="87">
        <v>10</v>
      </c>
      <c r="K181" s="87">
        <v>7</v>
      </c>
      <c r="L181" s="87">
        <v>4</v>
      </c>
      <c r="M181" s="87">
        <v>4</v>
      </c>
      <c r="N181" s="87">
        <v>0</v>
      </c>
      <c r="O181" s="88">
        <v>3</v>
      </c>
      <c r="P181" s="247">
        <v>56</v>
      </c>
      <c r="Q181" s="247">
        <v>28</v>
      </c>
      <c r="R181" s="86">
        <v>0</v>
      </c>
      <c r="S181" s="87">
        <v>11</v>
      </c>
      <c r="T181" s="90">
        <f t="shared" si="4"/>
        <v>133</v>
      </c>
    </row>
    <row r="182" spans="1:20" x14ac:dyDescent="0.2">
      <c r="A182" s="248">
        <f t="shared" si="5"/>
        <v>181</v>
      </c>
      <c r="B182" s="92" t="s">
        <v>65</v>
      </c>
      <c r="C182" s="93">
        <v>2510</v>
      </c>
      <c r="D182" s="94" t="s">
        <v>20</v>
      </c>
      <c r="E182" s="95">
        <v>639</v>
      </c>
      <c r="F182" s="96">
        <v>34</v>
      </c>
      <c r="G182" s="79">
        <v>39</v>
      </c>
      <c r="H182" s="79">
        <v>16</v>
      </c>
      <c r="I182" s="79">
        <v>29</v>
      </c>
      <c r="J182" s="79">
        <v>8</v>
      </c>
      <c r="K182" s="79">
        <v>8</v>
      </c>
      <c r="L182" s="79">
        <v>0</v>
      </c>
      <c r="M182" s="79">
        <v>11</v>
      </c>
      <c r="N182" s="79">
        <v>1</v>
      </c>
      <c r="O182" s="97">
        <v>4</v>
      </c>
      <c r="P182" s="249">
        <v>52</v>
      </c>
      <c r="Q182" s="249">
        <v>34</v>
      </c>
      <c r="R182" s="96">
        <v>0</v>
      </c>
      <c r="S182" s="79">
        <v>9</v>
      </c>
      <c r="T182" s="98">
        <f t="shared" si="4"/>
        <v>150</v>
      </c>
    </row>
    <row r="183" spans="1:20" x14ac:dyDescent="0.2">
      <c r="A183" s="248">
        <f t="shared" si="5"/>
        <v>182</v>
      </c>
      <c r="B183" s="82" t="s">
        <v>65</v>
      </c>
      <c r="C183" s="83">
        <v>2510</v>
      </c>
      <c r="D183" s="84" t="s">
        <v>23</v>
      </c>
      <c r="E183" s="85">
        <v>639</v>
      </c>
      <c r="F183" s="86">
        <v>45</v>
      </c>
      <c r="G183" s="87">
        <v>34</v>
      </c>
      <c r="H183" s="87">
        <v>21</v>
      </c>
      <c r="I183" s="87">
        <v>34</v>
      </c>
      <c r="J183" s="87">
        <v>13</v>
      </c>
      <c r="K183" s="87">
        <v>5</v>
      </c>
      <c r="L183" s="87">
        <v>5</v>
      </c>
      <c r="M183" s="87">
        <v>3</v>
      </c>
      <c r="N183" s="87">
        <v>0</v>
      </c>
      <c r="O183" s="88">
        <v>2</v>
      </c>
      <c r="P183" s="247">
        <v>49</v>
      </c>
      <c r="Q183" s="247">
        <v>36</v>
      </c>
      <c r="R183" s="86">
        <v>0</v>
      </c>
      <c r="S183" s="87">
        <v>8</v>
      </c>
      <c r="T183" s="90">
        <f t="shared" si="4"/>
        <v>162</v>
      </c>
    </row>
    <row r="184" spans="1:20" x14ac:dyDescent="0.2">
      <c r="A184" s="248">
        <f t="shared" si="5"/>
        <v>183</v>
      </c>
      <c r="B184" s="92" t="s">
        <v>65</v>
      </c>
      <c r="C184" s="93">
        <v>2510</v>
      </c>
      <c r="D184" s="94" t="s">
        <v>27</v>
      </c>
      <c r="E184" s="95">
        <v>639</v>
      </c>
      <c r="F184" s="96">
        <v>29</v>
      </c>
      <c r="G184" s="79">
        <v>64</v>
      </c>
      <c r="H184" s="79">
        <v>28</v>
      </c>
      <c r="I184" s="79">
        <v>39</v>
      </c>
      <c r="J184" s="79">
        <v>13</v>
      </c>
      <c r="K184" s="79">
        <v>8</v>
      </c>
      <c r="L184" s="79">
        <v>3</v>
      </c>
      <c r="M184" s="79">
        <v>5</v>
      </c>
      <c r="N184" s="79">
        <v>2</v>
      </c>
      <c r="O184" s="97">
        <v>1</v>
      </c>
      <c r="P184" s="249">
        <v>79</v>
      </c>
      <c r="Q184" s="249">
        <v>42</v>
      </c>
      <c r="R184" s="96">
        <v>0</v>
      </c>
      <c r="S184" s="79">
        <v>5</v>
      </c>
      <c r="T184" s="98">
        <f t="shared" si="4"/>
        <v>192</v>
      </c>
    </row>
    <row r="185" spans="1:20" x14ac:dyDescent="0.2">
      <c r="A185" s="248">
        <f t="shared" si="5"/>
        <v>184</v>
      </c>
      <c r="B185" s="82" t="s">
        <v>65</v>
      </c>
      <c r="C185" s="83">
        <v>2511</v>
      </c>
      <c r="D185" s="84" t="s">
        <v>19</v>
      </c>
      <c r="E185" s="85">
        <v>410</v>
      </c>
      <c r="F185" s="86">
        <v>28</v>
      </c>
      <c r="G185" s="87">
        <v>41</v>
      </c>
      <c r="H185" s="87">
        <v>30</v>
      </c>
      <c r="I185" s="87">
        <v>8</v>
      </c>
      <c r="J185" s="87">
        <v>15</v>
      </c>
      <c r="K185" s="87">
        <v>3</v>
      </c>
      <c r="L185" s="87">
        <v>3</v>
      </c>
      <c r="M185" s="87">
        <v>4</v>
      </c>
      <c r="N185" s="87">
        <v>1</v>
      </c>
      <c r="O185" s="88">
        <v>1</v>
      </c>
      <c r="P185" s="247">
        <v>56</v>
      </c>
      <c r="Q185" s="247">
        <v>10</v>
      </c>
      <c r="R185" s="86">
        <v>0</v>
      </c>
      <c r="S185" s="87">
        <v>16</v>
      </c>
      <c r="T185" s="90">
        <f t="shared" si="4"/>
        <v>134</v>
      </c>
    </row>
    <row r="186" spans="1:20" x14ac:dyDescent="0.2">
      <c r="A186" s="248">
        <f t="shared" si="5"/>
        <v>185</v>
      </c>
      <c r="B186" s="92" t="s">
        <v>65</v>
      </c>
      <c r="C186" s="93">
        <v>2511</v>
      </c>
      <c r="D186" s="94" t="s">
        <v>14</v>
      </c>
      <c r="E186" s="95">
        <v>409</v>
      </c>
      <c r="F186" s="96">
        <v>37</v>
      </c>
      <c r="G186" s="79">
        <v>42</v>
      </c>
      <c r="H186" s="79">
        <v>36</v>
      </c>
      <c r="I186" s="79">
        <v>13</v>
      </c>
      <c r="J186" s="79">
        <v>6</v>
      </c>
      <c r="K186" s="79">
        <v>1</v>
      </c>
      <c r="L186" s="79">
        <v>2</v>
      </c>
      <c r="M186" s="79">
        <v>2</v>
      </c>
      <c r="N186" s="79">
        <v>1</v>
      </c>
      <c r="O186" s="97">
        <v>3</v>
      </c>
      <c r="P186" s="249">
        <v>50</v>
      </c>
      <c r="Q186" s="249">
        <v>17</v>
      </c>
      <c r="R186" s="96">
        <v>0</v>
      </c>
      <c r="S186" s="79">
        <v>5</v>
      </c>
      <c r="T186" s="98">
        <f t="shared" si="4"/>
        <v>143</v>
      </c>
    </row>
    <row r="187" spans="1:20" x14ac:dyDescent="0.2">
      <c r="A187" s="248">
        <f t="shared" si="5"/>
        <v>186</v>
      </c>
      <c r="B187" s="82" t="s">
        <v>65</v>
      </c>
      <c r="C187" s="83">
        <v>2512</v>
      </c>
      <c r="D187" s="84" t="s">
        <v>19</v>
      </c>
      <c r="E187" s="85">
        <v>515</v>
      </c>
      <c r="F187" s="86">
        <v>27</v>
      </c>
      <c r="G187" s="87">
        <v>43</v>
      </c>
      <c r="H187" s="87">
        <v>23</v>
      </c>
      <c r="I187" s="87">
        <v>25</v>
      </c>
      <c r="J187" s="87">
        <v>14</v>
      </c>
      <c r="K187" s="87">
        <v>0</v>
      </c>
      <c r="L187" s="87">
        <v>8</v>
      </c>
      <c r="M187" s="87">
        <v>2</v>
      </c>
      <c r="N187" s="87">
        <v>2</v>
      </c>
      <c r="O187" s="88">
        <v>3</v>
      </c>
      <c r="P187" s="247">
        <v>57</v>
      </c>
      <c r="Q187" s="247">
        <v>30</v>
      </c>
      <c r="R187" s="86">
        <v>0</v>
      </c>
      <c r="S187" s="87">
        <v>6</v>
      </c>
      <c r="T187" s="90">
        <f t="shared" si="4"/>
        <v>147</v>
      </c>
    </row>
    <row r="188" spans="1:20" x14ac:dyDescent="0.2">
      <c r="A188" s="248">
        <f t="shared" si="5"/>
        <v>187</v>
      </c>
      <c r="B188" s="92" t="s">
        <v>65</v>
      </c>
      <c r="C188" s="93">
        <v>2513</v>
      </c>
      <c r="D188" s="94" t="s">
        <v>19</v>
      </c>
      <c r="E188" s="95">
        <v>595</v>
      </c>
      <c r="F188" s="96">
        <v>33</v>
      </c>
      <c r="G188" s="79">
        <v>67</v>
      </c>
      <c r="H188" s="79">
        <v>10</v>
      </c>
      <c r="I188" s="79">
        <v>38</v>
      </c>
      <c r="J188" s="79">
        <v>3</v>
      </c>
      <c r="K188" s="79">
        <v>2</v>
      </c>
      <c r="L188" s="79">
        <v>8</v>
      </c>
      <c r="M188" s="79">
        <v>3</v>
      </c>
      <c r="N188" s="79">
        <v>5</v>
      </c>
      <c r="O188" s="97">
        <v>2</v>
      </c>
      <c r="P188" s="249">
        <v>74</v>
      </c>
      <c r="Q188" s="249">
        <v>45</v>
      </c>
      <c r="R188" s="96">
        <v>0</v>
      </c>
      <c r="S188" s="79">
        <v>7</v>
      </c>
      <c r="T188" s="98">
        <f t="shared" si="4"/>
        <v>171</v>
      </c>
    </row>
    <row r="189" spans="1:20" ht="22.5" x14ac:dyDescent="0.2">
      <c r="A189" s="248">
        <f t="shared" si="5"/>
        <v>188</v>
      </c>
      <c r="B189" s="82" t="s">
        <v>65</v>
      </c>
      <c r="C189" s="83">
        <v>2513</v>
      </c>
      <c r="D189" s="84" t="s">
        <v>15</v>
      </c>
      <c r="E189" s="85">
        <v>386</v>
      </c>
      <c r="F189" s="86">
        <v>11</v>
      </c>
      <c r="G189" s="87">
        <v>26</v>
      </c>
      <c r="H189" s="87">
        <v>54</v>
      </c>
      <c r="I189" s="87">
        <v>27</v>
      </c>
      <c r="J189" s="87">
        <v>4</v>
      </c>
      <c r="K189" s="87">
        <v>0</v>
      </c>
      <c r="L189" s="87">
        <v>2</v>
      </c>
      <c r="M189" s="87">
        <v>3</v>
      </c>
      <c r="N189" s="87">
        <v>1</v>
      </c>
      <c r="O189" s="88">
        <v>0</v>
      </c>
      <c r="P189" s="247">
        <v>30</v>
      </c>
      <c r="Q189" s="247">
        <v>28</v>
      </c>
      <c r="R189" s="86">
        <v>0</v>
      </c>
      <c r="S189" s="87">
        <v>12</v>
      </c>
      <c r="T189" s="90">
        <f t="shared" si="4"/>
        <v>128</v>
      </c>
    </row>
    <row r="190" spans="1:20" x14ac:dyDescent="0.2">
      <c r="A190" s="248">
        <f t="shared" si="5"/>
        <v>189</v>
      </c>
      <c r="B190" s="92" t="s">
        <v>65</v>
      </c>
      <c r="C190" s="93">
        <v>2514</v>
      </c>
      <c r="D190" s="94" t="s">
        <v>19</v>
      </c>
      <c r="E190" s="95">
        <v>667</v>
      </c>
      <c r="F190" s="96">
        <v>42</v>
      </c>
      <c r="G190" s="79">
        <v>88</v>
      </c>
      <c r="H190" s="79">
        <v>56</v>
      </c>
      <c r="I190" s="79">
        <v>36</v>
      </c>
      <c r="J190" s="79">
        <v>9</v>
      </c>
      <c r="K190" s="79">
        <v>3</v>
      </c>
      <c r="L190" s="79">
        <v>13</v>
      </c>
      <c r="M190" s="79">
        <v>4</v>
      </c>
      <c r="N190" s="79">
        <v>3</v>
      </c>
      <c r="O190" s="97">
        <v>1</v>
      </c>
      <c r="P190" s="249">
        <v>97</v>
      </c>
      <c r="Q190" s="249">
        <v>40</v>
      </c>
      <c r="R190" s="96">
        <v>0</v>
      </c>
      <c r="S190" s="79">
        <v>5</v>
      </c>
      <c r="T190" s="98">
        <f t="shared" si="4"/>
        <v>255</v>
      </c>
    </row>
    <row r="191" spans="1:20" x14ac:dyDescent="0.2">
      <c r="A191" s="248">
        <f t="shared" si="5"/>
        <v>190</v>
      </c>
      <c r="B191" s="82" t="s">
        <v>65</v>
      </c>
      <c r="C191" s="83">
        <v>2514</v>
      </c>
      <c r="D191" s="84" t="s">
        <v>14</v>
      </c>
      <c r="E191" s="85">
        <v>667</v>
      </c>
      <c r="F191" s="86">
        <v>33</v>
      </c>
      <c r="G191" s="87">
        <v>79</v>
      </c>
      <c r="H191" s="87">
        <v>57</v>
      </c>
      <c r="I191" s="87">
        <v>34</v>
      </c>
      <c r="J191" s="87">
        <v>14</v>
      </c>
      <c r="K191" s="87">
        <v>7</v>
      </c>
      <c r="L191" s="87">
        <v>17</v>
      </c>
      <c r="M191" s="87">
        <v>7</v>
      </c>
      <c r="N191" s="87">
        <v>1</v>
      </c>
      <c r="O191" s="88">
        <v>2</v>
      </c>
      <c r="P191" s="247">
        <v>95</v>
      </c>
      <c r="Q191" s="247">
        <v>37</v>
      </c>
      <c r="R191" s="86">
        <v>0</v>
      </c>
      <c r="S191" s="87">
        <v>12</v>
      </c>
      <c r="T191" s="90">
        <f t="shared" si="4"/>
        <v>251</v>
      </c>
    </row>
    <row r="192" spans="1:20" x14ac:dyDescent="0.2">
      <c r="A192" s="248">
        <f t="shared" si="5"/>
        <v>191</v>
      </c>
      <c r="B192" s="92" t="s">
        <v>65</v>
      </c>
      <c r="C192" s="93">
        <v>2515</v>
      </c>
      <c r="D192" s="94" t="s">
        <v>19</v>
      </c>
      <c r="E192" s="95">
        <v>622</v>
      </c>
      <c r="F192" s="96">
        <v>26</v>
      </c>
      <c r="G192" s="79">
        <v>98</v>
      </c>
      <c r="H192" s="79">
        <v>63</v>
      </c>
      <c r="I192" s="79">
        <v>28</v>
      </c>
      <c r="J192" s="79">
        <v>14</v>
      </c>
      <c r="K192" s="79">
        <v>4</v>
      </c>
      <c r="L192" s="79">
        <v>4</v>
      </c>
      <c r="M192" s="79">
        <v>6</v>
      </c>
      <c r="N192" s="79">
        <v>2</v>
      </c>
      <c r="O192" s="97">
        <v>0</v>
      </c>
      <c r="P192" s="249">
        <v>115</v>
      </c>
      <c r="Q192" s="249">
        <v>30</v>
      </c>
      <c r="R192" s="96">
        <v>0</v>
      </c>
      <c r="S192" s="79">
        <v>5</v>
      </c>
      <c r="T192" s="98">
        <f t="shared" si="4"/>
        <v>245</v>
      </c>
    </row>
    <row r="193" spans="1:20" x14ac:dyDescent="0.2">
      <c r="A193" s="248">
        <f t="shared" si="5"/>
        <v>192</v>
      </c>
      <c r="B193" s="82" t="s">
        <v>65</v>
      </c>
      <c r="C193" s="83">
        <v>2515</v>
      </c>
      <c r="D193" s="84" t="s">
        <v>14</v>
      </c>
      <c r="E193" s="85">
        <v>622</v>
      </c>
      <c r="F193" s="86">
        <v>23</v>
      </c>
      <c r="G193" s="87">
        <v>108</v>
      </c>
      <c r="H193" s="87">
        <v>61</v>
      </c>
      <c r="I193" s="87">
        <v>23</v>
      </c>
      <c r="J193" s="87">
        <v>13</v>
      </c>
      <c r="K193" s="87">
        <v>3</v>
      </c>
      <c r="L193" s="87">
        <v>5</v>
      </c>
      <c r="M193" s="87">
        <v>8</v>
      </c>
      <c r="N193" s="87">
        <v>0</v>
      </c>
      <c r="O193" s="88">
        <v>0</v>
      </c>
      <c r="P193" s="247">
        <v>123</v>
      </c>
      <c r="Q193" s="247">
        <v>23</v>
      </c>
      <c r="R193" s="86">
        <v>0</v>
      </c>
      <c r="S193" s="87">
        <v>13</v>
      </c>
      <c r="T193" s="90">
        <f t="shared" si="4"/>
        <v>244</v>
      </c>
    </row>
    <row r="194" spans="1:20" x14ac:dyDescent="0.2">
      <c r="A194" s="248">
        <f t="shared" si="5"/>
        <v>193</v>
      </c>
      <c r="B194" s="92" t="s">
        <v>65</v>
      </c>
      <c r="C194" s="93">
        <v>2516</v>
      </c>
      <c r="D194" s="94" t="s">
        <v>19</v>
      </c>
      <c r="E194" s="95">
        <v>612</v>
      </c>
      <c r="F194" s="96">
        <v>35</v>
      </c>
      <c r="G194" s="79">
        <v>75</v>
      </c>
      <c r="H194" s="79">
        <v>89</v>
      </c>
      <c r="I194" s="79">
        <v>37</v>
      </c>
      <c r="J194" s="79">
        <v>11</v>
      </c>
      <c r="K194" s="79">
        <v>5</v>
      </c>
      <c r="L194" s="79">
        <v>3</v>
      </c>
      <c r="M194" s="79">
        <v>5</v>
      </c>
      <c r="N194" s="79">
        <v>0</v>
      </c>
      <c r="O194" s="97">
        <v>1</v>
      </c>
      <c r="P194" s="249">
        <v>86</v>
      </c>
      <c r="Q194" s="249">
        <v>38</v>
      </c>
      <c r="R194" s="96">
        <v>0</v>
      </c>
      <c r="S194" s="79">
        <v>8</v>
      </c>
      <c r="T194" s="98">
        <f t="shared" ref="T194:T237" si="6">SUM(F194:O194)</f>
        <v>261</v>
      </c>
    </row>
    <row r="195" spans="1:20" x14ac:dyDescent="0.2">
      <c r="A195" s="248">
        <f t="shared" ref="A195:A237" si="7">A194+1</f>
        <v>194</v>
      </c>
      <c r="B195" s="82" t="s">
        <v>65</v>
      </c>
      <c r="C195" s="83">
        <v>2517</v>
      </c>
      <c r="D195" s="84" t="s">
        <v>19</v>
      </c>
      <c r="E195" s="85">
        <v>573</v>
      </c>
      <c r="F195" s="86">
        <v>46</v>
      </c>
      <c r="G195" s="87">
        <v>55</v>
      </c>
      <c r="H195" s="87">
        <v>8</v>
      </c>
      <c r="I195" s="87">
        <v>14</v>
      </c>
      <c r="J195" s="87">
        <v>6</v>
      </c>
      <c r="K195" s="87">
        <v>9</v>
      </c>
      <c r="L195" s="87">
        <v>2</v>
      </c>
      <c r="M195" s="87">
        <v>5</v>
      </c>
      <c r="N195" s="87">
        <v>2</v>
      </c>
      <c r="O195" s="88">
        <v>0</v>
      </c>
      <c r="P195" s="247">
        <v>61</v>
      </c>
      <c r="Q195" s="247">
        <v>16</v>
      </c>
      <c r="R195" s="86">
        <v>0</v>
      </c>
      <c r="S195" s="87">
        <v>4</v>
      </c>
      <c r="T195" s="90">
        <f t="shared" si="6"/>
        <v>147</v>
      </c>
    </row>
    <row r="196" spans="1:20" x14ac:dyDescent="0.2">
      <c r="A196" s="248">
        <f t="shared" si="7"/>
        <v>195</v>
      </c>
      <c r="B196" s="92" t="s">
        <v>65</v>
      </c>
      <c r="C196" s="93">
        <v>2518</v>
      </c>
      <c r="D196" s="94" t="s">
        <v>19</v>
      </c>
      <c r="E196" s="95">
        <v>556</v>
      </c>
      <c r="F196" s="96">
        <v>52</v>
      </c>
      <c r="G196" s="79">
        <v>51</v>
      </c>
      <c r="H196" s="79">
        <v>11</v>
      </c>
      <c r="I196" s="79">
        <v>15</v>
      </c>
      <c r="J196" s="79">
        <v>11</v>
      </c>
      <c r="K196" s="79">
        <v>4</v>
      </c>
      <c r="L196" s="79">
        <v>1</v>
      </c>
      <c r="M196" s="79">
        <v>6</v>
      </c>
      <c r="N196" s="79">
        <v>1</v>
      </c>
      <c r="O196" s="97">
        <v>1</v>
      </c>
      <c r="P196" s="249">
        <v>62</v>
      </c>
      <c r="Q196" s="249">
        <v>17</v>
      </c>
      <c r="R196" s="96">
        <v>0</v>
      </c>
      <c r="S196" s="79">
        <v>15</v>
      </c>
      <c r="T196" s="98">
        <f t="shared" si="6"/>
        <v>153</v>
      </c>
    </row>
    <row r="197" spans="1:20" x14ac:dyDescent="0.2">
      <c r="A197" s="248">
        <f t="shared" si="7"/>
        <v>196</v>
      </c>
      <c r="B197" s="82" t="s">
        <v>65</v>
      </c>
      <c r="C197" s="83">
        <v>2519</v>
      </c>
      <c r="D197" s="84" t="s">
        <v>19</v>
      </c>
      <c r="E197" s="85">
        <v>566</v>
      </c>
      <c r="F197" s="86">
        <v>21</v>
      </c>
      <c r="G197" s="87">
        <v>59</v>
      </c>
      <c r="H197" s="87">
        <v>10</v>
      </c>
      <c r="I197" s="87">
        <v>17</v>
      </c>
      <c r="J197" s="87">
        <v>7</v>
      </c>
      <c r="K197" s="87">
        <v>28</v>
      </c>
      <c r="L197" s="87">
        <v>2</v>
      </c>
      <c r="M197" s="87">
        <v>9</v>
      </c>
      <c r="N197" s="87">
        <v>5</v>
      </c>
      <c r="O197" s="88">
        <v>4</v>
      </c>
      <c r="P197" s="247">
        <v>66</v>
      </c>
      <c r="Q197" s="247">
        <v>26</v>
      </c>
      <c r="R197" s="86">
        <v>0</v>
      </c>
      <c r="S197" s="87">
        <v>4</v>
      </c>
      <c r="T197" s="90">
        <f t="shared" si="6"/>
        <v>162</v>
      </c>
    </row>
    <row r="198" spans="1:20" x14ac:dyDescent="0.2">
      <c r="A198" s="248">
        <f t="shared" si="7"/>
        <v>197</v>
      </c>
      <c r="B198" s="92" t="s">
        <v>65</v>
      </c>
      <c r="C198" s="93">
        <v>2519</v>
      </c>
      <c r="D198" s="94" t="s">
        <v>14</v>
      </c>
      <c r="E198" s="95">
        <v>565</v>
      </c>
      <c r="F198" s="96">
        <v>37</v>
      </c>
      <c r="G198" s="79">
        <v>58</v>
      </c>
      <c r="H198" s="79">
        <v>6</v>
      </c>
      <c r="I198" s="79">
        <v>13</v>
      </c>
      <c r="J198" s="79">
        <v>12</v>
      </c>
      <c r="K198" s="79">
        <v>20</v>
      </c>
      <c r="L198" s="79">
        <v>2</v>
      </c>
      <c r="M198" s="79">
        <v>8</v>
      </c>
      <c r="N198" s="79">
        <v>3</v>
      </c>
      <c r="O198" s="97">
        <v>2</v>
      </c>
      <c r="P198" s="249">
        <v>77</v>
      </c>
      <c r="Q198" s="249">
        <v>19</v>
      </c>
      <c r="R198" s="96">
        <v>1</v>
      </c>
      <c r="S198" s="79">
        <v>5</v>
      </c>
      <c r="T198" s="98">
        <f t="shared" si="6"/>
        <v>161</v>
      </c>
    </row>
    <row r="199" spans="1:20" x14ac:dyDescent="0.2">
      <c r="A199" s="248">
        <f t="shared" si="7"/>
        <v>198</v>
      </c>
      <c r="B199" s="82" t="s">
        <v>65</v>
      </c>
      <c r="C199" s="83">
        <v>2519</v>
      </c>
      <c r="D199" s="84" t="s">
        <v>20</v>
      </c>
      <c r="E199" s="85">
        <v>565</v>
      </c>
      <c r="F199" s="86">
        <v>24</v>
      </c>
      <c r="G199" s="87">
        <v>56</v>
      </c>
      <c r="H199" s="87">
        <v>15</v>
      </c>
      <c r="I199" s="87">
        <v>28</v>
      </c>
      <c r="J199" s="87">
        <v>5</v>
      </c>
      <c r="K199" s="87">
        <v>18</v>
      </c>
      <c r="L199" s="87">
        <v>3</v>
      </c>
      <c r="M199" s="87">
        <v>12</v>
      </c>
      <c r="N199" s="87">
        <v>2</v>
      </c>
      <c r="O199" s="88">
        <v>1</v>
      </c>
      <c r="P199" s="247">
        <v>62</v>
      </c>
      <c r="Q199" s="247">
        <v>31</v>
      </c>
      <c r="R199" s="86">
        <v>1</v>
      </c>
      <c r="S199" s="87">
        <v>7</v>
      </c>
      <c r="T199" s="90">
        <f t="shared" si="6"/>
        <v>164</v>
      </c>
    </row>
    <row r="200" spans="1:20" x14ac:dyDescent="0.2">
      <c r="A200" s="248">
        <f t="shared" si="7"/>
        <v>199</v>
      </c>
      <c r="B200" s="92" t="s">
        <v>65</v>
      </c>
      <c r="C200" s="93">
        <v>2520</v>
      </c>
      <c r="D200" s="94" t="s">
        <v>19</v>
      </c>
      <c r="E200" s="95">
        <v>768</v>
      </c>
      <c r="F200" s="96">
        <v>32</v>
      </c>
      <c r="G200" s="79">
        <v>79</v>
      </c>
      <c r="H200" s="79">
        <v>20</v>
      </c>
      <c r="I200" s="79">
        <v>10</v>
      </c>
      <c r="J200" s="79">
        <v>6</v>
      </c>
      <c r="K200" s="79">
        <v>11</v>
      </c>
      <c r="L200" s="79">
        <v>8</v>
      </c>
      <c r="M200" s="79">
        <v>12</v>
      </c>
      <c r="N200" s="79">
        <v>5</v>
      </c>
      <c r="O200" s="97">
        <v>5</v>
      </c>
      <c r="P200" s="249">
        <v>94</v>
      </c>
      <c r="Q200" s="249">
        <v>20</v>
      </c>
      <c r="R200" s="96">
        <v>0</v>
      </c>
      <c r="S200" s="79">
        <v>11</v>
      </c>
      <c r="T200" s="98">
        <f t="shared" si="6"/>
        <v>188</v>
      </c>
    </row>
    <row r="201" spans="1:20" x14ac:dyDescent="0.2">
      <c r="A201" s="248">
        <f t="shared" si="7"/>
        <v>200</v>
      </c>
      <c r="B201" s="82" t="s">
        <v>65</v>
      </c>
      <c r="C201" s="83">
        <v>2520</v>
      </c>
      <c r="D201" s="84" t="s">
        <v>14</v>
      </c>
      <c r="E201" s="85">
        <v>767</v>
      </c>
      <c r="F201" s="86">
        <v>39</v>
      </c>
      <c r="G201" s="87">
        <v>83</v>
      </c>
      <c r="H201" s="87">
        <v>16</v>
      </c>
      <c r="I201" s="87">
        <v>23</v>
      </c>
      <c r="J201" s="87">
        <v>18</v>
      </c>
      <c r="K201" s="87">
        <v>18</v>
      </c>
      <c r="L201" s="87">
        <v>8</v>
      </c>
      <c r="M201" s="87">
        <v>12</v>
      </c>
      <c r="N201" s="87">
        <v>1</v>
      </c>
      <c r="O201" s="88">
        <v>3</v>
      </c>
      <c r="P201" s="247">
        <v>104</v>
      </c>
      <c r="Q201" s="247">
        <v>27</v>
      </c>
      <c r="R201" s="86">
        <v>0</v>
      </c>
      <c r="S201" s="87">
        <v>12</v>
      </c>
      <c r="T201" s="90">
        <f t="shared" si="6"/>
        <v>221</v>
      </c>
    </row>
    <row r="202" spans="1:20" ht="22.5" x14ac:dyDescent="0.2">
      <c r="A202" s="248">
        <f t="shared" si="7"/>
        <v>201</v>
      </c>
      <c r="B202" s="92" t="s">
        <v>65</v>
      </c>
      <c r="C202" s="93">
        <v>2520</v>
      </c>
      <c r="D202" s="94" t="s">
        <v>15</v>
      </c>
      <c r="E202" s="95">
        <v>489</v>
      </c>
      <c r="F202" s="96">
        <v>50</v>
      </c>
      <c r="G202" s="79">
        <v>72</v>
      </c>
      <c r="H202" s="79">
        <v>58</v>
      </c>
      <c r="I202" s="79">
        <v>19</v>
      </c>
      <c r="J202" s="79">
        <v>11</v>
      </c>
      <c r="K202" s="79">
        <v>7</v>
      </c>
      <c r="L202" s="79">
        <v>6</v>
      </c>
      <c r="M202" s="79">
        <v>27</v>
      </c>
      <c r="N202" s="79">
        <v>1</v>
      </c>
      <c r="O202" s="97">
        <v>0</v>
      </c>
      <c r="P202" s="249">
        <v>84</v>
      </c>
      <c r="Q202" s="249">
        <v>20</v>
      </c>
      <c r="R202" s="96">
        <v>0</v>
      </c>
      <c r="S202" s="79">
        <v>7</v>
      </c>
      <c r="T202" s="98">
        <f t="shared" si="6"/>
        <v>251</v>
      </c>
    </row>
    <row r="203" spans="1:20" x14ac:dyDescent="0.2">
      <c r="A203" s="248">
        <f t="shared" si="7"/>
        <v>202</v>
      </c>
      <c r="B203" s="82" t="s">
        <v>65</v>
      </c>
      <c r="C203" s="83">
        <v>2521</v>
      </c>
      <c r="D203" s="84" t="s">
        <v>19</v>
      </c>
      <c r="E203" s="85">
        <v>547</v>
      </c>
      <c r="F203" s="86">
        <v>57</v>
      </c>
      <c r="G203" s="87">
        <v>36</v>
      </c>
      <c r="H203" s="87">
        <v>55</v>
      </c>
      <c r="I203" s="87">
        <v>22</v>
      </c>
      <c r="J203" s="87">
        <v>8</v>
      </c>
      <c r="K203" s="87">
        <v>10</v>
      </c>
      <c r="L203" s="87">
        <v>6</v>
      </c>
      <c r="M203" s="87">
        <v>10</v>
      </c>
      <c r="N203" s="87">
        <v>0</v>
      </c>
      <c r="O203" s="88">
        <v>4</v>
      </c>
      <c r="P203" s="247">
        <v>44</v>
      </c>
      <c r="Q203" s="247">
        <v>26</v>
      </c>
      <c r="R203" s="86">
        <v>0</v>
      </c>
      <c r="S203" s="87">
        <v>10</v>
      </c>
      <c r="T203" s="90">
        <f t="shared" si="6"/>
        <v>208</v>
      </c>
    </row>
    <row r="204" spans="1:20" x14ac:dyDescent="0.2">
      <c r="A204" s="248">
        <f t="shared" si="7"/>
        <v>203</v>
      </c>
      <c r="B204" s="92" t="s">
        <v>65</v>
      </c>
      <c r="C204" s="93">
        <v>2521</v>
      </c>
      <c r="D204" s="94" t="s">
        <v>14</v>
      </c>
      <c r="E204" s="95">
        <v>547</v>
      </c>
      <c r="F204" s="96">
        <v>60</v>
      </c>
      <c r="G204" s="79">
        <v>28</v>
      </c>
      <c r="H204" s="79">
        <v>49</v>
      </c>
      <c r="I204" s="79">
        <v>14</v>
      </c>
      <c r="J204" s="79">
        <v>4</v>
      </c>
      <c r="K204" s="79">
        <v>6</v>
      </c>
      <c r="L204" s="79">
        <v>0</v>
      </c>
      <c r="M204" s="79">
        <v>14</v>
      </c>
      <c r="N204" s="79">
        <v>1</v>
      </c>
      <c r="O204" s="97">
        <v>0</v>
      </c>
      <c r="P204" s="249">
        <v>32</v>
      </c>
      <c r="Q204" s="249">
        <v>15</v>
      </c>
      <c r="R204" s="96">
        <v>0</v>
      </c>
      <c r="S204" s="79">
        <v>12</v>
      </c>
      <c r="T204" s="98">
        <f t="shared" si="6"/>
        <v>176</v>
      </c>
    </row>
    <row r="205" spans="1:20" x14ac:dyDescent="0.2">
      <c r="A205" s="248">
        <f t="shared" si="7"/>
        <v>204</v>
      </c>
      <c r="B205" s="82" t="s">
        <v>65</v>
      </c>
      <c r="C205" s="83">
        <v>2521</v>
      </c>
      <c r="D205" s="84" t="s">
        <v>20</v>
      </c>
      <c r="E205" s="85">
        <v>547</v>
      </c>
      <c r="F205" s="86">
        <v>46</v>
      </c>
      <c r="G205" s="87">
        <v>34</v>
      </c>
      <c r="H205" s="87">
        <v>54</v>
      </c>
      <c r="I205" s="87">
        <v>10</v>
      </c>
      <c r="J205" s="87">
        <v>4</v>
      </c>
      <c r="K205" s="87">
        <v>6</v>
      </c>
      <c r="L205" s="87">
        <v>3</v>
      </c>
      <c r="M205" s="87">
        <v>9</v>
      </c>
      <c r="N205" s="87">
        <v>2</v>
      </c>
      <c r="O205" s="88">
        <v>0</v>
      </c>
      <c r="P205" s="247">
        <v>39</v>
      </c>
      <c r="Q205" s="247">
        <v>12</v>
      </c>
      <c r="R205" s="86">
        <v>0</v>
      </c>
      <c r="S205" s="87">
        <v>7</v>
      </c>
      <c r="T205" s="90">
        <f t="shared" si="6"/>
        <v>168</v>
      </c>
    </row>
    <row r="206" spans="1:20" x14ac:dyDescent="0.2">
      <c r="A206" s="248">
        <f t="shared" si="7"/>
        <v>205</v>
      </c>
      <c r="B206" s="92" t="s">
        <v>65</v>
      </c>
      <c r="C206" s="93">
        <v>2522</v>
      </c>
      <c r="D206" s="94" t="s">
        <v>19</v>
      </c>
      <c r="E206" s="95">
        <v>651</v>
      </c>
      <c r="F206" s="96">
        <v>70</v>
      </c>
      <c r="G206" s="79">
        <v>42</v>
      </c>
      <c r="H206" s="79">
        <v>33</v>
      </c>
      <c r="I206" s="79">
        <v>7</v>
      </c>
      <c r="J206" s="79">
        <v>33</v>
      </c>
      <c r="K206" s="79">
        <v>3</v>
      </c>
      <c r="L206" s="79">
        <v>8</v>
      </c>
      <c r="M206" s="79">
        <v>13</v>
      </c>
      <c r="N206" s="79">
        <v>3</v>
      </c>
      <c r="O206" s="97">
        <v>4</v>
      </c>
      <c r="P206" s="249">
        <v>75</v>
      </c>
      <c r="Q206" s="249">
        <v>14</v>
      </c>
      <c r="R206" s="96">
        <v>2</v>
      </c>
      <c r="S206" s="79">
        <v>14</v>
      </c>
      <c r="T206" s="98">
        <f t="shared" si="6"/>
        <v>216</v>
      </c>
    </row>
    <row r="207" spans="1:20" x14ac:dyDescent="0.2">
      <c r="A207" s="248">
        <f t="shared" si="7"/>
        <v>206</v>
      </c>
      <c r="B207" s="82" t="s">
        <v>65</v>
      </c>
      <c r="C207" s="83">
        <v>2522</v>
      </c>
      <c r="D207" s="84" t="s">
        <v>14</v>
      </c>
      <c r="E207" s="85">
        <v>651</v>
      </c>
      <c r="F207" s="86">
        <v>61</v>
      </c>
      <c r="G207" s="87">
        <v>62</v>
      </c>
      <c r="H207" s="87">
        <v>46</v>
      </c>
      <c r="I207" s="87">
        <v>20</v>
      </c>
      <c r="J207" s="87">
        <v>10</v>
      </c>
      <c r="K207" s="87">
        <v>6</v>
      </c>
      <c r="L207" s="87">
        <v>7</v>
      </c>
      <c r="M207" s="87">
        <v>10</v>
      </c>
      <c r="N207" s="87">
        <v>2</v>
      </c>
      <c r="O207" s="88">
        <v>1</v>
      </c>
      <c r="P207" s="247">
        <v>76</v>
      </c>
      <c r="Q207" s="247">
        <v>23</v>
      </c>
      <c r="R207" s="86">
        <v>0</v>
      </c>
      <c r="S207" s="87">
        <v>15</v>
      </c>
      <c r="T207" s="90">
        <f t="shared" si="6"/>
        <v>225</v>
      </c>
    </row>
    <row r="208" spans="1:20" ht="22.5" x14ac:dyDescent="0.2">
      <c r="A208" s="248">
        <f t="shared" si="7"/>
        <v>207</v>
      </c>
      <c r="B208" s="92" t="s">
        <v>65</v>
      </c>
      <c r="C208" s="93">
        <v>2522</v>
      </c>
      <c r="D208" s="94" t="s">
        <v>15</v>
      </c>
      <c r="E208" s="95">
        <v>322</v>
      </c>
      <c r="F208" s="96">
        <v>12</v>
      </c>
      <c r="G208" s="79">
        <v>51</v>
      </c>
      <c r="H208" s="79">
        <v>25</v>
      </c>
      <c r="I208" s="79">
        <v>11</v>
      </c>
      <c r="J208" s="79">
        <v>12</v>
      </c>
      <c r="K208" s="79">
        <v>6</v>
      </c>
      <c r="L208" s="79">
        <v>1</v>
      </c>
      <c r="M208" s="79">
        <v>10</v>
      </c>
      <c r="N208" s="79">
        <v>1</v>
      </c>
      <c r="O208" s="97">
        <v>2</v>
      </c>
      <c r="P208" s="249">
        <v>63</v>
      </c>
      <c r="Q208" s="249">
        <v>14</v>
      </c>
      <c r="R208" s="96">
        <v>1</v>
      </c>
      <c r="S208" s="79">
        <v>2</v>
      </c>
      <c r="T208" s="98">
        <f t="shared" si="6"/>
        <v>131</v>
      </c>
    </row>
    <row r="209" spans="1:20" x14ac:dyDescent="0.2">
      <c r="A209" s="248">
        <f t="shared" si="7"/>
        <v>208</v>
      </c>
      <c r="B209" s="82" t="s">
        <v>65</v>
      </c>
      <c r="C209" s="83">
        <v>2523</v>
      </c>
      <c r="D209" s="84" t="s">
        <v>19</v>
      </c>
      <c r="E209" s="85">
        <v>492</v>
      </c>
      <c r="F209" s="86">
        <v>14</v>
      </c>
      <c r="G209" s="87">
        <v>54</v>
      </c>
      <c r="H209" s="87">
        <v>48</v>
      </c>
      <c r="I209" s="87">
        <v>12</v>
      </c>
      <c r="J209" s="87">
        <v>4</v>
      </c>
      <c r="K209" s="87">
        <v>1</v>
      </c>
      <c r="L209" s="87">
        <v>3</v>
      </c>
      <c r="M209" s="87">
        <v>52</v>
      </c>
      <c r="N209" s="87">
        <v>0</v>
      </c>
      <c r="O209" s="88">
        <v>1</v>
      </c>
      <c r="P209" s="247">
        <v>60</v>
      </c>
      <c r="Q209" s="247">
        <v>13</v>
      </c>
      <c r="R209" s="86">
        <v>0</v>
      </c>
      <c r="S209" s="87">
        <v>3</v>
      </c>
      <c r="T209" s="90">
        <f t="shared" si="6"/>
        <v>189</v>
      </c>
    </row>
    <row r="210" spans="1:20" x14ac:dyDescent="0.2">
      <c r="A210" s="248">
        <f t="shared" si="7"/>
        <v>209</v>
      </c>
      <c r="B210" s="92" t="s">
        <v>65</v>
      </c>
      <c r="C210" s="93">
        <v>2523</v>
      </c>
      <c r="D210" s="94" t="s">
        <v>14</v>
      </c>
      <c r="E210" s="95">
        <v>491</v>
      </c>
      <c r="F210" s="96">
        <v>14</v>
      </c>
      <c r="G210" s="79">
        <v>59</v>
      </c>
      <c r="H210" s="79">
        <v>51</v>
      </c>
      <c r="I210" s="79">
        <v>17</v>
      </c>
      <c r="J210" s="79">
        <v>5</v>
      </c>
      <c r="K210" s="79">
        <v>1</v>
      </c>
      <c r="L210" s="79">
        <v>3</v>
      </c>
      <c r="M210" s="79">
        <v>44</v>
      </c>
      <c r="N210" s="79">
        <v>2</v>
      </c>
      <c r="O210" s="97">
        <v>2</v>
      </c>
      <c r="P210" s="249">
        <v>64</v>
      </c>
      <c r="Q210" s="249">
        <v>21</v>
      </c>
      <c r="R210" s="96">
        <v>0</v>
      </c>
      <c r="S210" s="79">
        <v>6</v>
      </c>
      <c r="T210" s="98">
        <f t="shared" si="6"/>
        <v>198</v>
      </c>
    </row>
    <row r="211" spans="1:20" x14ac:dyDescent="0.2">
      <c r="A211" s="248">
        <f t="shared" si="7"/>
        <v>210</v>
      </c>
      <c r="B211" s="82" t="s">
        <v>65</v>
      </c>
      <c r="C211" s="83">
        <v>2524</v>
      </c>
      <c r="D211" s="84" t="s">
        <v>19</v>
      </c>
      <c r="E211" s="85">
        <v>454</v>
      </c>
      <c r="F211" s="86">
        <v>47</v>
      </c>
      <c r="G211" s="87">
        <v>41</v>
      </c>
      <c r="H211" s="87">
        <v>21</v>
      </c>
      <c r="I211" s="87">
        <v>17</v>
      </c>
      <c r="J211" s="87">
        <v>10</v>
      </c>
      <c r="K211" s="87">
        <v>6</v>
      </c>
      <c r="L211" s="87">
        <v>3</v>
      </c>
      <c r="M211" s="87">
        <v>13</v>
      </c>
      <c r="N211" s="87">
        <v>4</v>
      </c>
      <c r="O211" s="88">
        <v>3</v>
      </c>
      <c r="P211" s="247">
        <v>52</v>
      </c>
      <c r="Q211" s="247">
        <v>24</v>
      </c>
      <c r="R211" s="86">
        <v>0</v>
      </c>
      <c r="S211" s="87">
        <v>7</v>
      </c>
      <c r="T211" s="90">
        <f t="shared" si="6"/>
        <v>165</v>
      </c>
    </row>
    <row r="212" spans="1:20" x14ac:dyDescent="0.2">
      <c r="A212" s="248">
        <f t="shared" si="7"/>
        <v>211</v>
      </c>
      <c r="B212" s="92" t="s">
        <v>65</v>
      </c>
      <c r="C212" s="93">
        <v>2524</v>
      </c>
      <c r="D212" s="94" t="s">
        <v>14</v>
      </c>
      <c r="E212" s="95">
        <v>453</v>
      </c>
      <c r="F212" s="96">
        <v>55</v>
      </c>
      <c r="G212" s="79">
        <v>39</v>
      </c>
      <c r="H212" s="79">
        <v>13</v>
      </c>
      <c r="I212" s="79">
        <v>17</v>
      </c>
      <c r="J212" s="79">
        <v>17</v>
      </c>
      <c r="K212" s="79">
        <v>5</v>
      </c>
      <c r="L212" s="79">
        <v>5</v>
      </c>
      <c r="M212" s="79">
        <v>19</v>
      </c>
      <c r="N212" s="79">
        <v>2</v>
      </c>
      <c r="O212" s="97">
        <v>1</v>
      </c>
      <c r="P212" s="249">
        <v>56</v>
      </c>
      <c r="Q212" s="249">
        <v>20</v>
      </c>
      <c r="R212" s="96">
        <v>0</v>
      </c>
      <c r="S212" s="79">
        <v>6</v>
      </c>
      <c r="T212" s="98">
        <f t="shared" si="6"/>
        <v>173</v>
      </c>
    </row>
    <row r="213" spans="1:20" x14ac:dyDescent="0.2">
      <c r="A213" s="248">
        <f t="shared" si="7"/>
        <v>212</v>
      </c>
      <c r="B213" s="82" t="s">
        <v>65</v>
      </c>
      <c r="C213" s="83">
        <v>2525</v>
      </c>
      <c r="D213" s="84" t="s">
        <v>19</v>
      </c>
      <c r="E213" s="85">
        <v>551</v>
      </c>
      <c r="F213" s="86">
        <v>26</v>
      </c>
      <c r="G213" s="87">
        <v>47</v>
      </c>
      <c r="H213" s="87">
        <v>21</v>
      </c>
      <c r="I213" s="87">
        <v>50</v>
      </c>
      <c r="J213" s="87">
        <v>5</v>
      </c>
      <c r="K213" s="87">
        <v>7</v>
      </c>
      <c r="L213" s="87">
        <v>3</v>
      </c>
      <c r="M213" s="87">
        <v>9</v>
      </c>
      <c r="N213" s="87">
        <v>2</v>
      </c>
      <c r="O213" s="88">
        <v>1</v>
      </c>
      <c r="P213" s="247">
        <v>52</v>
      </c>
      <c r="Q213" s="247">
        <v>53</v>
      </c>
      <c r="R213" s="86">
        <v>0</v>
      </c>
      <c r="S213" s="87">
        <v>3</v>
      </c>
      <c r="T213" s="90">
        <f t="shared" si="6"/>
        <v>171</v>
      </c>
    </row>
    <row r="214" spans="1:20" x14ac:dyDescent="0.2">
      <c r="A214" s="248">
        <f t="shared" si="7"/>
        <v>213</v>
      </c>
      <c r="B214" s="92" t="s">
        <v>65</v>
      </c>
      <c r="C214" s="93">
        <v>2525</v>
      </c>
      <c r="D214" s="94" t="s">
        <v>14</v>
      </c>
      <c r="E214" s="95">
        <v>550</v>
      </c>
      <c r="F214" s="96">
        <v>32</v>
      </c>
      <c r="G214" s="79">
        <v>42</v>
      </c>
      <c r="H214" s="79">
        <v>10</v>
      </c>
      <c r="I214" s="79">
        <v>52</v>
      </c>
      <c r="J214" s="79">
        <v>12</v>
      </c>
      <c r="K214" s="79">
        <v>6</v>
      </c>
      <c r="L214" s="79">
        <v>8</v>
      </c>
      <c r="M214" s="79">
        <v>2</v>
      </c>
      <c r="N214" s="79">
        <v>3</v>
      </c>
      <c r="O214" s="97">
        <v>0</v>
      </c>
      <c r="P214" s="249">
        <v>54</v>
      </c>
      <c r="Q214" s="249">
        <v>55</v>
      </c>
      <c r="R214" s="96">
        <v>0</v>
      </c>
      <c r="S214" s="79">
        <v>2</v>
      </c>
      <c r="T214" s="98">
        <f t="shared" si="6"/>
        <v>167</v>
      </c>
    </row>
    <row r="215" spans="1:20" ht="22.5" x14ac:dyDescent="0.2">
      <c r="A215" s="248">
        <f t="shared" si="7"/>
        <v>214</v>
      </c>
      <c r="B215" s="82" t="s">
        <v>65</v>
      </c>
      <c r="C215" s="83">
        <v>2525</v>
      </c>
      <c r="D215" s="84" t="s">
        <v>15</v>
      </c>
      <c r="E215" s="85">
        <v>429</v>
      </c>
      <c r="F215" s="86">
        <v>40</v>
      </c>
      <c r="G215" s="87">
        <v>41</v>
      </c>
      <c r="H215" s="87">
        <v>30</v>
      </c>
      <c r="I215" s="87">
        <v>18</v>
      </c>
      <c r="J215" s="87">
        <v>4</v>
      </c>
      <c r="K215" s="87">
        <v>2</v>
      </c>
      <c r="L215" s="87">
        <v>1</v>
      </c>
      <c r="M215" s="87">
        <v>6</v>
      </c>
      <c r="N215" s="87">
        <v>1</v>
      </c>
      <c r="O215" s="88">
        <v>3</v>
      </c>
      <c r="P215" s="247">
        <v>46</v>
      </c>
      <c r="Q215" s="247">
        <v>22</v>
      </c>
      <c r="R215" s="86">
        <v>1</v>
      </c>
      <c r="S215" s="87">
        <v>5</v>
      </c>
      <c r="T215" s="90">
        <f t="shared" si="6"/>
        <v>146</v>
      </c>
    </row>
    <row r="216" spans="1:20" x14ac:dyDescent="0.2">
      <c r="A216" s="248">
        <f t="shared" si="7"/>
        <v>215</v>
      </c>
      <c r="B216" s="92" t="s">
        <v>65</v>
      </c>
      <c r="C216" s="93">
        <v>2526</v>
      </c>
      <c r="D216" s="94" t="s">
        <v>19</v>
      </c>
      <c r="E216" s="95">
        <v>751</v>
      </c>
      <c r="F216" s="96">
        <v>109</v>
      </c>
      <c r="G216" s="79">
        <v>87</v>
      </c>
      <c r="H216" s="79">
        <v>27</v>
      </c>
      <c r="I216" s="79">
        <v>17</v>
      </c>
      <c r="J216" s="79">
        <v>5</v>
      </c>
      <c r="K216" s="79">
        <v>4</v>
      </c>
      <c r="L216" s="79">
        <v>0</v>
      </c>
      <c r="M216" s="79">
        <v>2</v>
      </c>
      <c r="N216" s="79">
        <v>3</v>
      </c>
      <c r="O216" s="97">
        <v>1</v>
      </c>
      <c r="P216" s="249">
        <v>92</v>
      </c>
      <c r="Q216" s="249">
        <v>21</v>
      </c>
      <c r="R216" s="96">
        <v>0</v>
      </c>
      <c r="S216" s="79">
        <v>13</v>
      </c>
      <c r="T216" s="98">
        <f t="shared" si="6"/>
        <v>255</v>
      </c>
    </row>
    <row r="217" spans="1:20" x14ac:dyDescent="0.2">
      <c r="A217" s="248">
        <f t="shared" si="7"/>
        <v>216</v>
      </c>
      <c r="B217" s="82" t="s">
        <v>65</v>
      </c>
      <c r="C217" s="83">
        <v>2527</v>
      </c>
      <c r="D217" s="84" t="s">
        <v>19</v>
      </c>
      <c r="E217" s="85">
        <v>745</v>
      </c>
      <c r="F217" s="86">
        <v>9</v>
      </c>
      <c r="G217" s="87">
        <v>163</v>
      </c>
      <c r="H217" s="87">
        <v>13</v>
      </c>
      <c r="I217" s="87">
        <v>33</v>
      </c>
      <c r="J217" s="87">
        <v>5</v>
      </c>
      <c r="K217" s="87">
        <v>0</v>
      </c>
      <c r="L217" s="87">
        <v>2</v>
      </c>
      <c r="M217" s="87">
        <v>5</v>
      </c>
      <c r="N217" s="87">
        <v>4</v>
      </c>
      <c r="O217" s="88">
        <v>1</v>
      </c>
      <c r="P217" s="247">
        <v>168</v>
      </c>
      <c r="Q217" s="247">
        <v>38</v>
      </c>
      <c r="R217" s="86">
        <v>0</v>
      </c>
      <c r="S217" s="87">
        <v>8</v>
      </c>
      <c r="T217" s="90">
        <f t="shared" si="6"/>
        <v>235</v>
      </c>
    </row>
    <row r="218" spans="1:20" x14ac:dyDescent="0.2">
      <c r="A218" s="248">
        <f t="shared" si="7"/>
        <v>217</v>
      </c>
      <c r="B218" s="92" t="s">
        <v>65</v>
      </c>
      <c r="C218" s="93">
        <v>2528</v>
      </c>
      <c r="D218" s="94" t="s">
        <v>19</v>
      </c>
      <c r="E218" s="95">
        <v>623</v>
      </c>
      <c r="F218" s="96">
        <v>51</v>
      </c>
      <c r="G218" s="79">
        <v>97</v>
      </c>
      <c r="H218" s="79">
        <v>29</v>
      </c>
      <c r="I218" s="79">
        <v>35</v>
      </c>
      <c r="J218" s="79">
        <v>6</v>
      </c>
      <c r="K218" s="79">
        <v>10</v>
      </c>
      <c r="L218" s="79">
        <v>5</v>
      </c>
      <c r="M218" s="79">
        <v>8</v>
      </c>
      <c r="N218" s="79">
        <v>0</v>
      </c>
      <c r="O218" s="97">
        <v>5</v>
      </c>
      <c r="P218" s="249">
        <v>105</v>
      </c>
      <c r="Q218" s="249">
        <v>40</v>
      </c>
      <c r="R218" s="96">
        <v>0</v>
      </c>
      <c r="S218" s="79">
        <v>16</v>
      </c>
      <c r="T218" s="98">
        <f t="shared" si="6"/>
        <v>246</v>
      </c>
    </row>
    <row r="219" spans="1:20" x14ac:dyDescent="0.2">
      <c r="A219" s="248">
        <f t="shared" si="7"/>
        <v>218</v>
      </c>
      <c r="B219" s="82" t="s">
        <v>65</v>
      </c>
      <c r="C219" s="83">
        <v>2528</v>
      </c>
      <c r="D219" s="84" t="s">
        <v>14</v>
      </c>
      <c r="E219" s="85">
        <v>623</v>
      </c>
      <c r="F219" s="86">
        <v>26</v>
      </c>
      <c r="G219" s="87">
        <v>73</v>
      </c>
      <c r="H219" s="87">
        <v>37</v>
      </c>
      <c r="I219" s="87">
        <v>21</v>
      </c>
      <c r="J219" s="87">
        <v>4</v>
      </c>
      <c r="K219" s="87">
        <v>7</v>
      </c>
      <c r="L219" s="87">
        <v>5</v>
      </c>
      <c r="M219" s="87">
        <v>10</v>
      </c>
      <c r="N219" s="87">
        <v>0</v>
      </c>
      <c r="O219" s="88">
        <v>2</v>
      </c>
      <c r="P219" s="247">
        <v>81</v>
      </c>
      <c r="Q219" s="247">
        <v>23</v>
      </c>
      <c r="R219" s="86">
        <v>0</v>
      </c>
      <c r="S219" s="87">
        <v>12</v>
      </c>
      <c r="T219" s="90">
        <f t="shared" si="6"/>
        <v>185</v>
      </c>
    </row>
    <row r="220" spans="1:20" ht="22.5" x14ac:dyDescent="0.2">
      <c r="A220" s="248">
        <f t="shared" si="7"/>
        <v>219</v>
      </c>
      <c r="B220" s="92" t="s">
        <v>65</v>
      </c>
      <c r="C220" s="93">
        <v>2528</v>
      </c>
      <c r="D220" s="94" t="s">
        <v>15</v>
      </c>
      <c r="E220" s="95">
        <v>704</v>
      </c>
      <c r="F220" s="96">
        <v>93</v>
      </c>
      <c r="G220" s="79">
        <v>53</v>
      </c>
      <c r="H220" s="79">
        <v>33</v>
      </c>
      <c r="I220" s="79">
        <v>54</v>
      </c>
      <c r="J220" s="79">
        <v>10</v>
      </c>
      <c r="K220" s="79">
        <v>23</v>
      </c>
      <c r="L220" s="79">
        <v>10</v>
      </c>
      <c r="M220" s="79">
        <v>10</v>
      </c>
      <c r="N220" s="79">
        <v>2</v>
      </c>
      <c r="O220" s="97">
        <v>5</v>
      </c>
      <c r="P220" s="249">
        <v>65</v>
      </c>
      <c r="Q220" s="249">
        <v>61</v>
      </c>
      <c r="R220" s="96">
        <v>1</v>
      </c>
      <c r="S220" s="79">
        <v>12</v>
      </c>
      <c r="T220" s="98">
        <f t="shared" si="6"/>
        <v>293</v>
      </c>
    </row>
    <row r="221" spans="1:20" ht="33.75" x14ac:dyDescent="0.2">
      <c r="A221" s="248">
        <f t="shared" si="7"/>
        <v>220</v>
      </c>
      <c r="B221" s="82" t="s">
        <v>65</v>
      </c>
      <c r="C221" s="83">
        <v>2528</v>
      </c>
      <c r="D221" s="84" t="s">
        <v>41</v>
      </c>
      <c r="E221" s="85">
        <v>704</v>
      </c>
      <c r="F221" s="86">
        <v>73</v>
      </c>
      <c r="G221" s="87">
        <v>45</v>
      </c>
      <c r="H221" s="87">
        <v>33</v>
      </c>
      <c r="I221" s="87">
        <v>61</v>
      </c>
      <c r="J221" s="87">
        <v>8</v>
      </c>
      <c r="K221" s="87">
        <v>30</v>
      </c>
      <c r="L221" s="87">
        <v>12</v>
      </c>
      <c r="M221" s="87">
        <v>10</v>
      </c>
      <c r="N221" s="87">
        <v>8</v>
      </c>
      <c r="O221" s="88">
        <v>9</v>
      </c>
      <c r="P221" s="247">
        <v>53</v>
      </c>
      <c r="Q221" s="247">
        <v>78</v>
      </c>
      <c r="R221" s="86">
        <v>0</v>
      </c>
      <c r="S221" s="87">
        <v>5</v>
      </c>
      <c r="T221" s="90">
        <f t="shared" si="6"/>
        <v>289</v>
      </c>
    </row>
    <row r="222" spans="1:20" x14ac:dyDescent="0.2">
      <c r="A222" s="248">
        <f t="shared" si="7"/>
        <v>221</v>
      </c>
      <c r="B222" s="92" t="s">
        <v>65</v>
      </c>
      <c r="C222" s="93">
        <v>2528</v>
      </c>
      <c r="D222" s="94" t="s">
        <v>20</v>
      </c>
      <c r="E222" s="95">
        <v>622</v>
      </c>
      <c r="F222" s="96">
        <v>50</v>
      </c>
      <c r="G222" s="79">
        <v>80</v>
      </c>
      <c r="H222" s="79">
        <v>41</v>
      </c>
      <c r="I222" s="79">
        <v>33</v>
      </c>
      <c r="J222" s="79">
        <v>9</v>
      </c>
      <c r="K222" s="79">
        <v>6</v>
      </c>
      <c r="L222" s="79">
        <v>1</v>
      </c>
      <c r="M222" s="79">
        <v>10</v>
      </c>
      <c r="N222" s="79">
        <v>3</v>
      </c>
      <c r="O222" s="97">
        <v>5</v>
      </c>
      <c r="P222" s="249">
        <v>95</v>
      </c>
      <c r="Q222" s="249">
        <v>41</v>
      </c>
      <c r="R222" s="96">
        <v>0</v>
      </c>
      <c r="S222" s="79">
        <v>8</v>
      </c>
      <c r="T222" s="98">
        <f t="shared" si="6"/>
        <v>238</v>
      </c>
    </row>
    <row r="223" spans="1:20" x14ac:dyDescent="0.2">
      <c r="A223" s="248">
        <f t="shared" si="7"/>
        <v>222</v>
      </c>
      <c r="B223" s="82" t="s">
        <v>65</v>
      </c>
      <c r="C223" s="83">
        <v>2529</v>
      </c>
      <c r="D223" s="84" t="s">
        <v>19</v>
      </c>
      <c r="E223" s="85">
        <v>733</v>
      </c>
      <c r="F223" s="86">
        <v>40</v>
      </c>
      <c r="G223" s="87">
        <v>59</v>
      </c>
      <c r="H223" s="87">
        <v>16</v>
      </c>
      <c r="I223" s="87">
        <v>27</v>
      </c>
      <c r="J223" s="87">
        <v>11</v>
      </c>
      <c r="K223" s="87">
        <v>30</v>
      </c>
      <c r="L223" s="87">
        <v>6</v>
      </c>
      <c r="M223" s="87">
        <v>12</v>
      </c>
      <c r="N223" s="87">
        <v>5</v>
      </c>
      <c r="O223" s="88">
        <v>6</v>
      </c>
      <c r="P223" s="247">
        <v>73</v>
      </c>
      <c r="Q223" s="247">
        <v>38</v>
      </c>
      <c r="R223" s="86">
        <v>0</v>
      </c>
      <c r="S223" s="87">
        <v>4</v>
      </c>
      <c r="T223" s="90">
        <f t="shared" si="6"/>
        <v>212</v>
      </c>
    </row>
    <row r="224" spans="1:20" x14ac:dyDescent="0.2">
      <c r="A224" s="248">
        <f t="shared" si="7"/>
        <v>223</v>
      </c>
      <c r="B224" s="92" t="s">
        <v>65</v>
      </c>
      <c r="C224" s="93">
        <v>2529</v>
      </c>
      <c r="D224" s="94" t="s">
        <v>14</v>
      </c>
      <c r="E224" s="95">
        <v>733</v>
      </c>
      <c r="F224" s="96">
        <v>31</v>
      </c>
      <c r="G224" s="79">
        <v>53</v>
      </c>
      <c r="H224" s="79">
        <v>15</v>
      </c>
      <c r="I224" s="79">
        <v>33</v>
      </c>
      <c r="J224" s="79">
        <v>5</v>
      </c>
      <c r="K224" s="79">
        <v>30</v>
      </c>
      <c r="L224" s="79">
        <v>7</v>
      </c>
      <c r="M224" s="79">
        <v>13</v>
      </c>
      <c r="N224" s="79">
        <v>2</v>
      </c>
      <c r="O224" s="97">
        <v>6</v>
      </c>
      <c r="P224" s="249">
        <v>64</v>
      </c>
      <c r="Q224" s="249">
        <v>41</v>
      </c>
      <c r="R224" s="96">
        <v>1</v>
      </c>
      <c r="S224" s="79">
        <v>3</v>
      </c>
      <c r="T224" s="98">
        <f t="shared" si="6"/>
        <v>195</v>
      </c>
    </row>
    <row r="225" spans="1:20" ht="22.5" x14ac:dyDescent="0.2">
      <c r="A225" s="248">
        <f t="shared" si="7"/>
        <v>224</v>
      </c>
      <c r="B225" s="82" t="s">
        <v>65</v>
      </c>
      <c r="C225" s="83">
        <v>2529</v>
      </c>
      <c r="D225" s="84" t="s">
        <v>15</v>
      </c>
      <c r="E225" s="85">
        <v>683</v>
      </c>
      <c r="F225" s="86">
        <v>32</v>
      </c>
      <c r="G225" s="87">
        <v>63</v>
      </c>
      <c r="H225" s="87">
        <v>18</v>
      </c>
      <c r="I225" s="87">
        <v>40</v>
      </c>
      <c r="J225" s="87">
        <v>14</v>
      </c>
      <c r="K225" s="87">
        <v>37</v>
      </c>
      <c r="L225" s="87">
        <v>5</v>
      </c>
      <c r="M225" s="87">
        <v>9</v>
      </c>
      <c r="N225" s="87">
        <v>5</v>
      </c>
      <c r="O225" s="88">
        <v>10</v>
      </c>
      <c r="P225" s="247">
        <v>81</v>
      </c>
      <c r="Q225" s="247">
        <v>55</v>
      </c>
      <c r="R225" s="86">
        <v>0</v>
      </c>
      <c r="S225" s="87">
        <v>9</v>
      </c>
      <c r="T225" s="90">
        <f t="shared" si="6"/>
        <v>233</v>
      </c>
    </row>
    <row r="226" spans="1:20" ht="33.75" x14ac:dyDescent="0.2">
      <c r="A226" s="248">
        <f t="shared" si="7"/>
        <v>225</v>
      </c>
      <c r="B226" s="92" t="s">
        <v>65</v>
      </c>
      <c r="C226" s="93">
        <v>2529</v>
      </c>
      <c r="D226" s="94" t="s">
        <v>41</v>
      </c>
      <c r="E226" s="95">
        <v>682</v>
      </c>
      <c r="F226" s="96">
        <v>49</v>
      </c>
      <c r="G226" s="79">
        <v>66</v>
      </c>
      <c r="H226" s="79">
        <v>35</v>
      </c>
      <c r="I226" s="79">
        <v>27</v>
      </c>
      <c r="J226" s="79">
        <v>10</v>
      </c>
      <c r="K226" s="79">
        <v>32</v>
      </c>
      <c r="L226" s="79">
        <v>3</v>
      </c>
      <c r="M226" s="79">
        <v>2</v>
      </c>
      <c r="N226" s="79">
        <v>2</v>
      </c>
      <c r="O226" s="97">
        <v>4</v>
      </c>
      <c r="P226" s="249">
        <v>79</v>
      </c>
      <c r="Q226" s="249">
        <v>33</v>
      </c>
      <c r="R226" s="96">
        <v>1</v>
      </c>
      <c r="S226" s="79">
        <v>9</v>
      </c>
      <c r="T226" s="98">
        <f t="shared" si="6"/>
        <v>230</v>
      </c>
    </row>
    <row r="227" spans="1:20" ht="33.75" x14ac:dyDescent="0.2">
      <c r="A227" s="248">
        <f t="shared" si="7"/>
        <v>226</v>
      </c>
      <c r="B227" s="82" t="s">
        <v>65</v>
      </c>
      <c r="C227" s="83">
        <v>2529</v>
      </c>
      <c r="D227" s="84" t="s">
        <v>66</v>
      </c>
      <c r="E227" s="85">
        <v>682</v>
      </c>
      <c r="F227" s="86">
        <v>33</v>
      </c>
      <c r="G227" s="87">
        <v>57</v>
      </c>
      <c r="H227" s="87">
        <v>19</v>
      </c>
      <c r="I227" s="87">
        <v>31</v>
      </c>
      <c r="J227" s="87">
        <v>12</v>
      </c>
      <c r="K227" s="87">
        <v>28</v>
      </c>
      <c r="L227" s="87">
        <v>8</v>
      </c>
      <c r="M227" s="87">
        <v>5</v>
      </c>
      <c r="N227" s="87">
        <v>2</v>
      </c>
      <c r="O227" s="88">
        <v>4</v>
      </c>
      <c r="P227" s="247">
        <v>72</v>
      </c>
      <c r="Q227" s="247">
        <v>37</v>
      </c>
      <c r="R227" s="86">
        <v>0</v>
      </c>
      <c r="S227" s="87">
        <v>6</v>
      </c>
      <c r="T227" s="90">
        <f t="shared" si="6"/>
        <v>199</v>
      </c>
    </row>
    <row r="228" spans="1:20" ht="33.75" x14ac:dyDescent="0.2">
      <c r="A228" s="248">
        <f t="shared" si="7"/>
        <v>227</v>
      </c>
      <c r="B228" s="92" t="s">
        <v>65</v>
      </c>
      <c r="C228" s="93">
        <v>2529</v>
      </c>
      <c r="D228" s="94" t="s">
        <v>67</v>
      </c>
      <c r="E228" s="95">
        <v>682</v>
      </c>
      <c r="F228" s="96">
        <v>34</v>
      </c>
      <c r="G228" s="79">
        <v>51</v>
      </c>
      <c r="H228" s="79">
        <v>13</v>
      </c>
      <c r="I228" s="79">
        <v>34</v>
      </c>
      <c r="J228" s="79">
        <v>11</v>
      </c>
      <c r="K228" s="79">
        <v>40</v>
      </c>
      <c r="L228" s="79">
        <v>4</v>
      </c>
      <c r="M228" s="79">
        <v>2</v>
      </c>
      <c r="N228" s="79">
        <v>5</v>
      </c>
      <c r="O228" s="97">
        <v>4</v>
      </c>
      <c r="P228" s="249">
        <v>73</v>
      </c>
      <c r="Q228" s="249">
        <v>44</v>
      </c>
      <c r="R228" s="96">
        <v>0</v>
      </c>
      <c r="S228" s="79">
        <v>13</v>
      </c>
      <c r="T228" s="98">
        <f t="shared" si="6"/>
        <v>198</v>
      </c>
    </row>
    <row r="229" spans="1:20" x14ac:dyDescent="0.2">
      <c r="A229" s="248">
        <f t="shared" si="7"/>
        <v>228</v>
      </c>
      <c r="B229" s="82" t="s">
        <v>65</v>
      </c>
      <c r="C229" s="83">
        <v>2529</v>
      </c>
      <c r="D229" s="84" t="s">
        <v>20</v>
      </c>
      <c r="E229" s="85">
        <v>733</v>
      </c>
      <c r="F229" s="86">
        <v>48</v>
      </c>
      <c r="G229" s="87">
        <v>41</v>
      </c>
      <c r="H229" s="87">
        <v>20</v>
      </c>
      <c r="I229" s="87">
        <v>34</v>
      </c>
      <c r="J229" s="87">
        <v>5</v>
      </c>
      <c r="K229" s="87">
        <v>24</v>
      </c>
      <c r="L229" s="87">
        <v>11</v>
      </c>
      <c r="M229" s="87">
        <v>8</v>
      </c>
      <c r="N229" s="87">
        <v>5</v>
      </c>
      <c r="O229" s="88">
        <v>6</v>
      </c>
      <c r="P229" s="247">
        <v>50</v>
      </c>
      <c r="Q229" s="247">
        <v>45</v>
      </c>
      <c r="R229" s="86">
        <v>0</v>
      </c>
      <c r="S229" s="87">
        <v>10</v>
      </c>
      <c r="T229" s="90">
        <f t="shared" si="6"/>
        <v>202</v>
      </c>
    </row>
    <row r="230" spans="1:20" x14ac:dyDescent="0.2">
      <c r="A230" s="248">
        <f t="shared" si="7"/>
        <v>229</v>
      </c>
      <c r="B230" s="92" t="s">
        <v>65</v>
      </c>
      <c r="C230" s="93">
        <v>2529</v>
      </c>
      <c r="D230" s="94" t="s">
        <v>23</v>
      </c>
      <c r="E230" s="95">
        <v>733</v>
      </c>
      <c r="F230" s="96">
        <v>43</v>
      </c>
      <c r="G230" s="79">
        <v>48</v>
      </c>
      <c r="H230" s="79">
        <v>22</v>
      </c>
      <c r="I230" s="79">
        <v>30</v>
      </c>
      <c r="J230" s="79">
        <v>8</v>
      </c>
      <c r="K230" s="79">
        <v>23</v>
      </c>
      <c r="L230" s="79">
        <v>15</v>
      </c>
      <c r="M230" s="79">
        <v>6</v>
      </c>
      <c r="N230" s="79">
        <v>7</v>
      </c>
      <c r="O230" s="97">
        <v>1</v>
      </c>
      <c r="P230" s="249">
        <v>61</v>
      </c>
      <c r="Q230" s="249">
        <v>38</v>
      </c>
      <c r="R230" s="96">
        <v>0</v>
      </c>
      <c r="S230" s="79">
        <v>13</v>
      </c>
      <c r="T230" s="98">
        <f t="shared" si="6"/>
        <v>203</v>
      </c>
    </row>
    <row r="231" spans="1:20" x14ac:dyDescent="0.2">
      <c r="A231" s="248">
        <f t="shared" si="7"/>
        <v>230</v>
      </c>
      <c r="B231" s="82" t="s">
        <v>65</v>
      </c>
      <c r="C231" s="83">
        <v>2529</v>
      </c>
      <c r="D231" s="84" t="s">
        <v>27</v>
      </c>
      <c r="E231" s="85">
        <v>733</v>
      </c>
      <c r="F231" s="86">
        <v>34</v>
      </c>
      <c r="G231" s="87">
        <v>67</v>
      </c>
      <c r="H231" s="87">
        <v>22</v>
      </c>
      <c r="I231" s="87">
        <v>30</v>
      </c>
      <c r="J231" s="87">
        <v>0</v>
      </c>
      <c r="K231" s="87">
        <v>26</v>
      </c>
      <c r="L231" s="87">
        <v>2</v>
      </c>
      <c r="M231" s="87">
        <v>8</v>
      </c>
      <c r="N231" s="87">
        <v>3</v>
      </c>
      <c r="O231" s="88">
        <v>0</v>
      </c>
      <c r="P231" s="247">
        <v>69</v>
      </c>
      <c r="Q231" s="247">
        <v>34</v>
      </c>
      <c r="R231" s="86">
        <v>1</v>
      </c>
      <c r="S231" s="87">
        <v>0</v>
      </c>
      <c r="T231" s="90">
        <f t="shared" si="6"/>
        <v>192</v>
      </c>
    </row>
    <row r="232" spans="1:20" x14ac:dyDescent="0.2">
      <c r="A232" s="248">
        <f t="shared" si="7"/>
        <v>231</v>
      </c>
      <c r="B232" s="92" t="s">
        <v>65</v>
      </c>
      <c r="C232" s="93">
        <v>2529</v>
      </c>
      <c r="D232" s="94" t="s">
        <v>28</v>
      </c>
      <c r="E232" s="95">
        <v>733</v>
      </c>
      <c r="F232" s="96">
        <v>60</v>
      </c>
      <c r="G232" s="79">
        <v>50</v>
      </c>
      <c r="H232" s="79">
        <v>29</v>
      </c>
      <c r="I232" s="79">
        <v>43</v>
      </c>
      <c r="J232" s="79">
        <v>9</v>
      </c>
      <c r="K232" s="79">
        <v>24</v>
      </c>
      <c r="L232" s="79">
        <v>12</v>
      </c>
      <c r="M232" s="79">
        <v>8</v>
      </c>
      <c r="N232" s="79">
        <v>1</v>
      </c>
      <c r="O232" s="97">
        <v>3</v>
      </c>
      <c r="P232" s="249">
        <v>61</v>
      </c>
      <c r="Q232" s="249">
        <v>47</v>
      </c>
      <c r="R232" s="96">
        <v>0</v>
      </c>
      <c r="S232" s="79">
        <v>15</v>
      </c>
      <c r="T232" s="98">
        <f t="shared" si="6"/>
        <v>239</v>
      </c>
    </row>
    <row r="233" spans="1:20" x14ac:dyDescent="0.2">
      <c r="A233" s="248">
        <f t="shared" si="7"/>
        <v>232</v>
      </c>
      <c r="B233" s="82" t="s">
        <v>65</v>
      </c>
      <c r="C233" s="83">
        <v>2529</v>
      </c>
      <c r="D233" s="84" t="s">
        <v>61</v>
      </c>
      <c r="E233" s="85">
        <v>733</v>
      </c>
      <c r="F233" s="86">
        <v>30</v>
      </c>
      <c r="G233" s="87">
        <v>51</v>
      </c>
      <c r="H233" s="87">
        <v>23</v>
      </c>
      <c r="I233" s="87">
        <v>23</v>
      </c>
      <c r="J233" s="87">
        <v>6</v>
      </c>
      <c r="K233" s="87">
        <v>19</v>
      </c>
      <c r="L233" s="87">
        <v>2</v>
      </c>
      <c r="M233" s="87">
        <v>6</v>
      </c>
      <c r="N233" s="87">
        <v>2</v>
      </c>
      <c r="O233" s="88">
        <v>4</v>
      </c>
      <c r="P233" s="247">
        <v>67</v>
      </c>
      <c r="Q233" s="247">
        <v>30</v>
      </c>
      <c r="R233" s="86">
        <v>0</v>
      </c>
      <c r="S233" s="87">
        <v>6</v>
      </c>
      <c r="T233" s="90">
        <f t="shared" si="6"/>
        <v>166</v>
      </c>
    </row>
    <row r="234" spans="1:20" x14ac:dyDescent="0.2">
      <c r="A234" s="248">
        <f t="shared" si="7"/>
        <v>233</v>
      </c>
      <c r="B234" s="92" t="s">
        <v>65</v>
      </c>
      <c r="C234" s="93">
        <v>2529</v>
      </c>
      <c r="D234" s="94" t="s">
        <v>60</v>
      </c>
      <c r="E234" s="95">
        <v>732</v>
      </c>
      <c r="F234" s="96">
        <v>43</v>
      </c>
      <c r="G234" s="79">
        <v>58</v>
      </c>
      <c r="H234" s="79">
        <v>22</v>
      </c>
      <c r="I234" s="79">
        <v>46</v>
      </c>
      <c r="J234" s="79">
        <v>10</v>
      </c>
      <c r="K234" s="79">
        <v>31</v>
      </c>
      <c r="L234" s="79">
        <v>7</v>
      </c>
      <c r="M234" s="79">
        <v>9</v>
      </c>
      <c r="N234" s="79">
        <v>5</v>
      </c>
      <c r="O234" s="97">
        <v>5</v>
      </c>
      <c r="P234" s="249">
        <v>70</v>
      </c>
      <c r="Q234" s="249">
        <v>56</v>
      </c>
      <c r="R234" s="96">
        <v>0</v>
      </c>
      <c r="S234" s="79">
        <v>7</v>
      </c>
      <c r="T234" s="98">
        <f t="shared" si="6"/>
        <v>236</v>
      </c>
    </row>
    <row r="235" spans="1:20" x14ac:dyDescent="0.2">
      <c r="A235" s="248">
        <f t="shared" si="7"/>
        <v>234</v>
      </c>
      <c r="B235" s="82" t="s">
        <v>65</v>
      </c>
      <c r="C235" s="83">
        <v>2530</v>
      </c>
      <c r="D235" s="84" t="s">
        <v>19</v>
      </c>
      <c r="E235" s="85">
        <v>471</v>
      </c>
      <c r="F235" s="86">
        <v>23</v>
      </c>
      <c r="G235" s="87">
        <v>41</v>
      </c>
      <c r="H235" s="87">
        <v>57</v>
      </c>
      <c r="I235" s="87">
        <v>9</v>
      </c>
      <c r="J235" s="87">
        <v>6</v>
      </c>
      <c r="K235" s="87">
        <v>7</v>
      </c>
      <c r="L235" s="87">
        <v>2</v>
      </c>
      <c r="M235" s="87">
        <v>2</v>
      </c>
      <c r="N235" s="87">
        <v>0</v>
      </c>
      <c r="O235" s="88">
        <v>0</v>
      </c>
      <c r="P235" s="247">
        <v>47</v>
      </c>
      <c r="Q235" s="247">
        <v>9</v>
      </c>
      <c r="R235" s="86">
        <v>0</v>
      </c>
      <c r="S235" s="87">
        <v>13</v>
      </c>
      <c r="T235" s="90">
        <f t="shared" si="6"/>
        <v>147</v>
      </c>
    </row>
    <row r="236" spans="1:20" x14ac:dyDescent="0.2">
      <c r="A236" s="248">
        <f t="shared" si="7"/>
        <v>235</v>
      </c>
      <c r="B236" s="92" t="s">
        <v>65</v>
      </c>
      <c r="C236" s="93">
        <v>2530</v>
      </c>
      <c r="D236" s="94" t="s">
        <v>14</v>
      </c>
      <c r="E236" s="95">
        <v>471</v>
      </c>
      <c r="F236" s="96">
        <v>21</v>
      </c>
      <c r="G236" s="79">
        <v>26</v>
      </c>
      <c r="H236" s="79">
        <v>65</v>
      </c>
      <c r="I236" s="79">
        <v>6</v>
      </c>
      <c r="J236" s="79">
        <v>6</v>
      </c>
      <c r="K236" s="79">
        <v>7</v>
      </c>
      <c r="L236" s="79">
        <v>2</v>
      </c>
      <c r="M236" s="79">
        <v>5</v>
      </c>
      <c r="N236" s="79">
        <v>0</v>
      </c>
      <c r="O236" s="97">
        <v>0</v>
      </c>
      <c r="P236" s="249">
        <v>32</v>
      </c>
      <c r="Q236" s="249">
        <v>6</v>
      </c>
      <c r="R236" s="96">
        <v>0</v>
      </c>
      <c r="S236" s="79">
        <v>8</v>
      </c>
      <c r="T236" s="98">
        <f t="shared" si="6"/>
        <v>138</v>
      </c>
    </row>
    <row r="237" spans="1:20" x14ac:dyDescent="0.2">
      <c r="A237" s="248">
        <f t="shared" si="7"/>
        <v>236</v>
      </c>
      <c r="B237" s="82" t="s">
        <v>65</v>
      </c>
      <c r="C237" s="83">
        <v>2676</v>
      </c>
      <c r="D237" s="84" t="s">
        <v>19</v>
      </c>
      <c r="E237" s="85">
        <v>481</v>
      </c>
      <c r="F237" s="86">
        <v>17</v>
      </c>
      <c r="G237" s="87">
        <v>90</v>
      </c>
      <c r="H237" s="87">
        <v>56</v>
      </c>
      <c r="I237" s="87">
        <v>8</v>
      </c>
      <c r="J237" s="87">
        <v>18</v>
      </c>
      <c r="K237" s="87">
        <v>0</v>
      </c>
      <c r="L237" s="87">
        <v>3</v>
      </c>
      <c r="M237" s="87">
        <v>13</v>
      </c>
      <c r="N237" s="87">
        <v>1</v>
      </c>
      <c r="O237" s="88">
        <v>5</v>
      </c>
      <c r="P237" s="247">
        <v>108</v>
      </c>
      <c r="Q237" s="247">
        <v>14</v>
      </c>
      <c r="R237" s="86">
        <v>0</v>
      </c>
      <c r="S237" s="87">
        <v>5</v>
      </c>
      <c r="T237" s="90">
        <f t="shared" si="6"/>
        <v>211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1"/>
  </sheetPr>
  <dimension ref="A1:W18"/>
  <sheetViews>
    <sheetView zoomScale="70" zoomScaleNormal="70" workbookViewId="0">
      <pane xSplit="5" ySplit="1" topLeftCell="L2" activePane="bottomRight" state="frozen"/>
      <selection activeCell="L24" sqref="L24"/>
      <selection pane="topRight" activeCell="L24" sqref="L24"/>
      <selection pane="bottomLeft" activeCell="L24" sqref="L24"/>
      <selection pane="bottomRight" activeCell="L24" sqref="L24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6" width="7.625" style="1" customWidth="1"/>
    <col min="17" max="17" width="10.375" style="1" customWidth="1"/>
    <col min="18" max="18" width="10.375" style="1" bestFit="1" customWidth="1"/>
    <col min="19" max="22" width="8.5" style="1" customWidth="1"/>
    <col min="23" max="23" width="10" style="1" hidden="1" customWidth="1"/>
    <col min="24" max="16384" width="10" style="1"/>
  </cols>
  <sheetData>
    <row r="1" spans="1:23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121" t="s">
        <v>24</v>
      </c>
      <c r="Q1" s="7" t="s">
        <v>185</v>
      </c>
      <c r="R1" s="9" t="s">
        <v>198</v>
      </c>
      <c r="S1" s="6" t="s">
        <v>8</v>
      </c>
      <c r="T1" s="6" t="s">
        <v>9</v>
      </c>
      <c r="U1" s="7" t="s">
        <v>10</v>
      </c>
      <c r="V1" s="6" t="s">
        <v>17</v>
      </c>
    </row>
    <row r="2" spans="1:23" ht="15" customHeight="1" x14ac:dyDescent="0.25">
      <c r="A2" s="11">
        <v>1</v>
      </c>
      <c r="B2" s="122" t="s">
        <v>70</v>
      </c>
      <c r="C2" s="123">
        <v>590</v>
      </c>
      <c r="D2" s="122" t="s">
        <v>19</v>
      </c>
      <c r="E2" s="2">
        <v>598</v>
      </c>
      <c r="F2" s="16">
        <v>49</v>
      </c>
      <c r="G2" s="17">
        <v>44</v>
      </c>
      <c r="H2" s="17">
        <v>99</v>
      </c>
      <c r="I2" s="17">
        <v>0</v>
      </c>
      <c r="J2" s="17">
        <v>9</v>
      </c>
      <c r="K2" s="17">
        <v>0</v>
      </c>
      <c r="L2" s="17">
        <v>21</v>
      </c>
      <c r="M2" s="17">
        <v>1</v>
      </c>
      <c r="N2" s="17">
        <v>0</v>
      </c>
      <c r="O2" s="17">
        <v>0</v>
      </c>
      <c r="P2" s="118">
        <v>137</v>
      </c>
      <c r="Q2" s="257">
        <v>53</v>
      </c>
      <c r="R2" s="258">
        <v>100</v>
      </c>
      <c r="S2" s="16">
        <v>0</v>
      </c>
      <c r="T2" s="17">
        <v>21</v>
      </c>
      <c r="U2" s="259">
        <v>361</v>
      </c>
      <c r="V2" s="119">
        <v>382</v>
      </c>
      <c r="W2" s="1">
        <f>COUNTIF(V2:V15,0)</f>
        <v>0</v>
      </c>
    </row>
    <row r="3" spans="1:23" ht="15" customHeight="1" x14ac:dyDescent="0.25">
      <c r="A3" s="23">
        <v>2</v>
      </c>
      <c r="B3" s="122" t="s">
        <v>70</v>
      </c>
      <c r="C3" s="123">
        <v>591</v>
      </c>
      <c r="D3" s="122" t="s">
        <v>19</v>
      </c>
      <c r="E3" s="2">
        <v>595</v>
      </c>
      <c r="F3" s="28">
        <v>26</v>
      </c>
      <c r="G3" s="29">
        <v>53</v>
      </c>
      <c r="H3" s="29">
        <v>123</v>
      </c>
      <c r="I3" s="29">
        <v>3</v>
      </c>
      <c r="J3" s="29">
        <v>5</v>
      </c>
      <c r="K3" s="29">
        <v>0</v>
      </c>
      <c r="L3" s="29">
        <v>5</v>
      </c>
      <c r="M3" s="29">
        <v>8</v>
      </c>
      <c r="N3" s="29">
        <v>0</v>
      </c>
      <c r="O3" s="29">
        <v>0</v>
      </c>
      <c r="P3" s="260">
        <v>119</v>
      </c>
      <c r="Q3" s="261">
        <v>58</v>
      </c>
      <c r="R3" s="262">
        <v>129</v>
      </c>
      <c r="S3" s="28">
        <v>1</v>
      </c>
      <c r="T3" s="29">
        <v>18</v>
      </c>
      <c r="U3" s="263">
        <v>346</v>
      </c>
      <c r="V3" s="120">
        <v>364</v>
      </c>
      <c r="W3" s="1" t="e">
        <f>#REF!</f>
        <v>#REF!</v>
      </c>
    </row>
    <row r="4" spans="1:23" ht="15" customHeight="1" x14ac:dyDescent="0.25">
      <c r="A4" s="34">
        <v>3</v>
      </c>
      <c r="B4" s="122" t="s">
        <v>70</v>
      </c>
      <c r="C4" s="123">
        <v>592</v>
      </c>
      <c r="D4" s="122" t="s">
        <v>19</v>
      </c>
      <c r="E4" s="2">
        <v>649</v>
      </c>
      <c r="F4" s="39">
        <v>31</v>
      </c>
      <c r="G4" s="40">
        <v>44</v>
      </c>
      <c r="H4" s="40">
        <v>144</v>
      </c>
      <c r="I4" s="40">
        <v>3</v>
      </c>
      <c r="J4" s="40">
        <v>2</v>
      </c>
      <c r="K4" s="40">
        <v>0</v>
      </c>
      <c r="L4" s="40">
        <v>7</v>
      </c>
      <c r="M4" s="40">
        <v>7</v>
      </c>
      <c r="N4" s="40">
        <v>0</v>
      </c>
      <c r="O4" s="40">
        <v>0</v>
      </c>
      <c r="P4" s="264">
        <v>138</v>
      </c>
      <c r="Q4" s="22">
        <v>48</v>
      </c>
      <c r="R4" s="265">
        <v>148</v>
      </c>
      <c r="S4" s="39">
        <v>0</v>
      </c>
      <c r="T4" s="40">
        <v>12</v>
      </c>
      <c r="U4" s="266">
        <f t="shared" ref="U4:U11" si="0">SUM(F4:P4)</f>
        <v>376</v>
      </c>
      <c r="V4" s="22">
        <v>388</v>
      </c>
      <c r="W4" s="1" t="e">
        <f>W3-W2</f>
        <v>#REF!</v>
      </c>
    </row>
    <row r="5" spans="1:23" ht="15" customHeight="1" x14ac:dyDescent="0.25">
      <c r="A5" s="23">
        <v>4</v>
      </c>
      <c r="B5" s="122" t="s">
        <v>70</v>
      </c>
      <c r="C5" s="123">
        <v>592</v>
      </c>
      <c r="D5" s="122" t="s">
        <v>14</v>
      </c>
      <c r="E5" s="2">
        <v>648</v>
      </c>
      <c r="F5" s="28">
        <v>41</v>
      </c>
      <c r="G5" s="29">
        <v>18</v>
      </c>
      <c r="H5" s="29">
        <v>128</v>
      </c>
      <c r="I5" s="29">
        <v>1</v>
      </c>
      <c r="J5" s="29">
        <v>0</v>
      </c>
      <c r="K5" s="29">
        <v>0</v>
      </c>
      <c r="L5" s="29">
        <v>4</v>
      </c>
      <c r="M5" s="29">
        <v>9</v>
      </c>
      <c r="N5" s="29">
        <v>0</v>
      </c>
      <c r="O5" s="29">
        <v>0</v>
      </c>
      <c r="P5" s="260">
        <v>193</v>
      </c>
      <c r="Q5" s="261">
        <v>20</v>
      </c>
      <c r="R5" s="262">
        <v>130</v>
      </c>
      <c r="S5" s="28">
        <v>0</v>
      </c>
      <c r="T5" s="29">
        <v>13</v>
      </c>
      <c r="U5" s="263">
        <v>397</v>
      </c>
      <c r="V5" s="120">
        <v>410</v>
      </c>
      <c r="W5" s="45" t="e">
        <f>W4*100/W3</f>
        <v>#REF!</v>
      </c>
    </row>
    <row r="6" spans="1:23" ht="15" customHeight="1" x14ac:dyDescent="0.25">
      <c r="A6" s="34">
        <v>5</v>
      </c>
      <c r="B6" s="122" t="s">
        <v>70</v>
      </c>
      <c r="C6" s="123">
        <v>593</v>
      </c>
      <c r="D6" s="122" t="s">
        <v>19</v>
      </c>
      <c r="E6" s="2">
        <v>502</v>
      </c>
      <c r="F6" s="39">
        <v>22</v>
      </c>
      <c r="G6" s="40">
        <v>39</v>
      </c>
      <c r="H6" s="40">
        <v>90</v>
      </c>
      <c r="I6" s="40">
        <v>1</v>
      </c>
      <c r="J6" s="40">
        <v>3</v>
      </c>
      <c r="K6" s="40">
        <v>0</v>
      </c>
      <c r="L6" s="40">
        <v>8</v>
      </c>
      <c r="M6" s="40">
        <v>6</v>
      </c>
      <c r="N6" s="40">
        <v>0</v>
      </c>
      <c r="O6" s="40">
        <v>0</v>
      </c>
      <c r="P6" s="264">
        <v>81</v>
      </c>
      <c r="Q6" s="22">
        <v>44</v>
      </c>
      <c r="R6" s="265">
        <v>92</v>
      </c>
      <c r="S6" s="39">
        <v>0</v>
      </c>
      <c r="T6" s="40">
        <v>16</v>
      </c>
      <c r="U6" s="266">
        <v>253</v>
      </c>
      <c r="V6" s="22">
        <v>269</v>
      </c>
      <c r="W6" s="46" t="e">
        <f>TEXT(W5,"0.00")</f>
        <v>#REF!</v>
      </c>
    </row>
    <row r="7" spans="1:23" ht="15" customHeight="1" x14ac:dyDescent="0.25">
      <c r="A7" s="23">
        <v>6</v>
      </c>
      <c r="B7" s="122" t="s">
        <v>70</v>
      </c>
      <c r="C7" s="123">
        <v>593</v>
      </c>
      <c r="D7" s="122" t="s">
        <v>14</v>
      </c>
      <c r="E7" s="2">
        <v>501</v>
      </c>
      <c r="F7" s="28">
        <v>23</v>
      </c>
      <c r="G7" s="29">
        <v>35</v>
      </c>
      <c r="H7" s="29">
        <v>100</v>
      </c>
      <c r="I7" s="29">
        <v>0</v>
      </c>
      <c r="J7" s="29">
        <v>1</v>
      </c>
      <c r="K7" s="29">
        <v>0</v>
      </c>
      <c r="L7" s="29">
        <v>9</v>
      </c>
      <c r="M7" s="29">
        <v>4</v>
      </c>
      <c r="N7" s="29">
        <v>0</v>
      </c>
      <c r="O7" s="29">
        <v>0</v>
      </c>
      <c r="P7" s="260">
        <v>114</v>
      </c>
      <c r="Q7" s="261">
        <v>36</v>
      </c>
      <c r="R7" s="262">
        <v>100</v>
      </c>
      <c r="S7" s="28">
        <v>0</v>
      </c>
      <c r="T7" s="29">
        <v>10</v>
      </c>
      <c r="U7" s="263">
        <f t="shared" si="0"/>
        <v>286</v>
      </c>
      <c r="V7" s="120">
        <v>296</v>
      </c>
    </row>
    <row r="8" spans="1:23" ht="15" customHeight="1" x14ac:dyDescent="0.25">
      <c r="A8" s="34">
        <v>7</v>
      </c>
      <c r="B8" s="122" t="s">
        <v>70</v>
      </c>
      <c r="C8" s="123">
        <v>594</v>
      </c>
      <c r="D8" s="122" t="s">
        <v>19</v>
      </c>
      <c r="E8" s="2">
        <v>488</v>
      </c>
      <c r="F8" s="39">
        <v>18</v>
      </c>
      <c r="G8" s="40">
        <v>8</v>
      </c>
      <c r="H8" s="40">
        <v>161</v>
      </c>
      <c r="I8" s="40">
        <v>1</v>
      </c>
      <c r="J8" s="40">
        <v>1</v>
      </c>
      <c r="K8" s="40">
        <v>0</v>
      </c>
      <c r="L8" s="40">
        <v>1</v>
      </c>
      <c r="M8" s="40">
        <v>24</v>
      </c>
      <c r="N8" s="40">
        <v>0</v>
      </c>
      <c r="O8" s="40">
        <v>0</v>
      </c>
      <c r="P8" s="264">
        <v>25</v>
      </c>
      <c r="Q8" s="22">
        <v>9</v>
      </c>
      <c r="R8" s="265">
        <v>163</v>
      </c>
      <c r="S8" s="39">
        <v>1</v>
      </c>
      <c r="T8" s="40">
        <v>9</v>
      </c>
      <c r="U8" s="266">
        <v>241</v>
      </c>
      <c r="V8" s="22">
        <v>250</v>
      </c>
    </row>
    <row r="9" spans="1:23" ht="15" customHeight="1" x14ac:dyDescent="0.25">
      <c r="A9" s="23">
        <v>8</v>
      </c>
      <c r="B9" s="122" t="s">
        <v>70</v>
      </c>
      <c r="C9" s="123">
        <v>595</v>
      </c>
      <c r="D9" s="122" t="s">
        <v>19</v>
      </c>
      <c r="E9" s="2">
        <v>388</v>
      </c>
      <c r="F9" s="28">
        <v>38</v>
      </c>
      <c r="G9" s="29">
        <v>3</v>
      </c>
      <c r="H9" s="29">
        <v>136</v>
      </c>
      <c r="I9" s="29">
        <v>0</v>
      </c>
      <c r="J9" s="29">
        <v>2</v>
      </c>
      <c r="K9" s="29">
        <v>0</v>
      </c>
      <c r="L9" s="29">
        <v>1</v>
      </c>
      <c r="M9" s="29">
        <v>5</v>
      </c>
      <c r="N9" s="29">
        <v>0</v>
      </c>
      <c r="O9" s="29">
        <v>0</v>
      </c>
      <c r="P9" s="260">
        <v>55</v>
      </c>
      <c r="Q9" s="261">
        <v>5</v>
      </c>
      <c r="R9" s="262">
        <v>136</v>
      </c>
      <c r="S9" s="28">
        <v>0</v>
      </c>
      <c r="T9" s="29">
        <v>4</v>
      </c>
      <c r="U9" s="263">
        <f t="shared" si="0"/>
        <v>240</v>
      </c>
      <c r="V9" s="120">
        <v>244</v>
      </c>
    </row>
    <row r="10" spans="1:23" ht="15" customHeight="1" x14ac:dyDescent="0.25">
      <c r="A10" s="34">
        <v>9</v>
      </c>
      <c r="B10" s="122" t="s">
        <v>70</v>
      </c>
      <c r="C10" s="123">
        <v>596</v>
      </c>
      <c r="D10" s="122" t="s">
        <v>19</v>
      </c>
      <c r="E10" s="2">
        <v>504</v>
      </c>
      <c r="F10" s="39">
        <v>20</v>
      </c>
      <c r="G10" s="40">
        <v>16</v>
      </c>
      <c r="H10" s="40">
        <v>183</v>
      </c>
      <c r="I10" s="40">
        <v>0</v>
      </c>
      <c r="J10" s="40">
        <v>2</v>
      </c>
      <c r="K10" s="40">
        <v>0</v>
      </c>
      <c r="L10" s="40">
        <v>3</v>
      </c>
      <c r="M10" s="40">
        <v>4</v>
      </c>
      <c r="N10" s="40">
        <v>0</v>
      </c>
      <c r="O10" s="40">
        <v>0</v>
      </c>
      <c r="P10" s="264">
        <v>46</v>
      </c>
      <c r="Q10" s="22">
        <v>18</v>
      </c>
      <c r="R10" s="265">
        <v>184</v>
      </c>
      <c r="S10" s="39">
        <v>0</v>
      </c>
      <c r="T10" s="40">
        <v>12</v>
      </c>
      <c r="U10" s="266">
        <v>275</v>
      </c>
      <c r="V10" s="22">
        <v>287</v>
      </c>
    </row>
    <row r="11" spans="1:23" ht="15" customHeight="1" x14ac:dyDescent="0.25">
      <c r="A11" s="23">
        <v>10</v>
      </c>
      <c r="B11" s="122" t="s">
        <v>70</v>
      </c>
      <c r="C11" s="123">
        <v>597</v>
      </c>
      <c r="D11" s="122" t="s">
        <v>19</v>
      </c>
      <c r="E11" s="2">
        <v>481</v>
      </c>
      <c r="F11" s="28">
        <v>17</v>
      </c>
      <c r="G11" s="29">
        <v>18</v>
      </c>
      <c r="H11" s="29">
        <v>165</v>
      </c>
      <c r="I11" s="29">
        <v>0</v>
      </c>
      <c r="J11" s="29">
        <v>1</v>
      </c>
      <c r="K11" s="29">
        <v>0</v>
      </c>
      <c r="L11" s="29">
        <v>2</v>
      </c>
      <c r="M11" s="29">
        <v>7</v>
      </c>
      <c r="N11" s="29">
        <v>0</v>
      </c>
      <c r="O11" s="29">
        <v>0</v>
      </c>
      <c r="P11" s="260">
        <v>83</v>
      </c>
      <c r="Q11" s="261">
        <v>19</v>
      </c>
      <c r="R11" s="262">
        <v>165</v>
      </c>
      <c r="S11" s="28">
        <v>0</v>
      </c>
      <c r="T11" s="29">
        <v>16</v>
      </c>
      <c r="U11" s="263">
        <f t="shared" si="0"/>
        <v>293</v>
      </c>
      <c r="V11" s="120">
        <v>309</v>
      </c>
    </row>
    <row r="12" spans="1:23" ht="15" customHeight="1" x14ac:dyDescent="0.25">
      <c r="A12" s="34">
        <v>11</v>
      </c>
      <c r="B12" s="122" t="s">
        <v>70</v>
      </c>
      <c r="C12" s="123">
        <v>598</v>
      </c>
      <c r="D12" s="122" t="s">
        <v>19</v>
      </c>
      <c r="E12" s="2">
        <v>501</v>
      </c>
      <c r="F12" s="39">
        <v>18</v>
      </c>
      <c r="G12" s="40">
        <v>59</v>
      </c>
      <c r="H12" s="40">
        <v>102</v>
      </c>
      <c r="I12" s="40">
        <v>2</v>
      </c>
      <c r="J12" s="40">
        <v>2</v>
      </c>
      <c r="K12" s="40">
        <v>0</v>
      </c>
      <c r="L12" s="40">
        <v>1</v>
      </c>
      <c r="M12" s="40">
        <v>7</v>
      </c>
      <c r="N12" s="40">
        <v>0</v>
      </c>
      <c r="O12" s="40">
        <v>0</v>
      </c>
      <c r="P12" s="264">
        <v>57</v>
      </c>
      <c r="Q12" s="22">
        <v>61</v>
      </c>
      <c r="R12" s="265">
        <v>107</v>
      </c>
      <c r="S12" s="39">
        <v>0</v>
      </c>
      <c r="T12" s="40">
        <v>4</v>
      </c>
      <c r="U12" s="266">
        <v>251</v>
      </c>
      <c r="V12" s="22">
        <v>255</v>
      </c>
    </row>
    <row r="13" spans="1:23" ht="15" customHeight="1" x14ac:dyDescent="0.25">
      <c r="A13" s="23">
        <v>12</v>
      </c>
      <c r="B13" s="122" t="s">
        <v>70</v>
      </c>
      <c r="C13" s="123">
        <v>598</v>
      </c>
      <c r="D13" s="122" t="s">
        <v>14</v>
      </c>
      <c r="E13" s="2">
        <v>501</v>
      </c>
      <c r="F13" s="28">
        <v>18</v>
      </c>
      <c r="G13" s="29">
        <v>51</v>
      </c>
      <c r="H13" s="29">
        <v>105</v>
      </c>
      <c r="I13" s="29">
        <v>0</v>
      </c>
      <c r="J13" s="29">
        <v>1</v>
      </c>
      <c r="K13" s="29">
        <v>0</v>
      </c>
      <c r="L13" s="29">
        <v>7</v>
      </c>
      <c r="M13" s="29">
        <v>8</v>
      </c>
      <c r="N13" s="29">
        <v>0</v>
      </c>
      <c r="O13" s="29">
        <v>0</v>
      </c>
      <c r="P13" s="260">
        <v>61</v>
      </c>
      <c r="Q13" s="261">
        <v>52</v>
      </c>
      <c r="R13" s="262">
        <v>107</v>
      </c>
      <c r="S13" s="28">
        <v>0</v>
      </c>
      <c r="T13" s="29">
        <v>9</v>
      </c>
      <c r="U13" s="263">
        <v>253</v>
      </c>
      <c r="V13" s="120">
        <v>262</v>
      </c>
    </row>
    <row r="14" spans="1:23" ht="15" customHeight="1" x14ac:dyDescent="0.25">
      <c r="A14" s="124">
        <v>13</v>
      </c>
      <c r="B14" s="122" t="s">
        <v>70</v>
      </c>
      <c r="C14" s="123">
        <v>599</v>
      </c>
      <c r="D14" s="122" t="s">
        <v>19</v>
      </c>
      <c r="E14" s="2">
        <v>681</v>
      </c>
      <c r="F14" s="39">
        <v>97</v>
      </c>
      <c r="G14" s="40">
        <v>8</v>
      </c>
      <c r="H14" s="40">
        <v>236</v>
      </c>
      <c r="I14" s="40">
        <v>3</v>
      </c>
      <c r="J14" s="40">
        <v>3</v>
      </c>
      <c r="K14" s="40">
        <v>0</v>
      </c>
      <c r="L14" s="40">
        <v>8</v>
      </c>
      <c r="M14" s="40">
        <v>17</v>
      </c>
      <c r="N14" s="40">
        <v>0</v>
      </c>
      <c r="O14" s="40">
        <v>0</v>
      </c>
      <c r="P14" s="264">
        <v>122</v>
      </c>
      <c r="Q14" s="22">
        <v>11</v>
      </c>
      <c r="R14" s="265">
        <v>244</v>
      </c>
      <c r="S14" s="39">
        <v>0</v>
      </c>
      <c r="T14" s="40">
        <v>18</v>
      </c>
      <c r="U14" s="266">
        <v>499</v>
      </c>
      <c r="V14" s="22">
        <v>517</v>
      </c>
    </row>
    <row r="15" spans="1:23" ht="15" customHeight="1" x14ac:dyDescent="0.25">
      <c r="A15" s="34">
        <v>14</v>
      </c>
      <c r="B15" s="122" t="s">
        <v>70</v>
      </c>
      <c r="C15" s="123">
        <v>600</v>
      </c>
      <c r="D15" s="122" t="s">
        <v>19</v>
      </c>
      <c r="E15" s="2">
        <v>690</v>
      </c>
      <c r="F15" s="28">
        <v>42</v>
      </c>
      <c r="G15" s="29">
        <v>33</v>
      </c>
      <c r="H15" s="29">
        <v>168</v>
      </c>
      <c r="I15" s="29">
        <v>2</v>
      </c>
      <c r="J15" s="29">
        <v>4</v>
      </c>
      <c r="K15" s="29">
        <v>0</v>
      </c>
      <c r="L15" s="29">
        <v>4</v>
      </c>
      <c r="M15" s="29">
        <v>13</v>
      </c>
      <c r="N15" s="29">
        <v>0</v>
      </c>
      <c r="O15" s="29">
        <v>0</v>
      </c>
      <c r="P15" s="260">
        <v>109</v>
      </c>
      <c r="Q15" s="261">
        <v>37</v>
      </c>
      <c r="R15" s="262">
        <v>171</v>
      </c>
      <c r="S15" s="28">
        <v>0</v>
      </c>
      <c r="T15" s="29">
        <v>31</v>
      </c>
      <c r="U15" s="263">
        <v>376</v>
      </c>
      <c r="V15" s="120">
        <v>407</v>
      </c>
    </row>
    <row r="16" spans="1:23" ht="5.0999999999999996" customHeight="1" x14ac:dyDescent="0.25">
      <c r="A16" s="47"/>
      <c r="B16" s="48"/>
      <c r="C16" s="49"/>
      <c r="D16" s="50"/>
      <c r="E16" s="51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3"/>
    </row>
    <row r="17" spans="1:22" ht="0.95" customHeight="1" x14ac:dyDescent="0.25">
      <c r="A17" s="54"/>
      <c r="B17" s="55"/>
      <c r="C17" s="56"/>
      <c r="D17" s="57"/>
      <c r="E17" s="58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60"/>
    </row>
    <row r="18" spans="1:22" ht="0.95" customHeight="1" x14ac:dyDescent="0.25">
      <c r="A18" s="47"/>
      <c r="B18" s="48"/>
      <c r="C18" s="49"/>
      <c r="D18" s="50"/>
      <c r="E18" s="51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3"/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S24"/>
  <sheetViews>
    <sheetView topLeftCell="C1" zoomScale="85" zoomScaleNormal="85" workbookViewId="0">
      <selection activeCell="L24" sqref="L24"/>
    </sheetView>
  </sheetViews>
  <sheetFormatPr defaultRowHeight="14.25" x14ac:dyDescent="0.2"/>
  <sheetData>
    <row r="1" spans="1:19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8</v>
      </c>
      <c r="Q1" s="6" t="s">
        <v>9</v>
      </c>
      <c r="R1" s="7" t="s">
        <v>10</v>
      </c>
      <c r="S1" s="6" t="s">
        <v>17</v>
      </c>
    </row>
    <row r="2" spans="1:19" x14ac:dyDescent="0.2">
      <c r="A2" s="11">
        <v>1</v>
      </c>
      <c r="B2" s="12" t="s">
        <v>71</v>
      </c>
      <c r="C2" s="13">
        <v>725</v>
      </c>
      <c r="D2" s="14" t="s">
        <v>19</v>
      </c>
      <c r="E2" s="15">
        <v>379</v>
      </c>
      <c r="F2" s="16">
        <v>5</v>
      </c>
      <c r="G2" s="17">
        <v>40</v>
      </c>
      <c r="H2" s="17">
        <v>47</v>
      </c>
      <c r="I2" s="17">
        <v>68</v>
      </c>
      <c r="J2" s="17">
        <v>23</v>
      </c>
      <c r="K2" s="17">
        <v>0</v>
      </c>
      <c r="L2" s="17">
        <v>3</v>
      </c>
      <c r="M2" s="17">
        <v>2</v>
      </c>
      <c r="N2" s="17">
        <v>0</v>
      </c>
      <c r="O2" s="18">
        <v>0</v>
      </c>
      <c r="P2" s="16">
        <v>0</v>
      </c>
      <c r="Q2" s="17">
        <v>16</v>
      </c>
      <c r="R2" s="259">
        <v>188</v>
      </c>
      <c r="S2" s="119">
        <v>204</v>
      </c>
    </row>
    <row r="3" spans="1:19" x14ac:dyDescent="0.2">
      <c r="A3" s="23">
        <v>2</v>
      </c>
      <c r="B3" s="24" t="s">
        <v>71</v>
      </c>
      <c r="C3" s="25">
        <v>724</v>
      </c>
      <c r="D3" s="26" t="s">
        <v>19</v>
      </c>
      <c r="E3" s="27">
        <v>341</v>
      </c>
      <c r="F3" s="28">
        <v>1</v>
      </c>
      <c r="G3" s="29">
        <v>35</v>
      </c>
      <c r="H3" s="29">
        <v>45</v>
      </c>
      <c r="I3" s="29">
        <v>74</v>
      </c>
      <c r="J3" s="29">
        <v>29</v>
      </c>
      <c r="K3" s="29">
        <v>0</v>
      </c>
      <c r="L3" s="29">
        <v>2</v>
      </c>
      <c r="M3" s="29">
        <v>0</v>
      </c>
      <c r="N3" s="29">
        <v>0</v>
      </c>
      <c r="O3" s="30">
        <v>0</v>
      </c>
      <c r="P3" s="28">
        <v>0</v>
      </c>
      <c r="Q3" s="29">
        <v>13</v>
      </c>
      <c r="R3" s="263">
        <v>186</v>
      </c>
      <c r="S3" s="120">
        <v>199</v>
      </c>
    </row>
    <row r="4" spans="1:19" x14ac:dyDescent="0.2">
      <c r="A4" s="34">
        <v>3</v>
      </c>
      <c r="B4" s="35" t="s">
        <v>71</v>
      </c>
      <c r="C4" s="36">
        <v>723</v>
      </c>
      <c r="D4" s="37" t="s">
        <v>14</v>
      </c>
      <c r="E4" s="38">
        <v>396</v>
      </c>
      <c r="F4" s="39">
        <v>16</v>
      </c>
      <c r="G4" s="40">
        <v>54</v>
      </c>
      <c r="H4" s="40">
        <v>103</v>
      </c>
      <c r="I4" s="40">
        <v>51</v>
      </c>
      <c r="J4" s="40">
        <v>22</v>
      </c>
      <c r="K4" s="40">
        <v>0</v>
      </c>
      <c r="L4" s="40">
        <v>1</v>
      </c>
      <c r="M4" s="40">
        <v>0</v>
      </c>
      <c r="N4" s="40">
        <v>0</v>
      </c>
      <c r="O4" s="41">
        <v>0</v>
      </c>
      <c r="P4" s="39">
        <v>0</v>
      </c>
      <c r="Q4" s="40">
        <v>3</v>
      </c>
      <c r="R4" s="266">
        <v>247</v>
      </c>
      <c r="S4" s="22">
        <v>250</v>
      </c>
    </row>
    <row r="5" spans="1:19" x14ac:dyDescent="0.2">
      <c r="A5" s="23">
        <v>4</v>
      </c>
      <c r="B5" s="24" t="s">
        <v>71</v>
      </c>
      <c r="C5" s="25">
        <v>723</v>
      </c>
      <c r="D5" s="26" t="s">
        <v>19</v>
      </c>
      <c r="E5" s="27">
        <v>397</v>
      </c>
      <c r="F5" s="28">
        <v>14</v>
      </c>
      <c r="G5" s="29">
        <v>96</v>
      </c>
      <c r="H5" s="29">
        <v>50</v>
      </c>
      <c r="I5" s="29">
        <v>51</v>
      </c>
      <c r="J5" s="29">
        <v>11</v>
      </c>
      <c r="K5" s="29">
        <v>0</v>
      </c>
      <c r="L5" s="29">
        <v>2</v>
      </c>
      <c r="M5" s="29">
        <v>0</v>
      </c>
      <c r="N5" s="29">
        <v>0</v>
      </c>
      <c r="O5" s="30">
        <v>0</v>
      </c>
      <c r="P5" s="28">
        <v>0</v>
      </c>
      <c r="Q5" s="29">
        <v>4</v>
      </c>
      <c r="R5" s="263">
        <v>224</v>
      </c>
      <c r="S5" s="120">
        <v>228</v>
      </c>
    </row>
    <row r="6" spans="1:19" x14ac:dyDescent="0.2">
      <c r="A6" s="34">
        <v>5</v>
      </c>
      <c r="B6" s="35" t="s">
        <v>71</v>
      </c>
      <c r="C6" s="36">
        <v>722</v>
      </c>
      <c r="D6" s="37" t="s">
        <v>14</v>
      </c>
      <c r="E6" s="38">
        <v>637</v>
      </c>
      <c r="F6" s="39">
        <v>4</v>
      </c>
      <c r="G6" s="40">
        <v>110</v>
      </c>
      <c r="H6" s="40">
        <v>139</v>
      </c>
      <c r="I6" s="40">
        <v>37</v>
      </c>
      <c r="J6" s="40">
        <v>66</v>
      </c>
      <c r="K6" s="40">
        <v>0</v>
      </c>
      <c r="L6" s="40">
        <v>5</v>
      </c>
      <c r="M6" s="40">
        <v>4</v>
      </c>
      <c r="N6" s="40">
        <v>0</v>
      </c>
      <c r="O6" s="41">
        <v>0</v>
      </c>
      <c r="P6" s="39">
        <v>0</v>
      </c>
      <c r="Q6" s="40">
        <v>8</v>
      </c>
      <c r="R6" s="266">
        <v>365</v>
      </c>
      <c r="S6" s="22">
        <v>373</v>
      </c>
    </row>
    <row r="7" spans="1:19" x14ac:dyDescent="0.2">
      <c r="A7" s="23">
        <v>6</v>
      </c>
      <c r="B7" s="24" t="s">
        <v>71</v>
      </c>
      <c r="C7" s="25">
        <v>722</v>
      </c>
      <c r="D7" s="26" t="s">
        <v>19</v>
      </c>
      <c r="E7" s="27">
        <v>637</v>
      </c>
      <c r="F7" s="28">
        <v>4</v>
      </c>
      <c r="G7" s="29">
        <v>113</v>
      </c>
      <c r="H7" s="29">
        <v>122</v>
      </c>
      <c r="I7" s="29">
        <v>37</v>
      </c>
      <c r="J7" s="29">
        <v>65</v>
      </c>
      <c r="K7" s="29">
        <v>0</v>
      </c>
      <c r="L7" s="29">
        <v>0</v>
      </c>
      <c r="M7" s="29">
        <v>2</v>
      </c>
      <c r="N7" s="29">
        <v>0</v>
      </c>
      <c r="O7" s="30">
        <v>0</v>
      </c>
      <c r="P7" s="28">
        <v>0</v>
      </c>
      <c r="Q7" s="29">
        <v>13</v>
      </c>
      <c r="R7" s="263">
        <v>343</v>
      </c>
      <c r="S7" s="120">
        <v>356</v>
      </c>
    </row>
    <row r="8" spans="1:19" x14ac:dyDescent="0.2">
      <c r="A8" s="34">
        <v>7</v>
      </c>
      <c r="B8" s="35" t="s">
        <v>71</v>
      </c>
      <c r="C8" s="36">
        <v>721</v>
      </c>
      <c r="D8" s="37" t="s">
        <v>19</v>
      </c>
      <c r="E8" s="38">
        <v>617</v>
      </c>
      <c r="F8" s="39">
        <v>3</v>
      </c>
      <c r="G8" s="40">
        <v>67</v>
      </c>
      <c r="H8" s="40">
        <v>132</v>
      </c>
      <c r="I8" s="40">
        <v>37</v>
      </c>
      <c r="J8" s="40">
        <v>53</v>
      </c>
      <c r="K8" s="40">
        <v>0</v>
      </c>
      <c r="L8" s="40">
        <v>2</v>
      </c>
      <c r="M8" s="40">
        <v>16</v>
      </c>
      <c r="N8" s="40">
        <v>0</v>
      </c>
      <c r="O8" s="41">
        <v>0</v>
      </c>
      <c r="P8" s="39">
        <v>0</v>
      </c>
      <c r="Q8" s="40">
        <v>3</v>
      </c>
      <c r="R8" s="266">
        <v>310</v>
      </c>
      <c r="S8" s="22">
        <v>313</v>
      </c>
    </row>
    <row r="9" spans="1:19" x14ac:dyDescent="0.2">
      <c r="A9" s="23">
        <v>8</v>
      </c>
      <c r="B9" s="24" t="s">
        <v>71</v>
      </c>
      <c r="C9" s="25">
        <v>720</v>
      </c>
      <c r="D9" s="26" t="s">
        <v>19</v>
      </c>
      <c r="E9" s="27">
        <v>460</v>
      </c>
      <c r="F9" s="28">
        <v>2</v>
      </c>
      <c r="G9" s="29">
        <v>54</v>
      </c>
      <c r="H9" s="29">
        <v>83</v>
      </c>
      <c r="I9" s="29">
        <v>42</v>
      </c>
      <c r="J9" s="29">
        <v>60</v>
      </c>
      <c r="K9" s="29">
        <v>0</v>
      </c>
      <c r="L9" s="29">
        <v>1</v>
      </c>
      <c r="M9" s="29">
        <v>1</v>
      </c>
      <c r="N9" s="29">
        <v>0</v>
      </c>
      <c r="O9" s="30">
        <v>0</v>
      </c>
      <c r="P9" s="28">
        <v>0</v>
      </c>
      <c r="Q9" s="29">
        <v>12</v>
      </c>
      <c r="R9" s="263">
        <v>243</v>
      </c>
      <c r="S9" s="120">
        <v>255</v>
      </c>
    </row>
    <row r="10" spans="1:19" x14ac:dyDescent="0.2">
      <c r="A10" s="34">
        <v>9</v>
      </c>
      <c r="B10" s="35" t="s">
        <v>71</v>
      </c>
      <c r="C10" s="36">
        <v>719</v>
      </c>
      <c r="D10" s="37" t="s">
        <v>14</v>
      </c>
      <c r="E10" s="38">
        <v>435</v>
      </c>
      <c r="F10" s="39">
        <v>2</v>
      </c>
      <c r="G10" s="40">
        <v>55</v>
      </c>
      <c r="H10" s="40">
        <v>84</v>
      </c>
      <c r="I10" s="40">
        <v>11</v>
      </c>
      <c r="J10" s="40">
        <v>38</v>
      </c>
      <c r="K10" s="40">
        <v>0</v>
      </c>
      <c r="L10" s="40">
        <v>5</v>
      </c>
      <c r="M10" s="40">
        <v>0</v>
      </c>
      <c r="N10" s="40">
        <v>0</v>
      </c>
      <c r="O10" s="41">
        <v>0</v>
      </c>
      <c r="P10" s="39">
        <v>0</v>
      </c>
      <c r="Q10" s="40">
        <v>7</v>
      </c>
      <c r="R10" s="266">
        <v>195</v>
      </c>
      <c r="S10" s="22">
        <v>202</v>
      </c>
    </row>
    <row r="11" spans="1:19" x14ac:dyDescent="0.2">
      <c r="A11" s="23">
        <v>10</v>
      </c>
      <c r="B11" s="24" t="s">
        <v>71</v>
      </c>
      <c r="C11" s="25">
        <v>719</v>
      </c>
      <c r="D11" s="26" t="s">
        <v>19</v>
      </c>
      <c r="E11" s="27">
        <v>435</v>
      </c>
      <c r="F11" s="28">
        <v>4</v>
      </c>
      <c r="G11" s="29">
        <v>56</v>
      </c>
      <c r="H11" s="29">
        <v>96</v>
      </c>
      <c r="I11" s="29">
        <v>12</v>
      </c>
      <c r="J11" s="29">
        <v>28</v>
      </c>
      <c r="K11" s="29">
        <v>0</v>
      </c>
      <c r="L11" s="29">
        <v>5</v>
      </c>
      <c r="M11" s="29">
        <v>4</v>
      </c>
      <c r="N11" s="29">
        <v>0</v>
      </c>
      <c r="O11" s="30">
        <v>0</v>
      </c>
      <c r="P11" s="28">
        <v>0</v>
      </c>
      <c r="Q11" s="29">
        <v>3</v>
      </c>
      <c r="R11" s="263">
        <v>205</v>
      </c>
      <c r="S11" s="120">
        <v>208</v>
      </c>
    </row>
    <row r="12" spans="1:19" x14ac:dyDescent="0.2">
      <c r="A12" s="34">
        <v>11</v>
      </c>
      <c r="B12" s="35" t="s">
        <v>71</v>
      </c>
      <c r="C12" s="36">
        <v>718</v>
      </c>
      <c r="D12" s="37" t="s">
        <v>19</v>
      </c>
      <c r="E12" s="38">
        <v>707</v>
      </c>
      <c r="F12" s="39">
        <v>2</v>
      </c>
      <c r="G12" s="40">
        <v>77</v>
      </c>
      <c r="H12" s="40">
        <v>129</v>
      </c>
      <c r="I12" s="40">
        <v>16</v>
      </c>
      <c r="J12" s="40">
        <v>73</v>
      </c>
      <c r="K12" s="40">
        <v>0</v>
      </c>
      <c r="L12" s="40">
        <v>13</v>
      </c>
      <c r="M12" s="40">
        <v>4</v>
      </c>
      <c r="N12" s="40">
        <v>0</v>
      </c>
      <c r="O12" s="41">
        <v>0</v>
      </c>
      <c r="P12" s="39">
        <v>0</v>
      </c>
      <c r="Q12" s="40">
        <v>7</v>
      </c>
      <c r="R12" s="266">
        <v>314</v>
      </c>
      <c r="S12" s="22">
        <v>321</v>
      </c>
    </row>
    <row r="13" spans="1:19" x14ac:dyDescent="0.2">
      <c r="A13" s="23">
        <v>12</v>
      </c>
      <c r="B13" s="24" t="s">
        <v>71</v>
      </c>
      <c r="C13" s="25">
        <v>717</v>
      </c>
      <c r="D13" s="26" t="s">
        <v>14</v>
      </c>
      <c r="E13" s="27">
        <v>451</v>
      </c>
      <c r="F13" s="28">
        <v>4</v>
      </c>
      <c r="G13" s="29">
        <v>13</v>
      </c>
      <c r="H13" s="29">
        <v>176</v>
      </c>
      <c r="I13" s="29">
        <v>8</v>
      </c>
      <c r="J13" s="29">
        <v>59</v>
      </c>
      <c r="K13" s="29">
        <v>0</v>
      </c>
      <c r="L13" s="29">
        <v>8</v>
      </c>
      <c r="M13" s="29">
        <v>2</v>
      </c>
      <c r="N13" s="29">
        <v>0</v>
      </c>
      <c r="O13" s="30">
        <v>0</v>
      </c>
      <c r="P13" s="28">
        <v>0</v>
      </c>
      <c r="Q13" s="29">
        <v>11</v>
      </c>
      <c r="R13" s="263">
        <v>270</v>
      </c>
      <c r="S13" s="120">
        <v>281</v>
      </c>
    </row>
    <row r="14" spans="1:19" x14ac:dyDescent="0.2">
      <c r="A14" s="34">
        <v>13</v>
      </c>
      <c r="B14" s="35" t="s">
        <v>71</v>
      </c>
      <c r="C14" s="36">
        <v>717</v>
      </c>
      <c r="D14" s="37" t="s">
        <v>19</v>
      </c>
      <c r="E14" s="38">
        <v>451</v>
      </c>
      <c r="F14" s="39">
        <v>3</v>
      </c>
      <c r="G14" s="40">
        <v>29</v>
      </c>
      <c r="H14" s="40">
        <v>159</v>
      </c>
      <c r="I14" s="40">
        <v>10</v>
      </c>
      <c r="J14" s="40">
        <v>53</v>
      </c>
      <c r="K14" s="40">
        <v>0</v>
      </c>
      <c r="L14" s="40">
        <v>3</v>
      </c>
      <c r="M14" s="40">
        <v>1</v>
      </c>
      <c r="N14" s="40">
        <v>0</v>
      </c>
      <c r="O14" s="41">
        <v>0</v>
      </c>
      <c r="P14" s="39">
        <v>0</v>
      </c>
      <c r="Q14" s="40">
        <v>7</v>
      </c>
      <c r="R14" s="266">
        <v>258</v>
      </c>
      <c r="S14" s="22">
        <v>265</v>
      </c>
    </row>
    <row r="15" spans="1:19" x14ac:dyDescent="0.2">
      <c r="A15" s="23">
        <v>14</v>
      </c>
      <c r="B15" s="24" t="s">
        <v>71</v>
      </c>
      <c r="C15" s="25">
        <v>716</v>
      </c>
      <c r="D15" s="26" t="s">
        <v>14</v>
      </c>
      <c r="E15" s="27">
        <v>588</v>
      </c>
      <c r="F15" s="28">
        <v>10</v>
      </c>
      <c r="G15" s="29">
        <v>69</v>
      </c>
      <c r="H15" s="29">
        <v>145</v>
      </c>
      <c r="I15" s="29">
        <v>15</v>
      </c>
      <c r="J15" s="29">
        <v>64</v>
      </c>
      <c r="K15" s="29">
        <v>0</v>
      </c>
      <c r="L15" s="29">
        <v>2</v>
      </c>
      <c r="M15" s="29">
        <v>3</v>
      </c>
      <c r="N15" s="29">
        <v>0</v>
      </c>
      <c r="O15" s="30">
        <v>0</v>
      </c>
      <c r="P15" s="28">
        <v>0</v>
      </c>
      <c r="Q15" s="29">
        <v>9</v>
      </c>
      <c r="R15" s="263">
        <v>308</v>
      </c>
      <c r="S15" s="120">
        <v>317</v>
      </c>
    </row>
    <row r="16" spans="1:19" x14ac:dyDescent="0.2">
      <c r="A16" s="34">
        <v>15</v>
      </c>
      <c r="B16" s="35" t="s">
        <v>71</v>
      </c>
      <c r="C16" s="36">
        <v>716</v>
      </c>
      <c r="D16" s="37" t="s">
        <v>19</v>
      </c>
      <c r="E16" s="38">
        <v>588</v>
      </c>
      <c r="F16" s="39">
        <v>6</v>
      </c>
      <c r="G16" s="40">
        <v>71</v>
      </c>
      <c r="H16" s="40">
        <v>157</v>
      </c>
      <c r="I16" s="40">
        <v>11</v>
      </c>
      <c r="J16" s="40">
        <v>74</v>
      </c>
      <c r="K16" s="40">
        <v>0</v>
      </c>
      <c r="L16" s="40">
        <v>2</v>
      </c>
      <c r="M16" s="40">
        <v>3</v>
      </c>
      <c r="N16" s="40">
        <v>0</v>
      </c>
      <c r="O16" s="41">
        <v>0</v>
      </c>
      <c r="P16" s="39">
        <v>0</v>
      </c>
      <c r="Q16" s="40">
        <v>16</v>
      </c>
      <c r="R16" s="266">
        <v>324</v>
      </c>
      <c r="S16" s="22">
        <v>340</v>
      </c>
    </row>
    <row r="17" spans="1:19" x14ac:dyDescent="0.2">
      <c r="A17" s="23">
        <v>16</v>
      </c>
      <c r="B17" s="24" t="s">
        <v>71</v>
      </c>
      <c r="C17" s="25">
        <v>715</v>
      </c>
      <c r="D17" s="26" t="s">
        <v>14</v>
      </c>
      <c r="E17" s="27">
        <v>512</v>
      </c>
      <c r="F17" s="28">
        <v>0</v>
      </c>
      <c r="G17" s="29">
        <v>134</v>
      </c>
      <c r="H17" s="29">
        <v>112</v>
      </c>
      <c r="I17" s="29">
        <v>15</v>
      </c>
      <c r="J17" s="29">
        <v>29</v>
      </c>
      <c r="K17" s="29">
        <v>0</v>
      </c>
      <c r="L17" s="29">
        <v>2</v>
      </c>
      <c r="M17" s="29">
        <v>1</v>
      </c>
      <c r="N17" s="29">
        <v>0</v>
      </c>
      <c r="O17" s="30">
        <v>0</v>
      </c>
      <c r="P17" s="28">
        <v>0</v>
      </c>
      <c r="Q17" s="29">
        <v>7</v>
      </c>
      <c r="R17" s="263">
        <v>293</v>
      </c>
      <c r="S17" s="120">
        <v>300</v>
      </c>
    </row>
    <row r="18" spans="1:19" x14ac:dyDescent="0.2">
      <c r="A18" s="34">
        <v>17</v>
      </c>
      <c r="B18" s="35" t="s">
        <v>71</v>
      </c>
      <c r="C18" s="36">
        <v>715</v>
      </c>
      <c r="D18" s="37" t="s">
        <v>19</v>
      </c>
      <c r="E18" s="38">
        <v>513</v>
      </c>
      <c r="F18" s="39">
        <v>0</v>
      </c>
      <c r="G18" s="40">
        <v>111</v>
      </c>
      <c r="H18" s="40">
        <v>120</v>
      </c>
      <c r="I18" s="40">
        <v>16</v>
      </c>
      <c r="J18" s="40">
        <v>20</v>
      </c>
      <c r="K18" s="40">
        <v>0</v>
      </c>
      <c r="L18" s="40">
        <v>3</v>
      </c>
      <c r="M18" s="40">
        <v>3</v>
      </c>
      <c r="N18" s="40">
        <v>0</v>
      </c>
      <c r="O18" s="41">
        <v>0</v>
      </c>
      <c r="P18" s="39">
        <v>0</v>
      </c>
      <c r="Q18" s="40">
        <v>8</v>
      </c>
      <c r="R18" s="266">
        <v>273</v>
      </c>
      <c r="S18" s="22">
        <v>281</v>
      </c>
    </row>
    <row r="19" spans="1:19" x14ac:dyDescent="0.2">
      <c r="A19" s="23">
        <v>18</v>
      </c>
      <c r="B19" s="24" t="s">
        <v>71</v>
      </c>
      <c r="C19" s="25">
        <v>714</v>
      </c>
      <c r="D19" s="26" t="s">
        <v>14</v>
      </c>
      <c r="E19" s="27">
        <v>758</v>
      </c>
      <c r="F19" s="28">
        <v>6</v>
      </c>
      <c r="G19" s="29">
        <v>175</v>
      </c>
      <c r="H19" s="29">
        <v>205</v>
      </c>
      <c r="I19" s="29">
        <v>20</v>
      </c>
      <c r="J19" s="29">
        <v>31</v>
      </c>
      <c r="K19" s="29">
        <v>0</v>
      </c>
      <c r="L19" s="29">
        <v>4</v>
      </c>
      <c r="M19" s="29">
        <v>12</v>
      </c>
      <c r="N19" s="29">
        <v>0</v>
      </c>
      <c r="O19" s="30">
        <v>0</v>
      </c>
      <c r="P19" s="28">
        <v>0</v>
      </c>
      <c r="Q19" s="29">
        <v>6</v>
      </c>
      <c r="R19" s="263">
        <v>453</v>
      </c>
      <c r="S19" s="120">
        <v>459</v>
      </c>
    </row>
    <row r="20" spans="1:19" x14ac:dyDescent="0.2">
      <c r="A20" s="34">
        <v>19</v>
      </c>
      <c r="B20" s="35" t="s">
        <v>71</v>
      </c>
      <c r="C20" s="36">
        <v>714</v>
      </c>
      <c r="D20" s="37" t="s">
        <v>19</v>
      </c>
      <c r="E20" s="38">
        <v>759</v>
      </c>
      <c r="F20" s="39">
        <v>1</v>
      </c>
      <c r="G20" s="40">
        <v>188</v>
      </c>
      <c r="H20" s="40">
        <v>197</v>
      </c>
      <c r="I20" s="40">
        <v>15</v>
      </c>
      <c r="J20" s="40">
        <v>40</v>
      </c>
      <c r="K20" s="40">
        <v>0</v>
      </c>
      <c r="L20" s="40">
        <v>3</v>
      </c>
      <c r="M20" s="40">
        <v>17</v>
      </c>
      <c r="N20" s="40">
        <v>0</v>
      </c>
      <c r="O20" s="41">
        <v>0</v>
      </c>
      <c r="P20" s="39">
        <v>0</v>
      </c>
      <c r="Q20" s="40">
        <v>12</v>
      </c>
      <c r="R20" s="266">
        <v>461</v>
      </c>
      <c r="S20" s="22">
        <v>473</v>
      </c>
    </row>
    <row r="21" spans="1:19" x14ac:dyDescent="0.2">
      <c r="A21" s="23">
        <v>20</v>
      </c>
      <c r="B21" s="24" t="s">
        <v>71</v>
      </c>
      <c r="C21" s="25">
        <v>713</v>
      </c>
      <c r="D21" s="26" t="s">
        <v>14</v>
      </c>
      <c r="E21" s="27">
        <v>406</v>
      </c>
      <c r="F21" s="28">
        <v>2</v>
      </c>
      <c r="G21" s="29">
        <v>106</v>
      </c>
      <c r="H21" s="29">
        <v>89</v>
      </c>
      <c r="I21" s="29">
        <v>16</v>
      </c>
      <c r="J21" s="29">
        <v>18</v>
      </c>
      <c r="K21" s="29">
        <v>0</v>
      </c>
      <c r="L21" s="29">
        <v>0</v>
      </c>
      <c r="M21" s="29">
        <v>1</v>
      </c>
      <c r="N21" s="29">
        <v>0</v>
      </c>
      <c r="O21" s="30">
        <v>0</v>
      </c>
      <c r="P21" s="28">
        <v>0</v>
      </c>
      <c r="Q21" s="29">
        <v>2</v>
      </c>
      <c r="R21" s="263">
        <v>232</v>
      </c>
      <c r="S21" s="120">
        <v>234</v>
      </c>
    </row>
    <row r="22" spans="1:19" x14ac:dyDescent="0.2">
      <c r="A22" s="34">
        <v>21</v>
      </c>
      <c r="B22" s="35" t="s">
        <v>71</v>
      </c>
      <c r="C22" s="36">
        <v>713</v>
      </c>
      <c r="D22" s="37" t="s">
        <v>19</v>
      </c>
      <c r="E22" s="38">
        <v>406</v>
      </c>
      <c r="F22" s="39">
        <v>0</v>
      </c>
      <c r="G22" s="40">
        <v>106</v>
      </c>
      <c r="H22" s="40">
        <v>88</v>
      </c>
      <c r="I22" s="40">
        <v>11</v>
      </c>
      <c r="J22" s="40">
        <v>25</v>
      </c>
      <c r="K22" s="40">
        <v>0</v>
      </c>
      <c r="L22" s="40">
        <v>1</v>
      </c>
      <c r="M22" s="40">
        <v>2</v>
      </c>
      <c r="N22" s="40">
        <v>0</v>
      </c>
      <c r="O22" s="41">
        <v>0</v>
      </c>
      <c r="P22" s="39">
        <v>0</v>
      </c>
      <c r="Q22" s="40">
        <v>4</v>
      </c>
      <c r="R22" s="266">
        <v>233</v>
      </c>
      <c r="S22" s="22">
        <v>237</v>
      </c>
    </row>
    <row r="23" spans="1:19" x14ac:dyDescent="0.2">
      <c r="A23" s="23">
        <v>22</v>
      </c>
      <c r="B23" s="24" t="s">
        <v>71</v>
      </c>
      <c r="C23" s="25">
        <v>712</v>
      </c>
      <c r="D23" s="26" t="s">
        <v>14</v>
      </c>
      <c r="E23" s="27">
        <v>621</v>
      </c>
      <c r="F23" s="28">
        <v>7</v>
      </c>
      <c r="G23" s="29">
        <v>184</v>
      </c>
      <c r="H23" s="29">
        <v>145</v>
      </c>
      <c r="I23" s="29">
        <v>12</v>
      </c>
      <c r="J23" s="29">
        <v>33</v>
      </c>
      <c r="K23" s="29">
        <v>0</v>
      </c>
      <c r="L23" s="29">
        <v>1</v>
      </c>
      <c r="M23" s="29">
        <v>3</v>
      </c>
      <c r="N23" s="29">
        <v>0</v>
      </c>
      <c r="O23" s="30">
        <v>0</v>
      </c>
      <c r="P23" s="28">
        <v>0</v>
      </c>
      <c r="Q23" s="29">
        <v>9</v>
      </c>
      <c r="R23" s="263">
        <v>385</v>
      </c>
      <c r="S23" s="120">
        <v>394</v>
      </c>
    </row>
    <row r="24" spans="1:19" x14ac:dyDescent="0.2">
      <c r="A24" s="34">
        <v>23</v>
      </c>
      <c r="B24" s="35" t="s">
        <v>71</v>
      </c>
      <c r="C24" s="36">
        <v>712</v>
      </c>
      <c r="D24" s="37" t="s">
        <v>19</v>
      </c>
      <c r="E24" s="38">
        <v>621</v>
      </c>
      <c r="F24" s="39">
        <v>4</v>
      </c>
      <c r="G24" s="40">
        <v>195</v>
      </c>
      <c r="H24" s="40">
        <v>146</v>
      </c>
      <c r="I24" s="40">
        <v>8</v>
      </c>
      <c r="J24" s="40">
        <v>29</v>
      </c>
      <c r="K24" s="40">
        <v>0</v>
      </c>
      <c r="L24" s="40">
        <v>1</v>
      </c>
      <c r="M24" s="40">
        <v>9</v>
      </c>
      <c r="N24" s="40">
        <v>0</v>
      </c>
      <c r="O24" s="41">
        <v>0</v>
      </c>
      <c r="P24" s="39">
        <v>0</v>
      </c>
      <c r="Q24" s="40">
        <v>8</v>
      </c>
      <c r="R24" s="266">
        <v>392</v>
      </c>
      <c r="S24" s="22">
        <v>400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tabColor theme="1"/>
  </sheetPr>
  <dimension ref="A1:W170"/>
  <sheetViews>
    <sheetView zoomScale="70" zoomScaleNormal="70" workbookViewId="0">
      <pane xSplit="5" ySplit="1" topLeftCell="F2" activePane="bottomRight" state="frozen"/>
      <selection activeCell="L24" sqref="L24"/>
      <selection pane="topRight" activeCell="L24" sqref="L24"/>
      <selection pane="bottomLeft" activeCell="L24" sqref="L24"/>
      <selection pane="bottomRight" activeCell="L24" sqref="L24"/>
    </sheetView>
  </sheetViews>
  <sheetFormatPr defaultColWidth="10" defaultRowHeight="15" customHeight="1" x14ac:dyDescent="0.25"/>
  <cols>
    <col min="1" max="1" width="4.5" style="1" bestFit="1" customWidth="1"/>
    <col min="2" max="2" width="12.25" style="3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7" width="10.375" style="1" customWidth="1"/>
    <col min="18" max="21" width="8.5" style="1" customWidth="1"/>
    <col min="22" max="22" width="10" style="1" hidden="1" customWidth="1"/>
    <col min="23" max="16384" width="10" style="1"/>
  </cols>
  <sheetData>
    <row r="1" spans="1:22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196</v>
      </c>
      <c r="R1" s="7" t="s">
        <v>8</v>
      </c>
      <c r="S1" s="7" t="s">
        <v>9</v>
      </c>
      <c r="T1" s="7" t="s">
        <v>10</v>
      </c>
      <c r="U1" s="7" t="s">
        <v>17</v>
      </c>
    </row>
    <row r="2" spans="1:22" ht="15" customHeight="1" x14ac:dyDescent="0.25">
      <c r="A2" s="11">
        <v>1</v>
      </c>
      <c r="B2" s="122" t="s">
        <v>172</v>
      </c>
      <c r="C2" s="123">
        <v>58</v>
      </c>
      <c r="D2" s="122" t="s">
        <v>19</v>
      </c>
      <c r="E2" s="2">
        <v>533</v>
      </c>
      <c r="F2" s="460">
        <v>45</v>
      </c>
      <c r="G2" s="460">
        <v>70</v>
      </c>
      <c r="H2" s="460">
        <v>46</v>
      </c>
      <c r="I2" s="460">
        <v>19</v>
      </c>
      <c r="J2" s="460">
        <v>2</v>
      </c>
      <c r="K2" s="460">
        <v>5</v>
      </c>
      <c r="L2" s="460">
        <v>0</v>
      </c>
      <c r="M2" s="460">
        <v>7</v>
      </c>
      <c r="N2" s="460">
        <v>2</v>
      </c>
      <c r="O2" s="460">
        <v>12</v>
      </c>
      <c r="P2" s="118">
        <v>74</v>
      </c>
      <c r="Q2" s="118">
        <v>21</v>
      </c>
      <c r="R2" s="460">
        <v>0</v>
      </c>
      <c r="S2" s="460">
        <v>9</v>
      </c>
      <c r="T2" s="21">
        <v>208</v>
      </c>
      <c r="U2" s="119">
        <v>219</v>
      </c>
      <c r="V2" s="1">
        <f>COUNTIF(U2:U166,0)</f>
        <v>0</v>
      </c>
    </row>
    <row r="3" spans="1:22" ht="15" customHeight="1" x14ac:dyDescent="0.25">
      <c r="A3" s="23">
        <v>2</v>
      </c>
      <c r="B3" s="122" t="s">
        <v>172</v>
      </c>
      <c r="C3" s="123">
        <v>58</v>
      </c>
      <c r="D3" s="122" t="s">
        <v>14</v>
      </c>
      <c r="E3" s="2">
        <v>533</v>
      </c>
      <c r="F3" s="461">
        <v>45</v>
      </c>
      <c r="G3" s="461">
        <v>80</v>
      </c>
      <c r="H3" s="461">
        <v>51</v>
      </c>
      <c r="I3" s="461">
        <v>21</v>
      </c>
      <c r="J3" s="461">
        <v>0</v>
      </c>
      <c r="K3" s="461">
        <v>9</v>
      </c>
      <c r="L3" s="461">
        <v>1</v>
      </c>
      <c r="M3" s="461">
        <v>6</v>
      </c>
      <c r="N3" s="461">
        <v>1</v>
      </c>
      <c r="O3" s="461">
        <v>9</v>
      </c>
      <c r="P3" s="30">
        <v>80</v>
      </c>
      <c r="Q3" s="30">
        <v>22</v>
      </c>
      <c r="R3" s="461">
        <v>0</v>
      </c>
      <c r="S3" s="461">
        <v>7</v>
      </c>
      <c r="T3" s="33">
        <v>223</v>
      </c>
      <c r="U3" s="120">
        <v>230</v>
      </c>
      <c r="V3" s="1">
        <f>C170</f>
        <v>165</v>
      </c>
    </row>
    <row r="4" spans="1:22" ht="15" customHeight="1" x14ac:dyDescent="0.25">
      <c r="A4" s="34">
        <v>3</v>
      </c>
      <c r="B4" s="122" t="s">
        <v>172</v>
      </c>
      <c r="C4" s="123">
        <v>59</v>
      </c>
      <c r="D4" s="122" t="s">
        <v>19</v>
      </c>
      <c r="E4" s="2">
        <v>522</v>
      </c>
      <c r="F4" s="461">
        <v>63</v>
      </c>
      <c r="G4" s="461">
        <v>84</v>
      </c>
      <c r="H4" s="461">
        <v>49</v>
      </c>
      <c r="I4" s="461">
        <v>2</v>
      </c>
      <c r="J4" s="461">
        <v>21</v>
      </c>
      <c r="K4" s="461">
        <v>7</v>
      </c>
      <c r="L4" s="461">
        <v>1</v>
      </c>
      <c r="M4" s="461">
        <v>6</v>
      </c>
      <c r="N4" s="461">
        <v>3</v>
      </c>
      <c r="O4" s="461">
        <v>14</v>
      </c>
      <c r="P4" s="41">
        <v>105</v>
      </c>
      <c r="Q4" s="41">
        <v>5</v>
      </c>
      <c r="R4" s="461">
        <v>0</v>
      </c>
      <c r="S4" s="461">
        <v>11</v>
      </c>
      <c r="T4" s="44">
        <v>250</v>
      </c>
      <c r="U4" s="22">
        <v>261</v>
      </c>
      <c r="V4" s="1">
        <f>V3-V2</f>
        <v>165</v>
      </c>
    </row>
    <row r="5" spans="1:22" ht="15" customHeight="1" x14ac:dyDescent="0.25">
      <c r="A5" s="23">
        <v>4</v>
      </c>
      <c r="B5" s="122" t="s">
        <v>172</v>
      </c>
      <c r="C5" s="123">
        <v>59</v>
      </c>
      <c r="D5" s="122" t="s">
        <v>14</v>
      </c>
      <c r="E5" s="2">
        <v>522</v>
      </c>
      <c r="F5" s="461">
        <v>47</v>
      </c>
      <c r="G5" s="461">
        <v>59</v>
      </c>
      <c r="H5" s="461">
        <v>57</v>
      </c>
      <c r="I5" s="461">
        <v>15</v>
      </c>
      <c r="J5" s="461">
        <v>4</v>
      </c>
      <c r="K5" s="461">
        <v>8</v>
      </c>
      <c r="L5" s="461">
        <v>2</v>
      </c>
      <c r="M5" s="461">
        <v>9</v>
      </c>
      <c r="N5" s="461">
        <v>0</v>
      </c>
      <c r="O5" s="461">
        <v>8</v>
      </c>
      <c r="P5" s="30">
        <v>65</v>
      </c>
      <c r="Q5" s="30">
        <v>15</v>
      </c>
      <c r="R5" s="461">
        <v>0</v>
      </c>
      <c r="S5" s="461">
        <v>5</v>
      </c>
      <c r="T5" s="33">
        <v>209</v>
      </c>
      <c r="U5" s="120">
        <v>216</v>
      </c>
      <c r="V5" s="45">
        <f>V4*100/V3</f>
        <v>100</v>
      </c>
    </row>
    <row r="6" spans="1:22" ht="15" customHeight="1" x14ac:dyDescent="0.25">
      <c r="A6" s="34">
        <v>5</v>
      </c>
      <c r="B6" s="122" t="s">
        <v>172</v>
      </c>
      <c r="C6" s="123">
        <v>59</v>
      </c>
      <c r="D6" s="122" t="s">
        <v>20</v>
      </c>
      <c r="E6" s="2">
        <v>522</v>
      </c>
      <c r="F6" s="461">
        <v>68</v>
      </c>
      <c r="G6" s="461">
        <v>58</v>
      </c>
      <c r="H6" s="461">
        <v>43</v>
      </c>
      <c r="I6" s="461">
        <v>20</v>
      </c>
      <c r="J6" s="461">
        <v>1</v>
      </c>
      <c r="K6" s="461">
        <v>9</v>
      </c>
      <c r="L6" s="461">
        <v>0</v>
      </c>
      <c r="M6" s="461">
        <v>5</v>
      </c>
      <c r="N6" s="461">
        <v>2</v>
      </c>
      <c r="O6" s="461">
        <v>7</v>
      </c>
      <c r="P6" s="41">
        <v>60</v>
      </c>
      <c r="Q6" s="41">
        <v>22</v>
      </c>
      <c r="R6" s="461">
        <v>0</v>
      </c>
      <c r="S6" s="461">
        <v>10</v>
      </c>
      <c r="T6" s="44">
        <v>213</v>
      </c>
      <c r="U6" s="22">
        <v>224</v>
      </c>
      <c r="V6" s="46" t="str">
        <f>TEXT(V5,"0.00")</f>
        <v>100.00</v>
      </c>
    </row>
    <row r="7" spans="1:22" ht="15" customHeight="1" x14ac:dyDescent="0.25">
      <c r="A7" s="23">
        <v>6</v>
      </c>
      <c r="B7" s="122" t="s">
        <v>172</v>
      </c>
      <c r="C7" s="123">
        <v>60</v>
      </c>
      <c r="D7" s="122" t="s">
        <v>19</v>
      </c>
      <c r="E7" s="2">
        <v>594</v>
      </c>
      <c r="F7" s="461">
        <v>53</v>
      </c>
      <c r="G7" s="461">
        <v>56</v>
      </c>
      <c r="H7" s="461">
        <v>34</v>
      </c>
      <c r="I7" s="461">
        <v>39</v>
      </c>
      <c r="J7" s="461">
        <v>6</v>
      </c>
      <c r="K7" s="461">
        <v>1</v>
      </c>
      <c r="L7" s="461">
        <v>1</v>
      </c>
      <c r="M7" s="461">
        <v>9</v>
      </c>
      <c r="N7" s="461">
        <v>2</v>
      </c>
      <c r="O7" s="461">
        <v>14</v>
      </c>
      <c r="P7" s="30">
        <v>69</v>
      </c>
      <c r="Q7" s="30">
        <v>41</v>
      </c>
      <c r="R7" s="461">
        <v>0</v>
      </c>
      <c r="S7" s="461">
        <v>12</v>
      </c>
      <c r="T7" s="33">
        <v>215</v>
      </c>
      <c r="U7" s="120">
        <v>234</v>
      </c>
    </row>
    <row r="8" spans="1:22" ht="15" customHeight="1" x14ac:dyDescent="0.25">
      <c r="A8" s="34">
        <v>7</v>
      </c>
      <c r="B8" s="122" t="s">
        <v>172</v>
      </c>
      <c r="C8" s="123">
        <v>60</v>
      </c>
      <c r="D8" s="122" t="s">
        <v>14</v>
      </c>
      <c r="E8" s="2">
        <v>594</v>
      </c>
      <c r="F8" s="461">
        <v>39</v>
      </c>
      <c r="G8" s="461">
        <v>75</v>
      </c>
      <c r="H8" s="461">
        <v>45</v>
      </c>
      <c r="I8" s="461">
        <v>36</v>
      </c>
      <c r="J8" s="461">
        <v>6</v>
      </c>
      <c r="K8" s="461">
        <v>7</v>
      </c>
      <c r="L8" s="461">
        <v>0</v>
      </c>
      <c r="M8" s="461">
        <v>4</v>
      </c>
      <c r="N8" s="461">
        <v>0</v>
      </c>
      <c r="O8" s="461">
        <v>19</v>
      </c>
      <c r="P8" s="41">
        <v>81</v>
      </c>
      <c r="Q8" s="41">
        <v>36</v>
      </c>
      <c r="R8" s="461">
        <v>0</v>
      </c>
      <c r="S8" s="461">
        <v>14</v>
      </c>
      <c r="T8" s="44">
        <v>231</v>
      </c>
      <c r="U8" s="22">
        <v>245</v>
      </c>
    </row>
    <row r="9" spans="1:22" ht="15" customHeight="1" x14ac:dyDescent="0.25">
      <c r="A9" s="23">
        <v>8</v>
      </c>
      <c r="B9" s="122" t="s">
        <v>172</v>
      </c>
      <c r="C9" s="123">
        <v>60</v>
      </c>
      <c r="D9" s="122" t="s">
        <v>20</v>
      </c>
      <c r="E9" s="2">
        <v>593</v>
      </c>
      <c r="F9" s="461">
        <v>39</v>
      </c>
      <c r="G9" s="461">
        <v>75</v>
      </c>
      <c r="H9" s="461">
        <v>45</v>
      </c>
      <c r="I9" s="461">
        <v>36</v>
      </c>
      <c r="J9" s="461">
        <v>6</v>
      </c>
      <c r="K9" s="461">
        <v>7</v>
      </c>
      <c r="L9" s="461">
        <v>0</v>
      </c>
      <c r="M9" s="461">
        <v>4</v>
      </c>
      <c r="N9" s="461">
        <v>0</v>
      </c>
      <c r="O9" s="461">
        <v>19</v>
      </c>
      <c r="P9" s="30">
        <v>81</v>
      </c>
      <c r="Q9" s="30">
        <v>36</v>
      </c>
      <c r="R9" s="461">
        <v>0</v>
      </c>
      <c r="S9" s="461">
        <v>14</v>
      </c>
      <c r="T9" s="33">
        <v>231</v>
      </c>
      <c r="U9" s="120">
        <v>245</v>
      </c>
    </row>
    <row r="10" spans="1:22" ht="15" customHeight="1" x14ac:dyDescent="0.25">
      <c r="A10" s="34">
        <v>9</v>
      </c>
      <c r="B10" s="122" t="s">
        <v>172</v>
      </c>
      <c r="C10" s="123">
        <v>61</v>
      </c>
      <c r="D10" s="122" t="s">
        <v>19</v>
      </c>
      <c r="E10" s="2">
        <v>698</v>
      </c>
      <c r="F10" s="461">
        <v>56</v>
      </c>
      <c r="G10" s="461">
        <v>54</v>
      </c>
      <c r="H10" s="461">
        <v>49</v>
      </c>
      <c r="I10" s="461">
        <v>29</v>
      </c>
      <c r="J10" s="461">
        <v>3</v>
      </c>
      <c r="K10" s="461">
        <v>6</v>
      </c>
      <c r="L10" s="461">
        <v>3</v>
      </c>
      <c r="M10" s="461">
        <v>10</v>
      </c>
      <c r="N10" s="461">
        <v>1</v>
      </c>
      <c r="O10" s="461">
        <v>13</v>
      </c>
      <c r="P10" s="41">
        <v>58</v>
      </c>
      <c r="Q10" s="41">
        <v>30</v>
      </c>
      <c r="R10" s="461">
        <v>0</v>
      </c>
      <c r="S10" s="461">
        <v>14</v>
      </c>
      <c r="T10" s="44">
        <v>224</v>
      </c>
      <c r="U10" s="22">
        <v>239</v>
      </c>
    </row>
    <row r="11" spans="1:22" ht="15" customHeight="1" x14ac:dyDescent="0.25">
      <c r="A11" s="23">
        <v>10</v>
      </c>
      <c r="B11" s="122" t="s">
        <v>172</v>
      </c>
      <c r="C11" s="123">
        <v>61</v>
      </c>
      <c r="D11" s="122" t="s">
        <v>14</v>
      </c>
      <c r="E11" s="2">
        <v>698</v>
      </c>
      <c r="F11" s="461">
        <v>50</v>
      </c>
      <c r="G11" s="461">
        <v>78</v>
      </c>
      <c r="H11" s="461">
        <v>45</v>
      </c>
      <c r="I11" s="461">
        <v>42</v>
      </c>
      <c r="J11" s="461">
        <v>2</v>
      </c>
      <c r="K11" s="461">
        <v>7</v>
      </c>
      <c r="L11" s="461">
        <v>2</v>
      </c>
      <c r="M11" s="461">
        <v>7</v>
      </c>
      <c r="N11" s="461">
        <v>1</v>
      </c>
      <c r="O11" s="461">
        <v>20</v>
      </c>
      <c r="P11" s="30">
        <v>84</v>
      </c>
      <c r="Q11" s="30">
        <v>43</v>
      </c>
      <c r="R11" s="461">
        <v>0</v>
      </c>
      <c r="S11" s="461">
        <v>11</v>
      </c>
      <c r="T11" s="33">
        <v>254</v>
      </c>
      <c r="U11" s="120">
        <v>269</v>
      </c>
      <c r="V11" s="45"/>
    </row>
    <row r="12" spans="1:22" ht="15" customHeight="1" x14ac:dyDescent="0.25">
      <c r="A12" s="34">
        <v>11</v>
      </c>
      <c r="B12" s="122" t="s">
        <v>172</v>
      </c>
      <c r="C12" s="123">
        <v>62</v>
      </c>
      <c r="D12" s="122" t="s">
        <v>19</v>
      </c>
      <c r="E12" s="2">
        <v>755</v>
      </c>
      <c r="F12" s="461">
        <v>62</v>
      </c>
      <c r="G12" s="461">
        <v>82</v>
      </c>
      <c r="H12" s="461">
        <v>58</v>
      </c>
      <c r="I12" s="461">
        <v>26</v>
      </c>
      <c r="J12" s="461">
        <v>4</v>
      </c>
      <c r="K12" s="461">
        <v>8</v>
      </c>
      <c r="L12" s="461">
        <v>2</v>
      </c>
      <c r="M12" s="461">
        <v>9</v>
      </c>
      <c r="N12" s="461">
        <v>4</v>
      </c>
      <c r="O12" s="461">
        <v>17</v>
      </c>
      <c r="P12" s="41">
        <v>86</v>
      </c>
      <c r="Q12" s="41">
        <v>30</v>
      </c>
      <c r="R12" s="461">
        <v>1</v>
      </c>
      <c r="S12" s="461">
        <v>7</v>
      </c>
      <c r="T12" s="44">
        <v>272</v>
      </c>
      <c r="U12" s="22">
        <v>280</v>
      </c>
      <c r="V12" s="46"/>
    </row>
    <row r="13" spans="1:22" ht="15" customHeight="1" x14ac:dyDescent="0.25">
      <c r="A13" s="23">
        <v>12</v>
      </c>
      <c r="B13" s="122" t="s">
        <v>172</v>
      </c>
      <c r="C13" s="123">
        <v>62</v>
      </c>
      <c r="D13" s="122" t="s">
        <v>14</v>
      </c>
      <c r="E13" s="2">
        <v>755</v>
      </c>
      <c r="F13" s="461">
        <v>63</v>
      </c>
      <c r="G13" s="461">
        <v>89</v>
      </c>
      <c r="H13" s="461">
        <v>49</v>
      </c>
      <c r="I13" s="461">
        <v>33</v>
      </c>
      <c r="J13" s="461">
        <v>9</v>
      </c>
      <c r="K13" s="461">
        <v>6</v>
      </c>
      <c r="L13" s="461">
        <v>4</v>
      </c>
      <c r="M13" s="461">
        <v>9</v>
      </c>
      <c r="N13" s="461">
        <v>2</v>
      </c>
      <c r="O13" s="461">
        <v>20</v>
      </c>
      <c r="P13" s="30">
        <v>98</v>
      </c>
      <c r="Q13" s="30">
        <v>35</v>
      </c>
      <c r="R13" s="461">
        <v>0</v>
      </c>
      <c r="S13" s="461">
        <v>10</v>
      </c>
      <c r="T13" s="33">
        <v>284</v>
      </c>
      <c r="U13" s="120">
        <v>294</v>
      </c>
    </row>
    <row r="14" spans="1:22" ht="15" customHeight="1" x14ac:dyDescent="0.25">
      <c r="A14" s="34">
        <v>13</v>
      </c>
      <c r="B14" s="122" t="s">
        <v>172</v>
      </c>
      <c r="C14" s="123">
        <v>63</v>
      </c>
      <c r="D14" s="122" t="s">
        <v>19</v>
      </c>
      <c r="E14" s="2">
        <v>701</v>
      </c>
      <c r="F14" s="461">
        <v>43</v>
      </c>
      <c r="G14" s="461">
        <v>94</v>
      </c>
      <c r="H14" s="461">
        <v>53</v>
      </c>
      <c r="I14" s="461">
        <v>31</v>
      </c>
      <c r="J14" s="461">
        <v>5</v>
      </c>
      <c r="K14" s="461">
        <v>12</v>
      </c>
      <c r="L14" s="461">
        <v>2</v>
      </c>
      <c r="M14" s="461">
        <v>16</v>
      </c>
      <c r="N14" s="461">
        <v>1</v>
      </c>
      <c r="O14" s="461">
        <v>12</v>
      </c>
      <c r="P14" s="41">
        <v>101</v>
      </c>
      <c r="Q14" s="41">
        <v>32</v>
      </c>
      <c r="R14" s="461">
        <v>0</v>
      </c>
      <c r="S14" s="461">
        <v>11</v>
      </c>
      <c r="T14" s="44">
        <v>269</v>
      </c>
      <c r="U14" s="22">
        <v>282</v>
      </c>
    </row>
    <row r="15" spans="1:22" ht="15" customHeight="1" x14ac:dyDescent="0.25">
      <c r="A15" s="23">
        <v>14</v>
      </c>
      <c r="B15" s="122" t="s">
        <v>172</v>
      </c>
      <c r="C15" s="123">
        <v>63</v>
      </c>
      <c r="D15" s="122" t="s">
        <v>14</v>
      </c>
      <c r="E15" s="2">
        <v>701</v>
      </c>
      <c r="F15" s="461">
        <v>45</v>
      </c>
      <c r="G15" s="461">
        <v>83</v>
      </c>
      <c r="H15" s="461">
        <v>52</v>
      </c>
      <c r="I15" s="461">
        <v>40</v>
      </c>
      <c r="J15" s="461">
        <v>3</v>
      </c>
      <c r="K15" s="461">
        <v>9</v>
      </c>
      <c r="L15" s="461">
        <v>1</v>
      </c>
      <c r="M15" s="461">
        <v>9</v>
      </c>
      <c r="N15" s="461">
        <v>2</v>
      </c>
      <c r="O15" s="461">
        <v>5</v>
      </c>
      <c r="P15" s="30">
        <v>90</v>
      </c>
      <c r="Q15" s="30">
        <v>42</v>
      </c>
      <c r="R15" s="461">
        <v>0</v>
      </c>
      <c r="S15" s="461">
        <v>14</v>
      </c>
      <c r="T15" s="33">
        <v>249</v>
      </c>
      <c r="U15" s="120">
        <v>267</v>
      </c>
    </row>
    <row r="16" spans="1:22" ht="15" customHeight="1" x14ac:dyDescent="0.25">
      <c r="A16" s="34">
        <v>15</v>
      </c>
      <c r="B16" s="122" t="s">
        <v>172</v>
      </c>
      <c r="C16" s="123">
        <v>63</v>
      </c>
      <c r="D16" s="122" t="s">
        <v>20</v>
      </c>
      <c r="E16" s="2">
        <v>700</v>
      </c>
      <c r="F16" s="461">
        <v>56</v>
      </c>
      <c r="G16" s="461">
        <v>73</v>
      </c>
      <c r="H16" s="461">
        <v>61</v>
      </c>
      <c r="I16" s="461">
        <v>28</v>
      </c>
      <c r="J16" s="461">
        <v>6</v>
      </c>
      <c r="K16" s="461">
        <v>11</v>
      </c>
      <c r="L16" s="461">
        <v>2</v>
      </c>
      <c r="M16" s="461">
        <v>14</v>
      </c>
      <c r="N16" s="461">
        <v>3</v>
      </c>
      <c r="O16" s="461">
        <v>7</v>
      </c>
      <c r="P16" s="41">
        <v>83</v>
      </c>
      <c r="Q16" s="41">
        <v>31</v>
      </c>
      <c r="R16" s="461">
        <v>0</v>
      </c>
      <c r="S16" s="461">
        <v>9</v>
      </c>
      <c r="T16" s="44">
        <v>261</v>
      </c>
      <c r="U16" s="22">
        <v>274</v>
      </c>
    </row>
    <row r="17" spans="1:21" ht="15" customHeight="1" x14ac:dyDescent="0.25">
      <c r="A17" s="34">
        <v>16</v>
      </c>
      <c r="B17" s="122" t="s">
        <v>172</v>
      </c>
      <c r="C17" s="123">
        <v>64</v>
      </c>
      <c r="D17" s="122" t="s">
        <v>19</v>
      </c>
      <c r="E17" s="2">
        <v>529</v>
      </c>
      <c r="F17" s="461">
        <v>44</v>
      </c>
      <c r="G17" s="461">
        <v>75</v>
      </c>
      <c r="H17" s="461">
        <v>47</v>
      </c>
      <c r="I17" s="461">
        <v>11</v>
      </c>
      <c r="J17" s="461">
        <v>1</v>
      </c>
      <c r="K17" s="461">
        <v>8</v>
      </c>
      <c r="L17" s="461">
        <v>2</v>
      </c>
      <c r="M17" s="461">
        <v>11</v>
      </c>
      <c r="N17" s="461">
        <v>4</v>
      </c>
      <c r="O17" s="461">
        <v>21</v>
      </c>
      <c r="P17" s="30">
        <v>76</v>
      </c>
      <c r="Q17" s="30">
        <v>15</v>
      </c>
      <c r="R17" s="461">
        <v>0</v>
      </c>
      <c r="S17" s="461">
        <v>9</v>
      </c>
      <c r="T17" s="33">
        <v>224</v>
      </c>
      <c r="U17" s="120">
        <v>233</v>
      </c>
    </row>
    <row r="18" spans="1:21" ht="15" customHeight="1" x14ac:dyDescent="0.25">
      <c r="A18" s="34">
        <v>17</v>
      </c>
      <c r="B18" s="122" t="s">
        <v>172</v>
      </c>
      <c r="C18" s="123">
        <v>64</v>
      </c>
      <c r="D18" s="122" t="s">
        <v>14</v>
      </c>
      <c r="E18" s="2">
        <v>528</v>
      </c>
      <c r="F18" s="461">
        <v>56</v>
      </c>
      <c r="G18" s="461">
        <v>76</v>
      </c>
      <c r="H18" s="461">
        <v>50</v>
      </c>
      <c r="I18" s="461">
        <v>23</v>
      </c>
      <c r="J18" s="461">
        <v>3</v>
      </c>
      <c r="K18" s="461">
        <v>5</v>
      </c>
      <c r="L18" s="461">
        <v>0</v>
      </c>
      <c r="M18" s="461">
        <v>12</v>
      </c>
      <c r="N18" s="461">
        <v>2</v>
      </c>
      <c r="O18" s="461">
        <v>16</v>
      </c>
      <c r="P18" s="365">
        <v>81</v>
      </c>
      <c r="Q18" s="365">
        <v>25</v>
      </c>
      <c r="R18" s="461">
        <v>0</v>
      </c>
      <c r="S18" s="461">
        <v>11</v>
      </c>
      <c r="T18" s="33">
        <v>243</v>
      </c>
      <c r="U18" s="120">
        <v>256</v>
      </c>
    </row>
    <row r="19" spans="1:21" ht="15" customHeight="1" x14ac:dyDescent="0.25">
      <c r="A19" s="34">
        <v>18</v>
      </c>
      <c r="B19" s="122" t="s">
        <v>172</v>
      </c>
      <c r="C19" s="123">
        <v>64</v>
      </c>
      <c r="D19" s="122" t="s">
        <v>20</v>
      </c>
      <c r="E19" s="2">
        <v>528</v>
      </c>
      <c r="F19" s="461">
        <v>53</v>
      </c>
      <c r="G19" s="461">
        <v>62</v>
      </c>
      <c r="H19" s="461">
        <v>46</v>
      </c>
      <c r="I19" s="461">
        <v>15</v>
      </c>
      <c r="J19" s="461">
        <v>4</v>
      </c>
      <c r="K19" s="461">
        <v>5</v>
      </c>
      <c r="L19" s="461">
        <v>0</v>
      </c>
      <c r="M19" s="461">
        <v>3</v>
      </c>
      <c r="N19" s="461">
        <v>5</v>
      </c>
      <c r="O19" s="461">
        <v>18</v>
      </c>
      <c r="P19" s="365">
        <v>68</v>
      </c>
      <c r="Q19" s="365">
        <v>20</v>
      </c>
      <c r="R19" s="461">
        <v>0</v>
      </c>
      <c r="S19" s="461">
        <v>13</v>
      </c>
      <c r="T19" s="33">
        <v>211</v>
      </c>
      <c r="U19" s="120">
        <v>226</v>
      </c>
    </row>
    <row r="20" spans="1:21" ht="15" customHeight="1" x14ac:dyDescent="0.25">
      <c r="A20" s="34">
        <v>19</v>
      </c>
      <c r="B20" s="122" t="s">
        <v>172</v>
      </c>
      <c r="C20" s="123">
        <v>65</v>
      </c>
      <c r="D20" s="122" t="s">
        <v>19</v>
      </c>
      <c r="E20" s="2">
        <v>524</v>
      </c>
      <c r="F20" s="461">
        <v>51</v>
      </c>
      <c r="G20" s="461">
        <v>46</v>
      </c>
      <c r="H20" s="461">
        <v>46</v>
      </c>
      <c r="I20" s="461">
        <v>33</v>
      </c>
      <c r="J20" s="461">
        <v>3</v>
      </c>
      <c r="K20" s="461">
        <v>4</v>
      </c>
      <c r="L20" s="461">
        <v>2</v>
      </c>
      <c r="M20" s="461">
        <v>15</v>
      </c>
      <c r="N20" s="461">
        <v>1</v>
      </c>
      <c r="O20" s="461">
        <v>13</v>
      </c>
      <c r="P20" s="365">
        <v>49</v>
      </c>
      <c r="Q20" s="365">
        <v>34</v>
      </c>
      <c r="R20" s="461">
        <v>0</v>
      </c>
      <c r="S20" s="461">
        <v>5</v>
      </c>
      <c r="T20" s="33">
        <v>214</v>
      </c>
      <c r="U20" s="120">
        <v>219</v>
      </c>
    </row>
    <row r="21" spans="1:21" ht="15" customHeight="1" x14ac:dyDescent="0.25">
      <c r="A21" s="34">
        <v>20</v>
      </c>
      <c r="B21" s="122" t="s">
        <v>172</v>
      </c>
      <c r="C21" s="123">
        <v>65</v>
      </c>
      <c r="D21" s="122" t="s">
        <v>14</v>
      </c>
      <c r="E21" s="2">
        <v>524</v>
      </c>
      <c r="F21" s="461">
        <v>55</v>
      </c>
      <c r="G21" s="461">
        <v>48</v>
      </c>
      <c r="H21" s="461">
        <v>50</v>
      </c>
      <c r="I21" s="461">
        <v>15</v>
      </c>
      <c r="J21" s="461">
        <v>4</v>
      </c>
      <c r="K21" s="461">
        <v>6</v>
      </c>
      <c r="L21" s="461">
        <v>1</v>
      </c>
      <c r="M21" s="461">
        <v>13</v>
      </c>
      <c r="N21" s="461">
        <v>1</v>
      </c>
      <c r="O21" s="461">
        <v>15</v>
      </c>
      <c r="P21" s="365">
        <v>52</v>
      </c>
      <c r="Q21" s="365">
        <v>16</v>
      </c>
      <c r="R21" s="461">
        <v>0</v>
      </c>
      <c r="S21" s="461">
        <v>8</v>
      </c>
      <c r="T21" s="33">
        <v>208</v>
      </c>
      <c r="U21" s="120">
        <v>216</v>
      </c>
    </row>
    <row r="22" spans="1:21" ht="15" customHeight="1" x14ac:dyDescent="0.25">
      <c r="A22" s="34">
        <v>21</v>
      </c>
      <c r="B22" s="122" t="s">
        <v>172</v>
      </c>
      <c r="C22" s="123">
        <v>65</v>
      </c>
      <c r="D22" s="122" t="s">
        <v>20</v>
      </c>
      <c r="E22" s="2">
        <v>523</v>
      </c>
      <c r="F22" s="461">
        <v>50</v>
      </c>
      <c r="G22" s="461">
        <v>57</v>
      </c>
      <c r="H22" s="461">
        <v>33</v>
      </c>
      <c r="I22" s="461">
        <v>30</v>
      </c>
      <c r="J22" s="461">
        <v>3</v>
      </c>
      <c r="K22" s="461">
        <v>6</v>
      </c>
      <c r="L22" s="461">
        <v>6</v>
      </c>
      <c r="M22" s="461">
        <v>8</v>
      </c>
      <c r="N22" s="461">
        <v>1</v>
      </c>
      <c r="O22" s="461">
        <v>17</v>
      </c>
      <c r="P22" s="365">
        <v>60</v>
      </c>
      <c r="Q22" s="365">
        <v>31</v>
      </c>
      <c r="R22" s="461">
        <v>0</v>
      </c>
      <c r="S22" s="461">
        <v>4</v>
      </c>
      <c r="T22" s="33">
        <v>211</v>
      </c>
      <c r="U22" s="120">
        <v>215</v>
      </c>
    </row>
    <row r="23" spans="1:21" ht="15" customHeight="1" x14ac:dyDescent="0.25">
      <c r="A23" s="34">
        <v>22</v>
      </c>
      <c r="B23" s="122" t="s">
        <v>172</v>
      </c>
      <c r="C23" s="123">
        <v>66</v>
      </c>
      <c r="D23" s="122" t="s">
        <v>19</v>
      </c>
      <c r="E23" s="2">
        <v>559</v>
      </c>
      <c r="F23" s="461">
        <v>58</v>
      </c>
      <c r="G23" s="461">
        <v>46</v>
      </c>
      <c r="H23" s="461">
        <v>57</v>
      </c>
      <c r="I23" s="461">
        <v>33</v>
      </c>
      <c r="J23" s="461">
        <v>2</v>
      </c>
      <c r="K23" s="461">
        <v>5</v>
      </c>
      <c r="L23" s="461">
        <v>3</v>
      </c>
      <c r="M23" s="461">
        <v>15</v>
      </c>
      <c r="N23" s="461">
        <v>2</v>
      </c>
      <c r="O23" s="461">
        <v>13</v>
      </c>
      <c r="P23" s="365">
        <v>48</v>
      </c>
      <c r="Q23" s="365">
        <v>35</v>
      </c>
      <c r="R23" s="461">
        <v>0</v>
      </c>
      <c r="S23" s="461">
        <v>15</v>
      </c>
      <c r="T23" s="33">
        <v>234</v>
      </c>
      <c r="U23" s="120">
        <v>249</v>
      </c>
    </row>
    <row r="24" spans="1:21" ht="15" customHeight="1" x14ac:dyDescent="0.25">
      <c r="A24" s="34">
        <v>23</v>
      </c>
      <c r="B24" s="122" t="s">
        <v>172</v>
      </c>
      <c r="C24" s="123">
        <v>66</v>
      </c>
      <c r="D24" s="122" t="s">
        <v>14</v>
      </c>
      <c r="E24" s="2">
        <v>558</v>
      </c>
      <c r="F24" s="461">
        <v>52</v>
      </c>
      <c r="G24" s="461">
        <v>41</v>
      </c>
      <c r="H24" s="461">
        <v>63</v>
      </c>
      <c r="I24" s="461">
        <v>22</v>
      </c>
      <c r="J24" s="461">
        <v>2</v>
      </c>
      <c r="K24" s="461">
        <v>3</v>
      </c>
      <c r="L24" s="461">
        <v>1</v>
      </c>
      <c r="M24" s="461">
        <v>14</v>
      </c>
      <c r="N24" s="461">
        <v>3</v>
      </c>
      <c r="O24" s="461">
        <v>12</v>
      </c>
      <c r="P24" s="365">
        <v>45</v>
      </c>
      <c r="Q24" s="365">
        <v>25</v>
      </c>
      <c r="R24" s="461">
        <v>0</v>
      </c>
      <c r="S24" s="461">
        <v>8</v>
      </c>
      <c r="T24" s="33">
        <v>213</v>
      </c>
      <c r="U24" s="120">
        <v>223</v>
      </c>
    </row>
    <row r="25" spans="1:21" ht="15" customHeight="1" x14ac:dyDescent="0.25">
      <c r="A25" s="34">
        <v>24</v>
      </c>
      <c r="B25" s="122" t="s">
        <v>172</v>
      </c>
      <c r="C25" s="123">
        <v>66</v>
      </c>
      <c r="D25" s="122" t="s">
        <v>20</v>
      </c>
      <c r="E25" s="2">
        <v>558</v>
      </c>
      <c r="F25" s="461">
        <v>55</v>
      </c>
      <c r="G25" s="461">
        <v>47</v>
      </c>
      <c r="H25" s="461">
        <v>68</v>
      </c>
      <c r="I25" s="461">
        <v>28</v>
      </c>
      <c r="J25" s="461">
        <v>1</v>
      </c>
      <c r="K25" s="461">
        <v>6</v>
      </c>
      <c r="L25" s="461">
        <v>0</v>
      </c>
      <c r="M25" s="461">
        <v>15</v>
      </c>
      <c r="N25" s="461">
        <v>2</v>
      </c>
      <c r="O25" s="461">
        <v>15</v>
      </c>
      <c r="P25" s="365">
        <v>48</v>
      </c>
      <c r="Q25" s="365">
        <v>30</v>
      </c>
      <c r="R25" s="461">
        <v>0</v>
      </c>
      <c r="S25" s="461">
        <v>14</v>
      </c>
      <c r="T25" s="33">
        <v>237</v>
      </c>
      <c r="U25" s="120">
        <v>251</v>
      </c>
    </row>
    <row r="26" spans="1:21" ht="15" customHeight="1" x14ac:dyDescent="0.25">
      <c r="A26" s="34">
        <v>25</v>
      </c>
      <c r="B26" s="122" t="s">
        <v>172</v>
      </c>
      <c r="C26" s="123">
        <v>67</v>
      </c>
      <c r="D26" s="122" t="s">
        <v>19</v>
      </c>
      <c r="E26" s="2">
        <v>452</v>
      </c>
      <c r="F26" s="461">
        <v>57</v>
      </c>
      <c r="G26" s="461">
        <v>59</v>
      </c>
      <c r="H26" s="461">
        <v>32</v>
      </c>
      <c r="I26" s="461">
        <v>26</v>
      </c>
      <c r="J26" s="461">
        <v>2</v>
      </c>
      <c r="K26" s="461">
        <v>1</v>
      </c>
      <c r="L26" s="461">
        <v>4</v>
      </c>
      <c r="M26" s="461">
        <v>6</v>
      </c>
      <c r="N26" s="461">
        <v>1</v>
      </c>
      <c r="O26" s="461">
        <v>7</v>
      </c>
      <c r="P26" s="365">
        <v>61</v>
      </c>
      <c r="Q26" s="365">
        <v>27</v>
      </c>
      <c r="R26" s="461">
        <v>1</v>
      </c>
      <c r="S26" s="461">
        <v>7</v>
      </c>
      <c r="T26" s="33">
        <v>195</v>
      </c>
      <c r="U26" s="120">
        <v>203</v>
      </c>
    </row>
    <row r="27" spans="1:21" ht="15" customHeight="1" x14ac:dyDescent="0.25">
      <c r="A27" s="34">
        <v>26</v>
      </c>
      <c r="B27" s="122" t="s">
        <v>172</v>
      </c>
      <c r="C27" s="123">
        <v>67</v>
      </c>
      <c r="D27" s="122" t="s">
        <v>14</v>
      </c>
      <c r="E27" s="2">
        <v>451</v>
      </c>
      <c r="F27" s="461">
        <v>61</v>
      </c>
      <c r="G27" s="461">
        <v>46</v>
      </c>
      <c r="H27" s="461">
        <v>20</v>
      </c>
      <c r="I27" s="461">
        <v>33</v>
      </c>
      <c r="J27" s="461">
        <v>2</v>
      </c>
      <c r="K27" s="461">
        <v>1</v>
      </c>
      <c r="L27" s="461">
        <v>4</v>
      </c>
      <c r="M27" s="461">
        <v>11</v>
      </c>
      <c r="N27" s="461">
        <v>0</v>
      </c>
      <c r="O27" s="461">
        <v>12</v>
      </c>
      <c r="P27" s="365">
        <v>48</v>
      </c>
      <c r="Q27" s="365">
        <v>33</v>
      </c>
      <c r="R27" s="461">
        <v>0</v>
      </c>
      <c r="S27" s="461">
        <v>11</v>
      </c>
      <c r="T27" s="33">
        <v>190</v>
      </c>
      <c r="U27" s="120">
        <v>201</v>
      </c>
    </row>
    <row r="28" spans="1:21" ht="15" customHeight="1" x14ac:dyDescent="0.25">
      <c r="A28" s="34">
        <v>27</v>
      </c>
      <c r="B28" s="122" t="s">
        <v>172</v>
      </c>
      <c r="C28" s="123">
        <v>68</v>
      </c>
      <c r="D28" s="122" t="s">
        <v>19</v>
      </c>
      <c r="E28" s="2">
        <v>531</v>
      </c>
      <c r="F28" s="461">
        <v>63</v>
      </c>
      <c r="G28" s="461">
        <v>56</v>
      </c>
      <c r="H28" s="461">
        <v>44</v>
      </c>
      <c r="I28" s="461">
        <v>37</v>
      </c>
      <c r="J28" s="461">
        <v>1</v>
      </c>
      <c r="K28" s="461">
        <v>6</v>
      </c>
      <c r="L28" s="461">
        <v>3</v>
      </c>
      <c r="M28" s="461">
        <v>9</v>
      </c>
      <c r="N28" s="461">
        <v>3</v>
      </c>
      <c r="O28" s="461">
        <v>27</v>
      </c>
      <c r="P28" s="365">
        <v>60</v>
      </c>
      <c r="Q28" s="365">
        <v>40</v>
      </c>
      <c r="R28" s="461">
        <v>1</v>
      </c>
      <c r="S28" s="461">
        <v>0</v>
      </c>
      <c r="T28" s="33">
        <v>249</v>
      </c>
      <c r="U28" s="120">
        <v>253</v>
      </c>
    </row>
    <row r="29" spans="1:21" ht="15" customHeight="1" x14ac:dyDescent="0.25">
      <c r="A29" s="34">
        <v>28</v>
      </c>
      <c r="B29" s="122" t="s">
        <v>172</v>
      </c>
      <c r="C29" s="123">
        <v>68</v>
      </c>
      <c r="D29" s="122" t="s">
        <v>14</v>
      </c>
      <c r="E29" s="2">
        <v>530</v>
      </c>
      <c r="F29" s="461">
        <v>74</v>
      </c>
      <c r="G29" s="461">
        <v>55</v>
      </c>
      <c r="H29" s="461">
        <v>34</v>
      </c>
      <c r="I29" s="461">
        <v>34</v>
      </c>
      <c r="J29" s="461">
        <v>5</v>
      </c>
      <c r="K29" s="461">
        <v>5</v>
      </c>
      <c r="L29" s="461">
        <v>1</v>
      </c>
      <c r="M29" s="461">
        <v>6</v>
      </c>
      <c r="N29" s="461">
        <v>1</v>
      </c>
      <c r="O29" s="461">
        <v>18</v>
      </c>
      <c r="P29" s="365">
        <v>60</v>
      </c>
      <c r="Q29" s="365">
        <v>35</v>
      </c>
      <c r="R29" s="461">
        <v>0</v>
      </c>
      <c r="S29" s="461">
        <v>6</v>
      </c>
      <c r="T29" s="33">
        <v>233</v>
      </c>
      <c r="U29" s="120">
        <v>239</v>
      </c>
    </row>
    <row r="30" spans="1:21" ht="15" customHeight="1" x14ac:dyDescent="0.25">
      <c r="A30" s="34">
        <v>29</v>
      </c>
      <c r="B30" s="122" t="s">
        <v>172</v>
      </c>
      <c r="C30" s="123">
        <v>68</v>
      </c>
      <c r="D30" s="122" t="s">
        <v>20</v>
      </c>
      <c r="E30" s="2">
        <v>530</v>
      </c>
      <c r="F30" s="461">
        <v>65</v>
      </c>
      <c r="G30" s="461">
        <v>63</v>
      </c>
      <c r="H30" s="461">
        <v>39</v>
      </c>
      <c r="I30" s="461">
        <v>25</v>
      </c>
      <c r="J30" s="461">
        <v>3</v>
      </c>
      <c r="K30" s="461">
        <v>8</v>
      </c>
      <c r="L30" s="461">
        <v>3</v>
      </c>
      <c r="M30" s="461">
        <v>16</v>
      </c>
      <c r="N30" s="461">
        <v>2</v>
      </c>
      <c r="O30" s="461">
        <v>17</v>
      </c>
      <c r="P30" s="365">
        <v>67</v>
      </c>
      <c r="Q30" s="365">
        <v>27</v>
      </c>
      <c r="R30" s="461">
        <v>2</v>
      </c>
      <c r="S30" s="461">
        <v>17</v>
      </c>
      <c r="T30" s="33">
        <v>241</v>
      </c>
      <c r="U30" s="120">
        <v>261</v>
      </c>
    </row>
    <row r="31" spans="1:21" ht="15" customHeight="1" x14ac:dyDescent="0.25">
      <c r="A31" s="34">
        <v>30</v>
      </c>
      <c r="B31" s="122" t="s">
        <v>172</v>
      </c>
      <c r="C31" s="123">
        <v>69</v>
      </c>
      <c r="D31" s="122" t="s">
        <v>19</v>
      </c>
      <c r="E31" s="2">
        <v>624</v>
      </c>
      <c r="F31" s="461">
        <v>118</v>
      </c>
      <c r="G31" s="461">
        <v>80</v>
      </c>
      <c r="H31" s="461">
        <v>44</v>
      </c>
      <c r="I31" s="461">
        <v>30</v>
      </c>
      <c r="J31" s="461">
        <v>7</v>
      </c>
      <c r="K31" s="461">
        <v>10</v>
      </c>
      <c r="L31" s="461">
        <v>10</v>
      </c>
      <c r="M31" s="461">
        <v>13</v>
      </c>
      <c r="N31" s="461">
        <v>2</v>
      </c>
      <c r="O31" s="461">
        <v>30</v>
      </c>
      <c r="P31" s="365">
        <v>91</v>
      </c>
      <c r="Q31" s="365">
        <v>32</v>
      </c>
      <c r="R31" s="461">
        <v>1</v>
      </c>
      <c r="S31" s="461">
        <v>10</v>
      </c>
      <c r="T31" s="33">
        <v>344</v>
      </c>
      <c r="U31" s="120">
        <v>359</v>
      </c>
    </row>
    <row r="32" spans="1:21" ht="15" customHeight="1" x14ac:dyDescent="0.25">
      <c r="A32" s="34">
        <v>31</v>
      </c>
      <c r="B32" s="122" t="s">
        <v>172</v>
      </c>
      <c r="C32" s="123">
        <v>69</v>
      </c>
      <c r="D32" s="122" t="s">
        <v>14</v>
      </c>
      <c r="E32" s="2">
        <v>623</v>
      </c>
      <c r="F32" s="461">
        <v>142</v>
      </c>
      <c r="G32" s="461">
        <v>77</v>
      </c>
      <c r="H32" s="461">
        <v>54</v>
      </c>
      <c r="I32" s="461">
        <v>43</v>
      </c>
      <c r="J32" s="461">
        <v>0</v>
      </c>
      <c r="K32" s="461">
        <v>5</v>
      </c>
      <c r="L32" s="461">
        <v>7</v>
      </c>
      <c r="M32" s="461">
        <v>26</v>
      </c>
      <c r="N32" s="461">
        <v>4</v>
      </c>
      <c r="O32" s="461">
        <v>21</v>
      </c>
      <c r="P32" s="365">
        <v>78</v>
      </c>
      <c r="Q32" s="365">
        <v>47</v>
      </c>
      <c r="R32" s="461">
        <v>0</v>
      </c>
      <c r="S32" s="461">
        <v>9</v>
      </c>
      <c r="T32" s="33">
        <v>379</v>
      </c>
      <c r="U32" s="120">
        <v>389</v>
      </c>
    </row>
    <row r="33" spans="1:21" ht="15" customHeight="1" x14ac:dyDescent="0.25">
      <c r="A33" s="34">
        <v>32</v>
      </c>
      <c r="B33" s="122" t="s">
        <v>172</v>
      </c>
      <c r="C33" s="123">
        <v>70</v>
      </c>
      <c r="D33" s="122" t="s">
        <v>19</v>
      </c>
      <c r="E33" s="2">
        <v>509</v>
      </c>
      <c r="F33" s="461">
        <v>51</v>
      </c>
      <c r="G33" s="461">
        <v>52</v>
      </c>
      <c r="H33" s="461">
        <v>28</v>
      </c>
      <c r="I33" s="461">
        <v>31</v>
      </c>
      <c r="J33" s="461">
        <v>3</v>
      </c>
      <c r="K33" s="461">
        <v>1</v>
      </c>
      <c r="L33" s="461">
        <v>2</v>
      </c>
      <c r="M33" s="461">
        <v>10</v>
      </c>
      <c r="N33" s="461">
        <v>1</v>
      </c>
      <c r="O33" s="461">
        <v>9</v>
      </c>
      <c r="P33" s="365">
        <v>55</v>
      </c>
      <c r="Q33" s="365">
        <v>32</v>
      </c>
      <c r="R33" s="461">
        <v>0</v>
      </c>
      <c r="S33" s="461">
        <v>0</v>
      </c>
      <c r="T33" s="33">
        <v>188</v>
      </c>
      <c r="U33" s="120">
        <v>188</v>
      </c>
    </row>
    <row r="34" spans="1:21" ht="15" customHeight="1" x14ac:dyDescent="0.25">
      <c r="A34" s="34">
        <v>33</v>
      </c>
      <c r="B34" s="122" t="s">
        <v>172</v>
      </c>
      <c r="C34" s="123">
        <v>70</v>
      </c>
      <c r="D34" s="122" t="s">
        <v>14</v>
      </c>
      <c r="E34" s="2">
        <v>508</v>
      </c>
      <c r="F34" s="461">
        <v>48</v>
      </c>
      <c r="G34" s="461">
        <v>50</v>
      </c>
      <c r="H34" s="461">
        <v>25</v>
      </c>
      <c r="I34" s="461">
        <v>25</v>
      </c>
      <c r="J34" s="461">
        <v>4</v>
      </c>
      <c r="K34" s="461">
        <v>1</v>
      </c>
      <c r="L34" s="461">
        <v>2</v>
      </c>
      <c r="M34" s="461">
        <v>8</v>
      </c>
      <c r="N34" s="461">
        <v>1</v>
      </c>
      <c r="O34" s="461">
        <v>8</v>
      </c>
      <c r="P34" s="365">
        <v>58</v>
      </c>
      <c r="Q34" s="365">
        <v>26</v>
      </c>
      <c r="R34" s="461">
        <v>0</v>
      </c>
      <c r="S34" s="461">
        <v>8</v>
      </c>
      <c r="T34" s="33">
        <v>172</v>
      </c>
      <c r="U34" s="120">
        <v>184</v>
      </c>
    </row>
    <row r="35" spans="1:21" ht="15" customHeight="1" x14ac:dyDescent="0.25">
      <c r="A35" s="34">
        <v>34</v>
      </c>
      <c r="B35" s="122" t="s">
        <v>172</v>
      </c>
      <c r="C35" s="123">
        <v>71</v>
      </c>
      <c r="D35" s="122" t="s">
        <v>19</v>
      </c>
      <c r="E35" s="2">
        <v>678</v>
      </c>
      <c r="F35" s="461">
        <v>67</v>
      </c>
      <c r="G35" s="461">
        <v>88</v>
      </c>
      <c r="H35" s="461">
        <v>50</v>
      </c>
      <c r="I35" s="461">
        <v>40</v>
      </c>
      <c r="J35" s="461">
        <v>3</v>
      </c>
      <c r="K35" s="461">
        <v>4</v>
      </c>
      <c r="L35" s="461">
        <v>3</v>
      </c>
      <c r="M35" s="461">
        <v>18</v>
      </c>
      <c r="N35" s="461">
        <v>1</v>
      </c>
      <c r="O35" s="461">
        <v>6</v>
      </c>
      <c r="P35" s="365">
        <v>91</v>
      </c>
      <c r="Q35" s="365">
        <v>41</v>
      </c>
      <c r="R35" s="461">
        <v>0</v>
      </c>
      <c r="S35" s="461">
        <v>18</v>
      </c>
      <c r="T35" s="33">
        <v>280</v>
      </c>
      <c r="U35" s="120">
        <v>298</v>
      </c>
    </row>
    <row r="36" spans="1:21" ht="15" customHeight="1" x14ac:dyDescent="0.25">
      <c r="A36" s="34">
        <v>35</v>
      </c>
      <c r="B36" s="122" t="s">
        <v>172</v>
      </c>
      <c r="C36" s="123">
        <v>71</v>
      </c>
      <c r="D36" s="122" t="s">
        <v>14</v>
      </c>
      <c r="E36" s="2">
        <v>677</v>
      </c>
      <c r="F36" s="461">
        <v>62</v>
      </c>
      <c r="G36" s="461">
        <v>90</v>
      </c>
      <c r="H36" s="461">
        <v>39</v>
      </c>
      <c r="I36" s="461">
        <v>5</v>
      </c>
      <c r="J36" s="461">
        <v>10</v>
      </c>
      <c r="K36" s="461">
        <v>0</v>
      </c>
      <c r="L36" s="461">
        <v>19</v>
      </c>
      <c r="M36" s="461">
        <v>1</v>
      </c>
      <c r="N36" s="461">
        <v>1</v>
      </c>
      <c r="O36" s="461">
        <v>8</v>
      </c>
      <c r="P36" s="365">
        <v>101</v>
      </c>
      <c r="Q36" s="365">
        <v>6</v>
      </c>
      <c r="R36" s="461">
        <v>1</v>
      </c>
      <c r="S36" s="461">
        <v>3</v>
      </c>
      <c r="T36" s="33">
        <v>235</v>
      </c>
      <c r="U36" s="120">
        <v>240</v>
      </c>
    </row>
    <row r="37" spans="1:21" ht="15" customHeight="1" x14ac:dyDescent="0.25">
      <c r="A37" s="34">
        <v>36</v>
      </c>
      <c r="B37" s="122" t="s">
        <v>172</v>
      </c>
      <c r="C37" s="123">
        <v>72</v>
      </c>
      <c r="D37" s="122" t="s">
        <v>19</v>
      </c>
      <c r="E37" s="2">
        <v>506</v>
      </c>
      <c r="F37" s="461">
        <v>49</v>
      </c>
      <c r="G37" s="461">
        <v>85</v>
      </c>
      <c r="H37" s="461">
        <v>42</v>
      </c>
      <c r="I37" s="461">
        <v>32</v>
      </c>
      <c r="J37" s="461">
        <v>3</v>
      </c>
      <c r="K37" s="461">
        <v>8</v>
      </c>
      <c r="L37" s="461">
        <v>3</v>
      </c>
      <c r="M37" s="461">
        <v>5</v>
      </c>
      <c r="N37" s="461">
        <v>1</v>
      </c>
      <c r="O37" s="461">
        <v>16</v>
      </c>
      <c r="P37" s="365">
        <v>89</v>
      </c>
      <c r="Q37" s="365">
        <v>33</v>
      </c>
      <c r="R37" s="461">
        <v>0</v>
      </c>
      <c r="S37" s="461">
        <v>13</v>
      </c>
      <c r="T37" s="33">
        <v>244</v>
      </c>
      <c r="U37" s="120">
        <v>258</v>
      </c>
    </row>
    <row r="38" spans="1:21" ht="15" customHeight="1" x14ac:dyDescent="0.25">
      <c r="A38" s="34">
        <v>37</v>
      </c>
      <c r="B38" s="122" t="s">
        <v>172</v>
      </c>
      <c r="C38" s="123">
        <v>72</v>
      </c>
      <c r="D38" s="122" t="s">
        <v>14</v>
      </c>
      <c r="E38" s="2">
        <v>505</v>
      </c>
      <c r="F38" s="461">
        <v>42</v>
      </c>
      <c r="G38" s="461">
        <v>57</v>
      </c>
      <c r="H38" s="461">
        <v>34</v>
      </c>
      <c r="I38" s="461">
        <v>20</v>
      </c>
      <c r="J38" s="461">
        <v>6</v>
      </c>
      <c r="K38" s="461">
        <v>10</v>
      </c>
      <c r="L38" s="461">
        <v>4</v>
      </c>
      <c r="M38" s="461">
        <v>11</v>
      </c>
      <c r="N38" s="461">
        <v>3</v>
      </c>
      <c r="O38" s="461">
        <v>19</v>
      </c>
      <c r="P38" s="365">
        <v>63</v>
      </c>
      <c r="Q38" s="365">
        <v>23</v>
      </c>
      <c r="R38" s="461">
        <v>0</v>
      </c>
      <c r="S38" s="461">
        <v>9</v>
      </c>
      <c r="T38" s="33">
        <v>206</v>
      </c>
      <c r="U38" s="120">
        <v>215</v>
      </c>
    </row>
    <row r="39" spans="1:21" ht="15" customHeight="1" x14ac:dyDescent="0.25">
      <c r="A39" s="34">
        <v>38</v>
      </c>
      <c r="B39" s="122" t="s">
        <v>172</v>
      </c>
      <c r="C39" s="123">
        <v>73</v>
      </c>
      <c r="D39" s="122" t="s">
        <v>19</v>
      </c>
      <c r="E39" s="2">
        <v>653</v>
      </c>
      <c r="F39" s="461">
        <v>38</v>
      </c>
      <c r="G39" s="461">
        <v>77</v>
      </c>
      <c r="H39" s="461">
        <v>80</v>
      </c>
      <c r="I39" s="461">
        <v>18</v>
      </c>
      <c r="J39" s="461">
        <v>5</v>
      </c>
      <c r="K39" s="461">
        <v>8</v>
      </c>
      <c r="L39" s="461">
        <v>1</v>
      </c>
      <c r="M39" s="461">
        <v>6</v>
      </c>
      <c r="N39" s="461">
        <v>0</v>
      </c>
      <c r="O39" s="461">
        <v>30</v>
      </c>
      <c r="P39" s="365">
        <v>84</v>
      </c>
      <c r="Q39" s="365">
        <v>18</v>
      </c>
      <c r="R39" s="461">
        <v>0</v>
      </c>
      <c r="S39" s="461">
        <v>16</v>
      </c>
      <c r="T39" s="33">
        <v>263</v>
      </c>
      <c r="U39" s="120">
        <v>281</v>
      </c>
    </row>
    <row r="40" spans="1:21" ht="15" customHeight="1" x14ac:dyDescent="0.25">
      <c r="A40" s="34">
        <v>39</v>
      </c>
      <c r="B40" s="122" t="s">
        <v>172</v>
      </c>
      <c r="C40" s="123">
        <v>73</v>
      </c>
      <c r="D40" s="122" t="s">
        <v>14</v>
      </c>
      <c r="E40" s="2">
        <v>652</v>
      </c>
      <c r="F40" s="461">
        <v>58</v>
      </c>
      <c r="G40" s="461">
        <v>73</v>
      </c>
      <c r="H40" s="461">
        <v>96</v>
      </c>
      <c r="I40" s="461">
        <v>35</v>
      </c>
      <c r="J40" s="461">
        <v>1</v>
      </c>
      <c r="K40" s="461">
        <v>11</v>
      </c>
      <c r="L40" s="461">
        <v>2</v>
      </c>
      <c r="M40" s="461">
        <v>3</v>
      </c>
      <c r="N40" s="461">
        <v>1</v>
      </c>
      <c r="O40" s="461">
        <v>31</v>
      </c>
      <c r="P40" s="365">
        <v>75</v>
      </c>
      <c r="Q40" s="365">
        <v>36</v>
      </c>
      <c r="R40" s="461">
        <v>0</v>
      </c>
      <c r="S40" s="461">
        <v>11</v>
      </c>
      <c r="T40" s="33">
        <v>311</v>
      </c>
      <c r="U40" s="120">
        <v>323</v>
      </c>
    </row>
    <row r="41" spans="1:21" ht="15" customHeight="1" x14ac:dyDescent="0.25">
      <c r="A41" s="34">
        <v>40</v>
      </c>
      <c r="B41" s="122" t="s">
        <v>172</v>
      </c>
      <c r="C41" s="123">
        <v>73</v>
      </c>
      <c r="D41" s="122" t="s">
        <v>20</v>
      </c>
      <c r="E41" s="2">
        <v>652</v>
      </c>
      <c r="F41" s="461">
        <v>35</v>
      </c>
      <c r="G41" s="461">
        <v>74</v>
      </c>
      <c r="H41" s="461">
        <v>101</v>
      </c>
      <c r="I41" s="461">
        <v>33</v>
      </c>
      <c r="J41" s="461">
        <v>5</v>
      </c>
      <c r="K41" s="461">
        <v>14</v>
      </c>
      <c r="L41" s="461">
        <v>3</v>
      </c>
      <c r="M41" s="461">
        <v>5</v>
      </c>
      <c r="N41" s="461">
        <v>0</v>
      </c>
      <c r="O41" s="461">
        <v>19</v>
      </c>
      <c r="P41" s="365">
        <v>79</v>
      </c>
      <c r="Q41" s="365">
        <v>33</v>
      </c>
      <c r="R41" s="461">
        <v>0</v>
      </c>
      <c r="S41" s="461">
        <v>16</v>
      </c>
      <c r="T41" s="33">
        <v>289</v>
      </c>
      <c r="U41" s="120">
        <v>305</v>
      </c>
    </row>
    <row r="42" spans="1:21" ht="15" customHeight="1" x14ac:dyDescent="0.25">
      <c r="A42" s="34">
        <v>41</v>
      </c>
      <c r="B42" s="122" t="s">
        <v>172</v>
      </c>
      <c r="C42" s="123">
        <v>74</v>
      </c>
      <c r="D42" s="122" t="s">
        <v>19</v>
      </c>
      <c r="E42" s="2">
        <v>652</v>
      </c>
      <c r="F42" s="461">
        <v>62</v>
      </c>
      <c r="G42" s="461">
        <v>125</v>
      </c>
      <c r="H42" s="461">
        <v>55</v>
      </c>
      <c r="I42" s="461">
        <v>35</v>
      </c>
      <c r="J42" s="461">
        <v>2</v>
      </c>
      <c r="K42" s="461">
        <v>13</v>
      </c>
      <c r="L42" s="461">
        <v>6</v>
      </c>
      <c r="M42" s="461">
        <v>6</v>
      </c>
      <c r="N42" s="461">
        <v>2</v>
      </c>
      <c r="O42" s="461">
        <v>9</v>
      </c>
      <c r="P42" s="365">
        <v>129</v>
      </c>
      <c r="Q42" s="365">
        <v>37</v>
      </c>
      <c r="R42" s="461">
        <v>0</v>
      </c>
      <c r="S42" s="461">
        <v>7</v>
      </c>
      <c r="T42" s="33">
        <v>315</v>
      </c>
      <c r="U42" s="120">
        <v>324</v>
      </c>
    </row>
    <row r="43" spans="1:21" ht="15" customHeight="1" x14ac:dyDescent="0.25">
      <c r="A43" s="34">
        <v>42</v>
      </c>
      <c r="B43" s="122" t="s">
        <v>172</v>
      </c>
      <c r="C43" s="123">
        <v>74</v>
      </c>
      <c r="D43" s="122" t="s">
        <v>14</v>
      </c>
      <c r="E43" s="2">
        <v>652</v>
      </c>
      <c r="F43" s="461">
        <v>83</v>
      </c>
      <c r="G43" s="461">
        <v>126</v>
      </c>
      <c r="H43" s="461">
        <v>93</v>
      </c>
      <c r="I43" s="461">
        <v>24</v>
      </c>
      <c r="J43" s="461">
        <v>6</v>
      </c>
      <c r="K43" s="461">
        <v>14</v>
      </c>
      <c r="L43" s="461">
        <v>0</v>
      </c>
      <c r="M43" s="461">
        <v>7</v>
      </c>
      <c r="N43" s="461">
        <v>1</v>
      </c>
      <c r="O43" s="461">
        <v>19</v>
      </c>
      <c r="P43" s="365">
        <v>133</v>
      </c>
      <c r="Q43" s="365">
        <v>25</v>
      </c>
      <c r="R43" s="461">
        <v>0</v>
      </c>
      <c r="S43" s="461">
        <v>12</v>
      </c>
      <c r="T43" s="33">
        <v>373</v>
      </c>
      <c r="U43" s="120">
        <v>386</v>
      </c>
    </row>
    <row r="44" spans="1:21" ht="15" customHeight="1" x14ac:dyDescent="0.25">
      <c r="A44" s="34">
        <v>43</v>
      </c>
      <c r="B44" s="122" t="s">
        <v>172</v>
      </c>
      <c r="C44" s="123">
        <v>75</v>
      </c>
      <c r="D44" s="122" t="s">
        <v>19</v>
      </c>
      <c r="E44" s="2">
        <v>527</v>
      </c>
      <c r="F44" s="461">
        <v>82</v>
      </c>
      <c r="G44" s="461">
        <v>68</v>
      </c>
      <c r="H44" s="461">
        <v>53</v>
      </c>
      <c r="I44" s="461">
        <v>28</v>
      </c>
      <c r="J44" s="461">
        <v>1</v>
      </c>
      <c r="K44" s="461">
        <v>7</v>
      </c>
      <c r="L44" s="461">
        <v>1</v>
      </c>
      <c r="M44" s="461">
        <v>16</v>
      </c>
      <c r="N44" s="461">
        <v>1</v>
      </c>
      <c r="O44" s="461">
        <v>11</v>
      </c>
      <c r="P44" s="365">
        <v>70</v>
      </c>
      <c r="Q44" s="365">
        <v>29</v>
      </c>
      <c r="R44" s="461">
        <v>0</v>
      </c>
      <c r="S44" s="461">
        <v>8</v>
      </c>
      <c r="T44" s="33">
        <v>268</v>
      </c>
      <c r="U44" s="120">
        <v>277</v>
      </c>
    </row>
    <row r="45" spans="1:21" ht="15" customHeight="1" x14ac:dyDescent="0.25">
      <c r="A45" s="34">
        <v>44</v>
      </c>
      <c r="B45" s="122" t="s">
        <v>172</v>
      </c>
      <c r="C45" s="123">
        <v>75</v>
      </c>
      <c r="D45" s="122" t="s">
        <v>14</v>
      </c>
      <c r="E45" s="2">
        <v>526</v>
      </c>
      <c r="F45" s="461">
        <v>78</v>
      </c>
      <c r="G45" s="461">
        <v>72</v>
      </c>
      <c r="H45" s="461">
        <v>45</v>
      </c>
      <c r="I45" s="461">
        <v>24</v>
      </c>
      <c r="J45" s="461">
        <v>4</v>
      </c>
      <c r="K45" s="461">
        <v>8</v>
      </c>
      <c r="L45" s="461">
        <v>2</v>
      </c>
      <c r="M45" s="461">
        <v>14</v>
      </c>
      <c r="N45" s="461">
        <v>2</v>
      </c>
      <c r="O45" s="461">
        <v>11</v>
      </c>
      <c r="P45" s="365">
        <v>78</v>
      </c>
      <c r="Q45" s="365">
        <v>26</v>
      </c>
      <c r="R45" s="461">
        <v>0</v>
      </c>
      <c r="S45" s="461">
        <v>12</v>
      </c>
      <c r="T45" s="33">
        <v>260</v>
      </c>
      <c r="U45" s="120">
        <v>274</v>
      </c>
    </row>
    <row r="46" spans="1:21" ht="15" customHeight="1" x14ac:dyDescent="0.25">
      <c r="A46" s="34">
        <v>45</v>
      </c>
      <c r="B46" s="122" t="s">
        <v>172</v>
      </c>
      <c r="C46" s="123">
        <v>76</v>
      </c>
      <c r="D46" s="122" t="s">
        <v>19</v>
      </c>
      <c r="E46" s="2">
        <v>532</v>
      </c>
      <c r="F46" s="461">
        <v>65</v>
      </c>
      <c r="G46" s="461">
        <v>65</v>
      </c>
      <c r="H46" s="461">
        <v>46</v>
      </c>
      <c r="I46" s="461">
        <v>23</v>
      </c>
      <c r="J46" s="461">
        <v>0</v>
      </c>
      <c r="K46" s="461">
        <v>3</v>
      </c>
      <c r="L46" s="461">
        <v>8</v>
      </c>
      <c r="M46" s="461">
        <v>4</v>
      </c>
      <c r="N46" s="461">
        <v>0</v>
      </c>
      <c r="O46" s="461">
        <v>8</v>
      </c>
      <c r="P46" s="365">
        <v>67</v>
      </c>
      <c r="Q46" s="365">
        <v>23</v>
      </c>
      <c r="R46" s="461">
        <v>0</v>
      </c>
      <c r="S46" s="461">
        <v>10</v>
      </c>
      <c r="T46" s="33">
        <v>222</v>
      </c>
      <c r="U46" s="120">
        <v>234</v>
      </c>
    </row>
    <row r="47" spans="1:21" ht="15" customHeight="1" x14ac:dyDescent="0.25">
      <c r="A47" s="34">
        <v>46</v>
      </c>
      <c r="B47" s="122" t="s">
        <v>172</v>
      </c>
      <c r="C47" s="123">
        <v>76</v>
      </c>
      <c r="D47" s="122" t="s">
        <v>14</v>
      </c>
      <c r="E47" s="2">
        <v>531</v>
      </c>
      <c r="F47" s="461">
        <v>78</v>
      </c>
      <c r="G47" s="461">
        <v>73</v>
      </c>
      <c r="H47" s="461">
        <v>31</v>
      </c>
      <c r="I47" s="461">
        <v>23</v>
      </c>
      <c r="J47" s="461">
        <v>4</v>
      </c>
      <c r="K47" s="461">
        <v>3</v>
      </c>
      <c r="L47" s="461">
        <v>2</v>
      </c>
      <c r="M47" s="461">
        <v>5</v>
      </c>
      <c r="N47" s="461">
        <v>0</v>
      </c>
      <c r="O47" s="461">
        <v>22</v>
      </c>
      <c r="P47" s="365">
        <v>78</v>
      </c>
      <c r="Q47" s="365">
        <v>23</v>
      </c>
      <c r="R47" s="461">
        <v>0</v>
      </c>
      <c r="S47" s="461">
        <v>10</v>
      </c>
      <c r="T47" s="33">
        <v>241</v>
      </c>
      <c r="U47" s="120">
        <v>252</v>
      </c>
    </row>
    <row r="48" spans="1:21" ht="15" customHeight="1" x14ac:dyDescent="0.25">
      <c r="A48" s="34">
        <v>47</v>
      </c>
      <c r="B48" s="122" t="s">
        <v>172</v>
      </c>
      <c r="C48" s="123">
        <v>77</v>
      </c>
      <c r="D48" s="122" t="s">
        <v>19</v>
      </c>
      <c r="E48" s="2">
        <v>591</v>
      </c>
      <c r="F48" s="461">
        <v>89</v>
      </c>
      <c r="G48" s="461">
        <v>71</v>
      </c>
      <c r="H48" s="461">
        <v>50</v>
      </c>
      <c r="I48" s="461">
        <v>42</v>
      </c>
      <c r="J48" s="461">
        <v>3</v>
      </c>
      <c r="K48" s="461">
        <v>4</v>
      </c>
      <c r="L48" s="461">
        <v>4</v>
      </c>
      <c r="M48" s="461">
        <v>9</v>
      </c>
      <c r="N48" s="461">
        <v>1</v>
      </c>
      <c r="O48" s="461">
        <v>26</v>
      </c>
      <c r="P48" s="365">
        <v>74</v>
      </c>
      <c r="Q48" s="365">
        <v>43</v>
      </c>
      <c r="R48" s="461">
        <v>0</v>
      </c>
      <c r="S48" s="461">
        <v>9</v>
      </c>
      <c r="T48" s="33">
        <v>299</v>
      </c>
      <c r="U48" s="120">
        <v>308</v>
      </c>
    </row>
    <row r="49" spans="1:21" ht="15" customHeight="1" x14ac:dyDescent="0.25">
      <c r="A49" s="34">
        <v>48</v>
      </c>
      <c r="B49" s="122" t="s">
        <v>172</v>
      </c>
      <c r="C49" s="123">
        <v>77</v>
      </c>
      <c r="D49" s="122" t="s">
        <v>14</v>
      </c>
      <c r="E49" s="2">
        <v>590</v>
      </c>
      <c r="F49" s="461">
        <v>83</v>
      </c>
      <c r="G49" s="461">
        <v>64</v>
      </c>
      <c r="H49" s="461">
        <v>37</v>
      </c>
      <c r="I49" s="461">
        <v>34</v>
      </c>
      <c r="J49" s="461">
        <v>3</v>
      </c>
      <c r="K49" s="461">
        <v>5</v>
      </c>
      <c r="L49" s="461">
        <v>5</v>
      </c>
      <c r="M49" s="461">
        <v>8</v>
      </c>
      <c r="N49" s="461">
        <v>2</v>
      </c>
      <c r="O49" s="461">
        <v>18</v>
      </c>
      <c r="P49" s="365">
        <v>68</v>
      </c>
      <c r="Q49" s="365">
        <v>36</v>
      </c>
      <c r="R49" s="461">
        <v>0</v>
      </c>
      <c r="S49" s="461">
        <v>10</v>
      </c>
      <c r="T49" s="33">
        <v>259</v>
      </c>
      <c r="U49" s="120">
        <v>270</v>
      </c>
    </row>
    <row r="50" spans="1:21" ht="15" customHeight="1" x14ac:dyDescent="0.25">
      <c r="A50" s="34">
        <v>49</v>
      </c>
      <c r="B50" s="122" t="s">
        <v>172</v>
      </c>
      <c r="C50" s="123">
        <v>77</v>
      </c>
      <c r="D50" s="122" t="s">
        <v>20</v>
      </c>
      <c r="E50" s="2">
        <v>590</v>
      </c>
      <c r="F50" s="461">
        <v>99</v>
      </c>
      <c r="G50" s="461">
        <v>86</v>
      </c>
      <c r="H50" s="461">
        <v>49</v>
      </c>
      <c r="I50" s="461">
        <v>39</v>
      </c>
      <c r="J50" s="461">
        <v>2</v>
      </c>
      <c r="K50" s="461">
        <v>4</v>
      </c>
      <c r="L50" s="461">
        <v>2</v>
      </c>
      <c r="M50" s="461">
        <v>7</v>
      </c>
      <c r="N50" s="461">
        <v>3</v>
      </c>
      <c r="O50" s="461">
        <v>15</v>
      </c>
      <c r="P50" s="365">
        <v>88</v>
      </c>
      <c r="Q50" s="365">
        <v>42</v>
      </c>
      <c r="R50" s="461">
        <v>1</v>
      </c>
      <c r="S50" s="461">
        <v>10</v>
      </c>
      <c r="T50" s="33">
        <v>306</v>
      </c>
      <c r="U50" s="120">
        <v>317</v>
      </c>
    </row>
    <row r="51" spans="1:21" ht="15" customHeight="1" x14ac:dyDescent="0.25">
      <c r="A51" s="34">
        <v>50</v>
      </c>
      <c r="B51" s="122" t="s">
        <v>172</v>
      </c>
      <c r="C51" s="123">
        <v>78</v>
      </c>
      <c r="D51" s="122" t="s">
        <v>19</v>
      </c>
      <c r="E51" s="2">
        <v>733</v>
      </c>
      <c r="F51" s="461">
        <v>73</v>
      </c>
      <c r="G51" s="461">
        <v>62</v>
      </c>
      <c r="H51" s="461">
        <v>72</v>
      </c>
      <c r="I51" s="461">
        <v>82</v>
      </c>
      <c r="J51" s="461">
        <v>4</v>
      </c>
      <c r="K51" s="461">
        <v>1</v>
      </c>
      <c r="L51" s="461">
        <v>1</v>
      </c>
      <c r="M51" s="461">
        <v>5</v>
      </c>
      <c r="N51" s="461">
        <v>21</v>
      </c>
      <c r="O51" s="461">
        <v>23</v>
      </c>
      <c r="P51" s="365">
        <v>66</v>
      </c>
      <c r="Q51" s="365">
        <v>103</v>
      </c>
      <c r="R51" s="461">
        <v>1</v>
      </c>
      <c r="S51" s="461">
        <v>12</v>
      </c>
      <c r="T51" s="33">
        <v>344</v>
      </c>
      <c r="U51" s="120">
        <v>357</v>
      </c>
    </row>
    <row r="52" spans="1:21" ht="15" customHeight="1" x14ac:dyDescent="0.25">
      <c r="A52" s="34">
        <v>51</v>
      </c>
      <c r="B52" s="122" t="s">
        <v>172</v>
      </c>
      <c r="C52" s="123">
        <v>78</v>
      </c>
      <c r="D52" s="122" t="s">
        <v>14</v>
      </c>
      <c r="E52" s="2">
        <v>732</v>
      </c>
      <c r="F52" s="461">
        <v>69</v>
      </c>
      <c r="G52" s="461">
        <v>84</v>
      </c>
      <c r="H52" s="461">
        <v>46</v>
      </c>
      <c r="I52" s="461">
        <v>73</v>
      </c>
      <c r="J52" s="461">
        <v>2</v>
      </c>
      <c r="K52" s="461">
        <v>4</v>
      </c>
      <c r="L52" s="461">
        <v>4</v>
      </c>
      <c r="M52" s="461">
        <v>14</v>
      </c>
      <c r="N52" s="461">
        <v>2</v>
      </c>
      <c r="O52" s="461">
        <v>18</v>
      </c>
      <c r="P52" s="365">
        <v>87</v>
      </c>
      <c r="Q52" s="365">
        <v>75</v>
      </c>
      <c r="R52" s="461">
        <v>0</v>
      </c>
      <c r="S52" s="461">
        <v>16</v>
      </c>
      <c r="T52" s="33">
        <v>316</v>
      </c>
      <c r="U52" s="120">
        <v>333</v>
      </c>
    </row>
    <row r="53" spans="1:21" ht="15" customHeight="1" x14ac:dyDescent="0.25">
      <c r="A53" s="34">
        <v>52</v>
      </c>
      <c r="B53" s="122" t="s">
        <v>172</v>
      </c>
      <c r="C53" s="123">
        <v>79</v>
      </c>
      <c r="D53" s="122" t="s">
        <v>19</v>
      </c>
      <c r="E53" s="2">
        <v>440</v>
      </c>
      <c r="F53" s="461">
        <v>61</v>
      </c>
      <c r="G53" s="461">
        <v>72</v>
      </c>
      <c r="H53" s="461">
        <v>31</v>
      </c>
      <c r="I53" s="461">
        <v>24</v>
      </c>
      <c r="J53" s="461">
        <v>3</v>
      </c>
      <c r="K53" s="461">
        <v>6</v>
      </c>
      <c r="L53" s="461">
        <v>0</v>
      </c>
      <c r="M53" s="461">
        <v>16</v>
      </c>
      <c r="N53" s="461">
        <v>1</v>
      </c>
      <c r="O53" s="461">
        <v>9</v>
      </c>
      <c r="P53" s="365">
        <v>76</v>
      </c>
      <c r="Q53" s="365">
        <v>25</v>
      </c>
      <c r="R53" s="461">
        <v>0</v>
      </c>
      <c r="S53" s="461">
        <v>7</v>
      </c>
      <c r="T53" s="33">
        <v>223</v>
      </c>
      <c r="U53" s="120">
        <v>231</v>
      </c>
    </row>
    <row r="54" spans="1:21" ht="15" customHeight="1" x14ac:dyDescent="0.25">
      <c r="A54" s="34">
        <v>53</v>
      </c>
      <c r="B54" s="122" t="s">
        <v>172</v>
      </c>
      <c r="C54" s="123">
        <v>79</v>
      </c>
      <c r="D54" s="122" t="s">
        <v>14</v>
      </c>
      <c r="E54" s="2">
        <v>440</v>
      </c>
      <c r="F54" s="461">
        <v>68</v>
      </c>
      <c r="G54" s="461">
        <v>63</v>
      </c>
      <c r="H54" s="461">
        <v>28</v>
      </c>
      <c r="I54" s="461">
        <v>23</v>
      </c>
      <c r="J54" s="461">
        <v>4</v>
      </c>
      <c r="K54" s="461">
        <v>0</v>
      </c>
      <c r="L54" s="461">
        <v>1</v>
      </c>
      <c r="M54" s="461">
        <v>9</v>
      </c>
      <c r="N54" s="461">
        <v>1</v>
      </c>
      <c r="O54" s="461">
        <v>9</v>
      </c>
      <c r="P54" s="365">
        <v>67</v>
      </c>
      <c r="Q54" s="365">
        <v>24</v>
      </c>
      <c r="R54" s="461">
        <v>0</v>
      </c>
      <c r="S54" s="461">
        <v>7</v>
      </c>
      <c r="T54" s="33">
        <v>206</v>
      </c>
      <c r="U54" s="120">
        <v>213</v>
      </c>
    </row>
    <row r="55" spans="1:21" ht="15" customHeight="1" x14ac:dyDescent="0.25">
      <c r="A55" s="34">
        <v>54</v>
      </c>
      <c r="B55" s="122" t="s">
        <v>172</v>
      </c>
      <c r="C55" s="123">
        <v>80</v>
      </c>
      <c r="D55" s="122" t="s">
        <v>19</v>
      </c>
      <c r="E55" s="2">
        <v>553</v>
      </c>
      <c r="F55" s="461">
        <v>89</v>
      </c>
      <c r="G55" s="461">
        <v>78</v>
      </c>
      <c r="H55" s="461">
        <v>56</v>
      </c>
      <c r="I55" s="461">
        <v>21</v>
      </c>
      <c r="J55" s="461">
        <v>5</v>
      </c>
      <c r="K55" s="461">
        <v>3</v>
      </c>
      <c r="L55" s="461">
        <v>2</v>
      </c>
      <c r="M55" s="461">
        <v>8</v>
      </c>
      <c r="N55" s="461">
        <v>0</v>
      </c>
      <c r="O55" s="461">
        <v>8</v>
      </c>
      <c r="P55" s="365">
        <v>84</v>
      </c>
      <c r="Q55" s="365">
        <v>21</v>
      </c>
      <c r="R55" s="461">
        <v>0</v>
      </c>
      <c r="S55" s="461">
        <v>12</v>
      </c>
      <c r="T55" s="33">
        <v>270</v>
      </c>
      <c r="U55" s="120">
        <v>283</v>
      </c>
    </row>
    <row r="56" spans="1:21" ht="15" customHeight="1" x14ac:dyDescent="0.25">
      <c r="A56" s="34">
        <v>55</v>
      </c>
      <c r="B56" s="122" t="s">
        <v>172</v>
      </c>
      <c r="C56" s="123">
        <v>80</v>
      </c>
      <c r="D56" s="122" t="s">
        <v>14</v>
      </c>
      <c r="E56" s="2">
        <v>553</v>
      </c>
      <c r="F56" s="461">
        <v>113</v>
      </c>
      <c r="G56" s="461">
        <v>81</v>
      </c>
      <c r="H56" s="461">
        <v>43</v>
      </c>
      <c r="I56" s="461">
        <v>20</v>
      </c>
      <c r="J56" s="461">
        <v>7</v>
      </c>
      <c r="K56" s="461">
        <v>0</v>
      </c>
      <c r="L56" s="461">
        <v>2</v>
      </c>
      <c r="M56" s="461">
        <v>6</v>
      </c>
      <c r="N56" s="461">
        <v>1</v>
      </c>
      <c r="O56" s="461">
        <v>1</v>
      </c>
      <c r="P56" s="365">
        <v>90</v>
      </c>
      <c r="Q56" s="365">
        <v>21</v>
      </c>
      <c r="R56" s="461">
        <v>0</v>
      </c>
      <c r="S56" s="461">
        <v>5</v>
      </c>
      <c r="T56" s="33">
        <v>274</v>
      </c>
      <c r="U56" s="120">
        <v>281</v>
      </c>
    </row>
    <row r="57" spans="1:21" ht="15" customHeight="1" x14ac:dyDescent="0.25">
      <c r="A57" s="34">
        <v>56</v>
      </c>
      <c r="B57" s="122" t="s">
        <v>172</v>
      </c>
      <c r="C57" s="123">
        <v>81</v>
      </c>
      <c r="D57" s="122" t="s">
        <v>19</v>
      </c>
      <c r="E57" s="2">
        <v>442</v>
      </c>
      <c r="F57" s="461">
        <v>87</v>
      </c>
      <c r="G57" s="461">
        <v>76</v>
      </c>
      <c r="H57" s="461">
        <v>39</v>
      </c>
      <c r="I57" s="461">
        <v>19</v>
      </c>
      <c r="J57" s="461">
        <v>3</v>
      </c>
      <c r="K57" s="461">
        <v>3</v>
      </c>
      <c r="L57" s="461">
        <v>3</v>
      </c>
      <c r="M57" s="461">
        <v>7</v>
      </c>
      <c r="N57" s="461">
        <v>1</v>
      </c>
      <c r="O57" s="461">
        <v>15</v>
      </c>
      <c r="P57" s="365">
        <v>79</v>
      </c>
      <c r="Q57" s="365">
        <v>20</v>
      </c>
      <c r="R57" s="461">
        <v>0</v>
      </c>
      <c r="S57" s="461">
        <v>5</v>
      </c>
      <c r="T57" s="33">
        <v>253</v>
      </c>
      <c r="U57" s="120">
        <v>258</v>
      </c>
    </row>
    <row r="58" spans="1:21" ht="15" customHeight="1" x14ac:dyDescent="0.25">
      <c r="A58" s="34">
        <v>57</v>
      </c>
      <c r="B58" s="122" t="s">
        <v>172</v>
      </c>
      <c r="C58" s="123">
        <v>81</v>
      </c>
      <c r="D58" s="122" t="s">
        <v>14</v>
      </c>
      <c r="E58" s="2">
        <v>442</v>
      </c>
      <c r="F58" s="461">
        <v>107</v>
      </c>
      <c r="G58" s="461">
        <v>35</v>
      </c>
      <c r="H58" s="461">
        <v>48</v>
      </c>
      <c r="I58" s="461">
        <v>19</v>
      </c>
      <c r="J58" s="461">
        <v>2</v>
      </c>
      <c r="K58" s="461">
        <v>2</v>
      </c>
      <c r="L58" s="461">
        <v>3</v>
      </c>
      <c r="M58" s="461">
        <v>3</v>
      </c>
      <c r="N58" s="461">
        <v>0</v>
      </c>
      <c r="O58" s="461">
        <v>11</v>
      </c>
      <c r="P58" s="365">
        <v>37</v>
      </c>
      <c r="Q58" s="365">
        <v>19</v>
      </c>
      <c r="R58" s="461">
        <v>1</v>
      </c>
      <c r="S58" s="461">
        <v>7</v>
      </c>
      <c r="T58" s="33">
        <v>230</v>
      </c>
      <c r="U58" s="120">
        <v>238</v>
      </c>
    </row>
    <row r="59" spans="1:21" ht="15" customHeight="1" x14ac:dyDescent="0.25">
      <c r="A59" s="34">
        <v>58</v>
      </c>
      <c r="B59" s="122" t="s">
        <v>172</v>
      </c>
      <c r="C59" s="123">
        <v>82</v>
      </c>
      <c r="D59" s="122" t="s">
        <v>19</v>
      </c>
      <c r="E59" s="2">
        <v>727</v>
      </c>
      <c r="F59" s="461">
        <v>90</v>
      </c>
      <c r="G59" s="461">
        <v>103</v>
      </c>
      <c r="H59" s="461">
        <v>43</v>
      </c>
      <c r="I59" s="461">
        <v>28</v>
      </c>
      <c r="J59" s="461">
        <v>3</v>
      </c>
      <c r="K59" s="461">
        <v>12</v>
      </c>
      <c r="L59" s="461">
        <v>3</v>
      </c>
      <c r="M59" s="461">
        <v>11</v>
      </c>
      <c r="N59" s="461">
        <v>2</v>
      </c>
      <c r="O59" s="461">
        <v>29</v>
      </c>
      <c r="P59" s="365">
        <v>109</v>
      </c>
      <c r="Q59" s="365">
        <v>30</v>
      </c>
      <c r="R59" s="461">
        <v>0</v>
      </c>
      <c r="S59" s="461">
        <v>7</v>
      </c>
      <c r="T59" s="33">
        <v>324</v>
      </c>
      <c r="U59" s="120">
        <v>334</v>
      </c>
    </row>
    <row r="60" spans="1:21" ht="15" customHeight="1" x14ac:dyDescent="0.25">
      <c r="A60" s="34">
        <v>59</v>
      </c>
      <c r="B60" s="122" t="s">
        <v>172</v>
      </c>
      <c r="C60" s="123">
        <v>82</v>
      </c>
      <c r="D60" s="122" t="s">
        <v>14</v>
      </c>
      <c r="E60" s="2">
        <v>727</v>
      </c>
      <c r="F60" s="461">
        <v>95</v>
      </c>
      <c r="G60" s="461">
        <v>98</v>
      </c>
      <c r="H60" s="461">
        <v>63</v>
      </c>
      <c r="I60" s="461">
        <v>22</v>
      </c>
      <c r="J60" s="461">
        <v>4</v>
      </c>
      <c r="K60" s="461">
        <v>14</v>
      </c>
      <c r="L60" s="461">
        <v>2</v>
      </c>
      <c r="M60" s="461">
        <v>5</v>
      </c>
      <c r="N60" s="461">
        <v>1</v>
      </c>
      <c r="O60" s="461">
        <v>24</v>
      </c>
      <c r="P60" s="365">
        <v>104</v>
      </c>
      <c r="Q60" s="365">
        <v>23</v>
      </c>
      <c r="R60" s="461">
        <v>0</v>
      </c>
      <c r="S60" s="461">
        <v>10</v>
      </c>
      <c r="T60" s="33">
        <v>328</v>
      </c>
      <c r="U60" s="120">
        <v>340</v>
      </c>
    </row>
    <row r="61" spans="1:21" ht="15" customHeight="1" x14ac:dyDescent="0.25">
      <c r="A61" s="34">
        <v>60</v>
      </c>
      <c r="B61" s="122" t="s">
        <v>172</v>
      </c>
      <c r="C61" s="123">
        <v>83</v>
      </c>
      <c r="D61" s="122" t="s">
        <v>19</v>
      </c>
      <c r="E61" s="2">
        <v>511</v>
      </c>
      <c r="F61" s="461">
        <v>50</v>
      </c>
      <c r="G61" s="461">
        <v>51</v>
      </c>
      <c r="H61" s="461">
        <v>45</v>
      </c>
      <c r="I61" s="461">
        <v>40</v>
      </c>
      <c r="J61" s="461">
        <v>2</v>
      </c>
      <c r="K61" s="461">
        <v>10</v>
      </c>
      <c r="L61" s="461">
        <v>1</v>
      </c>
      <c r="M61" s="461">
        <v>10</v>
      </c>
      <c r="N61" s="461">
        <v>2</v>
      </c>
      <c r="O61" s="461">
        <v>19</v>
      </c>
      <c r="P61" s="365">
        <v>55</v>
      </c>
      <c r="Q61" s="365">
        <v>42</v>
      </c>
      <c r="R61" s="461">
        <v>0</v>
      </c>
      <c r="S61" s="461">
        <v>16</v>
      </c>
      <c r="T61" s="33">
        <v>230</v>
      </c>
      <c r="U61" s="120">
        <v>248</v>
      </c>
    </row>
    <row r="62" spans="1:21" ht="15" customHeight="1" x14ac:dyDescent="0.25">
      <c r="A62" s="34">
        <v>61</v>
      </c>
      <c r="B62" s="122" t="s">
        <v>172</v>
      </c>
      <c r="C62" s="123">
        <v>83</v>
      </c>
      <c r="D62" s="122" t="s">
        <v>14</v>
      </c>
      <c r="E62" s="2">
        <v>510</v>
      </c>
      <c r="F62" s="461">
        <v>68</v>
      </c>
      <c r="G62" s="461">
        <v>49</v>
      </c>
      <c r="H62" s="461">
        <v>34</v>
      </c>
      <c r="I62" s="461">
        <v>34</v>
      </c>
      <c r="J62" s="461">
        <v>0</v>
      </c>
      <c r="K62" s="461">
        <v>0</v>
      </c>
      <c r="L62" s="461">
        <v>0</v>
      </c>
      <c r="M62" s="461">
        <v>10</v>
      </c>
      <c r="N62" s="461">
        <v>0</v>
      </c>
      <c r="O62" s="461">
        <v>20</v>
      </c>
      <c r="P62" s="365">
        <v>49</v>
      </c>
      <c r="Q62" s="365">
        <v>34</v>
      </c>
      <c r="R62" s="461">
        <v>0</v>
      </c>
      <c r="S62" s="461">
        <v>10</v>
      </c>
      <c r="T62" s="33">
        <v>215</v>
      </c>
      <c r="U62" s="120">
        <v>225</v>
      </c>
    </row>
    <row r="63" spans="1:21" ht="15" customHeight="1" x14ac:dyDescent="0.25">
      <c r="A63" s="34">
        <v>62</v>
      </c>
      <c r="B63" s="122" t="s">
        <v>172</v>
      </c>
      <c r="C63" s="123">
        <v>84</v>
      </c>
      <c r="D63" s="122" t="s">
        <v>19</v>
      </c>
      <c r="E63" s="2">
        <v>550</v>
      </c>
      <c r="F63" s="461">
        <v>46</v>
      </c>
      <c r="G63" s="461">
        <v>60</v>
      </c>
      <c r="H63" s="461">
        <v>55</v>
      </c>
      <c r="I63" s="461">
        <v>39</v>
      </c>
      <c r="J63" s="461">
        <v>2</v>
      </c>
      <c r="K63" s="461">
        <v>5</v>
      </c>
      <c r="L63" s="461">
        <v>1</v>
      </c>
      <c r="M63" s="461">
        <v>2</v>
      </c>
      <c r="N63" s="461">
        <v>0</v>
      </c>
      <c r="O63" s="461">
        <v>34</v>
      </c>
      <c r="P63" s="365">
        <v>66</v>
      </c>
      <c r="Q63" s="365">
        <v>39</v>
      </c>
      <c r="R63" s="461">
        <v>0</v>
      </c>
      <c r="S63" s="461">
        <v>11</v>
      </c>
      <c r="T63" s="33">
        <v>244</v>
      </c>
      <c r="U63" s="120">
        <v>259</v>
      </c>
    </row>
    <row r="64" spans="1:21" ht="15" customHeight="1" x14ac:dyDescent="0.25">
      <c r="A64" s="34">
        <v>63</v>
      </c>
      <c r="B64" s="122" t="s">
        <v>172</v>
      </c>
      <c r="C64" s="123">
        <v>84</v>
      </c>
      <c r="D64" s="122" t="s">
        <v>14</v>
      </c>
      <c r="E64" s="2">
        <v>549</v>
      </c>
      <c r="F64" s="461">
        <v>34</v>
      </c>
      <c r="G64" s="461">
        <v>74</v>
      </c>
      <c r="H64" s="461">
        <v>42</v>
      </c>
      <c r="I64" s="461">
        <v>26</v>
      </c>
      <c r="J64" s="461">
        <v>5</v>
      </c>
      <c r="K64" s="461">
        <v>6</v>
      </c>
      <c r="L64" s="461">
        <v>1</v>
      </c>
      <c r="M64" s="461">
        <v>2</v>
      </c>
      <c r="N64" s="461">
        <v>1</v>
      </c>
      <c r="O64" s="461">
        <v>49</v>
      </c>
      <c r="P64" s="365">
        <v>83</v>
      </c>
      <c r="Q64" s="365">
        <v>27</v>
      </c>
      <c r="R64" s="461">
        <v>0</v>
      </c>
      <c r="S64" s="461">
        <v>15</v>
      </c>
      <c r="T64" s="33">
        <v>240</v>
      </c>
      <c r="U64" s="120">
        <v>259</v>
      </c>
    </row>
    <row r="65" spans="1:21" ht="15" customHeight="1" x14ac:dyDescent="0.25">
      <c r="A65" s="34">
        <v>64</v>
      </c>
      <c r="B65" s="122" t="s">
        <v>172</v>
      </c>
      <c r="C65" s="123">
        <v>84</v>
      </c>
      <c r="D65" s="122" t="s">
        <v>20</v>
      </c>
      <c r="E65" s="2">
        <v>549</v>
      </c>
      <c r="F65" s="461">
        <v>42</v>
      </c>
      <c r="G65" s="461">
        <v>63</v>
      </c>
      <c r="H65" s="461">
        <v>39</v>
      </c>
      <c r="I65" s="461">
        <v>20</v>
      </c>
      <c r="J65" s="461">
        <v>3</v>
      </c>
      <c r="K65" s="461">
        <v>6</v>
      </c>
      <c r="L65" s="461">
        <v>1</v>
      </c>
      <c r="M65" s="461">
        <v>9</v>
      </c>
      <c r="N65" s="461">
        <v>3</v>
      </c>
      <c r="O65" s="461">
        <v>61</v>
      </c>
      <c r="P65" s="365">
        <v>68</v>
      </c>
      <c r="Q65" s="365">
        <v>23</v>
      </c>
      <c r="R65" s="461">
        <v>0</v>
      </c>
      <c r="S65" s="461">
        <v>13</v>
      </c>
      <c r="T65" s="33">
        <v>247</v>
      </c>
      <c r="U65" s="120">
        <v>262</v>
      </c>
    </row>
    <row r="66" spans="1:21" ht="15" customHeight="1" x14ac:dyDescent="0.25">
      <c r="A66" s="34">
        <v>65</v>
      </c>
      <c r="B66" s="122" t="s">
        <v>172</v>
      </c>
      <c r="C66" s="123">
        <v>85</v>
      </c>
      <c r="D66" s="122" t="s">
        <v>19</v>
      </c>
      <c r="E66" s="2">
        <v>497</v>
      </c>
      <c r="F66" s="461">
        <v>91</v>
      </c>
      <c r="G66" s="461">
        <v>88</v>
      </c>
      <c r="H66" s="461">
        <v>33</v>
      </c>
      <c r="I66" s="461">
        <v>17</v>
      </c>
      <c r="J66" s="461">
        <v>2</v>
      </c>
      <c r="K66" s="461">
        <v>8</v>
      </c>
      <c r="L66" s="461">
        <v>1</v>
      </c>
      <c r="M66" s="461">
        <v>13</v>
      </c>
      <c r="N66" s="461">
        <v>1</v>
      </c>
      <c r="O66" s="461">
        <v>36</v>
      </c>
      <c r="P66" s="365">
        <v>90</v>
      </c>
      <c r="Q66" s="365">
        <v>18</v>
      </c>
      <c r="R66" s="461">
        <v>1</v>
      </c>
      <c r="S66" s="461">
        <v>6</v>
      </c>
      <c r="T66" s="33">
        <v>290</v>
      </c>
      <c r="U66" s="120">
        <v>297</v>
      </c>
    </row>
    <row r="67" spans="1:21" ht="15" customHeight="1" x14ac:dyDescent="0.25">
      <c r="A67" s="34">
        <v>66</v>
      </c>
      <c r="B67" s="122" t="s">
        <v>172</v>
      </c>
      <c r="C67" s="123">
        <v>85</v>
      </c>
      <c r="D67" s="122" t="s">
        <v>14</v>
      </c>
      <c r="E67" s="2">
        <v>496</v>
      </c>
      <c r="F67" s="461">
        <v>90</v>
      </c>
      <c r="G67" s="461">
        <v>69</v>
      </c>
      <c r="H67" s="461">
        <v>36</v>
      </c>
      <c r="I67" s="461">
        <v>27</v>
      </c>
      <c r="J67" s="461">
        <v>2</v>
      </c>
      <c r="K67" s="461">
        <v>3</v>
      </c>
      <c r="L67" s="461">
        <v>1</v>
      </c>
      <c r="M67" s="461">
        <v>7</v>
      </c>
      <c r="N67" s="461">
        <v>2</v>
      </c>
      <c r="O67" s="461">
        <v>29</v>
      </c>
      <c r="P67" s="365">
        <v>72</v>
      </c>
      <c r="Q67" s="365">
        <v>29</v>
      </c>
      <c r="R67" s="461">
        <v>0</v>
      </c>
      <c r="S67" s="461">
        <v>10</v>
      </c>
      <c r="T67" s="33">
        <v>266</v>
      </c>
      <c r="U67" s="120">
        <v>277</v>
      </c>
    </row>
    <row r="68" spans="1:21" ht="15" customHeight="1" x14ac:dyDescent="0.25">
      <c r="A68" s="34">
        <v>67</v>
      </c>
      <c r="B68" s="122" t="s">
        <v>172</v>
      </c>
      <c r="C68" s="123">
        <v>86</v>
      </c>
      <c r="D68" s="122" t="s">
        <v>19</v>
      </c>
      <c r="E68" s="2">
        <v>747</v>
      </c>
      <c r="F68" s="461">
        <v>143</v>
      </c>
      <c r="G68" s="461">
        <v>91</v>
      </c>
      <c r="H68" s="461">
        <v>53</v>
      </c>
      <c r="I68" s="461">
        <v>54</v>
      </c>
      <c r="J68" s="461">
        <v>4</v>
      </c>
      <c r="K68" s="461">
        <v>5</v>
      </c>
      <c r="L68" s="461">
        <v>3</v>
      </c>
      <c r="M68" s="461">
        <v>18</v>
      </c>
      <c r="N68" s="461">
        <v>6</v>
      </c>
      <c r="O68" s="461">
        <v>23</v>
      </c>
      <c r="P68" s="365">
        <v>97</v>
      </c>
      <c r="Q68" s="365">
        <v>60</v>
      </c>
      <c r="R68" s="461">
        <v>1</v>
      </c>
      <c r="S68" s="461">
        <v>12</v>
      </c>
      <c r="T68" s="33">
        <v>400</v>
      </c>
      <c r="U68" s="120">
        <v>415</v>
      </c>
    </row>
    <row r="69" spans="1:21" ht="15" customHeight="1" x14ac:dyDescent="0.25">
      <c r="A69" s="34">
        <v>68</v>
      </c>
      <c r="B69" s="122" t="s">
        <v>172</v>
      </c>
      <c r="C69" s="123">
        <v>87</v>
      </c>
      <c r="D69" s="122" t="s">
        <v>19</v>
      </c>
      <c r="E69" s="2">
        <v>500</v>
      </c>
      <c r="F69" s="461">
        <v>91</v>
      </c>
      <c r="G69" s="461">
        <v>67</v>
      </c>
      <c r="H69" s="461">
        <v>39</v>
      </c>
      <c r="I69" s="461">
        <v>37</v>
      </c>
      <c r="J69" s="461">
        <v>4</v>
      </c>
      <c r="K69" s="461">
        <v>9</v>
      </c>
      <c r="L69" s="461">
        <v>3</v>
      </c>
      <c r="M69" s="461">
        <v>11</v>
      </c>
      <c r="N69" s="461">
        <v>1</v>
      </c>
      <c r="O69" s="461">
        <v>11</v>
      </c>
      <c r="P69" s="365">
        <v>74</v>
      </c>
      <c r="Q69" s="365">
        <v>38</v>
      </c>
      <c r="R69" s="461">
        <v>0</v>
      </c>
      <c r="S69" s="461">
        <v>10</v>
      </c>
      <c r="T69" s="33">
        <v>273</v>
      </c>
      <c r="U69" s="120">
        <v>286</v>
      </c>
    </row>
    <row r="70" spans="1:21" ht="15" customHeight="1" x14ac:dyDescent="0.25">
      <c r="A70" s="34">
        <v>69</v>
      </c>
      <c r="B70" s="122" t="s">
        <v>172</v>
      </c>
      <c r="C70" s="123">
        <v>87</v>
      </c>
      <c r="D70" s="122" t="s">
        <v>14</v>
      </c>
      <c r="E70" s="2">
        <v>499</v>
      </c>
      <c r="F70" s="461">
        <v>89</v>
      </c>
      <c r="G70" s="461">
        <v>70</v>
      </c>
      <c r="H70" s="461">
        <v>43</v>
      </c>
      <c r="I70" s="461">
        <v>28</v>
      </c>
      <c r="J70" s="461">
        <v>4</v>
      </c>
      <c r="K70" s="461">
        <v>3</v>
      </c>
      <c r="L70" s="461">
        <v>3</v>
      </c>
      <c r="M70" s="461">
        <v>11</v>
      </c>
      <c r="N70" s="461">
        <v>3</v>
      </c>
      <c r="O70" s="461">
        <v>14</v>
      </c>
      <c r="P70" s="365">
        <v>74</v>
      </c>
      <c r="Q70" s="365">
        <v>31</v>
      </c>
      <c r="R70" s="461">
        <v>0</v>
      </c>
      <c r="S70" s="461">
        <v>0</v>
      </c>
      <c r="T70" s="33">
        <v>268</v>
      </c>
      <c r="U70" s="120">
        <v>268</v>
      </c>
    </row>
    <row r="71" spans="1:21" ht="15" customHeight="1" x14ac:dyDescent="0.25">
      <c r="A71" s="34">
        <v>70</v>
      </c>
      <c r="B71" s="122" t="s">
        <v>172</v>
      </c>
      <c r="C71" s="123">
        <v>88</v>
      </c>
      <c r="D71" s="122" t="s">
        <v>19</v>
      </c>
      <c r="E71" s="2">
        <v>588</v>
      </c>
      <c r="F71" s="461">
        <v>85</v>
      </c>
      <c r="G71" s="461">
        <v>76</v>
      </c>
      <c r="H71" s="461">
        <v>35</v>
      </c>
      <c r="I71" s="461">
        <v>26</v>
      </c>
      <c r="J71" s="461">
        <v>5</v>
      </c>
      <c r="K71" s="461">
        <v>7</v>
      </c>
      <c r="L71" s="461">
        <v>2</v>
      </c>
      <c r="M71" s="461">
        <v>9</v>
      </c>
      <c r="N71" s="461">
        <v>4</v>
      </c>
      <c r="O71" s="461">
        <v>28</v>
      </c>
      <c r="P71" s="365">
        <v>86</v>
      </c>
      <c r="Q71" s="365">
        <v>30</v>
      </c>
      <c r="R71" s="461">
        <v>0</v>
      </c>
      <c r="S71" s="461">
        <v>13</v>
      </c>
      <c r="T71" s="33">
        <v>277</v>
      </c>
      <c r="U71" s="120">
        <v>295</v>
      </c>
    </row>
    <row r="72" spans="1:21" ht="15" customHeight="1" x14ac:dyDescent="0.25">
      <c r="A72" s="34">
        <v>71</v>
      </c>
      <c r="B72" s="122" t="s">
        <v>172</v>
      </c>
      <c r="C72" s="123">
        <v>88</v>
      </c>
      <c r="D72" s="122" t="s">
        <v>14</v>
      </c>
      <c r="E72" s="2">
        <v>587</v>
      </c>
      <c r="F72" s="461">
        <v>83</v>
      </c>
      <c r="G72" s="461">
        <v>70</v>
      </c>
      <c r="H72" s="461">
        <v>45</v>
      </c>
      <c r="I72" s="461">
        <v>40</v>
      </c>
      <c r="J72" s="461">
        <v>1</v>
      </c>
      <c r="K72" s="461">
        <v>5</v>
      </c>
      <c r="L72" s="461">
        <v>3</v>
      </c>
      <c r="M72" s="461">
        <v>9</v>
      </c>
      <c r="N72" s="461">
        <v>2</v>
      </c>
      <c r="O72" s="461">
        <v>21</v>
      </c>
      <c r="P72" s="365">
        <v>71</v>
      </c>
      <c r="Q72" s="365">
        <v>42</v>
      </c>
      <c r="R72" s="461">
        <v>2</v>
      </c>
      <c r="S72" s="461">
        <v>15</v>
      </c>
      <c r="T72" s="33">
        <v>279</v>
      </c>
      <c r="U72" s="120">
        <v>296</v>
      </c>
    </row>
    <row r="73" spans="1:21" ht="15" customHeight="1" x14ac:dyDescent="0.25">
      <c r="A73" s="34">
        <v>72</v>
      </c>
      <c r="B73" s="122" t="s">
        <v>172</v>
      </c>
      <c r="C73" s="123">
        <v>89</v>
      </c>
      <c r="D73" s="122" t="s">
        <v>19</v>
      </c>
      <c r="E73" s="2">
        <v>543</v>
      </c>
      <c r="F73" s="461">
        <v>90</v>
      </c>
      <c r="G73" s="461">
        <v>67</v>
      </c>
      <c r="H73" s="461">
        <v>27</v>
      </c>
      <c r="I73" s="461">
        <v>29</v>
      </c>
      <c r="J73" s="461">
        <v>3</v>
      </c>
      <c r="K73" s="461">
        <v>2</v>
      </c>
      <c r="L73" s="461">
        <v>4</v>
      </c>
      <c r="M73" s="461">
        <v>9</v>
      </c>
      <c r="N73" s="461">
        <v>4</v>
      </c>
      <c r="O73" s="461">
        <v>20</v>
      </c>
      <c r="P73" s="365">
        <v>72</v>
      </c>
      <c r="Q73" s="365">
        <v>33</v>
      </c>
      <c r="R73" s="461">
        <v>0</v>
      </c>
      <c r="S73" s="461">
        <v>11</v>
      </c>
      <c r="T73" s="33">
        <v>255</v>
      </c>
      <c r="U73" s="120">
        <v>268</v>
      </c>
    </row>
    <row r="74" spans="1:21" ht="15" customHeight="1" x14ac:dyDescent="0.25">
      <c r="A74" s="34">
        <v>73</v>
      </c>
      <c r="B74" s="122" t="s">
        <v>172</v>
      </c>
      <c r="C74" s="123">
        <v>89</v>
      </c>
      <c r="D74" s="122" t="s">
        <v>14</v>
      </c>
      <c r="E74" s="2">
        <v>543</v>
      </c>
      <c r="F74" s="461">
        <v>97</v>
      </c>
      <c r="G74" s="461">
        <v>56</v>
      </c>
      <c r="H74" s="461">
        <v>44</v>
      </c>
      <c r="I74" s="461">
        <v>26</v>
      </c>
      <c r="J74" s="461">
        <v>4</v>
      </c>
      <c r="K74" s="461">
        <v>3</v>
      </c>
      <c r="L74" s="461">
        <v>3</v>
      </c>
      <c r="M74" s="461">
        <v>11</v>
      </c>
      <c r="N74" s="461">
        <v>2</v>
      </c>
      <c r="O74" s="461">
        <v>17</v>
      </c>
      <c r="P74" s="365">
        <v>60</v>
      </c>
      <c r="Q74" s="365">
        <v>28</v>
      </c>
      <c r="R74" s="461">
        <v>1</v>
      </c>
      <c r="S74" s="461">
        <v>9</v>
      </c>
      <c r="T74" s="33">
        <v>263</v>
      </c>
      <c r="U74" s="120">
        <v>273</v>
      </c>
    </row>
    <row r="75" spans="1:21" ht="15" customHeight="1" x14ac:dyDescent="0.25">
      <c r="A75" s="34">
        <v>74</v>
      </c>
      <c r="B75" s="122" t="s">
        <v>172</v>
      </c>
      <c r="C75" s="123">
        <v>90</v>
      </c>
      <c r="D75" s="122" t="s">
        <v>19</v>
      </c>
      <c r="E75" s="2">
        <v>405</v>
      </c>
      <c r="F75" s="461">
        <v>65</v>
      </c>
      <c r="G75" s="461">
        <v>62</v>
      </c>
      <c r="H75" s="461">
        <v>37</v>
      </c>
      <c r="I75" s="461">
        <v>10</v>
      </c>
      <c r="J75" s="461">
        <v>0</v>
      </c>
      <c r="K75" s="461">
        <v>3</v>
      </c>
      <c r="L75" s="461">
        <v>1</v>
      </c>
      <c r="M75" s="461">
        <v>12</v>
      </c>
      <c r="N75" s="461">
        <v>6</v>
      </c>
      <c r="O75" s="461">
        <v>12</v>
      </c>
      <c r="P75" s="365">
        <v>63</v>
      </c>
      <c r="Q75" s="365">
        <v>16</v>
      </c>
      <c r="R75" s="461">
        <v>0</v>
      </c>
      <c r="S75" s="461">
        <v>7</v>
      </c>
      <c r="T75" s="33">
        <v>208</v>
      </c>
      <c r="U75" s="120">
        <v>216</v>
      </c>
    </row>
    <row r="76" spans="1:21" ht="15" customHeight="1" x14ac:dyDescent="0.25">
      <c r="A76" s="34">
        <v>75</v>
      </c>
      <c r="B76" s="122" t="s">
        <v>172</v>
      </c>
      <c r="C76" s="123">
        <v>90</v>
      </c>
      <c r="D76" s="122" t="s">
        <v>14</v>
      </c>
      <c r="E76" s="2">
        <v>405</v>
      </c>
      <c r="F76" s="461">
        <v>80</v>
      </c>
      <c r="G76" s="461">
        <v>54</v>
      </c>
      <c r="H76" s="461">
        <v>27</v>
      </c>
      <c r="I76" s="461">
        <v>15</v>
      </c>
      <c r="J76" s="461">
        <v>4</v>
      </c>
      <c r="K76" s="461">
        <v>3</v>
      </c>
      <c r="L76" s="461">
        <v>2</v>
      </c>
      <c r="M76" s="461">
        <v>9</v>
      </c>
      <c r="N76" s="461">
        <v>0</v>
      </c>
      <c r="O76" s="461">
        <v>3</v>
      </c>
      <c r="P76" s="365">
        <v>58</v>
      </c>
      <c r="Q76" s="365">
        <v>15</v>
      </c>
      <c r="R76" s="461">
        <v>0</v>
      </c>
      <c r="S76" s="461">
        <v>3</v>
      </c>
      <c r="T76" s="33">
        <v>197</v>
      </c>
      <c r="U76" s="120">
        <v>200</v>
      </c>
    </row>
    <row r="77" spans="1:21" ht="15" customHeight="1" x14ac:dyDescent="0.25">
      <c r="A77" s="34">
        <v>76</v>
      </c>
      <c r="B77" s="122" t="s">
        <v>172</v>
      </c>
      <c r="C77" s="123">
        <v>91</v>
      </c>
      <c r="D77" s="122" t="s">
        <v>19</v>
      </c>
      <c r="E77" s="2">
        <v>489</v>
      </c>
      <c r="F77" s="461">
        <v>105</v>
      </c>
      <c r="G77" s="461">
        <v>72</v>
      </c>
      <c r="H77" s="461">
        <v>43</v>
      </c>
      <c r="I77" s="461">
        <v>15</v>
      </c>
      <c r="J77" s="461">
        <v>1</v>
      </c>
      <c r="K77" s="461">
        <v>1</v>
      </c>
      <c r="L77" s="461">
        <v>0</v>
      </c>
      <c r="M77" s="461">
        <v>9</v>
      </c>
      <c r="N77" s="461">
        <v>0</v>
      </c>
      <c r="O77" s="461">
        <v>12</v>
      </c>
      <c r="P77" s="365">
        <v>76</v>
      </c>
      <c r="Q77" s="365">
        <v>15</v>
      </c>
      <c r="R77" s="461">
        <v>0</v>
      </c>
      <c r="S77" s="461">
        <v>9</v>
      </c>
      <c r="T77" s="33">
        <v>258</v>
      </c>
      <c r="U77" s="120">
        <v>270</v>
      </c>
    </row>
    <row r="78" spans="1:21" ht="15" customHeight="1" x14ac:dyDescent="0.25">
      <c r="A78" s="34">
        <v>77</v>
      </c>
      <c r="B78" s="122" t="s">
        <v>172</v>
      </c>
      <c r="C78" s="123">
        <v>92</v>
      </c>
      <c r="D78" s="122" t="s">
        <v>19</v>
      </c>
      <c r="E78" s="2">
        <v>424</v>
      </c>
      <c r="F78" s="461">
        <v>87</v>
      </c>
      <c r="G78" s="461">
        <v>62</v>
      </c>
      <c r="H78" s="461">
        <v>30</v>
      </c>
      <c r="I78" s="461">
        <v>19</v>
      </c>
      <c r="J78" s="461">
        <v>5</v>
      </c>
      <c r="K78" s="461">
        <v>2</v>
      </c>
      <c r="L78" s="461">
        <v>1</v>
      </c>
      <c r="M78" s="461">
        <v>10</v>
      </c>
      <c r="N78" s="461">
        <v>1</v>
      </c>
      <c r="O78" s="461">
        <v>23</v>
      </c>
      <c r="P78" s="365">
        <v>68</v>
      </c>
      <c r="Q78" s="365">
        <v>20</v>
      </c>
      <c r="R78" s="461">
        <v>0</v>
      </c>
      <c r="S78" s="461">
        <v>7</v>
      </c>
      <c r="T78" s="33">
        <v>240</v>
      </c>
      <c r="U78" s="120">
        <v>248</v>
      </c>
    </row>
    <row r="79" spans="1:21" ht="15" customHeight="1" x14ac:dyDescent="0.25">
      <c r="A79" s="34">
        <v>78</v>
      </c>
      <c r="B79" s="122" t="s">
        <v>172</v>
      </c>
      <c r="C79" s="123">
        <v>92</v>
      </c>
      <c r="D79" s="122" t="s">
        <v>14</v>
      </c>
      <c r="E79" s="2">
        <v>424</v>
      </c>
      <c r="F79" s="461">
        <v>101</v>
      </c>
      <c r="G79" s="461">
        <v>60</v>
      </c>
      <c r="H79" s="461">
        <v>22</v>
      </c>
      <c r="I79" s="461">
        <v>18</v>
      </c>
      <c r="J79" s="461">
        <v>5</v>
      </c>
      <c r="K79" s="461">
        <v>2</v>
      </c>
      <c r="L79" s="461">
        <v>0</v>
      </c>
      <c r="M79" s="461">
        <v>8</v>
      </c>
      <c r="N79" s="461">
        <v>0</v>
      </c>
      <c r="O79" s="461">
        <v>9</v>
      </c>
      <c r="P79" s="365">
        <v>68</v>
      </c>
      <c r="Q79" s="365">
        <v>18</v>
      </c>
      <c r="R79" s="461">
        <v>0</v>
      </c>
      <c r="S79" s="461">
        <v>4</v>
      </c>
      <c r="T79" s="33">
        <v>225</v>
      </c>
      <c r="U79" s="120">
        <v>232</v>
      </c>
    </row>
    <row r="80" spans="1:21" ht="15" customHeight="1" x14ac:dyDescent="0.25">
      <c r="A80" s="34">
        <v>79</v>
      </c>
      <c r="B80" s="122" t="s">
        <v>172</v>
      </c>
      <c r="C80" s="123">
        <v>93</v>
      </c>
      <c r="D80" s="122" t="s">
        <v>19</v>
      </c>
      <c r="E80" s="2">
        <v>748</v>
      </c>
      <c r="F80" s="461">
        <v>130</v>
      </c>
      <c r="G80" s="461">
        <v>96</v>
      </c>
      <c r="H80" s="461">
        <v>32</v>
      </c>
      <c r="I80" s="461">
        <v>51</v>
      </c>
      <c r="J80" s="461">
        <v>2</v>
      </c>
      <c r="K80" s="461">
        <v>3</v>
      </c>
      <c r="L80" s="461">
        <v>2</v>
      </c>
      <c r="M80" s="461">
        <v>8</v>
      </c>
      <c r="N80" s="461">
        <v>1</v>
      </c>
      <c r="O80" s="461">
        <v>41</v>
      </c>
      <c r="P80" s="365">
        <v>98</v>
      </c>
      <c r="Q80" s="365">
        <v>52</v>
      </c>
      <c r="R80" s="461">
        <v>0</v>
      </c>
      <c r="S80" s="461">
        <v>15</v>
      </c>
      <c r="T80" s="33">
        <v>366</v>
      </c>
      <c r="U80" s="120">
        <v>381</v>
      </c>
    </row>
    <row r="81" spans="1:23" ht="15" customHeight="1" x14ac:dyDescent="0.25">
      <c r="A81" s="34">
        <v>80</v>
      </c>
      <c r="B81" s="122" t="s">
        <v>172</v>
      </c>
      <c r="C81" s="123">
        <v>94</v>
      </c>
      <c r="D81" s="122" t="s">
        <v>19</v>
      </c>
      <c r="E81" s="2">
        <v>484</v>
      </c>
      <c r="F81" s="461">
        <v>77</v>
      </c>
      <c r="G81" s="461">
        <v>59</v>
      </c>
      <c r="H81" s="461">
        <v>25</v>
      </c>
      <c r="I81" s="461">
        <v>27</v>
      </c>
      <c r="J81" s="461">
        <v>3</v>
      </c>
      <c r="K81" s="461">
        <v>2</v>
      </c>
      <c r="L81" s="461">
        <v>0</v>
      </c>
      <c r="M81" s="461">
        <v>6</v>
      </c>
      <c r="N81" s="461">
        <v>2</v>
      </c>
      <c r="O81" s="461">
        <v>23</v>
      </c>
      <c r="P81" s="365">
        <v>63</v>
      </c>
      <c r="Q81" s="365">
        <v>29</v>
      </c>
      <c r="R81" s="461">
        <v>1</v>
      </c>
      <c r="S81" s="461">
        <v>10</v>
      </c>
      <c r="T81" s="33">
        <v>224</v>
      </c>
      <c r="U81" s="120">
        <v>236</v>
      </c>
    </row>
    <row r="82" spans="1:23" ht="15" customHeight="1" x14ac:dyDescent="0.25">
      <c r="A82" s="34">
        <v>81</v>
      </c>
      <c r="B82" s="122" t="s">
        <v>172</v>
      </c>
      <c r="C82" s="123">
        <v>94</v>
      </c>
      <c r="D82" s="122" t="s">
        <v>14</v>
      </c>
      <c r="E82" s="2">
        <v>483</v>
      </c>
      <c r="F82" s="461">
        <v>75</v>
      </c>
      <c r="G82" s="461">
        <v>47</v>
      </c>
      <c r="H82" s="461">
        <v>38</v>
      </c>
      <c r="I82" s="461">
        <v>29</v>
      </c>
      <c r="J82" s="461">
        <v>2</v>
      </c>
      <c r="K82" s="461">
        <v>2</v>
      </c>
      <c r="L82" s="461">
        <v>2</v>
      </c>
      <c r="M82" s="461">
        <v>12</v>
      </c>
      <c r="N82" s="461">
        <v>1</v>
      </c>
      <c r="O82" s="461">
        <v>25</v>
      </c>
      <c r="P82" s="365">
        <v>49</v>
      </c>
      <c r="Q82" s="365">
        <v>30</v>
      </c>
      <c r="R82" s="461">
        <v>0</v>
      </c>
      <c r="S82" s="461">
        <v>12</v>
      </c>
      <c r="T82" s="33">
        <v>233</v>
      </c>
      <c r="U82" s="120">
        <v>245</v>
      </c>
    </row>
    <row r="83" spans="1:23" ht="15" customHeight="1" x14ac:dyDescent="0.25">
      <c r="A83" s="34">
        <v>82</v>
      </c>
      <c r="B83" s="122" t="s">
        <v>172</v>
      </c>
      <c r="C83" s="123">
        <v>95</v>
      </c>
      <c r="D83" s="122" t="s">
        <v>19</v>
      </c>
      <c r="E83" s="2">
        <v>650</v>
      </c>
      <c r="F83" s="461">
        <v>147</v>
      </c>
      <c r="G83" s="461">
        <v>111</v>
      </c>
      <c r="H83" s="461">
        <v>34</v>
      </c>
      <c r="I83" s="461">
        <v>32</v>
      </c>
      <c r="J83" s="461">
        <v>0</v>
      </c>
      <c r="K83" s="461">
        <v>8</v>
      </c>
      <c r="L83" s="461">
        <v>2</v>
      </c>
      <c r="M83" s="461">
        <v>6</v>
      </c>
      <c r="N83" s="461">
        <v>0</v>
      </c>
      <c r="O83" s="461">
        <v>11</v>
      </c>
      <c r="P83" s="365">
        <v>113</v>
      </c>
      <c r="Q83" s="365">
        <v>32</v>
      </c>
      <c r="R83" s="461">
        <v>1</v>
      </c>
      <c r="S83" s="461">
        <v>4</v>
      </c>
      <c r="T83" s="33">
        <v>351</v>
      </c>
      <c r="U83" s="120">
        <v>358</v>
      </c>
    </row>
    <row r="84" spans="1:23" ht="15" customHeight="1" x14ac:dyDescent="0.25">
      <c r="A84" s="34">
        <v>83</v>
      </c>
      <c r="B84" s="122" t="s">
        <v>172</v>
      </c>
      <c r="C84" s="123">
        <v>96</v>
      </c>
      <c r="D84" s="122" t="s">
        <v>19</v>
      </c>
      <c r="E84" s="2">
        <v>517</v>
      </c>
      <c r="F84" s="461">
        <v>56</v>
      </c>
      <c r="G84" s="461">
        <v>100</v>
      </c>
      <c r="H84" s="461">
        <v>34</v>
      </c>
      <c r="I84" s="461">
        <v>17</v>
      </c>
      <c r="J84" s="461">
        <v>0</v>
      </c>
      <c r="K84" s="461">
        <v>2</v>
      </c>
      <c r="L84" s="461">
        <v>1</v>
      </c>
      <c r="M84" s="461">
        <v>6</v>
      </c>
      <c r="N84" s="461">
        <v>3</v>
      </c>
      <c r="O84" s="461">
        <v>31</v>
      </c>
      <c r="P84" s="365">
        <v>102</v>
      </c>
      <c r="Q84" s="365">
        <v>20</v>
      </c>
      <c r="R84" s="461">
        <v>0</v>
      </c>
      <c r="S84" s="461">
        <v>9</v>
      </c>
      <c r="T84" s="33">
        <v>250</v>
      </c>
      <c r="U84" s="120">
        <v>261</v>
      </c>
    </row>
    <row r="85" spans="1:23" ht="15" customHeight="1" x14ac:dyDescent="0.25">
      <c r="A85" s="34">
        <v>84</v>
      </c>
      <c r="B85" s="122" t="s">
        <v>172</v>
      </c>
      <c r="C85" s="123">
        <v>96</v>
      </c>
      <c r="D85" s="122" t="s">
        <v>14</v>
      </c>
      <c r="E85" s="2">
        <v>516</v>
      </c>
      <c r="F85" s="461">
        <v>61</v>
      </c>
      <c r="G85" s="461">
        <v>72</v>
      </c>
      <c r="H85" s="461">
        <v>42</v>
      </c>
      <c r="I85" s="461">
        <v>16</v>
      </c>
      <c r="J85" s="461">
        <v>3</v>
      </c>
      <c r="K85" s="461">
        <v>3</v>
      </c>
      <c r="L85" s="461">
        <v>0</v>
      </c>
      <c r="M85" s="461">
        <v>4</v>
      </c>
      <c r="N85" s="461">
        <v>1</v>
      </c>
      <c r="O85" s="461">
        <v>37</v>
      </c>
      <c r="P85" s="365">
        <v>77</v>
      </c>
      <c r="Q85" s="365">
        <v>17</v>
      </c>
      <c r="R85" s="461">
        <v>0</v>
      </c>
      <c r="S85" s="461">
        <v>14</v>
      </c>
      <c r="T85" s="33">
        <v>239</v>
      </c>
      <c r="U85" s="120">
        <v>255</v>
      </c>
    </row>
    <row r="86" spans="1:23" ht="15" customHeight="1" x14ac:dyDescent="0.25">
      <c r="A86" s="34">
        <v>85</v>
      </c>
      <c r="B86" s="122" t="s">
        <v>172</v>
      </c>
      <c r="C86" s="123">
        <v>97</v>
      </c>
      <c r="D86" s="122" t="s">
        <v>19</v>
      </c>
      <c r="E86" s="2">
        <v>723</v>
      </c>
      <c r="F86" s="461">
        <v>147</v>
      </c>
      <c r="G86" s="461">
        <v>87</v>
      </c>
      <c r="H86" s="461">
        <v>32</v>
      </c>
      <c r="I86" s="461">
        <v>46</v>
      </c>
      <c r="J86" s="461">
        <v>3</v>
      </c>
      <c r="K86" s="461">
        <v>6</v>
      </c>
      <c r="L86" s="461">
        <v>1</v>
      </c>
      <c r="M86" s="461">
        <v>15</v>
      </c>
      <c r="N86" s="461">
        <v>3</v>
      </c>
      <c r="O86" s="461">
        <v>39</v>
      </c>
      <c r="P86" s="365">
        <v>90</v>
      </c>
      <c r="Q86" s="365">
        <v>49</v>
      </c>
      <c r="R86" s="461">
        <v>0</v>
      </c>
      <c r="S86" s="461">
        <v>13</v>
      </c>
      <c r="T86" s="33">
        <v>379</v>
      </c>
      <c r="U86" s="120">
        <v>392</v>
      </c>
    </row>
    <row r="87" spans="1:23" ht="15" customHeight="1" x14ac:dyDescent="0.25">
      <c r="A87" s="34">
        <v>86</v>
      </c>
      <c r="B87" s="122" t="s">
        <v>172</v>
      </c>
      <c r="C87" s="123">
        <v>98</v>
      </c>
      <c r="D87" s="122" t="s">
        <v>19</v>
      </c>
      <c r="E87" s="2">
        <v>470</v>
      </c>
      <c r="F87" s="461">
        <v>73</v>
      </c>
      <c r="G87" s="461">
        <v>50</v>
      </c>
      <c r="H87" s="461">
        <v>59</v>
      </c>
      <c r="I87" s="461">
        <v>25</v>
      </c>
      <c r="J87" s="461">
        <v>6</v>
      </c>
      <c r="K87" s="461">
        <v>2</v>
      </c>
      <c r="L87" s="461">
        <v>1</v>
      </c>
      <c r="M87" s="461">
        <v>7</v>
      </c>
      <c r="N87" s="461">
        <v>3</v>
      </c>
      <c r="O87" s="461">
        <v>15</v>
      </c>
      <c r="P87" s="365">
        <v>58</v>
      </c>
      <c r="Q87" s="365">
        <v>28</v>
      </c>
      <c r="R87" s="461">
        <v>0</v>
      </c>
      <c r="S87" s="461">
        <v>3</v>
      </c>
      <c r="T87" s="33">
        <v>241</v>
      </c>
      <c r="U87" s="120">
        <v>246</v>
      </c>
    </row>
    <row r="88" spans="1:23" ht="15" customHeight="1" x14ac:dyDescent="0.25">
      <c r="A88" s="34">
        <v>87</v>
      </c>
      <c r="B88" s="122" t="s">
        <v>172</v>
      </c>
      <c r="C88" s="123">
        <v>98</v>
      </c>
      <c r="D88" s="122" t="s">
        <v>14</v>
      </c>
      <c r="E88" s="2">
        <v>470</v>
      </c>
      <c r="F88" s="461">
        <v>68</v>
      </c>
      <c r="G88" s="461">
        <v>57</v>
      </c>
      <c r="H88" s="461">
        <v>46</v>
      </c>
      <c r="I88" s="461">
        <v>21</v>
      </c>
      <c r="J88" s="461">
        <v>2</v>
      </c>
      <c r="K88" s="461">
        <v>4</v>
      </c>
      <c r="L88" s="461">
        <v>3</v>
      </c>
      <c r="M88" s="461">
        <v>4</v>
      </c>
      <c r="N88" s="461">
        <v>1</v>
      </c>
      <c r="O88" s="461">
        <v>18</v>
      </c>
      <c r="P88" s="365">
        <v>62</v>
      </c>
      <c r="Q88" s="365">
        <v>22</v>
      </c>
      <c r="R88" s="461">
        <v>0</v>
      </c>
      <c r="S88" s="461">
        <v>5</v>
      </c>
      <c r="T88" s="33">
        <v>224</v>
      </c>
      <c r="U88" s="120">
        <v>232</v>
      </c>
    </row>
    <row r="89" spans="1:23" ht="15" customHeight="1" x14ac:dyDescent="0.25">
      <c r="A89" s="34">
        <v>88</v>
      </c>
      <c r="B89" s="122" t="s">
        <v>172</v>
      </c>
      <c r="C89" s="123">
        <v>99</v>
      </c>
      <c r="D89" s="122" t="s">
        <v>19</v>
      </c>
      <c r="E89" s="2">
        <v>545</v>
      </c>
      <c r="F89" s="461">
        <v>51</v>
      </c>
      <c r="G89" s="461">
        <v>86</v>
      </c>
      <c r="H89" s="461">
        <v>36</v>
      </c>
      <c r="I89" s="461">
        <v>19</v>
      </c>
      <c r="J89" s="461">
        <v>1</v>
      </c>
      <c r="K89" s="461">
        <v>6</v>
      </c>
      <c r="L89" s="461">
        <v>4</v>
      </c>
      <c r="M89" s="461">
        <v>6</v>
      </c>
      <c r="N89" s="461">
        <v>2</v>
      </c>
      <c r="O89" s="461">
        <v>26</v>
      </c>
      <c r="P89" s="365">
        <v>89</v>
      </c>
      <c r="Q89" s="365">
        <v>21</v>
      </c>
      <c r="R89" s="461">
        <v>0</v>
      </c>
      <c r="S89" s="461">
        <v>17</v>
      </c>
      <c r="T89" s="33">
        <v>237</v>
      </c>
      <c r="U89" s="120">
        <v>256</v>
      </c>
    </row>
    <row r="90" spans="1:23" ht="15" customHeight="1" x14ac:dyDescent="0.25">
      <c r="A90" s="34">
        <v>89</v>
      </c>
      <c r="B90" s="122" t="s">
        <v>172</v>
      </c>
      <c r="C90" s="123">
        <v>99</v>
      </c>
      <c r="D90" s="122" t="s">
        <v>14</v>
      </c>
      <c r="E90" s="2">
        <v>544</v>
      </c>
      <c r="F90" s="461">
        <v>46</v>
      </c>
      <c r="G90" s="461">
        <v>63</v>
      </c>
      <c r="H90" s="461">
        <v>58</v>
      </c>
      <c r="I90" s="461">
        <v>26</v>
      </c>
      <c r="J90" s="461">
        <v>1</v>
      </c>
      <c r="K90" s="461">
        <v>1</v>
      </c>
      <c r="L90" s="461">
        <v>2</v>
      </c>
      <c r="M90" s="461">
        <v>9</v>
      </c>
      <c r="N90" s="461">
        <v>0</v>
      </c>
      <c r="O90" s="461">
        <v>28</v>
      </c>
      <c r="P90" s="365">
        <v>64</v>
      </c>
      <c r="Q90" s="365">
        <v>26</v>
      </c>
      <c r="R90" s="461">
        <v>0</v>
      </c>
      <c r="S90" s="461">
        <v>10</v>
      </c>
      <c r="T90" s="33">
        <v>234</v>
      </c>
      <c r="U90" s="120">
        <v>244</v>
      </c>
    </row>
    <row r="91" spans="1:23" ht="15" customHeight="1" x14ac:dyDescent="0.25">
      <c r="A91" s="34">
        <v>90</v>
      </c>
      <c r="B91" s="122" t="s">
        <v>172</v>
      </c>
      <c r="C91" s="123">
        <v>100</v>
      </c>
      <c r="D91" s="122" t="s">
        <v>19</v>
      </c>
      <c r="E91" s="2">
        <v>721</v>
      </c>
      <c r="F91" s="461">
        <v>95</v>
      </c>
      <c r="G91" s="461">
        <v>104</v>
      </c>
      <c r="H91" s="461">
        <v>56</v>
      </c>
      <c r="I91" s="461">
        <v>29</v>
      </c>
      <c r="J91" s="461">
        <v>5</v>
      </c>
      <c r="K91" s="461">
        <v>3</v>
      </c>
      <c r="L91" s="461">
        <v>13</v>
      </c>
      <c r="M91" s="461">
        <v>18</v>
      </c>
      <c r="N91" s="461">
        <v>1</v>
      </c>
      <c r="O91" s="461">
        <v>22</v>
      </c>
      <c r="P91" s="365">
        <v>111</v>
      </c>
      <c r="Q91" s="365">
        <v>30</v>
      </c>
      <c r="R91" s="461">
        <v>0</v>
      </c>
      <c r="S91" s="461">
        <v>6</v>
      </c>
      <c r="T91" s="33">
        <v>346</v>
      </c>
      <c r="U91" s="120">
        <v>354</v>
      </c>
    </row>
    <row r="92" spans="1:23" ht="15" customHeight="1" x14ac:dyDescent="0.25">
      <c r="A92" s="34">
        <f t="shared" ref="A92:A131" si="0">A91+1</f>
        <v>91</v>
      </c>
      <c r="B92" s="122" t="s">
        <v>172</v>
      </c>
      <c r="C92" s="123">
        <v>101</v>
      </c>
      <c r="D92" s="122" t="s">
        <v>19</v>
      </c>
      <c r="E92" s="2">
        <v>594</v>
      </c>
      <c r="F92" s="462"/>
      <c r="G92" s="462"/>
      <c r="H92" s="462"/>
      <c r="I92" s="462"/>
      <c r="J92" s="462"/>
      <c r="K92" s="462"/>
      <c r="L92" s="462"/>
      <c r="M92" s="462"/>
      <c r="N92" s="462"/>
      <c r="O92" s="462"/>
      <c r="P92" s="179"/>
      <c r="Q92" s="179"/>
      <c r="R92" s="462"/>
      <c r="S92" s="462"/>
      <c r="T92" s="181"/>
      <c r="U92" s="187"/>
      <c r="W92" s="1" t="s">
        <v>173</v>
      </c>
    </row>
    <row r="93" spans="1:23" ht="15" customHeight="1" x14ac:dyDescent="0.25">
      <c r="A93" s="34">
        <f t="shared" si="0"/>
        <v>92</v>
      </c>
      <c r="B93" s="122" t="s">
        <v>172</v>
      </c>
      <c r="C93" s="123">
        <v>101</v>
      </c>
      <c r="D93" s="122" t="s">
        <v>14</v>
      </c>
      <c r="E93" s="2">
        <v>594</v>
      </c>
      <c r="F93" s="461">
        <v>85</v>
      </c>
      <c r="G93" s="461">
        <v>84</v>
      </c>
      <c r="H93" s="461">
        <v>38</v>
      </c>
      <c r="I93" s="461">
        <v>23</v>
      </c>
      <c r="J93" s="461">
        <v>0</v>
      </c>
      <c r="K93" s="461">
        <v>3</v>
      </c>
      <c r="L93" s="461">
        <v>13</v>
      </c>
      <c r="M93" s="461">
        <v>9</v>
      </c>
      <c r="N93" s="461">
        <v>1</v>
      </c>
      <c r="O93" s="461">
        <v>9</v>
      </c>
      <c r="P93" s="365" t="e">
        <f>#REF!+G93+J93</f>
        <v>#REF!</v>
      </c>
      <c r="Q93" s="365" t="e">
        <f>I93+N93+#REF!</f>
        <v>#REF!</v>
      </c>
      <c r="R93" s="461">
        <v>0</v>
      </c>
      <c r="S93" s="461">
        <v>11</v>
      </c>
      <c r="T93" s="33">
        <f>SUM(F93:O93)</f>
        <v>265</v>
      </c>
      <c r="U93" s="120" t="e">
        <f>#REF!+#REF!+R93+S93+T93</f>
        <v>#REF!</v>
      </c>
    </row>
    <row r="94" spans="1:23" ht="15" customHeight="1" x14ac:dyDescent="0.25">
      <c r="A94" s="34">
        <f t="shared" si="0"/>
        <v>93</v>
      </c>
      <c r="B94" s="122" t="s">
        <v>172</v>
      </c>
      <c r="C94" s="123">
        <v>101</v>
      </c>
      <c r="D94" s="122" t="s">
        <v>20</v>
      </c>
      <c r="E94" s="2">
        <v>593</v>
      </c>
      <c r="F94" s="462"/>
      <c r="G94" s="462"/>
      <c r="H94" s="462"/>
      <c r="I94" s="462"/>
      <c r="J94" s="462"/>
      <c r="K94" s="462"/>
      <c r="L94" s="462"/>
      <c r="M94" s="462"/>
      <c r="N94" s="462"/>
      <c r="O94" s="462"/>
      <c r="P94" s="179"/>
      <c r="Q94" s="179"/>
      <c r="R94" s="462"/>
      <c r="S94" s="462"/>
      <c r="T94" s="181"/>
      <c r="U94" s="187"/>
      <c r="W94" s="1" t="s">
        <v>173</v>
      </c>
    </row>
    <row r="95" spans="1:23" ht="15" customHeight="1" x14ac:dyDescent="0.25">
      <c r="A95" s="34">
        <f t="shared" si="0"/>
        <v>94</v>
      </c>
      <c r="B95" s="122" t="s">
        <v>172</v>
      </c>
      <c r="C95" s="123">
        <v>102</v>
      </c>
      <c r="D95" s="122" t="s">
        <v>19</v>
      </c>
      <c r="E95" s="2">
        <v>686</v>
      </c>
      <c r="F95" s="462"/>
      <c r="G95" s="462"/>
      <c r="H95" s="462"/>
      <c r="I95" s="462"/>
      <c r="J95" s="462"/>
      <c r="K95" s="462"/>
      <c r="L95" s="462"/>
      <c r="M95" s="462"/>
      <c r="N95" s="462"/>
      <c r="O95" s="462"/>
      <c r="P95" s="179"/>
      <c r="Q95" s="179"/>
      <c r="R95" s="462"/>
      <c r="S95" s="462"/>
      <c r="T95" s="181"/>
      <c r="U95" s="187"/>
      <c r="W95" s="1" t="s">
        <v>173</v>
      </c>
    </row>
    <row r="96" spans="1:23" ht="15" customHeight="1" x14ac:dyDescent="0.25">
      <c r="A96" s="34">
        <f t="shared" si="0"/>
        <v>95</v>
      </c>
      <c r="B96" s="122" t="s">
        <v>172</v>
      </c>
      <c r="C96" s="123">
        <v>103</v>
      </c>
      <c r="D96" s="122" t="s">
        <v>19</v>
      </c>
      <c r="E96" s="2">
        <v>661</v>
      </c>
      <c r="F96" s="461">
        <v>56</v>
      </c>
      <c r="G96" s="461">
        <v>47</v>
      </c>
      <c r="H96" s="461">
        <v>53</v>
      </c>
      <c r="I96" s="461">
        <v>41</v>
      </c>
      <c r="J96" s="461">
        <v>1</v>
      </c>
      <c r="K96" s="461">
        <v>2</v>
      </c>
      <c r="L96" s="461">
        <v>2</v>
      </c>
      <c r="M96" s="461">
        <v>6</v>
      </c>
      <c r="N96" s="461">
        <v>2</v>
      </c>
      <c r="O96" s="461">
        <v>122</v>
      </c>
      <c r="P96" s="365" t="e">
        <f>#REF!+G96+J96</f>
        <v>#REF!</v>
      </c>
      <c r="Q96" s="365" t="e">
        <f>I96+N96+#REF!</f>
        <v>#REF!</v>
      </c>
      <c r="R96" s="461">
        <v>0</v>
      </c>
      <c r="S96" s="461">
        <v>16</v>
      </c>
      <c r="T96" s="33">
        <f t="shared" ref="T96:T122" si="1">SUM(F96:O96)</f>
        <v>332</v>
      </c>
      <c r="U96" s="120" t="e">
        <f>#REF!+#REF!+R96+S96+T96</f>
        <v>#REF!</v>
      </c>
    </row>
    <row r="97" spans="1:21" ht="15" customHeight="1" x14ac:dyDescent="0.25">
      <c r="A97" s="34">
        <f t="shared" si="0"/>
        <v>96</v>
      </c>
      <c r="B97" s="122" t="s">
        <v>172</v>
      </c>
      <c r="C97" s="123">
        <v>104</v>
      </c>
      <c r="D97" s="122" t="s">
        <v>19</v>
      </c>
      <c r="E97" s="2">
        <v>613</v>
      </c>
      <c r="F97" s="461">
        <v>41</v>
      </c>
      <c r="G97" s="461">
        <v>62</v>
      </c>
      <c r="H97" s="461">
        <v>52</v>
      </c>
      <c r="I97" s="461">
        <v>36</v>
      </c>
      <c r="J97" s="461">
        <v>4</v>
      </c>
      <c r="K97" s="461">
        <v>6</v>
      </c>
      <c r="L97" s="461">
        <v>2</v>
      </c>
      <c r="M97" s="461">
        <v>8</v>
      </c>
      <c r="N97" s="461">
        <v>1</v>
      </c>
      <c r="O97" s="461">
        <v>77</v>
      </c>
      <c r="P97" s="365" t="e">
        <f>#REF!+G97+J97</f>
        <v>#REF!</v>
      </c>
      <c r="Q97" s="365" t="e">
        <f>I97+N97+#REF!</f>
        <v>#REF!</v>
      </c>
      <c r="R97" s="461">
        <v>0</v>
      </c>
      <c r="S97" s="461">
        <v>7</v>
      </c>
      <c r="T97" s="33">
        <f t="shared" si="1"/>
        <v>289</v>
      </c>
      <c r="U97" s="120" t="e">
        <f>#REF!+#REF!+R97+S97+T97</f>
        <v>#REF!</v>
      </c>
    </row>
    <row r="98" spans="1:21" ht="15" customHeight="1" x14ac:dyDescent="0.25">
      <c r="A98" s="34">
        <f t="shared" si="0"/>
        <v>97</v>
      </c>
      <c r="B98" s="122" t="s">
        <v>172</v>
      </c>
      <c r="C98" s="123">
        <v>104</v>
      </c>
      <c r="D98" s="122" t="s">
        <v>14</v>
      </c>
      <c r="E98" s="2">
        <v>613</v>
      </c>
      <c r="F98" s="461">
        <v>57</v>
      </c>
      <c r="G98" s="461">
        <v>60</v>
      </c>
      <c r="H98" s="461">
        <v>44</v>
      </c>
      <c r="I98" s="461">
        <v>38</v>
      </c>
      <c r="J98" s="461">
        <v>2</v>
      </c>
      <c r="K98" s="461">
        <v>6</v>
      </c>
      <c r="L98" s="461">
        <v>0</v>
      </c>
      <c r="M98" s="461">
        <v>12</v>
      </c>
      <c r="N98" s="461">
        <v>3</v>
      </c>
      <c r="O98" s="461">
        <v>50</v>
      </c>
      <c r="P98" s="365" t="e">
        <f>#REF!+G98+J98</f>
        <v>#REF!</v>
      </c>
      <c r="Q98" s="365" t="e">
        <f>I98+N98+#REF!</f>
        <v>#REF!</v>
      </c>
      <c r="R98" s="461">
        <v>0</v>
      </c>
      <c r="S98" s="461">
        <v>0</v>
      </c>
      <c r="T98" s="33">
        <f t="shared" si="1"/>
        <v>272</v>
      </c>
      <c r="U98" s="120" t="e">
        <f>#REF!+#REF!+R98+S98+T98</f>
        <v>#REF!</v>
      </c>
    </row>
    <row r="99" spans="1:21" ht="15" customHeight="1" x14ac:dyDescent="0.25">
      <c r="A99" s="34">
        <f t="shared" si="0"/>
        <v>98</v>
      </c>
      <c r="B99" s="122" t="s">
        <v>172</v>
      </c>
      <c r="C99" s="123">
        <v>105</v>
      </c>
      <c r="D99" s="122" t="s">
        <v>19</v>
      </c>
      <c r="E99" s="2">
        <v>692</v>
      </c>
      <c r="F99" s="461">
        <v>38</v>
      </c>
      <c r="G99" s="461">
        <v>78</v>
      </c>
      <c r="H99" s="461">
        <v>60</v>
      </c>
      <c r="I99" s="461">
        <v>40</v>
      </c>
      <c r="J99" s="461">
        <v>10</v>
      </c>
      <c r="K99" s="461">
        <v>2</v>
      </c>
      <c r="L99" s="461">
        <v>2</v>
      </c>
      <c r="M99" s="461">
        <v>30</v>
      </c>
      <c r="N99" s="461">
        <v>2</v>
      </c>
      <c r="O99" s="461">
        <v>45</v>
      </c>
      <c r="P99" s="365" t="e">
        <f>#REF!+G99+J99</f>
        <v>#REF!</v>
      </c>
      <c r="Q99" s="365" t="e">
        <f>I99+N99+#REF!</f>
        <v>#REF!</v>
      </c>
      <c r="R99" s="461">
        <v>0</v>
      </c>
      <c r="S99" s="461">
        <v>5</v>
      </c>
      <c r="T99" s="33">
        <f t="shared" si="1"/>
        <v>307</v>
      </c>
      <c r="U99" s="120" t="e">
        <f>#REF!+#REF!+R99+S99+T99</f>
        <v>#REF!</v>
      </c>
    </row>
    <row r="100" spans="1:21" ht="15" customHeight="1" x14ac:dyDescent="0.25">
      <c r="A100" s="34">
        <f t="shared" si="0"/>
        <v>99</v>
      </c>
      <c r="B100" s="122" t="s">
        <v>172</v>
      </c>
      <c r="C100" s="123">
        <v>105</v>
      </c>
      <c r="D100" s="122" t="s">
        <v>14</v>
      </c>
      <c r="E100" s="2">
        <v>692</v>
      </c>
      <c r="F100" s="461">
        <v>33</v>
      </c>
      <c r="G100" s="461">
        <v>85</v>
      </c>
      <c r="H100" s="461">
        <v>59</v>
      </c>
      <c r="I100" s="461">
        <v>34</v>
      </c>
      <c r="J100" s="461">
        <v>0</v>
      </c>
      <c r="K100" s="461">
        <v>5</v>
      </c>
      <c r="L100" s="461">
        <v>1</v>
      </c>
      <c r="M100" s="461">
        <v>29</v>
      </c>
      <c r="N100" s="461">
        <v>2</v>
      </c>
      <c r="O100" s="461">
        <v>45</v>
      </c>
      <c r="P100" s="365" t="e">
        <f>#REF!+G100+J100</f>
        <v>#REF!</v>
      </c>
      <c r="Q100" s="365" t="e">
        <f>I100+N100+#REF!</f>
        <v>#REF!</v>
      </c>
      <c r="R100" s="461">
        <v>0</v>
      </c>
      <c r="S100" s="461">
        <v>17</v>
      </c>
      <c r="T100" s="33">
        <f t="shared" si="1"/>
        <v>293</v>
      </c>
      <c r="U100" s="120" t="e">
        <f>#REF!+#REF!+R100+S100+T100</f>
        <v>#REF!</v>
      </c>
    </row>
    <row r="101" spans="1:21" ht="15" customHeight="1" x14ac:dyDescent="0.25">
      <c r="A101" s="34">
        <f t="shared" si="0"/>
        <v>100</v>
      </c>
      <c r="B101" s="122" t="s">
        <v>172</v>
      </c>
      <c r="C101" s="123">
        <v>105</v>
      </c>
      <c r="D101" s="122" t="s">
        <v>20</v>
      </c>
      <c r="E101" s="2">
        <v>691</v>
      </c>
      <c r="F101" s="461">
        <v>50</v>
      </c>
      <c r="G101" s="461">
        <v>75</v>
      </c>
      <c r="H101" s="461">
        <v>55</v>
      </c>
      <c r="I101" s="461">
        <v>39</v>
      </c>
      <c r="J101" s="461">
        <v>5</v>
      </c>
      <c r="K101" s="461">
        <v>4</v>
      </c>
      <c r="L101" s="461">
        <v>2</v>
      </c>
      <c r="M101" s="461">
        <v>28</v>
      </c>
      <c r="N101" s="461">
        <v>0</v>
      </c>
      <c r="O101" s="461">
        <v>36</v>
      </c>
      <c r="P101" s="365" t="e">
        <f>#REF!+G101+J101</f>
        <v>#REF!</v>
      </c>
      <c r="Q101" s="365" t="e">
        <f>I101+N101+#REF!</f>
        <v>#REF!</v>
      </c>
      <c r="R101" s="461">
        <v>0</v>
      </c>
      <c r="S101" s="461">
        <v>16</v>
      </c>
      <c r="T101" s="33">
        <f t="shared" si="1"/>
        <v>294</v>
      </c>
      <c r="U101" s="120" t="e">
        <f>#REF!+#REF!+R101+S101+T101</f>
        <v>#REF!</v>
      </c>
    </row>
    <row r="102" spans="1:21" ht="15" customHeight="1" x14ac:dyDescent="0.25">
      <c r="A102" s="34">
        <f t="shared" si="0"/>
        <v>101</v>
      </c>
      <c r="B102" s="122" t="s">
        <v>172</v>
      </c>
      <c r="C102" s="123">
        <v>105</v>
      </c>
      <c r="D102" s="122" t="s">
        <v>23</v>
      </c>
      <c r="E102" s="2">
        <v>691</v>
      </c>
      <c r="F102" s="461">
        <v>56</v>
      </c>
      <c r="G102" s="461">
        <v>70</v>
      </c>
      <c r="H102" s="461">
        <v>65</v>
      </c>
      <c r="I102" s="461">
        <v>34</v>
      </c>
      <c r="J102" s="461">
        <v>2</v>
      </c>
      <c r="K102" s="461">
        <v>5</v>
      </c>
      <c r="L102" s="461">
        <v>1</v>
      </c>
      <c r="M102" s="461">
        <v>32</v>
      </c>
      <c r="N102" s="461">
        <v>1</v>
      </c>
      <c r="O102" s="461">
        <v>28</v>
      </c>
      <c r="P102" s="365" t="e">
        <f>#REF!+G102+J102</f>
        <v>#REF!</v>
      </c>
      <c r="Q102" s="365" t="e">
        <f>I102+N102+#REF!</f>
        <v>#REF!</v>
      </c>
      <c r="R102" s="461">
        <v>1</v>
      </c>
      <c r="S102" s="461">
        <v>14</v>
      </c>
      <c r="T102" s="33">
        <f t="shared" si="1"/>
        <v>294</v>
      </c>
      <c r="U102" s="120" t="e">
        <f>#REF!+#REF!+R102+S102+T102</f>
        <v>#REF!</v>
      </c>
    </row>
    <row r="103" spans="1:21" ht="15" customHeight="1" x14ac:dyDescent="0.25">
      <c r="A103" s="34">
        <f t="shared" si="0"/>
        <v>102</v>
      </c>
      <c r="B103" s="122" t="s">
        <v>172</v>
      </c>
      <c r="C103" s="123">
        <v>106</v>
      </c>
      <c r="D103" s="122" t="s">
        <v>19</v>
      </c>
      <c r="E103" s="2">
        <v>576</v>
      </c>
      <c r="F103" s="461">
        <v>44</v>
      </c>
      <c r="G103" s="461">
        <v>61</v>
      </c>
      <c r="H103" s="461">
        <v>64</v>
      </c>
      <c r="I103" s="461">
        <v>29</v>
      </c>
      <c r="J103" s="461">
        <v>2</v>
      </c>
      <c r="K103" s="461">
        <v>2</v>
      </c>
      <c r="L103" s="461">
        <v>2</v>
      </c>
      <c r="M103" s="461">
        <v>5</v>
      </c>
      <c r="N103" s="461">
        <v>0</v>
      </c>
      <c r="O103" s="461">
        <v>70</v>
      </c>
      <c r="P103" s="365" t="e">
        <f>#REF!+G103+J103</f>
        <v>#REF!</v>
      </c>
      <c r="Q103" s="365" t="e">
        <f>I103+N103+#REF!</f>
        <v>#REF!</v>
      </c>
      <c r="R103" s="461">
        <v>0</v>
      </c>
      <c r="S103" s="461">
        <v>17</v>
      </c>
      <c r="T103" s="33">
        <f t="shared" si="1"/>
        <v>279</v>
      </c>
      <c r="U103" s="120" t="e">
        <f>#REF!+#REF!+R103+S103+T103</f>
        <v>#REF!</v>
      </c>
    </row>
    <row r="104" spans="1:21" ht="15" customHeight="1" x14ac:dyDescent="0.25">
      <c r="A104" s="34">
        <f t="shared" si="0"/>
        <v>103</v>
      </c>
      <c r="B104" s="122" t="s">
        <v>172</v>
      </c>
      <c r="C104" s="123">
        <v>106</v>
      </c>
      <c r="D104" s="122" t="s">
        <v>14</v>
      </c>
      <c r="E104" s="2">
        <v>575</v>
      </c>
      <c r="F104" s="461">
        <v>52</v>
      </c>
      <c r="G104" s="461">
        <v>49</v>
      </c>
      <c r="H104" s="461">
        <v>73</v>
      </c>
      <c r="I104" s="461">
        <v>28</v>
      </c>
      <c r="J104" s="461">
        <v>2</v>
      </c>
      <c r="K104" s="461">
        <v>1</v>
      </c>
      <c r="L104" s="461">
        <v>0</v>
      </c>
      <c r="M104" s="461">
        <v>7</v>
      </c>
      <c r="N104" s="461">
        <v>0</v>
      </c>
      <c r="O104" s="461">
        <v>58</v>
      </c>
      <c r="P104" s="365" t="e">
        <f>#REF!+G104+J104</f>
        <v>#REF!</v>
      </c>
      <c r="Q104" s="365" t="e">
        <f>I104+N104+#REF!</f>
        <v>#REF!</v>
      </c>
      <c r="R104" s="461">
        <v>2</v>
      </c>
      <c r="S104" s="461">
        <v>9</v>
      </c>
      <c r="T104" s="33">
        <f t="shared" si="1"/>
        <v>270</v>
      </c>
      <c r="U104" s="120" t="e">
        <f>#REF!+#REF!+R104+S104+T104</f>
        <v>#REF!</v>
      </c>
    </row>
    <row r="105" spans="1:21" ht="15" customHeight="1" x14ac:dyDescent="0.25">
      <c r="A105" s="34">
        <f t="shared" si="0"/>
        <v>104</v>
      </c>
      <c r="B105" s="122" t="s">
        <v>172</v>
      </c>
      <c r="C105" s="123">
        <v>107</v>
      </c>
      <c r="D105" s="122" t="s">
        <v>19</v>
      </c>
      <c r="E105" s="2">
        <v>428</v>
      </c>
      <c r="F105" s="461">
        <v>45</v>
      </c>
      <c r="G105" s="461">
        <v>54</v>
      </c>
      <c r="H105" s="461">
        <v>39</v>
      </c>
      <c r="I105" s="461">
        <v>27</v>
      </c>
      <c r="J105" s="461">
        <v>0</v>
      </c>
      <c r="K105" s="461">
        <v>0</v>
      </c>
      <c r="L105" s="461">
        <v>1</v>
      </c>
      <c r="M105" s="461">
        <v>3</v>
      </c>
      <c r="N105" s="461">
        <v>1</v>
      </c>
      <c r="O105" s="461">
        <v>50</v>
      </c>
      <c r="P105" s="365" t="e">
        <f>#REF!+G105+J105</f>
        <v>#REF!</v>
      </c>
      <c r="Q105" s="365" t="e">
        <f>I105+N105+#REF!</f>
        <v>#REF!</v>
      </c>
      <c r="R105" s="461">
        <v>0</v>
      </c>
      <c r="S105" s="461">
        <v>8</v>
      </c>
      <c r="T105" s="33">
        <f t="shared" si="1"/>
        <v>220</v>
      </c>
      <c r="U105" s="120" t="e">
        <f>#REF!+#REF!+R105+S105+T105</f>
        <v>#REF!</v>
      </c>
    </row>
    <row r="106" spans="1:21" ht="15" customHeight="1" x14ac:dyDescent="0.25">
      <c r="A106" s="34">
        <f t="shared" si="0"/>
        <v>105</v>
      </c>
      <c r="B106" s="122" t="s">
        <v>172</v>
      </c>
      <c r="C106" s="123">
        <v>107</v>
      </c>
      <c r="D106" s="122" t="s">
        <v>14</v>
      </c>
      <c r="E106" s="2">
        <v>428</v>
      </c>
      <c r="F106" s="461">
        <v>48</v>
      </c>
      <c r="G106" s="461">
        <v>45</v>
      </c>
      <c r="H106" s="461">
        <v>31</v>
      </c>
      <c r="I106" s="461">
        <v>20</v>
      </c>
      <c r="J106" s="461">
        <v>5</v>
      </c>
      <c r="K106" s="461">
        <v>4</v>
      </c>
      <c r="L106" s="461">
        <v>0</v>
      </c>
      <c r="M106" s="461">
        <v>10</v>
      </c>
      <c r="N106" s="461">
        <v>2</v>
      </c>
      <c r="O106" s="461">
        <v>46</v>
      </c>
      <c r="P106" s="365" t="e">
        <f>#REF!+G106+J106</f>
        <v>#REF!</v>
      </c>
      <c r="Q106" s="365" t="e">
        <f>I106+N106+#REF!</f>
        <v>#REF!</v>
      </c>
      <c r="R106" s="461">
        <v>0</v>
      </c>
      <c r="S106" s="461">
        <v>0</v>
      </c>
      <c r="T106" s="33">
        <f t="shared" si="1"/>
        <v>211</v>
      </c>
      <c r="U106" s="120" t="e">
        <f>#REF!+#REF!+R106+S106+T106</f>
        <v>#REF!</v>
      </c>
    </row>
    <row r="107" spans="1:21" ht="15" customHeight="1" x14ac:dyDescent="0.25">
      <c r="A107" s="34">
        <f t="shared" si="0"/>
        <v>106</v>
      </c>
      <c r="B107" s="122" t="s">
        <v>172</v>
      </c>
      <c r="C107" s="123">
        <v>108</v>
      </c>
      <c r="D107" s="122" t="s">
        <v>19</v>
      </c>
      <c r="E107" s="2">
        <v>565</v>
      </c>
      <c r="F107" s="461">
        <v>54</v>
      </c>
      <c r="G107" s="461">
        <v>79</v>
      </c>
      <c r="H107" s="461">
        <v>65</v>
      </c>
      <c r="I107" s="461">
        <v>24</v>
      </c>
      <c r="J107" s="461">
        <v>8</v>
      </c>
      <c r="K107" s="461">
        <v>1</v>
      </c>
      <c r="L107" s="461">
        <v>5</v>
      </c>
      <c r="M107" s="461">
        <v>9</v>
      </c>
      <c r="N107" s="461">
        <v>1</v>
      </c>
      <c r="O107" s="461">
        <v>12</v>
      </c>
      <c r="P107" s="365" t="e">
        <f>#REF!+G107+J107</f>
        <v>#REF!</v>
      </c>
      <c r="Q107" s="365" t="e">
        <f>I107+N107+#REF!</f>
        <v>#REF!</v>
      </c>
      <c r="R107" s="461">
        <v>0</v>
      </c>
      <c r="S107" s="461">
        <v>15</v>
      </c>
      <c r="T107" s="33">
        <f t="shared" si="1"/>
        <v>258</v>
      </c>
      <c r="U107" s="120" t="e">
        <f>#REF!+#REF!+R107+S107+T107</f>
        <v>#REF!</v>
      </c>
    </row>
    <row r="108" spans="1:21" ht="15" customHeight="1" x14ac:dyDescent="0.25">
      <c r="A108" s="34">
        <f t="shared" si="0"/>
        <v>107</v>
      </c>
      <c r="B108" s="122" t="s">
        <v>172</v>
      </c>
      <c r="C108" s="123">
        <v>108</v>
      </c>
      <c r="D108" s="122" t="s">
        <v>14</v>
      </c>
      <c r="E108" s="2">
        <v>565</v>
      </c>
      <c r="F108" s="461">
        <v>46</v>
      </c>
      <c r="G108" s="461">
        <v>80</v>
      </c>
      <c r="H108" s="461">
        <v>41</v>
      </c>
      <c r="I108" s="461">
        <v>27</v>
      </c>
      <c r="J108" s="461">
        <v>2</v>
      </c>
      <c r="K108" s="461">
        <v>4</v>
      </c>
      <c r="L108" s="461">
        <v>2</v>
      </c>
      <c r="M108" s="461">
        <v>21</v>
      </c>
      <c r="N108" s="461">
        <v>1</v>
      </c>
      <c r="O108" s="461">
        <v>20</v>
      </c>
      <c r="P108" s="365" t="e">
        <f>#REF!+G108+J108</f>
        <v>#REF!</v>
      </c>
      <c r="Q108" s="365" t="e">
        <f>I108+N108+#REF!</f>
        <v>#REF!</v>
      </c>
      <c r="R108" s="461">
        <v>0</v>
      </c>
      <c r="S108" s="461">
        <v>15</v>
      </c>
      <c r="T108" s="33">
        <f t="shared" si="1"/>
        <v>244</v>
      </c>
      <c r="U108" s="120" t="e">
        <f>#REF!+#REF!+R108+S108+T108</f>
        <v>#REF!</v>
      </c>
    </row>
    <row r="109" spans="1:21" ht="15" customHeight="1" x14ac:dyDescent="0.25">
      <c r="A109" s="34">
        <f t="shared" si="0"/>
        <v>108</v>
      </c>
      <c r="B109" s="122" t="s">
        <v>172</v>
      </c>
      <c r="C109" s="123">
        <v>108</v>
      </c>
      <c r="D109" s="122" t="s">
        <v>20</v>
      </c>
      <c r="E109" s="2">
        <v>565</v>
      </c>
      <c r="F109" s="461">
        <v>57</v>
      </c>
      <c r="G109" s="461">
        <v>88</v>
      </c>
      <c r="H109" s="461">
        <v>53</v>
      </c>
      <c r="I109" s="461">
        <v>19</v>
      </c>
      <c r="J109" s="461">
        <v>3</v>
      </c>
      <c r="K109" s="461">
        <v>8</v>
      </c>
      <c r="L109" s="461">
        <v>0</v>
      </c>
      <c r="M109" s="461">
        <v>13</v>
      </c>
      <c r="N109" s="461">
        <v>3</v>
      </c>
      <c r="O109" s="461">
        <v>12</v>
      </c>
      <c r="P109" s="365" t="e">
        <f>#REF!+G109+J109</f>
        <v>#REF!</v>
      </c>
      <c r="Q109" s="365" t="e">
        <f>I109+N109+#REF!</f>
        <v>#REF!</v>
      </c>
      <c r="R109" s="461">
        <v>0</v>
      </c>
      <c r="S109" s="461">
        <v>7</v>
      </c>
      <c r="T109" s="33">
        <f t="shared" si="1"/>
        <v>256</v>
      </c>
      <c r="U109" s="120" t="e">
        <f>#REF!+#REF!+R109+S109+T109</f>
        <v>#REF!</v>
      </c>
    </row>
    <row r="110" spans="1:21" ht="15" customHeight="1" x14ac:dyDescent="0.25">
      <c r="A110" s="34">
        <f t="shared" si="0"/>
        <v>109</v>
      </c>
      <c r="B110" s="122" t="s">
        <v>172</v>
      </c>
      <c r="C110" s="123">
        <v>109</v>
      </c>
      <c r="D110" s="122" t="s">
        <v>19</v>
      </c>
      <c r="E110" s="2">
        <v>759</v>
      </c>
      <c r="F110" s="461">
        <v>83</v>
      </c>
      <c r="G110" s="461">
        <v>84</v>
      </c>
      <c r="H110" s="461">
        <v>92</v>
      </c>
      <c r="I110" s="461">
        <v>19</v>
      </c>
      <c r="J110" s="461">
        <v>3</v>
      </c>
      <c r="K110" s="461">
        <v>5</v>
      </c>
      <c r="L110" s="461">
        <v>7</v>
      </c>
      <c r="M110" s="461">
        <v>16</v>
      </c>
      <c r="N110" s="461">
        <v>4</v>
      </c>
      <c r="O110" s="461">
        <v>28</v>
      </c>
      <c r="P110" s="365" t="e">
        <f>#REF!+G110+J110</f>
        <v>#REF!</v>
      </c>
      <c r="Q110" s="365" t="e">
        <f>I110+N110+#REF!</f>
        <v>#REF!</v>
      </c>
      <c r="R110" s="461">
        <v>0</v>
      </c>
      <c r="S110" s="461">
        <v>13</v>
      </c>
      <c r="T110" s="33">
        <f t="shared" si="1"/>
        <v>341</v>
      </c>
      <c r="U110" s="120" t="e">
        <f>#REF!+#REF!+R110+S110+T110</f>
        <v>#REF!</v>
      </c>
    </row>
    <row r="111" spans="1:21" ht="15" customHeight="1" x14ac:dyDescent="0.25">
      <c r="A111" s="34">
        <f t="shared" si="0"/>
        <v>110</v>
      </c>
      <c r="B111" s="122" t="s">
        <v>172</v>
      </c>
      <c r="C111" s="123">
        <v>109</v>
      </c>
      <c r="D111" s="122" t="s">
        <v>14</v>
      </c>
      <c r="E111" s="2">
        <v>758</v>
      </c>
      <c r="F111" s="461">
        <v>94</v>
      </c>
      <c r="G111" s="461">
        <v>98</v>
      </c>
      <c r="H111" s="461">
        <v>74</v>
      </c>
      <c r="I111" s="461">
        <v>24</v>
      </c>
      <c r="J111" s="461">
        <v>6</v>
      </c>
      <c r="K111" s="461">
        <v>7</v>
      </c>
      <c r="L111" s="461">
        <v>2</v>
      </c>
      <c r="M111" s="461">
        <v>11</v>
      </c>
      <c r="N111" s="461">
        <v>2</v>
      </c>
      <c r="O111" s="461">
        <v>35</v>
      </c>
      <c r="P111" s="365" t="e">
        <f>#REF!+G111+J111</f>
        <v>#REF!</v>
      </c>
      <c r="Q111" s="365" t="e">
        <f>I111+N111+#REF!</f>
        <v>#REF!</v>
      </c>
      <c r="R111" s="461">
        <v>0</v>
      </c>
      <c r="S111" s="461">
        <v>0</v>
      </c>
      <c r="T111" s="33">
        <f t="shared" si="1"/>
        <v>353</v>
      </c>
      <c r="U111" s="120" t="e">
        <f>#REF!+#REF!+R111+S111+T111</f>
        <v>#REF!</v>
      </c>
    </row>
    <row r="112" spans="1:21" ht="15" customHeight="1" x14ac:dyDescent="0.25">
      <c r="A112" s="34">
        <f t="shared" si="0"/>
        <v>111</v>
      </c>
      <c r="B112" s="122" t="s">
        <v>172</v>
      </c>
      <c r="C112" s="123">
        <v>110</v>
      </c>
      <c r="D112" s="122" t="s">
        <v>19</v>
      </c>
      <c r="E112" s="2">
        <v>522</v>
      </c>
      <c r="F112" s="461">
        <v>37</v>
      </c>
      <c r="G112" s="461">
        <v>64</v>
      </c>
      <c r="H112" s="461">
        <v>65</v>
      </c>
      <c r="I112" s="461">
        <v>32</v>
      </c>
      <c r="J112" s="461">
        <v>3</v>
      </c>
      <c r="K112" s="461">
        <v>10</v>
      </c>
      <c r="L112" s="461">
        <v>1</v>
      </c>
      <c r="M112" s="461">
        <v>7</v>
      </c>
      <c r="N112" s="461">
        <v>0</v>
      </c>
      <c r="O112" s="461">
        <v>13</v>
      </c>
      <c r="P112" s="365" t="e">
        <f>#REF!+G112+J112</f>
        <v>#REF!</v>
      </c>
      <c r="Q112" s="365" t="e">
        <f>I112+N112+#REF!</f>
        <v>#REF!</v>
      </c>
      <c r="R112" s="461">
        <v>0</v>
      </c>
      <c r="S112" s="461">
        <v>10</v>
      </c>
      <c r="T112" s="33">
        <f t="shared" si="1"/>
        <v>232</v>
      </c>
      <c r="U112" s="120" t="e">
        <f>#REF!+#REF!+R112+S112+T112</f>
        <v>#REF!</v>
      </c>
    </row>
    <row r="113" spans="1:23" ht="15" customHeight="1" x14ac:dyDescent="0.25">
      <c r="A113" s="34">
        <f t="shared" si="0"/>
        <v>112</v>
      </c>
      <c r="B113" s="122" t="s">
        <v>172</v>
      </c>
      <c r="C113" s="123">
        <v>110</v>
      </c>
      <c r="D113" s="122" t="s">
        <v>14</v>
      </c>
      <c r="E113" s="2">
        <v>522</v>
      </c>
      <c r="F113" s="461">
        <v>25</v>
      </c>
      <c r="G113" s="461">
        <v>60</v>
      </c>
      <c r="H113" s="461">
        <v>73</v>
      </c>
      <c r="I113" s="461">
        <v>35</v>
      </c>
      <c r="J113" s="461">
        <v>2</v>
      </c>
      <c r="K113" s="461">
        <v>8</v>
      </c>
      <c r="L113" s="461">
        <v>3</v>
      </c>
      <c r="M113" s="461">
        <v>8</v>
      </c>
      <c r="N113" s="461">
        <v>2</v>
      </c>
      <c r="O113" s="461">
        <v>21</v>
      </c>
      <c r="P113" s="365" t="e">
        <f>#REF!+G113+J113</f>
        <v>#REF!</v>
      </c>
      <c r="Q113" s="365" t="e">
        <f>I113+N113+#REF!</f>
        <v>#REF!</v>
      </c>
      <c r="R113" s="461">
        <v>0</v>
      </c>
      <c r="S113" s="461">
        <v>4</v>
      </c>
      <c r="T113" s="33">
        <f t="shared" si="1"/>
        <v>237</v>
      </c>
      <c r="U113" s="120" t="e">
        <f>#REF!+#REF!+R113+S113+T113</f>
        <v>#REF!</v>
      </c>
    </row>
    <row r="114" spans="1:23" ht="15" customHeight="1" x14ac:dyDescent="0.25">
      <c r="A114" s="34">
        <f t="shared" si="0"/>
        <v>113</v>
      </c>
      <c r="B114" s="122" t="s">
        <v>172</v>
      </c>
      <c r="C114" s="123">
        <v>110</v>
      </c>
      <c r="D114" s="122" t="s">
        <v>20</v>
      </c>
      <c r="E114" s="2">
        <v>521</v>
      </c>
      <c r="F114" s="461">
        <v>32</v>
      </c>
      <c r="G114" s="461">
        <v>65</v>
      </c>
      <c r="H114" s="461">
        <v>51</v>
      </c>
      <c r="I114" s="461">
        <v>21</v>
      </c>
      <c r="J114" s="461">
        <v>2</v>
      </c>
      <c r="K114" s="461">
        <v>9</v>
      </c>
      <c r="L114" s="461">
        <v>5</v>
      </c>
      <c r="M114" s="461">
        <v>10</v>
      </c>
      <c r="N114" s="461">
        <v>0</v>
      </c>
      <c r="O114" s="461">
        <v>15</v>
      </c>
      <c r="P114" s="365" t="e">
        <f>#REF!+G114+J114</f>
        <v>#REF!</v>
      </c>
      <c r="Q114" s="365" t="e">
        <f>I114+N114+#REF!</f>
        <v>#REF!</v>
      </c>
      <c r="R114" s="461">
        <v>0</v>
      </c>
      <c r="S114" s="461">
        <v>9</v>
      </c>
      <c r="T114" s="33">
        <f t="shared" si="1"/>
        <v>210</v>
      </c>
      <c r="U114" s="120" t="e">
        <f>#REF!+#REF!+R114+S114+T114</f>
        <v>#REF!</v>
      </c>
    </row>
    <row r="115" spans="1:23" ht="15" customHeight="1" x14ac:dyDescent="0.25">
      <c r="A115" s="34">
        <f t="shared" si="0"/>
        <v>114</v>
      </c>
      <c r="B115" s="122" t="s">
        <v>172</v>
      </c>
      <c r="C115" s="123">
        <v>111</v>
      </c>
      <c r="D115" s="122" t="s">
        <v>19</v>
      </c>
      <c r="E115" s="2">
        <v>639</v>
      </c>
      <c r="F115" s="461">
        <v>97</v>
      </c>
      <c r="G115" s="461">
        <v>85</v>
      </c>
      <c r="H115" s="461">
        <v>45</v>
      </c>
      <c r="I115" s="461">
        <v>26</v>
      </c>
      <c r="J115" s="461">
        <v>2</v>
      </c>
      <c r="K115" s="461">
        <v>8</v>
      </c>
      <c r="L115" s="461">
        <v>4</v>
      </c>
      <c r="M115" s="461">
        <v>7</v>
      </c>
      <c r="N115" s="461">
        <v>2</v>
      </c>
      <c r="O115" s="461">
        <v>51</v>
      </c>
      <c r="P115" s="365" t="e">
        <f>#REF!+G115+J115</f>
        <v>#REF!</v>
      </c>
      <c r="Q115" s="365" t="e">
        <f>I115+N115+#REF!</f>
        <v>#REF!</v>
      </c>
      <c r="R115" s="461">
        <v>0</v>
      </c>
      <c r="S115" s="461">
        <v>8</v>
      </c>
      <c r="T115" s="33">
        <f t="shared" si="1"/>
        <v>327</v>
      </c>
      <c r="U115" s="120" t="e">
        <f>#REF!+#REF!+R115+S115+T115</f>
        <v>#REF!</v>
      </c>
    </row>
    <row r="116" spans="1:23" ht="15" customHeight="1" x14ac:dyDescent="0.25">
      <c r="A116" s="34">
        <f t="shared" si="0"/>
        <v>115</v>
      </c>
      <c r="B116" s="122" t="s">
        <v>172</v>
      </c>
      <c r="C116" s="123">
        <v>111</v>
      </c>
      <c r="D116" s="122" t="s">
        <v>14</v>
      </c>
      <c r="E116" s="2">
        <v>638</v>
      </c>
      <c r="F116" s="461">
        <v>92</v>
      </c>
      <c r="G116" s="461">
        <v>94</v>
      </c>
      <c r="H116" s="461">
        <v>42</v>
      </c>
      <c r="I116" s="461">
        <v>23</v>
      </c>
      <c r="J116" s="461">
        <v>3</v>
      </c>
      <c r="K116" s="461">
        <v>7</v>
      </c>
      <c r="L116" s="461">
        <v>2</v>
      </c>
      <c r="M116" s="461">
        <v>18</v>
      </c>
      <c r="N116" s="461">
        <v>2</v>
      </c>
      <c r="O116" s="461">
        <v>32</v>
      </c>
      <c r="P116" s="365" t="e">
        <f>#REF!+G116+J116</f>
        <v>#REF!</v>
      </c>
      <c r="Q116" s="365" t="e">
        <f>I116+N116+#REF!</f>
        <v>#REF!</v>
      </c>
      <c r="R116" s="461">
        <v>0</v>
      </c>
      <c r="S116" s="461">
        <v>10</v>
      </c>
      <c r="T116" s="33">
        <f t="shared" si="1"/>
        <v>315</v>
      </c>
      <c r="U116" s="120" t="e">
        <f>#REF!+#REF!+R116+S116+T116</f>
        <v>#REF!</v>
      </c>
    </row>
    <row r="117" spans="1:23" ht="15" customHeight="1" x14ac:dyDescent="0.25">
      <c r="A117" s="34">
        <f t="shared" si="0"/>
        <v>116</v>
      </c>
      <c r="B117" s="122" t="s">
        <v>172</v>
      </c>
      <c r="C117" s="123">
        <v>111</v>
      </c>
      <c r="D117" s="122" t="s">
        <v>20</v>
      </c>
      <c r="E117" s="2">
        <v>638</v>
      </c>
      <c r="F117" s="461">
        <v>108</v>
      </c>
      <c r="G117" s="461">
        <v>77</v>
      </c>
      <c r="H117" s="461">
        <v>34</v>
      </c>
      <c r="I117" s="461">
        <v>27</v>
      </c>
      <c r="J117" s="461">
        <v>3</v>
      </c>
      <c r="K117" s="461">
        <v>6</v>
      </c>
      <c r="L117" s="461">
        <v>4</v>
      </c>
      <c r="M117" s="461">
        <v>16</v>
      </c>
      <c r="N117" s="461">
        <v>4</v>
      </c>
      <c r="O117" s="461">
        <v>50</v>
      </c>
      <c r="P117" s="365" t="e">
        <f>#REF!+G117+J117</f>
        <v>#REF!</v>
      </c>
      <c r="Q117" s="365" t="e">
        <f>I117+N117+#REF!</f>
        <v>#REF!</v>
      </c>
      <c r="R117" s="461">
        <v>0</v>
      </c>
      <c r="S117" s="461">
        <v>10</v>
      </c>
      <c r="T117" s="33">
        <f t="shared" si="1"/>
        <v>329</v>
      </c>
      <c r="U117" s="120" t="e">
        <f>#REF!+#REF!+R117+S117+T117</f>
        <v>#REF!</v>
      </c>
    </row>
    <row r="118" spans="1:23" ht="15" customHeight="1" x14ac:dyDescent="0.25">
      <c r="A118" s="34">
        <f t="shared" si="0"/>
        <v>117</v>
      </c>
      <c r="B118" s="122" t="s">
        <v>172</v>
      </c>
      <c r="C118" s="123">
        <v>111</v>
      </c>
      <c r="D118" s="122" t="s">
        <v>23</v>
      </c>
      <c r="E118" s="2">
        <v>638</v>
      </c>
      <c r="F118" s="461">
        <v>116</v>
      </c>
      <c r="G118" s="461">
        <v>74</v>
      </c>
      <c r="H118" s="461">
        <v>33</v>
      </c>
      <c r="I118" s="461">
        <v>23</v>
      </c>
      <c r="J118" s="461">
        <v>2</v>
      </c>
      <c r="K118" s="461">
        <v>13</v>
      </c>
      <c r="L118" s="461">
        <v>4</v>
      </c>
      <c r="M118" s="461">
        <v>5</v>
      </c>
      <c r="N118" s="461">
        <v>4</v>
      </c>
      <c r="O118" s="461">
        <v>45</v>
      </c>
      <c r="P118" s="365" t="e">
        <f>#REF!+G118+J118</f>
        <v>#REF!</v>
      </c>
      <c r="Q118" s="365" t="e">
        <f>I118+N118+#REF!</f>
        <v>#REF!</v>
      </c>
      <c r="R118" s="461">
        <v>0</v>
      </c>
      <c r="S118" s="461">
        <v>14</v>
      </c>
      <c r="T118" s="33">
        <f t="shared" si="1"/>
        <v>319</v>
      </c>
      <c r="U118" s="120" t="e">
        <f>#REF!+#REF!+R118+S118+T118</f>
        <v>#REF!</v>
      </c>
    </row>
    <row r="119" spans="1:23" ht="15" customHeight="1" x14ac:dyDescent="0.25">
      <c r="A119" s="34">
        <f t="shared" si="0"/>
        <v>118</v>
      </c>
      <c r="B119" s="122" t="s">
        <v>172</v>
      </c>
      <c r="C119" s="123">
        <v>112</v>
      </c>
      <c r="D119" s="122" t="s">
        <v>19</v>
      </c>
      <c r="E119" s="2">
        <v>667</v>
      </c>
      <c r="F119" s="461">
        <v>79</v>
      </c>
      <c r="G119" s="461">
        <v>80</v>
      </c>
      <c r="H119" s="461">
        <v>59</v>
      </c>
      <c r="I119" s="461">
        <v>34</v>
      </c>
      <c r="J119" s="461">
        <v>4</v>
      </c>
      <c r="K119" s="461">
        <v>7</v>
      </c>
      <c r="L119" s="461">
        <v>1</v>
      </c>
      <c r="M119" s="461">
        <v>19</v>
      </c>
      <c r="N119" s="461">
        <v>2</v>
      </c>
      <c r="O119" s="461">
        <v>26</v>
      </c>
      <c r="P119" s="365" t="e">
        <f>#REF!+G119+J119</f>
        <v>#REF!</v>
      </c>
      <c r="Q119" s="365" t="e">
        <f>I119+N119+#REF!</f>
        <v>#REF!</v>
      </c>
      <c r="R119" s="461">
        <v>0</v>
      </c>
      <c r="S119" s="461">
        <v>10</v>
      </c>
      <c r="T119" s="33">
        <f t="shared" si="1"/>
        <v>311</v>
      </c>
      <c r="U119" s="120" t="e">
        <f>#REF!+#REF!+R119+S119+T119</f>
        <v>#REF!</v>
      </c>
    </row>
    <row r="120" spans="1:23" ht="15" customHeight="1" x14ac:dyDescent="0.25">
      <c r="A120" s="34">
        <f t="shared" si="0"/>
        <v>119</v>
      </c>
      <c r="B120" s="122" t="s">
        <v>172</v>
      </c>
      <c r="C120" s="123">
        <v>112</v>
      </c>
      <c r="D120" s="122" t="s">
        <v>14</v>
      </c>
      <c r="E120" s="2">
        <v>667</v>
      </c>
      <c r="F120" s="461">
        <v>68</v>
      </c>
      <c r="G120" s="461">
        <v>91</v>
      </c>
      <c r="H120" s="461">
        <v>63</v>
      </c>
      <c r="I120" s="461">
        <v>28</v>
      </c>
      <c r="J120" s="461">
        <v>8</v>
      </c>
      <c r="K120" s="461">
        <v>10</v>
      </c>
      <c r="L120" s="461">
        <v>6</v>
      </c>
      <c r="M120" s="461">
        <v>13</v>
      </c>
      <c r="N120" s="461">
        <v>0</v>
      </c>
      <c r="O120" s="461">
        <v>24</v>
      </c>
      <c r="P120" s="365" t="e">
        <f>#REF!+G120+J120</f>
        <v>#REF!</v>
      </c>
      <c r="Q120" s="365" t="e">
        <f>I120+N120+#REF!</f>
        <v>#REF!</v>
      </c>
      <c r="R120" s="461">
        <v>1</v>
      </c>
      <c r="S120" s="461">
        <v>13</v>
      </c>
      <c r="T120" s="33">
        <f t="shared" si="1"/>
        <v>311</v>
      </c>
      <c r="U120" s="120" t="e">
        <f>#REF!+#REF!+R120+S120+T120</f>
        <v>#REF!</v>
      </c>
    </row>
    <row r="121" spans="1:23" ht="15" customHeight="1" x14ac:dyDescent="0.25">
      <c r="A121" s="34">
        <f t="shared" si="0"/>
        <v>120</v>
      </c>
      <c r="B121" s="122" t="s">
        <v>172</v>
      </c>
      <c r="C121" s="123">
        <v>112</v>
      </c>
      <c r="D121" s="122" t="s">
        <v>20</v>
      </c>
      <c r="E121" s="2">
        <v>667</v>
      </c>
      <c r="F121" s="461">
        <v>65</v>
      </c>
      <c r="G121" s="461">
        <v>83</v>
      </c>
      <c r="H121" s="461">
        <v>57</v>
      </c>
      <c r="I121" s="461">
        <v>37</v>
      </c>
      <c r="J121" s="461">
        <v>2</v>
      </c>
      <c r="K121" s="461">
        <v>8</v>
      </c>
      <c r="L121" s="461">
        <v>2</v>
      </c>
      <c r="M121" s="461">
        <v>12</v>
      </c>
      <c r="N121" s="461">
        <v>3</v>
      </c>
      <c r="O121" s="461">
        <v>24</v>
      </c>
      <c r="P121" s="365" t="e">
        <f>#REF!+G121+J121</f>
        <v>#REF!</v>
      </c>
      <c r="Q121" s="365" t="e">
        <f>I121+N121+#REF!</f>
        <v>#REF!</v>
      </c>
      <c r="R121" s="461">
        <v>0</v>
      </c>
      <c r="S121" s="461">
        <v>16</v>
      </c>
      <c r="T121" s="33">
        <f t="shared" si="1"/>
        <v>293</v>
      </c>
      <c r="U121" s="120" t="e">
        <f>#REF!+#REF!+R121+S121+T121</f>
        <v>#REF!</v>
      </c>
    </row>
    <row r="122" spans="1:23" ht="15" customHeight="1" x14ac:dyDescent="0.25">
      <c r="A122" s="34">
        <f t="shared" si="0"/>
        <v>121</v>
      </c>
      <c r="B122" s="122" t="s">
        <v>172</v>
      </c>
      <c r="C122" s="123">
        <v>113</v>
      </c>
      <c r="D122" s="122" t="s">
        <v>19</v>
      </c>
      <c r="E122" s="2">
        <v>638</v>
      </c>
      <c r="F122" s="461">
        <v>64</v>
      </c>
      <c r="G122" s="461">
        <v>59</v>
      </c>
      <c r="H122" s="461">
        <v>50</v>
      </c>
      <c r="I122" s="461">
        <v>28</v>
      </c>
      <c r="J122" s="461">
        <v>5</v>
      </c>
      <c r="K122" s="461">
        <v>7</v>
      </c>
      <c r="L122" s="461">
        <v>1</v>
      </c>
      <c r="M122" s="461">
        <v>17</v>
      </c>
      <c r="N122" s="461">
        <v>0</v>
      </c>
      <c r="O122" s="461">
        <v>53</v>
      </c>
      <c r="P122" s="365" t="e">
        <f>#REF!+G122+J122</f>
        <v>#REF!</v>
      </c>
      <c r="Q122" s="365" t="e">
        <f>I122+N122+#REF!</f>
        <v>#REF!</v>
      </c>
      <c r="R122" s="461">
        <v>0</v>
      </c>
      <c r="S122" s="461">
        <v>13</v>
      </c>
      <c r="T122" s="33">
        <f t="shared" si="1"/>
        <v>284</v>
      </c>
      <c r="U122" s="120" t="e">
        <f>#REF!+#REF!+R122+S122+T122</f>
        <v>#REF!</v>
      </c>
    </row>
    <row r="123" spans="1:23" ht="15" customHeight="1" x14ac:dyDescent="0.25">
      <c r="A123" s="34">
        <f t="shared" si="0"/>
        <v>122</v>
      </c>
      <c r="B123" s="122" t="s">
        <v>172</v>
      </c>
      <c r="C123" s="123">
        <v>113</v>
      </c>
      <c r="D123" s="122" t="s">
        <v>14</v>
      </c>
      <c r="E123" s="2">
        <v>637</v>
      </c>
      <c r="F123" s="462"/>
      <c r="G123" s="462"/>
      <c r="H123" s="462"/>
      <c r="I123" s="462"/>
      <c r="J123" s="462"/>
      <c r="K123" s="462"/>
      <c r="L123" s="462"/>
      <c r="M123" s="462"/>
      <c r="N123" s="462"/>
      <c r="O123" s="462"/>
      <c r="P123" s="179"/>
      <c r="Q123" s="179"/>
      <c r="R123" s="462"/>
      <c r="S123" s="462"/>
      <c r="T123" s="181"/>
      <c r="U123" s="187"/>
      <c r="W123" s="1" t="s">
        <v>173</v>
      </c>
    </row>
    <row r="124" spans="1:23" ht="15" customHeight="1" x14ac:dyDescent="0.25">
      <c r="A124" s="34">
        <f t="shared" si="0"/>
        <v>123</v>
      </c>
      <c r="B124" s="122" t="s">
        <v>172</v>
      </c>
      <c r="C124" s="123">
        <v>113</v>
      </c>
      <c r="D124" s="122" t="s">
        <v>15</v>
      </c>
      <c r="E124" s="2">
        <v>620</v>
      </c>
      <c r="F124" s="461">
        <v>73</v>
      </c>
      <c r="G124" s="461">
        <v>75</v>
      </c>
      <c r="H124" s="461">
        <v>33</v>
      </c>
      <c r="I124" s="461">
        <v>28</v>
      </c>
      <c r="J124" s="461">
        <v>1</v>
      </c>
      <c r="K124" s="461">
        <v>3</v>
      </c>
      <c r="L124" s="461">
        <v>1</v>
      </c>
      <c r="M124" s="461">
        <v>15</v>
      </c>
      <c r="N124" s="461">
        <v>1</v>
      </c>
      <c r="O124" s="461">
        <v>42</v>
      </c>
      <c r="P124" s="365" t="e">
        <f>#REF!+G124+J124</f>
        <v>#REF!</v>
      </c>
      <c r="Q124" s="365" t="e">
        <f>I124+N124+#REF!</f>
        <v>#REF!</v>
      </c>
      <c r="R124" s="461">
        <v>0</v>
      </c>
      <c r="S124" s="461">
        <v>10</v>
      </c>
      <c r="T124" s="33">
        <f t="shared" ref="T124:T166" si="2">SUM(F124:O124)</f>
        <v>272</v>
      </c>
      <c r="U124" s="120" t="e">
        <f>#REF!+#REF!+R124+S124+T124</f>
        <v>#REF!</v>
      </c>
    </row>
    <row r="125" spans="1:23" ht="15" customHeight="1" x14ac:dyDescent="0.25">
      <c r="A125" s="34">
        <f t="shared" si="0"/>
        <v>124</v>
      </c>
      <c r="B125" s="122" t="s">
        <v>172</v>
      </c>
      <c r="C125" s="123">
        <v>113</v>
      </c>
      <c r="D125" s="122" t="s">
        <v>41</v>
      </c>
      <c r="E125" s="2">
        <v>619</v>
      </c>
      <c r="F125" s="461">
        <v>76</v>
      </c>
      <c r="G125" s="461">
        <v>71</v>
      </c>
      <c r="H125" s="461">
        <v>58</v>
      </c>
      <c r="I125" s="461">
        <v>16</v>
      </c>
      <c r="J125" s="461">
        <v>3</v>
      </c>
      <c r="K125" s="461">
        <v>1</v>
      </c>
      <c r="L125" s="461">
        <v>2</v>
      </c>
      <c r="M125" s="461">
        <v>17</v>
      </c>
      <c r="N125" s="461">
        <v>0</v>
      </c>
      <c r="O125" s="461">
        <v>43</v>
      </c>
      <c r="P125" s="365" t="e">
        <f>#REF!+G125+J125</f>
        <v>#REF!</v>
      </c>
      <c r="Q125" s="365" t="e">
        <f>I125+N125+#REF!</f>
        <v>#REF!</v>
      </c>
      <c r="R125" s="461">
        <v>0</v>
      </c>
      <c r="S125" s="461">
        <v>11</v>
      </c>
      <c r="T125" s="33">
        <f t="shared" si="2"/>
        <v>287</v>
      </c>
      <c r="U125" s="120" t="e">
        <f>#REF!+#REF!+R125+S125+T125</f>
        <v>#REF!</v>
      </c>
    </row>
    <row r="126" spans="1:23" ht="15" customHeight="1" x14ac:dyDescent="0.25">
      <c r="A126" s="34">
        <f t="shared" si="0"/>
        <v>125</v>
      </c>
      <c r="B126" s="122" t="s">
        <v>172</v>
      </c>
      <c r="C126" s="123">
        <v>113</v>
      </c>
      <c r="D126" s="122" t="s">
        <v>66</v>
      </c>
      <c r="E126" s="2">
        <v>619</v>
      </c>
      <c r="F126" s="461">
        <v>54</v>
      </c>
      <c r="G126" s="461">
        <v>67</v>
      </c>
      <c r="H126" s="461">
        <v>27</v>
      </c>
      <c r="I126" s="461">
        <v>27</v>
      </c>
      <c r="J126" s="461">
        <v>1</v>
      </c>
      <c r="K126" s="461">
        <v>5</v>
      </c>
      <c r="L126" s="461">
        <v>2</v>
      </c>
      <c r="M126" s="461">
        <v>23</v>
      </c>
      <c r="N126" s="461">
        <v>3</v>
      </c>
      <c r="O126" s="461">
        <v>27</v>
      </c>
      <c r="P126" s="365" t="e">
        <f>#REF!+G126+J126</f>
        <v>#REF!</v>
      </c>
      <c r="Q126" s="365" t="e">
        <f>I126+N126+#REF!</f>
        <v>#REF!</v>
      </c>
      <c r="R126" s="461">
        <v>0</v>
      </c>
      <c r="S126" s="461">
        <v>9</v>
      </c>
      <c r="T126" s="33">
        <f t="shared" si="2"/>
        <v>236</v>
      </c>
      <c r="U126" s="120" t="e">
        <f>#REF!+#REF!+R126+S126+T126</f>
        <v>#REF!</v>
      </c>
    </row>
    <row r="127" spans="1:23" ht="15" customHeight="1" x14ac:dyDescent="0.25">
      <c r="A127" s="34">
        <f t="shared" si="0"/>
        <v>126</v>
      </c>
      <c r="B127" s="122" t="s">
        <v>172</v>
      </c>
      <c r="C127" s="123">
        <v>113</v>
      </c>
      <c r="D127" s="122" t="s">
        <v>67</v>
      </c>
      <c r="E127" s="2">
        <v>619</v>
      </c>
      <c r="F127" s="461">
        <v>68</v>
      </c>
      <c r="G127" s="461">
        <v>63</v>
      </c>
      <c r="H127" s="461">
        <v>33</v>
      </c>
      <c r="I127" s="461">
        <v>35</v>
      </c>
      <c r="J127" s="461">
        <v>1</v>
      </c>
      <c r="K127" s="461">
        <v>8</v>
      </c>
      <c r="L127" s="461">
        <v>3</v>
      </c>
      <c r="M127" s="461">
        <v>30</v>
      </c>
      <c r="N127" s="461">
        <v>2</v>
      </c>
      <c r="O127" s="461">
        <v>17</v>
      </c>
      <c r="P127" s="365" t="e">
        <f>#REF!+G127+J127</f>
        <v>#REF!</v>
      </c>
      <c r="Q127" s="365" t="e">
        <f>I127+N127+#REF!</f>
        <v>#REF!</v>
      </c>
      <c r="R127" s="461">
        <v>0</v>
      </c>
      <c r="S127" s="461">
        <v>8</v>
      </c>
      <c r="T127" s="33">
        <f t="shared" si="2"/>
        <v>260</v>
      </c>
      <c r="U127" s="120" t="e">
        <f>#REF!+#REF!+R127+S127+T127</f>
        <v>#REF!</v>
      </c>
    </row>
    <row r="128" spans="1:23" ht="15" customHeight="1" x14ac:dyDescent="0.25">
      <c r="A128" s="34">
        <f t="shared" si="0"/>
        <v>127</v>
      </c>
      <c r="B128" s="122" t="s">
        <v>172</v>
      </c>
      <c r="C128" s="123">
        <v>113</v>
      </c>
      <c r="D128" s="122" t="s">
        <v>20</v>
      </c>
      <c r="E128" s="2">
        <v>637</v>
      </c>
      <c r="F128" s="461">
        <v>48</v>
      </c>
      <c r="G128" s="461">
        <v>56</v>
      </c>
      <c r="H128" s="461">
        <v>23</v>
      </c>
      <c r="I128" s="461">
        <v>46</v>
      </c>
      <c r="J128" s="461">
        <v>4</v>
      </c>
      <c r="K128" s="461">
        <v>6</v>
      </c>
      <c r="L128" s="461">
        <v>2</v>
      </c>
      <c r="M128" s="461">
        <v>17</v>
      </c>
      <c r="N128" s="461">
        <v>2</v>
      </c>
      <c r="O128" s="461">
        <v>22</v>
      </c>
      <c r="P128" s="365" t="e">
        <f>#REF!+G128+J128</f>
        <v>#REF!</v>
      </c>
      <c r="Q128" s="365" t="e">
        <f>I128+N128+#REF!</f>
        <v>#REF!</v>
      </c>
      <c r="R128" s="461">
        <v>0</v>
      </c>
      <c r="S128" s="461">
        <v>4</v>
      </c>
      <c r="T128" s="33">
        <f t="shared" si="2"/>
        <v>226</v>
      </c>
      <c r="U128" s="120" t="e">
        <f>#REF!+#REF!+R128+S128+T128</f>
        <v>#REF!</v>
      </c>
    </row>
    <row r="129" spans="1:21" ht="15" customHeight="1" x14ac:dyDescent="0.25">
      <c r="A129" s="34">
        <f t="shared" si="0"/>
        <v>128</v>
      </c>
      <c r="B129" s="122" t="s">
        <v>172</v>
      </c>
      <c r="C129" s="123">
        <v>113</v>
      </c>
      <c r="D129" s="122" t="s">
        <v>23</v>
      </c>
      <c r="E129" s="2">
        <v>637</v>
      </c>
      <c r="F129" s="461">
        <v>61</v>
      </c>
      <c r="G129" s="461">
        <v>60</v>
      </c>
      <c r="H129" s="461">
        <v>39</v>
      </c>
      <c r="I129" s="461">
        <v>34</v>
      </c>
      <c r="J129" s="461">
        <v>4</v>
      </c>
      <c r="K129" s="461">
        <v>1</v>
      </c>
      <c r="L129" s="461">
        <v>0</v>
      </c>
      <c r="M129" s="461">
        <v>19</v>
      </c>
      <c r="N129" s="461">
        <v>1</v>
      </c>
      <c r="O129" s="461">
        <v>18</v>
      </c>
      <c r="P129" s="365" t="e">
        <f>#REF!+G129+J129</f>
        <v>#REF!</v>
      </c>
      <c r="Q129" s="365" t="e">
        <f>I129+N129+#REF!</f>
        <v>#REF!</v>
      </c>
      <c r="R129" s="461">
        <v>0</v>
      </c>
      <c r="S129" s="461">
        <v>14</v>
      </c>
      <c r="T129" s="33">
        <f t="shared" si="2"/>
        <v>237</v>
      </c>
      <c r="U129" s="120" t="e">
        <f>#REF!+#REF!+R129+S129+T129</f>
        <v>#REF!</v>
      </c>
    </row>
    <row r="130" spans="1:21" ht="15" customHeight="1" x14ac:dyDescent="0.25">
      <c r="A130" s="34">
        <f t="shared" si="0"/>
        <v>129</v>
      </c>
      <c r="B130" s="122" t="s">
        <v>172</v>
      </c>
      <c r="C130" s="123">
        <v>114</v>
      </c>
      <c r="D130" s="122" t="s">
        <v>19</v>
      </c>
      <c r="E130" s="2">
        <v>492</v>
      </c>
      <c r="F130" s="461">
        <v>62</v>
      </c>
      <c r="G130" s="461">
        <v>73</v>
      </c>
      <c r="H130" s="461">
        <v>39</v>
      </c>
      <c r="I130" s="461">
        <v>18</v>
      </c>
      <c r="J130" s="461">
        <v>1</v>
      </c>
      <c r="K130" s="461">
        <v>4</v>
      </c>
      <c r="L130" s="461">
        <v>3</v>
      </c>
      <c r="M130" s="461">
        <v>6</v>
      </c>
      <c r="N130" s="461">
        <v>4</v>
      </c>
      <c r="O130" s="461">
        <v>36</v>
      </c>
      <c r="P130" s="365" t="e">
        <f>#REF!+G130+J130</f>
        <v>#REF!</v>
      </c>
      <c r="Q130" s="365" t="e">
        <f>I130+N130+#REF!</f>
        <v>#REF!</v>
      </c>
      <c r="R130" s="461">
        <v>0</v>
      </c>
      <c r="S130" s="461">
        <v>12</v>
      </c>
      <c r="T130" s="33">
        <f t="shared" si="2"/>
        <v>246</v>
      </c>
      <c r="U130" s="120" t="e">
        <f>#REF!+#REF!+R130+S130+T130</f>
        <v>#REF!</v>
      </c>
    </row>
    <row r="131" spans="1:21" ht="15" customHeight="1" x14ac:dyDescent="0.25">
      <c r="A131" s="34">
        <f t="shared" si="0"/>
        <v>130</v>
      </c>
      <c r="B131" s="122" t="s">
        <v>172</v>
      </c>
      <c r="C131" s="123">
        <v>114</v>
      </c>
      <c r="D131" s="122" t="s">
        <v>14</v>
      </c>
      <c r="E131" s="2">
        <v>492</v>
      </c>
      <c r="F131" s="461">
        <v>99</v>
      </c>
      <c r="G131" s="461">
        <v>80</v>
      </c>
      <c r="H131" s="461">
        <v>35</v>
      </c>
      <c r="I131" s="461">
        <v>13</v>
      </c>
      <c r="J131" s="461">
        <v>1</v>
      </c>
      <c r="K131" s="461">
        <v>5</v>
      </c>
      <c r="L131" s="461">
        <v>1</v>
      </c>
      <c r="M131" s="461">
        <v>7</v>
      </c>
      <c r="N131" s="461">
        <v>2</v>
      </c>
      <c r="O131" s="461">
        <v>36</v>
      </c>
      <c r="P131" s="365" t="e">
        <f>#REF!+G131+J131</f>
        <v>#REF!</v>
      </c>
      <c r="Q131" s="365" t="e">
        <f>I131+N131+#REF!</f>
        <v>#REF!</v>
      </c>
      <c r="R131" s="461">
        <v>0</v>
      </c>
      <c r="S131" s="461">
        <v>14</v>
      </c>
      <c r="T131" s="33">
        <f t="shared" si="2"/>
        <v>279</v>
      </c>
      <c r="U131" s="120" t="e">
        <f>#REF!+#REF!+R131+S131+T131</f>
        <v>#REF!</v>
      </c>
    </row>
    <row r="132" spans="1:21" ht="15" customHeight="1" x14ac:dyDescent="0.25">
      <c r="A132" s="34">
        <f t="shared" ref="A132:A166" si="3">A131+1</f>
        <v>131</v>
      </c>
      <c r="B132" s="122" t="s">
        <v>172</v>
      </c>
      <c r="C132" s="123">
        <v>115</v>
      </c>
      <c r="D132" s="122" t="s">
        <v>19</v>
      </c>
      <c r="E132" s="2">
        <v>654</v>
      </c>
      <c r="F132" s="461">
        <v>81</v>
      </c>
      <c r="G132" s="461">
        <v>129</v>
      </c>
      <c r="H132" s="461">
        <v>43</v>
      </c>
      <c r="I132" s="461">
        <v>7</v>
      </c>
      <c r="J132" s="461">
        <v>4</v>
      </c>
      <c r="K132" s="461">
        <v>5</v>
      </c>
      <c r="L132" s="461">
        <v>1</v>
      </c>
      <c r="M132" s="461">
        <v>7</v>
      </c>
      <c r="N132" s="461">
        <v>2</v>
      </c>
      <c r="O132" s="461">
        <v>36</v>
      </c>
      <c r="P132" s="365" t="e">
        <f>#REF!+G132+J132</f>
        <v>#REF!</v>
      </c>
      <c r="Q132" s="365" t="e">
        <f>I132+N132+#REF!</f>
        <v>#REF!</v>
      </c>
      <c r="R132" s="461">
        <v>0</v>
      </c>
      <c r="S132" s="461">
        <v>15</v>
      </c>
      <c r="T132" s="33">
        <f t="shared" si="2"/>
        <v>315</v>
      </c>
      <c r="U132" s="120" t="e">
        <f>#REF!+#REF!+R132+S132+T132</f>
        <v>#REF!</v>
      </c>
    </row>
    <row r="133" spans="1:21" ht="15" customHeight="1" x14ac:dyDescent="0.25">
      <c r="A133" s="34">
        <f t="shared" si="3"/>
        <v>132</v>
      </c>
      <c r="B133" s="122" t="s">
        <v>172</v>
      </c>
      <c r="C133" s="123">
        <v>115</v>
      </c>
      <c r="D133" s="122" t="s">
        <v>14</v>
      </c>
      <c r="E133" s="2">
        <v>654</v>
      </c>
      <c r="F133" s="461">
        <v>82</v>
      </c>
      <c r="G133" s="461">
        <v>109</v>
      </c>
      <c r="H133" s="461">
        <v>55</v>
      </c>
      <c r="I133" s="461">
        <v>10</v>
      </c>
      <c r="J133" s="461">
        <v>4</v>
      </c>
      <c r="K133" s="461">
        <v>5</v>
      </c>
      <c r="L133" s="461">
        <v>4</v>
      </c>
      <c r="M133" s="461">
        <v>15</v>
      </c>
      <c r="N133" s="461">
        <v>5</v>
      </c>
      <c r="O133" s="461">
        <v>16</v>
      </c>
      <c r="P133" s="365" t="e">
        <f>#REF!+G133+J133</f>
        <v>#REF!</v>
      </c>
      <c r="Q133" s="365" t="e">
        <f>I133+N133+#REF!</f>
        <v>#REF!</v>
      </c>
      <c r="R133" s="461">
        <v>0</v>
      </c>
      <c r="S133" s="461">
        <v>23</v>
      </c>
      <c r="T133" s="33">
        <f t="shared" si="2"/>
        <v>305</v>
      </c>
      <c r="U133" s="120" t="e">
        <f>#REF!+#REF!+R133+S133+T133</f>
        <v>#REF!</v>
      </c>
    </row>
    <row r="134" spans="1:21" ht="15" customHeight="1" x14ac:dyDescent="0.25">
      <c r="A134" s="34">
        <f t="shared" si="3"/>
        <v>133</v>
      </c>
      <c r="B134" s="122" t="s">
        <v>172</v>
      </c>
      <c r="C134" s="123">
        <v>116</v>
      </c>
      <c r="D134" s="122" t="s">
        <v>19</v>
      </c>
      <c r="E134" s="2">
        <v>560</v>
      </c>
      <c r="F134" s="461">
        <v>33</v>
      </c>
      <c r="G134" s="461">
        <v>73</v>
      </c>
      <c r="H134" s="461">
        <v>104</v>
      </c>
      <c r="I134" s="461">
        <v>16</v>
      </c>
      <c r="J134" s="461">
        <v>3</v>
      </c>
      <c r="K134" s="461">
        <v>3</v>
      </c>
      <c r="L134" s="461">
        <v>1</v>
      </c>
      <c r="M134" s="461">
        <v>9</v>
      </c>
      <c r="N134" s="461">
        <v>1</v>
      </c>
      <c r="O134" s="461">
        <v>4</v>
      </c>
      <c r="P134" s="365" t="e">
        <f>#REF!+G134+J134</f>
        <v>#REF!</v>
      </c>
      <c r="Q134" s="365" t="e">
        <f>I134+N134+#REF!</f>
        <v>#REF!</v>
      </c>
      <c r="R134" s="461">
        <v>0</v>
      </c>
      <c r="S134" s="461">
        <v>7</v>
      </c>
      <c r="T134" s="33">
        <f t="shared" si="2"/>
        <v>247</v>
      </c>
      <c r="U134" s="120" t="e">
        <f>#REF!+#REF!+R134+S134+T134</f>
        <v>#REF!</v>
      </c>
    </row>
    <row r="135" spans="1:21" ht="15" customHeight="1" x14ac:dyDescent="0.25">
      <c r="A135" s="34">
        <f t="shared" si="3"/>
        <v>134</v>
      </c>
      <c r="B135" s="122" t="s">
        <v>172</v>
      </c>
      <c r="C135" s="123">
        <v>116</v>
      </c>
      <c r="D135" s="122" t="s">
        <v>14</v>
      </c>
      <c r="E135" s="2">
        <v>559</v>
      </c>
      <c r="F135" s="461">
        <v>25</v>
      </c>
      <c r="G135" s="461">
        <v>63</v>
      </c>
      <c r="H135" s="461">
        <v>84</v>
      </c>
      <c r="I135" s="461">
        <v>18</v>
      </c>
      <c r="J135" s="461">
        <v>1</v>
      </c>
      <c r="K135" s="461">
        <v>2</v>
      </c>
      <c r="L135" s="461">
        <v>2</v>
      </c>
      <c r="M135" s="461">
        <v>11</v>
      </c>
      <c r="N135" s="461">
        <v>0</v>
      </c>
      <c r="O135" s="461">
        <v>2</v>
      </c>
      <c r="P135" s="365" t="e">
        <f>#REF!+G135+J135</f>
        <v>#REF!</v>
      </c>
      <c r="Q135" s="365" t="e">
        <f>I135+N135+#REF!</f>
        <v>#REF!</v>
      </c>
      <c r="R135" s="461">
        <v>0</v>
      </c>
      <c r="S135" s="461">
        <v>11</v>
      </c>
      <c r="T135" s="33">
        <f t="shared" si="2"/>
        <v>208</v>
      </c>
      <c r="U135" s="120" t="e">
        <f>#REF!+#REF!+R135+S135+T135</f>
        <v>#REF!</v>
      </c>
    </row>
    <row r="136" spans="1:21" ht="15" customHeight="1" x14ac:dyDescent="0.25">
      <c r="A136" s="34">
        <f t="shared" si="3"/>
        <v>135</v>
      </c>
      <c r="B136" s="122" t="s">
        <v>172</v>
      </c>
      <c r="C136" s="123">
        <v>117</v>
      </c>
      <c r="D136" s="122" t="s">
        <v>19</v>
      </c>
      <c r="E136" s="2">
        <v>435</v>
      </c>
      <c r="F136" s="461">
        <v>29</v>
      </c>
      <c r="G136" s="461">
        <v>77</v>
      </c>
      <c r="H136" s="461">
        <v>71</v>
      </c>
      <c r="I136" s="461">
        <v>13</v>
      </c>
      <c r="J136" s="461">
        <v>1</v>
      </c>
      <c r="K136" s="461">
        <v>6</v>
      </c>
      <c r="L136" s="461">
        <v>2</v>
      </c>
      <c r="M136" s="461">
        <v>8</v>
      </c>
      <c r="N136" s="461">
        <v>1</v>
      </c>
      <c r="O136" s="461">
        <v>1</v>
      </c>
      <c r="P136" s="365" t="e">
        <f>#REF!+G136+J136</f>
        <v>#REF!</v>
      </c>
      <c r="Q136" s="365" t="e">
        <f>I136+N136+#REF!</f>
        <v>#REF!</v>
      </c>
      <c r="R136" s="461">
        <v>0</v>
      </c>
      <c r="S136" s="461">
        <v>5</v>
      </c>
      <c r="T136" s="33">
        <f t="shared" si="2"/>
        <v>209</v>
      </c>
      <c r="U136" s="120" t="e">
        <f>#REF!+#REF!+R136+S136+T136</f>
        <v>#REF!</v>
      </c>
    </row>
    <row r="137" spans="1:21" ht="15" customHeight="1" x14ac:dyDescent="0.25">
      <c r="A137" s="34">
        <f t="shared" si="3"/>
        <v>136</v>
      </c>
      <c r="B137" s="122" t="s">
        <v>172</v>
      </c>
      <c r="C137" s="123">
        <v>117</v>
      </c>
      <c r="D137" s="122" t="s">
        <v>14</v>
      </c>
      <c r="E137" s="2">
        <v>434</v>
      </c>
      <c r="F137" s="461">
        <v>34</v>
      </c>
      <c r="G137" s="461">
        <v>71</v>
      </c>
      <c r="H137" s="461">
        <v>73</v>
      </c>
      <c r="I137" s="461">
        <v>17</v>
      </c>
      <c r="J137" s="461">
        <v>1</v>
      </c>
      <c r="K137" s="461">
        <v>9</v>
      </c>
      <c r="L137" s="461">
        <v>2</v>
      </c>
      <c r="M137" s="461">
        <v>4</v>
      </c>
      <c r="N137" s="461">
        <v>1</v>
      </c>
      <c r="O137" s="461">
        <v>4</v>
      </c>
      <c r="P137" s="365" t="e">
        <f>#REF!+G137+J137</f>
        <v>#REF!</v>
      </c>
      <c r="Q137" s="365" t="e">
        <f>I137+N137+#REF!</f>
        <v>#REF!</v>
      </c>
      <c r="R137" s="461">
        <v>0</v>
      </c>
      <c r="S137" s="461">
        <v>7</v>
      </c>
      <c r="T137" s="33">
        <f t="shared" si="2"/>
        <v>216</v>
      </c>
      <c r="U137" s="120" t="e">
        <f>#REF!+#REF!+R137+S137+T137</f>
        <v>#REF!</v>
      </c>
    </row>
    <row r="138" spans="1:21" ht="15" customHeight="1" x14ac:dyDescent="0.25">
      <c r="A138" s="34">
        <f t="shared" si="3"/>
        <v>137</v>
      </c>
      <c r="B138" s="122" t="s">
        <v>172</v>
      </c>
      <c r="C138" s="123">
        <v>118</v>
      </c>
      <c r="D138" s="122" t="s">
        <v>19</v>
      </c>
      <c r="E138" s="2">
        <v>685</v>
      </c>
      <c r="F138" s="461">
        <v>64</v>
      </c>
      <c r="G138" s="461">
        <v>155</v>
      </c>
      <c r="H138" s="461">
        <v>58</v>
      </c>
      <c r="I138" s="461">
        <v>38</v>
      </c>
      <c r="J138" s="461">
        <v>3</v>
      </c>
      <c r="K138" s="461">
        <v>4</v>
      </c>
      <c r="L138" s="461">
        <v>5</v>
      </c>
      <c r="M138" s="461">
        <v>4</v>
      </c>
      <c r="N138" s="461">
        <v>2</v>
      </c>
      <c r="O138" s="461">
        <v>18</v>
      </c>
      <c r="P138" s="365" t="e">
        <f>#REF!+G138+J138</f>
        <v>#REF!</v>
      </c>
      <c r="Q138" s="365" t="e">
        <f>I138+N138+#REF!</f>
        <v>#REF!</v>
      </c>
      <c r="R138" s="461">
        <v>0</v>
      </c>
      <c r="S138" s="461">
        <v>16</v>
      </c>
      <c r="T138" s="33">
        <f t="shared" si="2"/>
        <v>351</v>
      </c>
      <c r="U138" s="120" t="e">
        <f>#REF!+#REF!+R138+S138+T138</f>
        <v>#REF!</v>
      </c>
    </row>
    <row r="139" spans="1:21" ht="15" customHeight="1" x14ac:dyDescent="0.25">
      <c r="A139" s="34">
        <f t="shared" si="3"/>
        <v>138</v>
      </c>
      <c r="B139" s="122" t="s">
        <v>172</v>
      </c>
      <c r="C139" s="123">
        <v>119</v>
      </c>
      <c r="D139" s="122" t="s">
        <v>19</v>
      </c>
      <c r="E139" s="2">
        <v>569</v>
      </c>
      <c r="F139" s="461">
        <v>52</v>
      </c>
      <c r="G139" s="461">
        <v>100</v>
      </c>
      <c r="H139" s="461">
        <v>32</v>
      </c>
      <c r="I139" s="461">
        <v>19</v>
      </c>
      <c r="J139" s="461">
        <v>4</v>
      </c>
      <c r="K139" s="461">
        <v>11</v>
      </c>
      <c r="L139" s="461">
        <v>3</v>
      </c>
      <c r="M139" s="461">
        <v>23</v>
      </c>
      <c r="N139" s="461">
        <v>1</v>
      </c>
      <c r="O139" s="461">
        <v>8</v>
      </c>
      <c r="P139" s="365" t="e">
        <f>#REF!+G139+J139</f>
        <v>#REF!</v>
      </c>
      <c r="Q139" s="365" t="e">
        <f>I139+N139+#REF!</f>
        <v>#REF!</v>
      </c>
      <c r="R139" s="461">
        <v>0</v>
      </c>
      <c r="S139" s="461">
        <v>27</v>
      </c>
      <c r="T139" s="33">
        <f t="shared" si="2"/>
        <v>253</v>
      </c>
      <c r="U139" s="120" t="e">
        <f>#REF!+#REF!+R139+S139+T139</f>
        <v>#REF!</v>
      </c>
    </row>
    <row r="140" spans="1:21" ht="15" customHeight="1" x14ac:dyDescent="0.25">
      <c r="A140" s="34">
        <f t="shared" si="3"/>
        <v>139</v>
      </c>
      <c r="B140" s="122" t="s">
        <v>172</v>
      </c>
      <c r="C140" s="123">
        <v>119</v>
      </c>
      <c r="D140" s="122" t="s">
        <v>14</v>
      </c>
      <c r="E140" s="2">
        <v>569</v>
      </c>
      <c r="F140" s="461">
        <v>66</v>
      </c>
      <c r="G140" s="461">
        <v>103</v>
      </c>
      <c r="H140" s="461">
        <v>20</v>
      </c>
      <c r="I140" s="461">
        <v>27</v>
      </c>
      <c r="J140" s="461">
        <v>2</v>
      </c>
      <c r="K140" s="461">
        <v>8</v>
      </c>
      <c r="L140" s="461">
        <v>0</v>
      </c>
      <c r="M140" s="461">
        <v>11</v>
      </c>
      <c r="N140" s="461">
        <v>4</v>
      </c>
      <c r="O140" s="461">
        <v>5</v>
      </c>
      <c r="P140" s="365" t="e">
        <f>#REF!+G140+J140</f>
        <v>#REF!</v>
      </c>
      <c r="Q140" s="365" t="e">
        <f>I140+N140+#REF!</f>
        <v>#REF!</v>
      </c>
      <c r="R140" s="461">
        <v>0</v>
      </c>
      <c r="S140" s="461">
        <v>15</v>
      </c>
      <c r="T140" s="33">
        <f t="shared" si="2"/>
        <v>246</v>
      </c>
      <c r="U140" s="120" t="e">
        <f>#REF!+#REF!+R140+S140+T140</f>
        <v>#REF!</v>
      </c>
    </row>
    <row r="141" spans="1:21" ht="15" customHeight="1" x14ac:dyDescent="0.25">
      <c r="A141" s="34">
        <f t="shared" si="3"/>
        <v>140</v>
      </c>
      <c r="B141" s="122" t="s">
        <v>172</v>
      </c>
      <c r="C141" s="123">
        <v>119</v>
      </c>
      <c r="D141" s="122" t="s">
        <v>20</v>
      </c>
      <c r="E141" s="2">
        <v>568</v>
      </c>
      <c r="F141" s="461">
        <v>68</v>
      </c>
      <c r="G141" s="461">
        <v>91</v>
      </c>
      <c r="H141" s="461">
        <v>41</v>
      </c>
      <c r="I141" s="461">
        <v>39</v>
      </c>
      <c r="J141" s="461">
        <v>4</v>
      </c>
      <c r="K141" s="461">
        <v>4</v>
      </c>
      <c r="L141" s="461">
        <v>4</v>
      </c>
      <c r="M141" s="461">
        <v>25</v>
      </c>
      <c r="N141" s="461">
        <v>0</v>
      </c>
      <c r="O141" s="461">
        <v>5</v>
      </c>
      <c r="P141" s="365" t="e">
        <f>#REF!+G141+J141</f>
        <v>#REF!</v>
      </c>
      <c r="Q141" s="365" t="e">
        <f>I141+N141+#REF!</f>
        <v>#REF!</v>
      </c>
      <c r="R141" s="461">
        <v>0</v>
      </c>
      <c r="S141" s="461">
        <v>14</v>
      </c>
      <c r="T141" s="33">
        <f t="shared" si="2"/>
        <v>281</v>
      </c>
      <c r="U141" s="120" t="e">
        <f>#REF!+#REF!+R141+S141+T141</f>
        <v>#REF!</v>
      </c>
    </row>
    <row r="142" spans="1:21" ht="15" customHeight="1" x14ac:dyDescent="0.25">
      <c r="A142" s="34">
        <f t="shared" si="3"/>
        <v>141</v>
      </c>
      <c r="B142" s="122" t="s">
        <v>172</v>
      </c>
      <c r="C142" s="123">
        <v>120</v>
      </c>
      <c r="D142" s="122" t="s">
        <v>19</v>
      </c>
      <c r="E142" s="2">
        <v>482</v>
      </c>
      <c r="F142" s="461">
        <v>45</v>
      </c>
      <c r="G142" s="461">
        <v>66</v>
      </c>
      <c r="H142" s="461">
        <v>32</v>
      </c>
      <c r="I142" s="461">
        <v>7</v>
      </c>
      <c r="J142" s="461">
        <v>3</v>
      </c>
      <c r="K142" s="461">
        <v>1</v>
      </c>
      <c r="L142" s="461">
        <v>0</v>
      </c>
      <c r="M142" s="461">
        <v>8</v>
      </c>
      <c r="N142" s="461">
        <v>2</v>
      </c>
      <c r="O142" s="461">
        <v>5</v>
      </c>
      <c r="P142" s="365" t="e">
        <f>#REF!+G142+J142</f>
        <v>#REF!</v>
      </c>
      <c r="Q142" s="365" t="e">
        <f>I142+N142+#REF!</f>
        <v>#REF!</v>
      </c>
      <c r="R142" s="461">
        <v>0</v>
      </c>
      <c r="S142" s="461">
        <v>7</v>
      </c>
      <c r="T142" s="33">
        <f t="shared" si="2"/>
        <v>169</v>
      </c>
      <c r="U142" s="120" t="e">
        <f>#REF!+#REF!+R142+S142+T142</f>
        <v>#REF!</v>
      </c>
    </row>
    <row r="143" spans="1:21" ht="15" customHeight="1" x14ac:dyDescent="0.25">
      <c r="A143" s="34">
        <f t="shared" si="3"/>
        <v>142</v>
      </c>
      <c r="B143" s="122" t="s">
        <v>172</v>
      </c>
      <c r="C143" s="123">
        <v>120</v>
      </c>
      <c r="D143" s="122" t="s">
        <v>14</v>
      </c>
      <c r="E143" s="2">
        <v>482</v>
      </c>
      <c r="F143" s="461">
        <v>47</v>
      </c>
      <c r="G143" s="461">
        <v>69</v>
      </c>
      <c r="H143" s="461">
        <v>41</v>
      </c>
      <c r="I143" s="461">
        <v>7</v>
      </c>
      <c r="J143" s="461">
        <v>5</v>
      </c>
      <c r="K143" s="461">
        <v>3</v>
      </c>
      <c r="L143" s="461">
        <v>0</v>
      </c>
      <c r="M143" s="461">
        <v>2</v>
      </c>
      <c r="N143" s="461">
        <v>3</v>
      </c>
      <c r="O143" s="461">
        <v>15</v>
      </c>
      <c r="P143" s="365" t="e">
        <f>#REF!+G143+J143</f>
        <v>#REF!</v>
      </c>
      <c r="Q143" s="365" t="e">
        <f>I143+N143+#REF!</f>
        <v>#REF!</v>
      </c>
      <c r="R143" s="461">
        <v>0</v>
      </c>
      <c r="S143" s="461">
        <v>0</v>
      </c>
      <c r="T143" s="33">
        <f t="shared" si="2"/>
        <v>192</v>
      </c>
      <c r="U143" s="120" t="e">
        <f>#REF!+#REF!+R143+S143+T143</f>
        <v>#REF!</v>
      </c>
    </row>
    <row r="144" spans="1:21" ht="15" customHeight="1" x14ac:dyDescent="0.25">
      <c r="A144" s="34">
        <f t="shared" si="3"/>
        <v>143</v>
      </c>
      <c r="B144" s="122" t="s">
        <v>172</v>
      </c>
      <c r="C144" s="123">
        <v>120</v>
      </c>
      <c r="D144" s="122" t="s">
        <v>15</v>
      </c>
      <c r="E144" s="2">
        <v>407</v>
      </c>
      <c r="F144" s="461">
        <v>48</v>
      </c>
      <c r="G144" s="461">
        <v>29</v>
      </c>
      <c r="H144" s="461">
        <v>57</v>
      </c>
      <c r="I144" s="461">
        <v>15</v>
      </c>
      <c r="J144" s="461">
        <v>3</v>
      </c>
      <c r="K144" s="461">
        <v>6</v>
      </c>
      <c r="L144" s="461">
        <v>2</v>
      </c>
      <c r="M144" s="461">
        <v>31</v>
      </c>
      <c r="N144" s="461">
        <v>3</v>
      </c>
      <c r="O144" s="461">
        <v>4</v>
      </c>
      <c r="P144" s="365" t="e">
        <f>#REF!+G144+J144</f>
        <v>#REF!</v>
      </c>
      <c r="Q144" s="365" t="e">
        <f>I144+N144+#REF!</f>
        <v>#REF!</v>
      </c>
      <c r="R144" s="461">
        <v>0</v>
      </c>
      <c r="S144" s="461">
        <v>3</v>
      </c>
      <c r="T144" s="33">
        <f t="shared" si="2"/>
        <v>198</v>
      </c>
      <c r="U144" s="120" t="e">
        <f>#REF!+#REF!+R144+S144+T144</f>
        <v>#REF!</v>
      </c>
    </row>
    <row r="145" spans="1:21" ht="15" customHeight="1" x14ac:dyDescent="0.25">
      <c r="A145" s="34">
        <f t="shared" si="3"/>
        <v>144</v>
      </c>
      <c r="B145" s="122" t="s">
        <v>172</v>
      </c>
      <c r="C145" s="123">
        <v>121</v>
      </c>
      <c r="D145" s="122" t="s">
        <v>19</v>
      </c>
      <c r="E145" s="2">
        <v>519</v>
      </c>
      <c r="F145" s="461">
        <v>24</v>
      </c>
      <c r="G145" s="461">
        <v>54</v>
      </c>
      <c r="H145" s="461">
        <v>59</v>
      </c>
      <c r="I145" s="461">
        <v>21</v>
      </c>
      <c r="J145" s="461">
        <v>2</v>
      </c>
      <c r="K145" s="461">
        <v>12</v>
      </c>
      <c r="L145" s="461">
        <v>9</v>
      </c>
      <c r="M145" s="461">
        <v>9</v>
      </c>
      <c r="N145" s="461">
        <v>5</v>
      </c>
      <c r="O145" s="461">
        <v>10</v>
      </c>
      <c r="P145" s="365" t="e">
        <f>#REF!+G145+J145</f>
        <v>#REF!</v>
      </c>
      <c r="Q145" s="365" t="e">
        <f>I145+N145+#REF!</f>
        <v>#REF!</v>
      </c>
      <c r="R145" s="461">
        <v>0</v>
      </c>
      <c r="S145" s="461">
        <v>12</v>
      </c>
      <c r="T145" s="33">
        <f t="shared" si="2"/>
        <v>205</v>
      </c>
      <c r="U145" s="120" t="e">
        <f>#REF!+#REF!+R145+S145+T145</f>
        <v>#REF!</v>
      </c>
    </row>
    <row r="146" spans="1:21" ht="15" customHeight="1" x14ac:dyDescent="0.25">
      <c r="A146" s="34">
        <f t="shared" si="3"/>
        <v>145</v>
      </c>
      <c r="B146" s="122" t="s">
        <v>172</v>
      </c>
      <c r="C146" s="123">
        <v>121</v>
      </c>
      <c r="D146" s="122" t="s">
        <v>14</v>
      </c>
      <c r="E146" s="2">
        <v>518</v>
      </c>
      <c r="F146" s="461">
        <v>28</v>
      </c>
      <c r="G146" s="461">
        <v>35</v>
      </c>
      <c r="H146" s="461">
        <v>67</v>
      </c>
      <c r="I146" s="461">
        <v>18</v>
      </c>
      <c r="J146" s="461">
        <v>2</v>
      </c>
      <c r="K146" s="461">
        <v>7</v>
      </c>
      <c r="L146" s="461">
        <v>3</v>
      </c>
      <c r="M146" s="461">
        <v>14</v>
      </c>
      <c r="N146" s="461">
        <v>0</v>
      </c>
      <c r="O146" s="461">
        <v>4</v>
      </c>
      <c r="P146" s="365" t="e">
        <f>#REF!+G146+J146</f>
        <v>#REF!</v>
      </c>
      <c r="Q146" s="365" t="e">
        <f>I146+N146+#REF!</f>
        <v>#REF!</v>
      </c>
      <c r="R146" s="461">
        <v>0</v>
      </c>
      <c r="S146" s="461">
        <v>11</v>
      </c>
      <c r="T146" s="33">
        <f t="shared" si="2"/>
        <v>178</v>
      </c>
      <c r="U146" s="120" t="e">
        <f>#REF!+#REF!+R146+S146+T146</f>
        <v>#REF!</v>
      </c>
    </row>
    <row r="147" spans="1:21" ht="15" customHeight="1" x14ac:dyDescent="0.25">
      <c r="A147" s="34">
        <f t="shared" si="3"/>
        <v>146</v>
      </c>
      <c r="B147" s="122" t="s">
        <v>172</v>
      </c>
      <c r="C147" s="123">
        <v>122</v>
      </c>
      <c r="D147" s="122" t="s">
        <v>19</v>
      </c>
      <c r="E147" s="2">
        <v>448</v>
      </c>
      <c r="F147" s="461">
        <v>20</v>
      </c>
      <c r="G147" s="461">
        <v>101</v>
      </c>
      <c r="H147" s="461">
        <v>49</v>
      </c>
      <c r="I147" s="461">
        <v>55</v>
      </c>
      <c r="J147" s="461">
        <v>0</v>
      </c>
      <c r="K147" s="461">
        <v>3</v>
      </c>
      <c r="L147" s="461">
        <v>2</v>
      </c>
      <c r="M147" s="461">
        <v>26</v>
      </c>
      <c r="N147" s="461">
        <v>3</v>
      </c>
      <c r="O147" s="461">
        <v>9</v>
      </c>
      <c r="P147" s="365" t="e">
        <f>#REF!+G147+J147</f>
        <v>#REF!</v>
      </c>
      <c r="Q147" s="365" t="e">
        <f>I147+N147+#REF!</f>
        <v>#REF!</v>
      </c>
      <c r="R147" s="461">
        <v>0</v>
      </c>
      <c r="S147" s="461">
        <v>13</v>
      </c>
      <c r="T147" s="33">
        <f t="shared" si="2"/>
        <v>268</v>
      </c>
      <c r="U147" s="120" t="e">
        <f>#REF!+#REF!+R147+S147+T147</f>
        <v>#REF!</v>
      </c>
    </row>
    <row r="148" spans="1:21" ht="15" customHeight="1" x14ac:dyDescent="0.25">
      <c r="A148" s="34">
        <f t="shared" si="3"/>
        <v>147</v>
      </c>
      <c r="B148" s="122" t="s">
        <v>172</v>
      </c>
      <c r="C148" s="123">
        <v>122</v>
      </c>
      <c r="D148" s="122" t="s">
        <v>14</v>
      </c>
      <c r="E148" s="2">
        <v>447</v>
      </c>
      <c r="F148" s="461">
        <v>21</v>
      </c>
      <c r="G148" s="461">
        <v>117</v>
      </c>
      <c r="H148" s="461">
        <v>56</v>
      </c>
      <c r="I148" s="461">
        <v>14</v>
      </c>
      <c r="J148" s="461">
        <v>3</v>
      </c>
      <c r="K148" s="461">
        <v>3</v>
      </c>
      <c r="L148" s="461">
        <v>0</v>
      </c>
      <c r="M148" s="461">
        <v>14</v>
      </c>
      <c r="N148" s="461">
        <v>0</v>
      </c>
      <c r="O148" s="461">
        <v>0</v>
      </c>
      <c r="P148" s="365" t="e">
        <f>#REF!+G148+J148</f>
        <v>#REF!</v>
      </c>
      <c r="Q148" s="365" t="e">
        <f>I148+N148+#REF!</f>
        <v>#REF!</v>
      </c>
      <c r="R148" s="461">
        <v>0</v>
      </c>
      <c r="S148" s="461">
        <v>10</v>
      </c>
      <c r="T148" s="33">
        <f t="shared" si="2"/>
        <v>228</v>
      </c>
      <c r="U148" s="120" t="e">
        <f>#REF!+#REF!+R148+S148+T148</f>
        <v>#REF!</v>
      </c>
    </row>
    <row r="149" spans="1:21" ht="15" customHeight="1" x14ac:dyDescent="0.25">
      <c r="A149" s="34">
        <f t="shared" si="3"/>
        <v>148</v>
      </c>
      <c r="B149" s="122" t="s">
        <v>172</v>
      </c>
      <c r="C149" s="123">
        <v>123</v>
      </c>
      <c r="D149" s="122" t="s">
        <v>19</v>
      </c>
      <c r="E149" s="2">
        <v>244</v>
      </c>
      <c r="F149" s="461">
        <v>3</v>
      </c>
      <c r="G149" s="461">
        <v>55</v>
      </c>
      <c r="H149" s="461">
        <v>21</v>
      </c>
      <c r="I149" s="461">
        <v>29</v>
      </c>
      <c r="J149" s="461">
        <v>2</v>
      </c>
      <c r="K149" s="461">
        <v>1</v>
      </c>
      <c r="L149" s="461">
        <v>1</v>
      </c>
      <c r="M149" s="461">
        <v>7</v>
      </c>
      <c r="N149" s="461">
        <v>0</v>
      </c>
      <c r="O149" s="461">
        <v>3</v>
      </c>
      <c r="P149" s="365" t="e">
        <f>#REF!+G149+J149</f>
        <v>#REF!</v>
      </c>
      <c r="Q149" s="365" t="e">
        <f>I149+N149+#REF!</f>
        <v>#REF!</v>
      </c>
      <c r="R149" s="461">
        <v>0</v>
      </c>
      <c r="S149" s="461">
        <v>0</v>
      </c>
      <c r="T149" s="33">
        <f t="shared" si="2"/>
        <v>122</v>
      </c>
      <c r="U149" s="120" t="e">
        <f>#REF!+#REF!+R149+S149+T149</f>
        <v>#REF!</v>
      </c>
    </row>
    <row r="150" spans="1:21" ht="15" customHeight="1" x14ac:dyDescent="0.25">
      <c r="A150" s="34">
        <f t="shared" si="3"/>
        <v>149</v>
      </c>
      <c r="B150" s="122" t="s">
        <v>172</v>
      </c>
      <c r="C150" s="123">
        <v>124</v>
      </c>
      <c r="D150" s="122" t="s">
        <v>19</v>
      </c>
      <c r="E150" s="2">
        <v>556</v>
      </c>
      <c r="F150" s="461">
        <v>30</v>
      </c>
      <c r="G150" s="461">
        <v>139</v>
      </c>
      <c r="H150" s="461">
        <v>57</v>
      </c>
      <c r="I150" s="461">
        <v>43</v>
      </c>
      <c r="J150" s="461">
        <v>3</v>
      </c>
      <c r="K150" s="461">
        <v>6</v>
      </c>
      <c r="L150" s="461">
        <v>0</v>
      </c>
      <c r="M150" s="461">
        <v>7</v>
      </c>
      <c r="N150" s="461">
        <v>0</v>
      </c>
      <c r="O150" s="461">
        <v>2</v>
      </c>
      <c r="P150" s="365" t="e">
        <f>#REF!+G150+J150</f>
        <v>#REF!</v>
      </c>
      <c r="Q150" s="365" t="e">
        <f>I150+N150+#REF!</f>
        <v>#REF!</v>
      </c>
      <c r="R150" s="461">
        <v>0</v>
      </c>
      <c r="S150" s="461">
        <v>0</v>
      </c>
      <c r="T150" s="33">
        <f t="shared" si="2"/>
        <v>287</v>
      </c>
      <c r="U150" s="120" t="e">
        <f>#REF!+#REF!+R150+S150+T150</f>
        <v>#REF!</v>
      </c>
    </row>
    <row r="151" spans="1:21" ht="15" customHeight="1" x14ac:dyDescent="0.25">
      <c r="A151" s="34">
        <f t="shared" si="3"/>
        <v>150</v>
      </c>
      <c r="B151" s="122" t="s">
        <v>172</v>
      </c>
      <c r="C151" s="123">
        <v>125</v>
      </c>
      <c r="D151" s="122" t="s">
        <v>19</v>
      </c>
      <c r="E151" s="2">
        <v>647</v>
      </c>
      <c r="F151" s="461">
        <v>70</v>
      </c>
      <c r="G151" s="461">
        <v>104</v>
      </c>
      <c r="H151" s="461">
        <v>69</v>
      </c>
      <c r="I151" s="461">
        <v>7</v>
      </c>
      <c r="J151" s="461">
        <v>7</v>
      </c>
      <c r="K151" s="461">
        <v>7</v>
      </c>
      <c r="L151" s="461">
        <v>1</v>
      </c>
      <c r="M151" s="461">
        <v>24</v>
      </c>
      <c r="N151" s="461">
        <v>3</v>
      </c>
      <c r="O151" s="461">
        <v>7</v>
      </c>
      <c r="P151" s="365" t="e">
        <f>#REF!+G151+J151</f>
        <v>#REF!</v>
      </c>
      <c r="Q151" s="365" t="e">
        <f>I151+N151+#REF!</f>
        <v>#REF!</v>
      </c>
      <c r="R151" s="461">
        <v>0</v>
      </c>
      <c r="S151" s="461">
        <v>12</v>
      </c>
      <c r="T151" s="33">
        <f t="shared" si="2"/>
        <v>299</v>
      </c>
      <c r="U151" s="120" t="e">
        <f>#REF!+#REF!+R151+S151+T151</f>
        <v>#REF!</v>
      </c>
    </row>
    <row r="152" spans="1:21" ht="15" customHeight="1" x14ac:dyDescent="0.25">
      <c r="A152" s="34">
        <f t="shared" si="3"/>
        <v>151</v>
      </c>
      <c r="B152" s="122" t="s">
        <v>172</v>
      </c>
      <c r="C152" s="123">
        <v>125</v>
      </c>
      <c r="D152" s="122" t="s">
        <v>15</v>
      </c>
      <c r="E152" s="2">
        <v>259</v>
      </c>
      <c r="F152" s="461">
        <v>27</v>
      </c>
      <c r="G152" s="461">
        <v>16</v>
      </c>
      <c r="H152" s="461">
        <v>39</v>
      </c>
      <c r="I152" s="461">
        <v>5</v>
      </c>
      <c r="J152" s="461">
        <v>2</v>
      </c>
      <c r="K152" s="461">
        <v>11</v>
      </c>
      <c r="L152" s="461">
        <v>0</v>
      </c>
      <c r="M152" s="461">
        <v>7</v>
      </c>
      <c r="N152" s="461">
        <v>0</v>
      </c>
      <c r="O152" s="461">
        <v>6</v>
      </c>
      <c r="P152" s="365" t="e">
        <f>#REF!+G152+J152</f>
        <v>#REF!</v>
      </c>
      <c r="Q152" s="365" t="e">
        <f>I152+N152+#REF!</f>
        <v>#REF!</v>
      </c>
      <c r="R152" s="461">
        <v>0</v>
      </c>
      <c r="S152" s="461">
        <v>8</v>
      </c>
      <c r="T152" s="33">
        <f t="shared" si="2"/>
        <v>113</v>
      </c>
      <c r="U152" s="120" t="e">
        <f>#REF!+#REF!+R152+S152+T152</f>
        <v>#REF!</v>
      </c>
    </row>
    <row r="153" spans="1:21" ht="15" customHeight="1" x14ac:dyDescent="0.25">
      <c r="A153" s="34">
        <f t="shared" si="3"/>
        <v>152</v>
      </c>
      <c r="B153" s="122" t="s">
        <v>172</v>
      </c>
      <c r="C153" s="123">
        <v>126</v>
      </c>
      <c r="D153" s="122" t="s">
        <v>19</v>
      </c>
      <c r="E153" s="2">
        <v>497</v>
      </c>
      <c r="F153" s="461">
        <v>84</v>
      </c>
      <c r="G153" s="461">
        <v>90</v>
      </c>
      <c r="H153" s="461">
        <v>53</v>
      </c>
      <c r="I153" s="461">
        <v>8</v>
      </c>
      <c r="J153" s="461">
        <v>1</v>
      </c>
      <c r="K153" s="461">
        <v>5</v>
      </c>
      <c r="L153" s="461">
        <v>4</v>
      </c>
      <c r="M153" s="461">
        <v>16</v>
      </c>
      <c r="N153" s="461">
        <v>1</v>
      </c>
      <c r="O153" s="461">
        <v>2</v>
      </c>
      <c r="P153" s="365" t="e">
        <f>#REF!+G153+J153</f>
        <v>#REF!</v>
      </c>
      <c r="Q153" s="365" t="e">
        <f>I153+N153+#REF!</f>
        <v>#REF!</v>
      </c>
      <c r="R153" s="461">
        <v>0</v>
      </c>
      <c r="S153" s="461">
        <v>9</v>
      </c>
      <c r="T153" s="33">
        <f t="shared" si="2"/>
        <v>264</v>
      </c>
      <c r="U153" s="120" t="e">
        <f>#REF!+#REF!+R153+S153+T153</f>
        <v>#REF!</v>
      </c>
    </row>
    <row r="154" spans="1:21" ht="15" customHeight="1" x14ac:dyDescent="0.25">
      <c r="A154" s="34">
        <f t="shared" si="3"/>
        <v>153</v>
      </c>
      <c r="B154" s="122" t="s">
        <v>172</v>
      </c>
      <c r="C154" s="123">
        <v>127</v>
      </c>
      <c r="D154" s="122" t="s">
        <v>19</v>
      </c>
      <c r="E154" s="2">
        <v>321</v>
      </c>
      <c r="F154" s="461">
        <v>10</v>
      </c>
      <c r="G154" s="461">
        <v>71</v>
      </c>
      <c r="H154" s="461">
        <v>38</v>
      </c>
      <c r="I154" s="461">
        <v>11</v>
      </c>
      <c r="J154" s="461">
        <v>2</v>
      </c>
      <c r="K154" s="461">
        <v>2</v>
      </c>
      <c r="L154" s="461">
        <v>0</v>
      </c>
      <c r="M154" s="461">
        <v>47</v>
      </c>
      <c r="N154" s="461">
        <v>0</v>
      </c>
      <c r="O154" s="461">
        <v>6</v>
      </c>
      <c r="P154" s="365" t="e">
        <f>#REF!+G154+J154</f>
        <v>#REF!</v>
      </c>
      <c r="Q154" s="365" t="e">
        <f>I154+N154+#REF!</f>
        <v>#REF!</v>
      </c>
      <c r="R154" s="461">
        <v>0</v>
      </c>
      <c r="S154" s="461">
        <v>4</v>
      </c>
      <c r="T154" s="33">
        <f t="shared" si="2"/>
        <v>187</v>
      </c>
      <c r="U154" s="120" t="e">
        <f>#REF!+#REF!+R154+S154+T154</f>
        <v>#REF!</v>
      </c>
    </row>
    <row r="155" spans="1:21" ht="15" customHeight="1" x14ac:dyDescent="0.25">
      <c r="A155" s="34">
        <f t="shared" si="3"/>
        <v>154</v>
      </c>
      <c r="B155" s="122" t="s">
        <v>172</v>
      </c>
      <c r="C155" s="123">
        <v>127</v>
      </c>
      <c r="D155" s="122" t="s">
        <v>15</v>
      </c>
      <c r="E155" s="2">
        <v>246</v>
      </c>
      <c r="F155" s="461">
        <v>9</v>
      </c>
      <c r="G155" s="461">
        <v>50</v>
      </c>
      <c r="H155" s="461">
        <v>19</v>
      </c>
      <c r="I155" s="461">
        <v>10</v>
      </c>
      <c r="J155" s="461">
        <v>1</v>
      </c>
      <c r="K155" s="461">
        <v>2</v>
      </c>
      <c r="L155" s="461">
        <v>1</v>
      </c>
      <c r="M155" s="461">
        <v>8</v>
      </c>
      <c r="N155" s="461">
        <v>2</v>
      </c>
      <c r="O155" s="461">
        <v>2</v>
      </c>
      <c r="P155" s="365" t="e">
        <f>#REF!+G155+J155</f>
        <v>#REF!</v>
      </c>
      <c r="Q155" s="365" t="e">
        <f>I155+N155+#REF!</f>
        <v>#REF!</v>
      </c>
      <c r="R155" s="461">
        <v>0</v>
      </c>
      <c r="S155" s="461">
        <v>3</v>
      </c>
      <c r="T155" s="33">
        <f t="shared" si="2"/>
        <v>104</v>
      </c>
      <c r="U155" s="120" t="e">
        <f>#REF!+#REF!+R155+S155+T155</f>
        <v>#REF!</v>
      </c>
    </row>
    <row r="156" spans="1:21" ht="15" customHeight="1" x14ac:dyDescent="0.25">
      <c r="A156" s="34">
        <f t="shared" si="3"/>
        <v>155</v>
      </c>
      <c r="B156" s="122" t="s">
        <v>172</v>
      </c>
      <c r="C156" s="123">
        <v>128</v>
      </c>
      <c r="D156" s="122" t="s">
        <v>19</v>
      </c>
      <c r="E156" s="2">
        <v>388</v>
      </c>
      <c r="F156" s="461">
        <v>12</v>
      </c>
      <c r="G156" s="461">
        <v>30</v>
      </c>
      <c r="H156" s="461">
        <v>64</v>
      </c>
      <c r="I156" s="461">
        <v>22</v>
      </c>
      <c r="J156" s="461">
        <v>1</v>
      </c>
      <c r="K156" s="461">
        <v>2</v>
      </c>
      <c r="L156" s="461">
        <v>0</v>
      </c>
      <c r="M156" s="461">
        <v>2</v>
      </c>
      <c r="N156" s="461">
        <v>1</v>
      </c>
      <c r="O156" s="461">
        <v>10</v>
      </c>
      <c r="P156" s="365" t="e">
        <f>#REF!+G156+J156</f>
        <v>#REF!</v>
      </c>
      <c r="Q156" s="365" t="e">
        <f>I156+N156+#REF!</f>
        <v>#REF!</v>
      </c>
      <c r="R156" s="461">
        <v>0</v>
      </c>
      <c r="S156" s="461">
        <v>6</v>
      </c>
      <c r="T156" s="33">
        <f t="shared" si="2"/>
        <v>144</v>
      </c>
      <c r="U156" s="120" t="e">
        <f>#REF!+#REF!+R156+S156+T156</f>
        <v>#REF!</v>
      </c>
    </row>
    <row r="157" spans="1:21" ht="15" customHeight="1" x14ac:dyDescent="0.25">
      <c r="A157" s="34">
        <f t="shared" si="3"/>
        <v>156</v>
      </c>
      <c r="B157" s="122" t="s">
        <v>172</v>
      </c>
      <c r="C157" s="123">
        <v>129</v>
      </c>
      <c r="D157" s="122" t="s">
        <v>19</v>
      </c>
      <c r="E157" s="2">
        <v>434</v>
      </c>
      <c r="F157" s="461">
        <v>21</v>
      </c>
      <c r="G157" s="461">
        <v>58</v>
      </c>
      <c r="H157" s="461">
        <v>47</v>
      </c>
      <c r="I157" s="461">
        <v>19</v>
      </c>
      <c r="J157" s="461">
        <v>0</v>
      </c>
      <c r="K157" s="461">
        <v>4</v>
      </c>
      <c r="L157" s="461">
        <v>1</v>
      </c>
      <c r="M157" s="461">
        <v>37</v>
      </c>
      <c r="N157" s="461">
        <v>3</v>
      </c>
      <c r="O157" s="461">
        <v>18</v>
      </c>
      <c r="P157" s="365" t="e">
        <f>#REF!+G157+J157</f>
        <v>#REF!</v>
      </c>
      <c r="Q157" s="365" t="e">
        <f>I157+N157+#REF!</f>
        <v>#REF!</v>
      </c>
      <c r="R157" s="461">
        <v>0</v>
      </c>
      <c r="S157" s="461">
        <v>15</v>
      </c>
      <c r="T157" s="33">
        <f t="shared" si="2"/>
        <v>208</v>
      </c>
      <c r="U157" s="120" t="e">
        <f>#REF!+#REF!+R157+S157+T157</f>
        <v>#REF!</v>
      </c>
    </row>
    <row r="158" spans="1:21" ht="15" customHeight="1" x14ac:dyDescent="0.25">
      <c r="A158" s="34">
        <f t="shared" si="3"/>
        <v>157</v>
      </c>
      <c r="B158" s="122" t="s">
        <v>172</v>
      </c>
      <c r="C158" s="123">
        <v>129</v>
      </c>
      <c r="D158" s="122" t="s">
        <v>14</v>
      </c>
      <c r="E158" s="2">
        <v>434</v>
      </c>
      <c r="F158" s="461">
        <v>24</v>
      </c>
      <c r="G158" s="461">
        <v>47</v>
      </c>
      <c r="H158" s="461">
        <v>63</v>
      </c>
      <c r="I158" s="461">
        <v>10</v>
      </c>
      <c r="J158" s="461">
        <v>0</v>
      </c>
      <c r="K158" s="461">
        <v>5</v>
      </c>
      <c r="L158" s="461">
        <v>0</v>
      </c>
      <c r="M158" s="461">
        <v>39</v>
      </c>
      <c r="N158" s="461">
        <v>0</v>
      </c>
      <c r="O158" s="461">
        <v>11</v>
      </c>
      <c r="P158" s="365" t="e">
        <f>#REF!+G158+J158</f>
        <v>#REF!</v>
      </c>
      <c r="Q158" s="365" t="e">
        <f>I158+N158+#REF!</f>
        <v>#REF!</v>
      </c>
      <c r="R158" s="461">
        <v>0</v>
      </c>
      <c r="S158" s="461">
        <v>9</v>
      </c>
      <c r="T158" s="33">
        <f t="shared" si="2"/>
        <v>199</v>
      </c>
      <c r="U158" s="120" t="e">
        <f>#REF!+#REF!+R158+S158+T158</f>
        <v>#REF!</v>
      </c>
    </row>
    <row r="159" spans="1:21" ht="15" customHeight="1" x14ac:dyDescent="0.25">
      <c r="A159" s="34">
        <f t="shared" si="3"/>
        <v>158</v>
      </c>
      <c r="B159" s="122" t="s">
        <v>172</v>
      </c>
      <c r="C159" s="123">
        <v>130</v>
      </c>
      <c r="D159" s="122" t="s">
        <v>19</v>
      </c>
      <c r="E159" s="2">
        <v>177</v>
      </c>
      <c r="F159" s="461">
        <v>11</v>
      </c>
      <c r="G159" s="461">
        <v>7</v>
      </c>
      <c r="H159" s="461">
        <v>18</v>
      </c>
      <c r="I159" s="461">
        <v>12</v>
      </c>
      <c r="J159" s="461">
        <v>1</v>
      </c>
      <c r="K159" s="461">
        <v>0</v>
      </c>
      <c r="L159" s="461">
        <v>0</v>
      </c>
      <c r="M159" s="461">
        <v>2</v>
      </c>
      <c r="N159" s="461">
        <v>0</v>
      </c>
      <c r="O159" s="461">
        <v>1</v>
      </c>
      <c r="P159" s="365" t="e">
        <f>#REF!+G159+J159</f>
        <v>#REF!</v>
      </c>
      <c r="Q159" s="365" t="e">
        <f>I159+N159+#REF!</f>
        <v>#REF!</v>
      </c>
      <c r="R159" s="461">
        <v>0</v>
      </c>
      <c r="S159" s="461">
        <v>4</v>
      </c>
      <c r="T159" s="33">
        <f t="shared" si="2"/>
        <v>52</v>
      </c>
      <c r="U159" s="120" t="e">
        <f>#REF!+#REF!+R159+S159+T159</f>
        <v>#REF!</v>
      </c>
    </row>
    <row r="160" spans="1:21" ht="15" customHeight="1" x14ac:dyDescent="0.25">
      <c r="A160" s="34">
        <f t="shared" si="3"/>
        <v>159</v>
      </c>
      <c r="B160" s="122" t="s">
        <v>172</v>
      </c>
      <c r="C160" s="123">
        <v>131</v>
      </c>
      <c r="D160" s="122" t="s">
        <v>19</v>
      </c>
      <c r="E160" s="2">
        <v>151</v>
      </c>
      <c r="F160" s="461">
        <v>18</v>
      </c>
      <c r="G160" s="461">
        <v>20</v>
      </c>
      <c r="H160" s="461">
        <v>30</v>
      </c>
      <c r="I160" s="461">
        <v>7</v>
      </c>
      <c r="J160" s="461">
        <v>1</v>
      </c>
      <c r="K160" s="461">
        <v>1</v>
      </c>
      <c r="L160" s="461">
        <v>0</v>
      </c>
      <c r="M160" s="461">
        <v>0</v>
      </c>
      <c r="N160" s="461">
        <v>0</v>
      </c>
      <c r="O160" s="461">
        <v>0</v>
      </c>
      <c r="P160" s="365" t="e">
        <f>#REF!+G160+J160</f>
        <v>#REF!</v>
      </c>
      <c r="Q160" s="365" t="e">
        <f>I160+N160+#REF!</f>
        <v>#REF!</v>
      </c>
      <c r="R160" s="461">
        <v>0</v>
      </c>
      <c r="S160" s="461">
        <v>2</v>
      </c>
      <c r="T160" s="33">
        <f t="shared" si="2"/>
        <v>77</v>
      </c>
      <c r="U160" s="120" t="e">
        <f>#REF!+#REF!+R160+S160+T160</f>
        <v>#REF!</v>
      </c>
    </row>
    <row r="161" spans="1:21" ht="15" customHeight="1" x14ac:dyDescent="0.25">
      <c r="A161" s="34">
        <f t="shared" si="3"/>
        <v>160</v>
      </c>
      <c r="B161" s="122" t="s">
        <v>172</v>
      </c>
      <c r="C161" s="123">
        <v>2660</v>
      </c>
      <c r="D161" s="122" t="s">
        <v>19</v>
      </c>
      <c r="E161" s="2">
        <v>417</v>
      </c>
      <c r="F161" s="461">
        <v>19</v>
      </c>
      <c r="G161" s="461">
        <v>61</v>
      </c>
      <c r="H161" s="461">
        <v>33</v>
      </c>
      <c r="I161" s="461">
        <v>15</v>
      </c>
      <c r="J161" s="461">
        <v>3</v>
      </c>
      <c r="K161" s="461">
        <v>3</v>
      </c>
      <c r="L161" s="461">
        <v>2</v>
      </c>
      <c r="M161" s="461">
        <v>6</v>
      </c>
      <c r="N161" s="461">
        <v>4</v>
      </c>
      <c r="O161" s="461">
        <v>40</v>
      </c>
      <c r="P161" s="365" t="e">
        <f>#REF!+G161+J161</f>
        <v>#REF!</v>
      </c>
      <c r="Q161" s="365" t="e">
        <f>I161+N161+#REF!</f>
        <v>#REF!</v>
      </c>
      <c r="R161" s="461">
        <v>0</v>
      </c>
      <c r="S161" s="461">
        <v>15</v>
      </c>
      <c r="T161" s="33">
        <f t="shared" si="2"/>
        <v>186</v>
      </c>
      <c r="U161" s="120" t="e">
        <f>#REF!+#REF!+R161+S161+T161</f>
        <v>#REF!</v>
      </c>
    </row>
    <row r="162" spans="1:21" ht="15" customHeight="1" x14ac:dyDescent="0.25">
      <c r="A162" s="34">
        <f t="shared" si="3"/>
        <v>161</v>
      </c>
      <c r="B162" s="122" t="s">
        <v>172</v>
      </c>
      <c r="C162" s="123">
        <v>2661</v>
      </c>
      <c r="D162" s="122" t="s">
        <v>19</v>
      </c>
      <c r="E162" s="2">
        <v>416</v>
      </c>
      <c r="F162" s="461">
        <v>31</v>
      </c>
      <c r="G162" s="461">
        <v>80</v>
      </c>
      <c r="H162" s="461">
        <v>90</v>
      </c>
      <c r="I162" s="461">
        <v>9</v>
      </c>
      <c r="J162" s="461">
        <v>2</v>
      </c>
      <c r="K162" s="461">
        <v>8</v>
      </c>
      <c r="L162" s="461">
        <v>0</v>
      </c>
      <c r="M162" s="461">
        <v>8</v>
      </c>
      <c r="N162" s="461">
        <v>1</v>
      </c>
      <c r="O162" s="461">
        <v>21</v>
      </c>
      <c r="P162" s="365" t="e">
        <f>#REF!+G162+J162</f>
        <v>#REF!</v>
      </c>
      <c r="Q162" s="365" t="e">
        <f>I162+N162+#REF!</f>
        <v>#REF!</v>
      </c>
      <c r="R162" s="461">
        <v>0</v>
      </c>
      <c r="S162" s="461">
        <v>10</v>
      </c>
      <c r="T162" s="33">
        <f t="shared" si="2"/>
        <v>250</v>
      </c>
      <c r="U162" s="120" t="e">
        <f>#REF!+#REF!+R162+S162+T162</f>
        <v>#REF!</v>
      </c>
    </row>
    <row r="163" spans="1:21" ht="15" customHeight="1" x14ac:dyDescent="0.25">
      <c r="A163" s="34">
        <f t="shared" si="3"/>
        <v>162</v>
      </c>
      <c r="B163" s="122" t="s">
        <v>172</v>
      </c>
      <c r="C163" s="123">
        <v>2662</v>
      </c>
      <c r="D163" s="122" t="s">
        <v>19</v>
      </c>
      <c r="E163" s="2">
        <v>572</v>
      </c>
      <c r="F163" s="461">
        <v>53</v>
      </c>
      <c r="G163" s="461">
        <v>112</v>
      </c>
      <c r="H163" s="461">
        <v>60</v>
      </c>
      <c r="I163" s="461">
        <v>28</v>
      </c>
      <c r="J163" s="461">
        <v>5</v>
      </c>
      <c r="K163" s="461">
        <v>7</v>
      </c>
      <c r="L163" s="461">
        <v>3</v>
      </c>
      <c r="M163" s="461">
        <v>7</v>
      </c>
      <c r="N163" s="461">
        <v>1</v>
      </c>
      <c r="O163" s="461">
        <v>4</v>
      </c>
      <c r="P163" s="365" t="e">
        <f>#REF!+G163+J163</f>
        <v>#REF!</v>
      </c>
      <c r="Q163" s="365" t="e">
        <f>I163+N163+#REF!</f>
        <v>#REF!</v>
      </c>
      <c r="R163" s="461">
        <v>0</v>
      </c>
      <c r="S163" s="461">
        <v>5</v>
      </c>
      <c r="T163" s="33">
        <f t="shared" si="2"/>
        <v>280</v>
      </c>
      <c r="U163" s="120" t="e">
        <f>#REF!+#REF!+R163+S163+T163</f>
        <v>#REF!</v>
      </c>
    </row>
    <row r="164" spans="1:21" ht="15" customHeight="1" x14ac:dyDescent="0.25">
      <c r="A164" s="34">
        <f t="shared" si="3"/>
        <v>163</v>
      </c>
      <c r="B164" s="122" t="s">
        <v>172</v>
      </c>
      <c r="C164" s="123">
        <v>2663</v>
      </c>
      <c r="D164" s="122" t="s">
        <v>19</v>
      </c>
      <c r="E164" s="2">
        <v>173</v>
      </c>
      <c r="F164" s="461">
        <v>15</v>
      </c>
      <c r="G164" s="461">
        <v>29</v>
      </c>
      <c r="H164" s="461">
        <v>36</v>
      </c>
      <c r="I164" s="461">
        <v>3</v>
      </c>
      <c r="J164" s="461">
        <v>1</v>
      </c>
      <c r="K164" s="461">
        <v>1</v>
      </c>
      <c r="L164" s="461">
        <v>1</v>
      </c>
      <c r="M164" s="461">
        <v>0</v>
      </c>
      <c r="N164" s="461">
        <v>0</v>
      </c>
      <c r="O164" s="461">
        <v>0</v>
      </c>
      <c r="P164" s="365" t="e">
        <f>#REF!+G164+J164</f>
        <v>#REF!</v>
      </c>
      <c r="Q164" s="365" t="e">
        <f>I164+N164+#REF!</f>
        <v>#REF!</v>
      </c>
      <c r="R164" s="461">
        <v>0</v>
      </c>
      <c r="S164" s="461">
        <v>3</v>
      </c>
      <c r="T164" s="33">
        <f t="shared" si="2"/>
        <v>86</v>
      </c>
      <c r="U164" s="120" t="e">
        <f>#REF!+#REF!+R164+S164+T164</f>
        <v>#REF!</v>
      </c>
    </row>
    <row r="165" spans="1:21" ht="15" customHeight="1" x14ac:dyDescent="0.25">
      <c r="A165" s="34">
        <f t="shared" si="3"/>
        <v>164</v>
      </c>
      <c r="B165" s="122" t="s">
        <v>172</v>
      </c>
      <c r="C165" s="123">
        <v>2664</v>
      </c>
      <c r="D165" s="122" t="s">
        <v>19</v>
      </c>
      <c r="E165" s="2">
        <v>249</v>
      </c>
      <c r="F165" s="461">
        <v>4</v>
      </c>
      <c r="G165" s="461">
        <v>69</v>
      </c>
      <c r="H165" s="461">
        <v>18</v>
      </c>
      <c r="I165" s="461">
        <v>46</v>
      </c>
      <c r="J165" s="461">
        <v>0</v>
      </c>
      <c r="K165" s="461">
        <v>0</v>
      </c>
      <c r="L165" s="461">
        <v>0</v>
      </c>
      <c r="M165" s="461">
        <v>15</v>
      </c>
      <c r="N165" s="461">
        <v>0</v>
      </c>
      <c r="O165" s="461">
        <v>1</v>
      </c>
      <c r="P165" s="365" t="e">
        <f>#REF!+G165+J165</f>
        <v>#REF!</v>
      </c>
      <c r="Q165" s="365" t="e">
        <f>I165+N165+#REF!</f>
        <v>#REF!</v>
      </c>
      <c r="R165" s="461">
        <v>0</v>
      </c>
      <c r="S165" s="461">
        <v>0</v>
      </c>
      <c r="T165" s="33">
        <f t="shared" si="2"/>
        <v>153</v>
      </c>
      <c r="U165" s="120" t="e">
        <f>#REF!+#REF!+R165+S165+T165</f>
        <v>#REF!</v>
      </c>
    </row>
    <row r="166" spans="1:21" ht="15" customHeight="1" x14ac:dyDescent="0.25">
      <c r="A166" s="34">
        <f t="shared" si="3"/>
        <v>165</v>
      </c>
      <c r="B166" s="122" t="s">
        <v>172</v>
      </c>
      <c r="C166" s="123">
        <v>2665</v>
      </c>
      <c r="D166" s="122" t="s">
        <v>19</v>
      </c>
      <c r="E166" s="2">
        <v>343</v>
      </c>
      <c r="F166" s="461">
        <v>24</v>
      </c>
      <c r="G166" s="461">
        <v>40</v>
      </c>
      <c r="H166" s="461">
        <v>24</v>
      </c>
      <c r="I166" s="461">
        <v>17</v>
      </c>
      <c r="J166" s="461">
        <v>1</v>
      </c>
      <c r="K166" s="461">
        <v>3</v>
      </c>
      <c r="L166" s="461">
        <v>1</v>
      </c>
      <c r="M166" s="461">
        <v>22</v>
      </c>
      <c r="N166" s="461">
        <v>2</v>
      </c>
      <c r="O166" s="461">
        <v>2</v>
      </c>
      <c r="P166" s="365" t="e">
        <f>#REF!+G166+J166</f>
        <v>#REF!</v>
      </c>
      <c r="Q166" s="365" t="e">
        <f>I166+N166+#REF!</f>
        <v>#REF!</v>
      </c>
      <c r="R166" s="461">
        <v>0</v>
      </c>
      <c r="S166" s="461">
        <v>4</v>
      </c>
      <c r="T166" s="33">
        <f t="shared" si="2"/>
        <v>136</v>
      </c>
      <c r="U166" s="120" t="e">
        <f>#REF!+#REF!+R166+S166+T166</f>
        <v>#REF!</v>
      </c>
    </row>
    <row r="167" spans="1:21" ht="5.0999999999999996" customHeight="1" x14ac:dyDescent="0.25">
      <c r="A167" s="47"/>
      <c r="B167" s="48"/>
      <c r="C167" s="49"/>
      <c r="D167" s="50"/>
      <c r="E167" s="51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3"/>
    </row>
    <row r="168" spans="1:21" ht="0.95" customHeight="1" x14ac:dyDescent="0.25">
      <c r="A168" s="54"/>
      <c r="B168" s="55"/>
      <c r="C168" s="56"/>
      <c r="D168" s="57"/>
      <c r="E168" s="58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60"/>
    </row>
    <row r="169" spans="1:21" ht="0.95" customHeight="1" x14ac:dyDescent="0.25">
      <c r="A169" s="47"/>
      <c r="B169" s="48"/>
      <c r="C169" s="49"/>
      <c r="D169" s="50"/>
      <c r="E169" s="51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3"/>
    </row>
    <row r="170" spans="1:21" ht="30" customHeight="1" x14ac:dyDescent="0.25">
      <c r="A170" s="61" t="s">
        <v>16</v>
      </c>
      <c r="B170" s="61"/>
      <c r="C170" s="61">
        <f>COUNTA(C2:C166)</f>
        <v>165</v>
      </c>
      <c r="D170" s="62"/>
      <c r="E170" s="63">
        <f>SUM(E2:E166)</f>
        <v>90982</v>
      </c>
      <c r="F170" s="63">
        <f t="shared" ref="F170:U170" si="4">SUM(F2:F166)</f>
        <v>9907</v>
      </c>
      <c r="G170" s="63">
        <f t="shared" si="4"/>
        <v>11481</v>
      </c>
      <c r="H170" s="63">
        <f t="shared" si="4"/>
        <v>7646</v>
      </c>
      <c r="I170" s="63">
        <f t="shared" si="4"/>
        <v>4230</v>
      </c>
      <c r="J170" s="63">
        <f t="shared" si="4"/>
        <v>492</v>
      </c>
      <c r="K170" s="63">
        <f t="shared" si="4"/>
        <v>835</v>
      </c>
      <c r="L170" s="63">
        <f t="shared" si="4"/>
        <v>364</v>
      </c>
      <c r="M170" s="63">
        <f t="shared" si="4"/>
        <v>1814</v>
      </c>
      <c r="N170" s="63">
        <f t="shared" si="4"/>
        <v>276</v>
      </c>
      <c r="O170" s="63">
        <f t="shared" si="4"/>
        <v>3277</v>
      </c>
      <c r="P170" s="63" t="e">
        <f t="shared" si="4"/>
        <v>#REF!</v>
      </c>
      <c r="Q170" s="63" t="e">
        <f t="shared" si="4"/>
        <v>#REF!</v>
      </c>
      <c r="R170" s="63">
        <f t="shared" si="4"/>
        <v>21</v>
      </c>
      <c r="S170" s="63">
        <f t="shared" si="4"/>
        <v>1548</v>
      </c>
      <c r="T170" s="63">
        <f t="shared" si="4"/>
        <v>40322</v>
      </c>
      <c r="U170" s="63" t="e">
        <f t="shared" si="4"/>
        <v>#REF!</v>
      </c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1"/>
  </sheetPr>
  <dimension ref="A1:S25"/>
  <sheetViews>
    <sheetView zoomScale="85" zoomScaleNormal="85" workbookViewId="0">
      <selection activeCell="L24" sqref="L24"/>
    </sheetView>
  </sheetViews>
  <sheetFormatPr defaultColWidth="10" defaultRowHeight="15" x14ac:dyDescent="0.25"/>
  <cols>
    <col min="1" max="1" width="4.5" style="1" bestFit="1" customWidth="1"/>
    <col min="2" max="2" width="7.2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9" width="8.5" style="1" customWidth="1"/>
    <col min="20" max="16384" width="10" style="1"/>
  </cols>
  <sheetData>
    <row r="1" spans="1:19" s="10" customFormat="1" ht="45" customHeight="1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8</v>
      </c>
      <c r="Q1" s="6" t="s">
        <v>9</v>
      </c>
      <c r="R1" s="7" t="s">
        <v>10</v>
      </c>
      <c r="S1" s="6" t="s">
        <v>17</v>
      </c>
    </row>
    <row r="2" spans="1:19" ht="15" customHeight="1" x14ac:dyDescent="0.25">
      <c r="A2" s="11">
        <v>1</v>
      </c>
      <c r="B2" s="12" t="s">
        <v>73</v>
      </c>
      <c r="C2" s="13">
        <v>1600</v>
      </c>
      <c r="D2" s="14" t="s">
        <v>14</v>
      </c>
      <c r="E2" s="15">
        <v>436</v>
      </c>
      <c r="F2" s="267">
        <v>17</v>
      </c>
      <c r="G2" s="268">
        <v>21</v>
      </c>
      <c r="H2" s="268">
        <v>60</v>
      </c>
      <c r="I2" s="268">
        <v>11</v>
      </c>
      <c r="J2" s="268">
        <v>37</v>
      </c>
      <c r="K2" s="268">
        <v>0</v>
      </c>
      <c r="L2" s="268">
        <v>63</v>
      </c>
      <c r="M2" s="268">
        <v>1</v>
      </c>
      <c r="N2" s="268">
        <v>0</v>
      </c>
      <c r="O2" s="269">
        <v>0</v>
      </c>
      <c r="P2" s="267">
        <v>0</v>
      </c>
      <c r="Q2" s="268">
        <v>14</v>
      </c>
      <c r="R2" s="259">
        <f>SUM(F2:O2)</f>
        <v>210</v>
      </c>
      <c r="S2" s="119">
        <f>P2+Q2+R2</f>
        <v>224</v>
      </c>
    </row>
    <row r="3" spans="1:19" ht="15" customHeight="1" x14ac:dyDescent="0.25">
      <c r="A3" s="23">
        <f t="shared" ref="A3:A23" si="0">A2+1</f>
        <v>2</v>
      </c>
      <c r="B3" s="24" t="s">
        <v>73</v>
      </c>
      <c r="C3" s="25">
        <v>1600</v>
      </c>
      <c r="D3" s="26" t="s">
        <v>19</v>
      </c>
      <c r="E3" s="27">
        <v>437</v>
      </c>
      <c r="F3" s="270">
        <v>15</v>
      </c>
      <c r="G3" s="271">
        <v>23</v>
      </c>
      <c r="H3" s="271">
        <v>63</v>
      </c>
      <c r="I3" s="271">
        <v>14</v>
      </c>
      <c r="J3" s="271">
        <v>49</v>
      </c>
      <c r="K3" s="271">
        <v>0</v>
      </c>
      <c r="L3" s="271">
        <v>61</v>
      </c>
      <c r="M3" s="271">
        <v>12</v>
      </c>
      <c r="N3" s="271">
        <v>0</v>
      </c>
      <c r="O3" s="272">
        <v>0</v>
      </c>
      <c r="P3" s="270">
        <v>0</v>
      </c>
      <c r="Q3" s="271">
        <v>7</v>
      </c>
      <c r="R3" s="263">
        <f t="shared" ref="R3:R23" si="1">SUM(F3:O3)</f>
        <v>237</v>
      </c>
      <c r="S3" s="120">
        <f t="shared" ref="S3:S23" si="2">P3+Q3+R3</f>
        <v>244</v>
      </c>
    </row>
    <row r="4" spans="1:19" ht="15" customHeight="1" x14ac:dyDescent="0.25">
      <c r="A4" s="34">
        <f t="shared" si="0"/>
        <v>3</v>
      </c>
      <c r="B4" s="35" t="s">
        <v>73</v>
      </c>
      <c r="C4" s="36">
        <v>1599</v>
      </c>
      <c r="D4" s="37" t="s">
        <v>19</v>
      </c>
      <c r="E4" s="38">
        <v>446</v>
      </c>
      <c r="F4" s="39">
        <v>44</v>
      </c>
      <c r="G4" s="40">
        <v>25</v>
      </c>
      <c r="H4" s="40">
        <v>19</v>
      </c>
      <c r="I4" s="40">
        <v>9</v>
      </c>
      <c r="J4" s="40">
        <v>35</v>
      </c>
      <c r="K4" s="40">
        <v>0</v>
      </c>
      <c r="L4" s="40">
        <v>61</v>
      </c>
      <c r="M4" s="40">
        <v>0</v>
      </c>
      <c r="N4" s="40">
        <v>0</v>
      </c>
      <c r="O4" s="41">
        <v>0</v>
      </c>
      <c r="P4" s="39">
        <v>0</v>
      </c>
      <c r="Q4" s="40">
        <v>13</v>
      </c>
      <c r="R4" s="266">
        <f t="shared" si="1"/>
        <v>193</v>
      </c>
      <c r="S4" s="22">
        <f t="shared" si="2"/>
        <v>206</v>
      </c>
    </row>
    <row r="5" spans="1:19" ht="15" customHeight="1" x14ac:dyDescent="0.25">
      <c r="A5" s="23">
        <f t="shared" si="0"/>
        <v>4</v>
      </c>
      <c r="B5" s="24" t="s">
        <v>73</v>
      </c>
      <c r="C5" s="25">
        <v>1598</v>
      </c>
      <c r="D5" s="26" t="s">
        <v>14</v>
      </c>
      <c r="E5" s="27">
        <v>633</v>
      </c>
      <c r="F5" s="28">
        <v>78</v>
      </c>
      <c r="G5" s="29">
        <v>42</v>
      </c>
      <c r="H5" s="29">
        <v>78</v>
      </c>
      <c r="I5" s="29">
        <v>34</v>
      </c>
      <c r="J5" s="29">
        <v>41</v>
      </c>
      <c r="K5" s="29">
        <v>0</v>
      </c>
      <c r="L5" s="29">
        <v>122</v>
      </c>
      <c r="M5" s="29">
        <v>14</v>
      </c>
      <c r="N5" s="29">
        <v>0</v>
      </c>
      <c r="O5" s="30">
        <v>0</v>
      </c>
      <c r="P5" s="28">
        <v>0</v>
      </c>
      <c r="Q5" s="29">
        <v>17</v>
      </c>
      <c r="R5" s="263">
        <f t="shared" si="1"/>
        <v>409</v>
      </c>
      <c r="S5" s="120">
        <f t="shared" si="2"/>
        <v>426</v>
      </c>
    </row>
    <row r="6" spans="1:19" ht="15" customHeight="1" x14ac:dyDescent="0.25">
      <c r="A6" s="34">
        <f t="shared" si="0"/>
        <v>5</v>
      </c>
      <c r="B6" s="35" t="s">
        <v>73</v>
      </c>
      <c r="C6" s="36">
        <v>1598</v>
      </c>
      <c r="D6" s="37" t="s">
        <v>19</v>
      </c>
      <c r="E6" s="38">
        <v>634</v>
      </c>
      <c r="F6" s="152">
        <v>83</v>
      </c>
      <c r="G6" s="153">
        <v>32</v>
      </c>
      <c r="H6" s="153">
        <v>79</v>
      </c>
      <c r="I6" s="153">
        <v>30</v>
      </c>
      <c r="J6" s="153">
        <v>33</v>
      </c>
      <c r="K6" s="153">
        <v>0</v>
      </c>
      <c r="L6" s="153">
        <v>119</v>
      </c>
      <c r="M6" s="153">
        <v>18</v>
      </c>
      <c r="N6" s="153">
        <v>0</v>
      </c>
      <c r="O6" s="154">
        <v>0</v>
      </c>
      <c r="P6" s="152">
        <v>0</v>
      </c>
      <c r="Q6" s="153">
        <v>14</v>
      </c>
      <c r="R6" s="266">
        <f t="shared" si="1"/>
        <v>394</v>
      </c>
      <c r="S6" s="22">
        <f t="shared" si="2"/>
        <v>408</v>
      </c>
    </row>
    <row r="7" spans="1:19" ht="15" customHeight="1" x14ac:dyDescent="0.25">
      <c r="A7" s="23">
        <f t="shared" si="0"/>
        <v>6</v>
      </c>
      <c r="B7" s="24" t="s">
        <v>73</v>
      </c>
      <c r="C7" s="25">
        <v>1597</v>
      </c>
      <c r="D7" s="26" t="s">
        <v>14</v>
      </c>
      <c r="E7" s="27">
        <v>708</v>
      </c>
      <c r="F7" s="28">
        <v>96</v>
      </c>
      <c r="G7" s="29">
        <v>39</v>
      </c>
      <c r="H7" s="29">
        <v>103</v>
      </c>
      <c r="I7" s="29">
        <v>16</v>
      </c>
      <c r="J7" s="29">
        <v>45</v>
      </c>
      <c r="K7" s="29">
        <v>0</v>
      </c>
      <c r="L7" s="29">
        <v>144</v>
      </c>
      <c r="M7" s="29">
        <v>14</v>
      </c>
      <c r="N7" s="29">
        <v>0</v>
      </c>
      <c r="O7" s="30">
        <v>0</v>
      </c>
      <c r="P7" s="28">
        <v>0</v>
      </c>
      <c r="Q7" s="29">
        <v>17</v>
      </c>
      <c r="R7" s="263">
        <f t="shared" si="1"/>
        <v>457</v>
      </c>
      <c r="S7" s="120">
        <f t="shared" si="2"/>
        <v>474</v>
      </c>
    </row>
    <row r="8" spans="1:19" ht="15" customHeight="1" x14ac:dyDescent="0.25">
      <c r="A8" s="34">
        <f t="shared" si="0"/>
        <v>7</v>
      </c>
      <c r="B8" s="35" t="s">
        <v>73</v>
      </c>
      <c r="C8" s="36">
        <v>1597</v>
      </c>
      <c r="D8" s="37" t="s">
        <v>19</v>
      </c>
      <c r="E8" s="38">
        <v>708</v>
      </c>
      <c r="F8" s="39">
        <v>66</v>
      </c>
      <c r="G8" s="40">
        <v>38</v>
      </c>
      <c r="H8" s="40">
        <v>87</v>
      </c>
      <c r="I8" s="40">
        <v>22</v>
      </c>
      <c r="J8" s="40">
        <v>53</v>
      </c>
      <c r="K8" s="40">
        <v>0</v>
      </c>
      <c r="L8" s="40">
        <v>149</v>
      </c>
      <c r="M8" s="40">
        <v>7</v>
      </c>
      <c r="N8" s="40">
        <v>0</v>
      </c>
      <c r="O8" s="41">
        <v>0</v>
      </c>
      <c r="P8" s="39">
        <v>0</v>
      </c>
      <c r="Q8" s="40">
        <v>9</v>
      </c>
      <c r="R8" s="266">
        <f t="shared" si="1"/>
        <v>422</v>
      </c>
      <c r="S8" s="22">
        <f t="shared" si="2"/>
        <v>431</v>
      </c>
    </row>
    <row r="9" spans="1:19" ht="15" customHeight="1" x14ac:dyDescent="0.25">
      <c r="A9" s="23">
        <f t="shared" si="0"/>
        <v>8</v>
      </c>
      <c r="B9" s="24" t="s">
        <v>73</v>
      </c>
      <c r="C9" s="25">
        <v>1596</v>
      </c>
      <c r="D9" s="26" t="s">
        <v>14</v>
      </c>
      <c r="E9" s="27">
        <v>656</v>
      </c>
      <c r="F9" s="270">
        <v>56</v>
      </c>
      <c r="G9" s="271">
        <v>30</v>
      </c>
      <c r="H9" s="271">
        <v>75</v>
      </c>
      <c r="I9" s="271">
        <v>26</v>
      </c>
      <c r="J9" s="271">
        <v>99</v>
      </c>
      <c r="K9" s="271">
        <v>0</v>
      </c>
      <c r="L9" s="271">
        <v>102</v>
      </c>
      <c r="M9" s="271">
        <v>7</v>
      </c>
      <c r="N9" s="271">
        <v>0</v>
      </c>
      <c r="O9" s="272">
        <v>0</v>
      </c>
      <c r="P9" s="270">
        <v>0</v>
      </c>
      <c r="Q9" s="271">
        <v>11</v>
      </c>
      <c r="R9" s="263">
        <f t="shared" si="1"/>
        <v>395</v>
      </c>
      <c r="S9" s="120">
        <f t="shared" si="2"/>
        <v>406</v>
      </c>
    </row>
    <row r="10" spans="1:19" ht="15" customHeight="1" x14ac:dyDescent="0.25">
      <c r="A10" s="34">
        <f t="shared" si="0"/>
        <v>9</v>
      </c>
      <c r="B10" s="35" t="s">
        <v>73</v>
      </c>
      <c r="C10" s="36">
        <v>1596</v>
      </c>
      <c r="D10" s="37" t="s">
        <v>19</v>
      </c>
      <c r="E10" s="38">
        <v>657</v>
      </c>
      <c r="F10" s="273">
        <v>52</v>
      </c>
      <c r="G10" s="274">
        <v>28</v>
      </c>
      <c r="H10" s="274">
        <v>73</v>
      </c>
      <c r="I10" s="274">
        <v>26</v>
      </c>
      <c r="J10" s="274">
        <v>84</v>
      </c>
      <c r="K10" s="274">
        <v>0</v>
      </c>
      <c r="L10" s="274">
        <v>101</v>
      </c>
      <c r="M10" s="274">
        <v>14</v>
      </c>
      <c r="N10" s="274">
        <v>0</v>
      </c>
      <c r="O10" s="275">
        <v>0</v>
      </c>
      <c r="P10" s="273">
        <v>0</v>
      </c>
      <c r="Q10" s="274">
        <v>21</v>
      </c>
      <c r="R10" s="266">
        <f t="shared" si="1"/>
        <v>378</v>
      </c>
      <c r="S10" s="22">
        <f t="shared" si="2"/>
        <v>399</v>
      </c>
    </row>
    <row r="11" spans="1:19" ht="15" customHeight="1" x14ac:dyDescent="0.25">
      <c r="A11" s="23">
        <f t="shared" si="0"/>
        <v>10</v>
      </c>
      <c r="B11" s="24" t="s">
        <v>73</v>
      </c>
      <c r="C11" s="25">
        <v>1595</v>
      </c>
      <c r="D11" s="26" t="s">
        <v>14</v>
      </c>
      <c r="E11" s="27">
        <v>464</v>
      </c>
      <c r="F11" s="142">
        <v>55</v>
      </c>
      <c r="G11" s="143">
        <v>33</v>
      </c>
      <c r="H11" s="143">
        <v>73</v>
      </c>
      <c r="I11" s="143">
        <v>24</v>
      </c>
      <c r="J11" s="143">
        <v>31</v>
      </c>
      <c r="K11" s="143">
        <v>0</v>
      </c>
      <c r="L11" s="143">
        <v>83</v>
      </c>
      <c r="M11" s="143">
        <v>7</v>
      </c>
      <c r="N11" s="143">
        <v>0</v>
      </c>
      <c r="O11" s="144">
        <v>0</v>
      </c>
      <c r="P11" s="142">
        <v>0</v>
      </c>
      <c r="Q11" s="143">
        <v>7</v>
      </c>
      <c r="R11" s="263">
        <f t="shared" si="1"/>
        <v>306</v>
      </c>
      <c r="S11" s="120">
        <f t="shared" si="2"/>
        <v>313</v>
      </c>
    </row>
    <row r="12" spans="1:19" ht="15" customHeight="1" x14ac:dyDescent="0.25">
      <c r="A12" s="34">
        <f t="shared" si="0"/>
        <v>11</v>
      </c>
      <c r="B12" s="35" t="s">
        <v>73</v>
      </c>
      <c r="C12" s="36">
        <v>1595</v>
      </c>
      <c r="D12" s="37" t="s">
        <v>19</v>
      </c>
      <c r="E12" s="38">
        <v>464</v>
      </c>
      <c r="F12" s="39">
        <v>62</v>
      </c>
      <c r="G12" s="40">
        <v>41</v>
      </c>
      <c r="H12" s="40">
        <v>50</v>
      </c>
      <c r="I12" s="40">
        <v>32</v>
      </c>
      <c r="J12" s="40">
        <v>27</v>
      </c>
      <c r="K12" s="40">
        <v>0</v>
      </c>
      <c r="L12" s="40">
        <v>87</v>
      </c>
      <c r="M12" s="40">
        <v>2</v>
      </c>
      <c r="N12" s="40">
        <v>0</v>
      </c>
      <c r="O12" s="41">
        <v>0</v>
      </c>
      <c r="P12" s="39">
        <v>0</v>
      </c>
      <c r="Q12" s="40">
        <v>11</v>
      </c>
      <c r="R12" s="266">
        <f t="shared" si="1"/>
        <v>301</v>
      </c>
      <c r="S12" s="22">
        <f t="shared" si="2"/>
        <v>312</v>
      </c>
    </row>
    <row r="13" spans="1:19" ht="15" customHeight="1" x14ac:dyDescent="0.25">
      <c r="A13" s="23">
        <f t="shared" si="0"/>
        <v>12</v>
      </c>
      <c r="B13" s="24" t="s">
        <v>73</v>
      </c>
      <c r="C13" s="25">
        <v>1594</v>
      </c>
      <c r="D13" s="26" t="s">
        <v>20</v>
      </c>
      <c r="E13" s="27">
        <v>544</v>
      </c>
      <c r="F13" s="270">
        <v>46</v>
      </c>
      <c r="G13" s="271">
        <v>56</v>
      </c>
      <c r="H13" s="271">
        <v>81</v>
      </c>
      <c r="I13" s="271">
        <v>24</v>
      </c>
      <c r="J13" s="271">
        <v>43</v>
      </c>
      <c r="K13" s="271">
        <v>0</v>
      </c>
      <c r="L13" s="271">
        <v>74</v>
      </c>
      <c r="M13" s="271">
        <v>15</v>
      </c>
      <c r="N13" s="271">
        <v>0</v>
      </c>
      <c r="O13" s="272">
        <v>0</v>
      </c>
      <c r="P13" s="270">
        <v>1</v>
      </c>
      <c r="Q13" s="271">
        <v>9</v>
      </c>
      <c r="R13" s="263">
        <f t="shared" si="1"/>
        <v>339</v>
      </c>
      <c r="S13" s="120">
        <f t="shared" si="2"/>
        <v>349</v>
      </c>
    </row>
    <row r="14" spans="1:19" ht="15" customHeight="1" x14ac:dyDescent="0.25">
      <c r="A14" s="34">
        <f t="shared" si="0"/>
        <v>13</v>
      </c>
      <c r="B14" s="35" t="s">
        <v>73</v>
      </c>
      <c r="C14" s="36">
        <v>1594</v>
      </c>
      <c r="D14" s="37" t="s">
        <v>14</v>
      </c>
      <c r="E14" s="38">
        <v>545</v>
      </c>
      <c r="F14" s="39">
        <v>61</v>
      </c>
      <c r="G14" s="40">
        <v>38</v>
      </c>
      <c r="H14" s="40">
        <v>82</v>
      </c>
      <c r="I14" s="40">
        <v>39</v>
      </c>
      <c r="J14" s="40">
        <v>31</v>
      </c>
      <c r="K14" s="40">
        <v>0</v>
      </c>
      <c r="L14" s="40">
        <v>91</v>
      </c>
      <c r="M14" s="40">
        <v>4</v>
      </c>
      <c r="N14" s="40">
        <v>0</v>
      </c>
      <c r="O14" s="41">
        <v>0</v>
      </c>
      <c r="P14" s="39">
        <v>0</v>
      </c>
      <c r="Q14" s="40">
        <v>2</v>
      </c>
      <c r="R14" s="266">
        <f t="shared" si="1"/>
        <v>346</v>
      </c>
      <c r="S14" s="22">
        <f t="shared" si="2"/>
        <v>348</v>
      </c>
    </row>
    <row r="15" spans="1:19" ht="15" customHeight="1" x14ac:dyDescent="0.25">
      <c r="A15" s="23">
        <f t="shared" si="0"/>
        <v>14</v>
      </c>
      <c r="B15" s="24" t="s">
        <v>73</v>
      </c>
      <c r="C15" s="25">
        <v>1594</v>
      </c>
      <c r="D15" s="26" t="s">
        <v>19</v>
      </c>
      <c r="E15" s="27">
        <v>545</v>
      </c>
      <c r="F15" s="276">
        <v>46</v>
      </c>
      <c r="G15" s="277">
        <v>33</v>
      </c>
      <c r="H15" s="277">
        <v>94</v>
      </c>
      <c r="I15" s="277">
        <v>37</v>
      </c>
      <c r="J15" s="277">
        <v>43</v>
      </c>
      <c r="K15" s="277">
        <v>0</v>
      </c>
      <c r="L15" s="277">
        <v>100</v>
      </c>
      <c r="M15" s="277">
        <v>3</v>
      </c>
      <c r="N15" s="277">
        <v>0</v>
      </c>
      <c r="O15" s="278">
        <v>0</v>
      </c>
      <c r="P15" s="276">
        <v>0</v>
      </c>
      <c r="Q15" s="277">
        <v>9</v>
      </c>
      <c r="R15" s="263">
        <f t="shared" si="1"/>
        <v>356</v>
      </c>
      <c r="S15" s="120">
        <f t="shared" si="2"/>
        <v>365</v>
      </c>
    </row>
    <row r="16" spans="1:19" ht="15" customHeight="1" x14ac:dyDescent="0.25">
      <c r="A16" s="34">
        <f t="shared" si="0"/>
        <v>15</v>
      </c>
      <c r="B16" s="35" t="s">
        <v>73</v>
      </c>
      <c r="C16" s="36">
        <v>1593</v>
      </c>
      <c r="D16" s="37" t="s">
        <v>14</v>
      </c>
      <c r="E16" s="38">
        <v>696</v>
      </c>
      <c r="F16" s="39">
        <v>93</v>
      </c>
      <c r="G16" s="40">
        <v>61</v>
      </c>
      <c r="H16" s="40">
        <v>75</v>
      </c>
      <c r="I16" s="40">
        <v>30</v>
      </c>
      <c r="J16" s="40">
        <v>58</v>
      </c>
      <c r="K16" s="40"/>
      <c r="L16" s="40">
        <v>115</v>
      </c>
      <c r="M16" s="40">
        <v>12</v>
      </c>
      <c r="N16" s="40">
        <v>0</v>
      </c>
      <c r="O16" s="41">
        <v>0</v>
      </c>
      <c r="P16" s="39">
        <v>0</v>
      </c>
      <c r="Q16" s="40">
        <v>16</v>
      </c>
      <c r="R16" s="266">
        <f t="shared" si="1"/>
        <v>444</v>
      </c>
      <c r="S16" s="22">
        <f t="shared" si="2"/>
        <v>460</v>
      </c>
    </row>
    <row r="17" spans="1:19" ht="15" customHeight="1" x14ac:dyDescent="0.25">
      <c r="A17" s="23">
        <f t="shared" si="0"/>
        <v>16</v>
      </c>
      <c r="B17" s="24" t="s">
        <v>73</v>
      </c>
      <c r="C17" s="25">
        <v>1593</v>
      </c>
      <c r="D17" s="26" t="s">
        <v>19</v>
      </c>
      <c r="E17" s="27">
        <v>697</v>
      </c>
      <c r="F17" s="28">
        <v>92</v>
      </c>
      <c r="G17" s="29">
        <v>29</v>
      </c>
      <c r="H17" s="29">
        <v>100</v>
      </c>
      <c r="I17" s="29">
        <v>21</v>
      </c>
      <c r="J17" s="29">
        <v>43</v>
      </c>
      <c r="K17" s="29">
        <v>0</v>
      </c>
      <c r="L17" s="29">
        <v>147</v>
      </c>
      <c r="M17" s="29">
        <v>7</v>
      </c>
      <c r="N17" s="29">
        <v>0</v>
      </c>
      <c r="O17" s="30">
        <v>0</v>
      </c>
      <c r="P17" s="28">
        <v>0</v>
      </c>
      <c r="Q17" s="29">
        <v>17</v>
      </c>
      <c r="R17" s="263">
        <f t="shared" si="1"/>
        <v>439</v>
      </c>
      <c r="S17" s="120">
        <f t="shared" si="2"/>
        <v>456</v>
      </c>
    </row>
    <row r="18" spans="1:19" ht="15" customHeight="1" x14ac:dyDescent="0.25">
      <c r="A18" s="34">
        <f t="shared" si="0"/>
        <v>17</v>
      </c>
      <c r="B18" s="35" t="s">
        <v>73</v>
      </c>
      <c r="C18" s="36">
        <v>1592</v>
      </c>
      <c r="D18" s="37" t="s">
        <v>20</v>
      </c>
      <c r="E18" s="38">
        <v>609</v>
      </c>
      <c r="F18" s="39">
        <v>93</v>
      </c>
      <c r="G18" s="40">
        <v>27</v>
      </c>
      <c r="H18" s="40">
        <v>73</v>
      </c>
      <c r="I18" s="40">
        <v>18</v>
      </c>
      <c r="J18" s="40">
        <v>47</v>
      </c>
      <c r="K18" s="40">
        <v>0</v>
      </c>
      <c r="L18" s="40">
        <v>156</v>
      </c>
      <c r="M18" s="40">
        <v>11</v>
      </c>
      <c r="N18" s="40">
        <v>0</v>
      </c>
      <c r="O18" s="41">
        <v>0</v>
      </c>
      <c r="P18" s="39">
        <v>0</v>
      </c>
      <c r="Q18" s="40">
        <v>9</v>
      </c>
      <c r="R18" s="266">
        <f t="shared" si="1"/>
        <v>425</v>
      </c>
      <c r="S18" s="22">
        <f t="shared" si="2"/>
        <v>434</v>
      </c>
    </row>
    <row r="19" spans="1:19" ht="15" customHeight="1" x14ac:dyDescent="0.25">
      <c r="A19" s="23">
        <f t="shared" si="0"/>
        <v>18</v>
      </c>
      <c r="B19" s="24" t="s">
        <v>73</v>
      </c>
      <c r="C19" s="25">
        <v>1592</v>
      </c>
      <c r="D19" s="26" t="s">
        <v>14</v>
      </c>
      <c r="E19" s="27">
        <v>609</v>
      </c>
      <c r="F19" s="28">
        <v>79</v>
      </c>
      <c r="G19" s="29">
        <v>25</v>
      </c>
      <c r="H19" s="29">
        <v>71</v>
      </c>
      <c r="I19" s="29">
        <v>15</v>
      </c>
      <c r="J19" s="29">
        <v>47</v>
      </c>
      <c r="K19" s="29">
        <v>0</v>
      </c>
      <c r="L19" s="29">
        <v>145</v>
      </c>
      <c r="M19" s="29">
        <v>4</v>
      </c>
      <c r="N19" s="29">
        <v>0</v>
      </c>
      <c r="O19" s="30">
        <v>0</v>
      </c>
      <c r="P19" s="28">
        <v>0</v>
      </c>
      <c r="Q19" s="29">
        <v>15</v>
      </c>
      <c r="R19" s="263">
        <f t="shared" si="1"/>
        <v>386</v>
      </c>
      <c r="S19" s="120">
        <f t="shared" si="2"/>
        <v>401</v>
      </c>
    </row>
    <row r="20" spans="1:19" ht="15" customHeight="1" x14ac:dyDescent="0.25">
      <c r="A20" s="34">
        <f t="shared" si="0"/>
        <v>19</v>
      </c>
      <c r="B20" s="35" t="s">
        <v>73</v>
      </c>
      <c r="C20" s="36">
        <v>1592</v>
      </c>
      <c r="D20" s="37" t="s">
        <v>19</v>
      </c>
      <c r="E20" s="38">
        <v>610</v>
      </c>
      <c r="F20" s="39">
        <v>108</v>
      </c>
      <c r="G20" s="40">
        <v>21</v>
      </c>
      <c r="H20" s="40">
        <v>76</v>
      </c>
      <c r="I20" s="40">
        <v>24</v>
      </c>
      <c r="J20" s="40">
        <v>38</v>
      </c>
      <c r="K20" s="40">
        <v>0</v>
      </c>
      <c r="L20" s="40">
        <v>138</v>
      </c>
      <c r="M20" s="40">
        <v>8</v>
      </c>
      <c r="N20" s="40">
        <v>0</v>
      </c>
      <c r="O20" s="41">
        <v>0</v>
      </c>
      <c r="P20" s="39">
        <v>0</v>
      </c>
      <c r="Q20" s="40">
        <v>8</v>
      </c>
      <c r="R20" s="266">
        <f t="shared" si="1"/>
        <v>413</v>
      </c>
      <c r="S20" s="22">
        <f t="shared" si="2"/>
        <v>421</v>
      </c>
    </row>
    <row r="21" spans="1:19" ht="15" customHeight="1" x14ac:dyDescent="0.25">
      <c r="A21" s="23">
        <f t="shared" si="0"/>
        <v>20</v>
      </c>
      <c r="B21" s="24" t="s">
        <v>73</v>
      </c>
      <c r="C21" s="25">
        <v>1591</v>
      </c>
      <c r="D21" s="26" t="s">
        <v>19</v>
      </c>
      <c r="E21" s="27">
        <v>636</v>
      </c>
      <c r="F21" s="28">
        <v>66</v>
      </c>
      <c r="G21" s="29">
        <v>29</v>
      </c>
      <c r="H21" s="29">
        <v>82</v>
      </c>
      <c r="I21" s="29">
        <v>18</v>
      </c>
      <c r="J21" s="29">
        <v>29</v>
      </c>
      <c r="K21" s="29">
        <v>0</v>
      </c>
      <c r="L21" s="29">
        <v>170</v>
      </c>
      <c r="M21" s="29">
        <v>7</v>
      </c>
      <c r="N21" s="29">
        <v>0</v>
      </c>
      <c r="O21" s="30">
        <v>0</v>
      </c>
      <c r="P21" s="28">
        <v>0</v>
      </c>
      <c r="Q21" s="29">
        <v>8</v>
      </c>
      <c r="R21" s="263">
        <f t="shared" si="1"/>
        <v>401</v>
      </c>
      <c r="S21" s="120">
        <f t="shared" si="2"/>
        <v>409</v>
      </c>
    </row>
    <row r="22" spans="1:19" ht="15" customHeight="1" x14ac:dyDescent="0.25">
      <c r="A22" s="34">
        <f t="shared" si="0"/>
        <v>21</v>
      </c>
      <c r="B22" s="35" t="s">
        <v>73</v>
      </c>
      <c r="C22" s="36">
        <v>1590</v>
      </c>
      <c r="D22" s="37" t="s">
        <v>14</v>
      </c>
      <c r="E22" s="38">
        <v>584</v>
      </c>
      <c r="F22" s="39">
        <v>84</v>
      </c>
      <c r="G22" s="40">
        <v>35</v>
      </c>
      <c r="H22" s="40">
        <v>55</v>
      </c>
      <c r="I22" s="40">
        <v>22</v>
      </c>
      <c r="J22" s="40">
        <v>58</v>
      </c>
      <c r="K22" s="40">
        <v>0</v>
      </c>
      <c r="L22" s="40">
        <v>114</v>
      </c>
      <c r="M22" s="40">
        <v>14</v>
      </c>
      <c r="N22" s="40">
        <v>0</v>
      </c>
      <c r="O22" s="41">
        <v>0</v>
      </c>
      <c r="P22" s="39">
        <v>0</v>
      </c>
      <c r="Q22" s="40">
        <v>10</v>
      </c>
      <c r="R22" s="266">
        <f t="shared" si="1"/>
        <v>382</v>
      </c>
      <c r="S22" s="22">
        <f t="shared" si="2"/>
        <v>392</v>
      </c>
    </row>
    <row r="23" spans="1:19" ht="15" customHeight="1" x14ac:dyDescent="0.25">
      <c r="A23" s="23">
        <f t="shared" si="0"/>
        <v>22</v>
      </c>
      <c r="B23" s="24" t="s">
        <v>73</v>
      </c>
      <c r="C23" s="25">
        <v>1590</v>
      </c>
      <c r="D23" s="26" t="s">
        <v>19</v>
      </c>
      <c r="E23" s="27">
        <v>585</v>
      </c>
      <c r="F23" s="28">
        <v>112</v>
      </c>
      <c r="G23" s="29">
        <v>36</v>
      </c>
      <c r="H23" s="29">
        <v>65</v>
      </c>
      <c r="I23" s="29">
        <v>31</v>
      </c>
      <c r="J23" s="29">
        <v>35</v>
      </c>
      <c r="K23" s="29">
        <v>0</v>
      </c>
      <c r="L23" s="29">
        <v>96</v>
      </c>
      <c r="M23" s="29">
        <v>20</v>
      </c>
      <c r="N23" s="29">
        <v>0</v>
      </c>
      <c r="O23" s="30">
        <v>0</v>
      </c>
      <c r="P23" s="28">
        <v>0</v>
      </c>
      <c r="Q23" s="29">
        <v>6</v>
      </c>
      <c r="R23" s="263">
        <f t="shared" si="1"/>
        <v>395</v>
      </c>
      <c r="S23" s="120">
        <f t="shared" si="2"/>
        <v>401</v>
      </c>
    </row>
    <row r="24" spans="1:19" ht="5.0999999999999996" customHeight="1" x14ac:dyDescent="0.25">
      <c r="A24" s="47"/>
      <c r="B24" s="48"/>
      <c r="C24" s="49"/>
      <c r="D24" s="50"/>
      <c r="E24" s="51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3"/>
    </row>
    <row r="25" spans="1:19" ht="5.0999999999999996" customHeight="1" x14ac:dyDescent="0.25">
      <c r="A25" s="54"/>
      <c r="B25" s="55"/>
      <c r="C25" s="56"/>
      <c r="D25" s="57"/>
      <c r="E25" s="5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60"/>
    </row>
  </sheetData>
  <pageMargins left="0.7" right="0.7" top="0.75" bottom="0.75" header="0.3" footer="0.3"/>
  <pageSetup orientation="landscape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S96"/>
  <sheetViews>
    <sheetView topLeftCell="A61" zoomScale="70" zoomScaleNormal="70" workbookViewId="0">
      <selection activeCell="L24" sqref="L24"/>
    </sheetView>
  </sheetViews>
  <sheetFormatPr defaultRowHeight="14.25" x14ac:dyDescent="0.2"/>
  <sheetData>
    <row r="1" spans="1:19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196</v>
      </c>
      <c r="Q1" s="5" t="s">
        <v>8</v>
      </c>
      <c r="R1" s="5" t="s">
        <v>9</v>
      </c>
      <c r="S1" s="5" t="s">
        <v>10</v>
      </c>
    </row>
    <row r="2" spans="1:19" x14ac:dyDescent="0.2">
      <c r="A2" s="11">
        <v>1</v>
      </c>
      <c r="B2" s="12" t="s">
        <v>75</v>
      </c>
      <c r="C2" s="13">
        <v>2435</v>
      </c>
      <c r="D2" s="14" t="s">
        <v>19</v>
      </c>
      <c r="E2" s="15">
        <v>274</v>
      </c>
      <c r="F2" s="16">
        <v>8</v>
      </c>
      <c r="G2" s="17">
        <v>64</v>
      </c>
      <c r="H2" s="17">
        <v>29</v>
      </c>
      <c r="I2" s="17">
        <v>26</v>
      </c>
      <c r="J2" s="17">
        <v>4</v>
      </c>
      <c r="K2" s="17">
        <v>20</v>
      </c>
      <c r="L2" s="17">
        <v>1</v>
      </c>
      <c r="M2" s="17">
        <v>0</v>
      </c>
      <c r="N2" s="17">
        <v>1</v>
      </c>
      <c r="O2" s="18">
        <v>0</v>
      </c>
      <c r="P2" s="19">
        <v>27</v>
      </c>
      <c r="Q2" s="16">
        <v>0</v>
      </c>
      <c r="R2" s="17">
        <v>11</v>
      </c>
      <c r="S2" s="21">
        <f t="shared" ref="S2:S33" si="0">SUM(F2:O2)</f>
        <v>153</v>
      </c>
    </row>
    <row r="3" spans="1:19" x14ac:dyDescent="0.2">
      <c r="A3" s="23">
        <f t="shared" ref="A3:A66" si="1">A2+1</f>
        <v>2</v>
      </c>
      <c r="B3" s="24" t="s">
        <v>75</v>
      </c>
      <c r="C3" s="25">
        <v>2434</v>
      </c>
      <c r="D3" s="26" t="s">
        <v>19</v>
      </c>
      <c r="E3" s="27">
        <v>735</v>
      </c>
      <c r="F3" s="28">
        <v>9</v>
      </c>
      <c r="G3" s="29">
        <v>107</v>
      </c>
      <c r="H3" s="29">
        <v>69</v>
      </c>
      <c r="I3" s="29">
        <v>28</v>
      </c>
      <c r="J3" s="29">
        <v>7</v>
      </c>
      <c r="K3" s="29">
        <v>145</v>
      </c>
      <c r="L3" s="29">
        <v>4</v>
      </c>
      <c r="M3" s="29">
        <v>16</v>
      </c>
      <c r="N3" s="29">
        <v>2</v>
      </c>
      <c r="O3" s="30">
        <v>0</v>
      </c>
      <c r="P3" s="32">
        <v>30</v>
      </c>
      <c r="Q3" s="28">
        <v>0</v>
      </c>
      <c r="R3" s="29">
        <v>29</v>
      </c>
      <c r="S3" s="33">
        <f t="shared" si="0"/>
        <v>387</v>
      </c>
    </row>
    <row r="4" spans="1:19" x14ac:dyDescent="0.2">
      <c r="A4" s="34">
        <f t="shared" si="1"/>
        <v>3</v>
      </c>
      <c r="B4" s="35" t="s">
        <v>75</v>
      </c>
      <c r="C4" s="36">
        <v>2433</v>
      </c>
      <c r="D4" s="37" t="s">
        <v>19</v>
      </c>
      <c r="E4" s="38">
        <v>750</v>
      </c>
      <c r="F4" s="39">
        <v>36</v>
      </c>
      <c r="G4" s="40">
        <v>34</v>
      </c>
      <c r="H4" s="40">
        <v>52</v>
      </c>
      <c r="I4" s="40">
        <v>49</v>
      </c>
      <c r="J4" s="40">
        <v>7</v>
      </c>
      <c r="K4" s="40">
        <v>111</v>
      </c>
      <c r="L4" s="40">
        <v>4</v>
      </c>
      <c r="M4" s="40">
        <v>3</v>
      </c>
      <c r="N4" s="40">
        <v>3</v>
      </c>
      <c r="O4" s="41">
        <v>1</v>
      </c>
      <c r="P4" s="43">
        <v>52</v>
      </c>
      <c r="Q4" s="39">
        <v>0</v>
      </c>
      <c r="R4" s="40">
        <v>21</v>
      </c>
      <c r="S4" s="44">
        <f t="shared" si="0"/>
        <v>300</v>
      </c>
    </row>
    <row r="5" spans="1:19" x14ac:dyDescent="0.2">
      <c r="A5" s="23">
        <f t="shared" si="1"/>
        <v>4</v>
      </c>
      <c r="B5" s="24" t="s">
        <v>75</v>
      </c>
      <c r="C5" s="25">
        <v>2432</v>
      </c>
      <c r="D5" s="26" t="s">
        <v>19</v>
      </c>
      <c r="E5" s="27">
        <v>624</v>
      </c>
      <c r="F5" s="28">
        <v>14</v>
      </c>
      <c r="G5" s="29">
        <v>83</v>
      </c>
      <c r="H5" s="29">
        <v>59</v>
      </c>
      <c r="I5" s="29">
        <v>60</v>
      </c>
      <c r="J5" s="29">
        <v>27</v>
      </c>
      <c r="K5" s="29">
        <v>51</v>
      </c>
      <c r="L5" s="29">
        <v>2</v>
      </c>
      <c r="M5" s="29">
        <v>3</v>
      </c>
      <c r="N5" s="29">
        <v>0</v>
      </c>
      <c r="O5" s="30">
        <v>0</v>
      </c>
      <c r="P5" s="32">
        <v>62</v>
      </c>
      <c r="Q5" s="28">
        <v>0</v>
      </c>
      <c r="R5" s="29">
        <v>0</v>
      </c>
      <c r="S5" s="33">
        <f t="shared" si="0"/>
        <v>299</v>
      </c>
    </row>
    <row r="6" spans="1:19" x14ac:dyDescent="0.2">
      <c r="A6" s="34">
        <f t="shared" si="1"/>
        <v>5</v>
      </c>
      <c r="B6" s="35" t="s">
        <v>75</v>
      </c>
      <c r="C6" s="36">
        <v>2431</v>
      </c>
      <c r="D6" s="37" t="s">
        <v>19</v>
      </c>
      <c r="E6" s="38">
        <v>716</v>
      </c>
      <c r="F6" s="39">
        <v>10</v>
      </c>
      <c r="G6" s="40">
        <v>59</v>
      </c>
      <c r="H6" s="40">
        <v>57</v>
      </c>
      <c r="I6" s="40">
        <v>57</v>
      </c>
      <c r="J6" s="40">
        <v>7</v>
      </c>
      <c r="K6" s="40">
        <v>81</v>
      </c>
      <c r="L6" s="40">
        <v>7</v>
      </c>
      <c r="M6" s="40">
        <v>3</v>
      </c>
      <c r="N6" s="40">
        <v>0</v>
      </c>
      <c r="O6" s="41">
        <v>2</v>
      </c>
      <c r="P6" s="43">
        <v>57</v>
      </c>
      <c r="Q6" s="39">
        <v>0</v>
      </c>
      <c r="R6" s="40">
        <v>12</v>
      </c>
      <c r="S6" s="44">
        <f t="shared" si="0"/>
        <v>283</v>
      </c>
    </row>
    <row r="7" spans="1:19" x14ac:dyDescent="0.2">
      <c r="A7" s="23">
        <f t="shared" si="1"/>
        <v>6</v>
      </c>
      <c r="B7" s="24" t="s">
        <v>75</v>
      </c>
      <c r="C7" s="25">
        <v>2430</v>
      </c>
      <c r="D7" s="26" t="s">
        <v>19</v>
      </c>
      <c r="E7" s="27">
        <v>702</v>
      </c>
      <c r="F7" s="28">
        <v>7</v>
      </c>
      <c r="G7" s="29">
        <v>97</v>
      </c>
      <c r="H7" s="29">
        <v>213</v>
      </c>
      <c r="I7" s="29">
        <v>37</v>
      </c>
      <c r="J7" s="29">
        <v>12</v>
      </c>
      <c r="K7" s="29">
        <v>47</v>
      </c>
      <c r="L7" s="29">
        <v>1</v>
      </c>
      <c r="M7" s="29">
        <v>0</v>
      </c>
      <c r="N7" s="29">
        <v>4</v>
      </c>
      <c r="O7" s="30">
        <v>2</v>
      </c>
      <c r="P7" s="32">
        <v>41</v>
      </c>
      <c r="Q7" s="28">
        <v>0</v>
      </c>
      <c r="R7" s="29">
        <v>8</v>
      </c>
      <c r="S7" s="33">
        <f t="shared" si="0"/>
        <v>420</v>
      </c>
    </row>
    <row r="8" spans="1:19" x14ac:dyDescent="0.2">
      <c r="A8" s="34">
        <f t="shared" si="1"/>
        <v>7</v>
      </c>
      <c r="B8" s="35" t="s">
        <v>75</v>
      </c>
      <c r="C8" s="36">
        <v>2429</v>
      </c>
      <c r="D8" s="37" t="s">
        <v>19</v>
      </c>
      <c r="E8" s="38">
        <v>512</v>
      </c>
      <c r="F8" s="39">
        <v>2</v>
      </c>
      <c r="G8" s="40">
        <v>103</v>
      </c>
      <c r="H8" s="40">
        <v>138</v>
      </c>
      <c r="I8" s="40">
        <v>33</v>
      </c>
      <c r="J8" s="40">
        <v>4</v>
      </c>
      <c r="K8" s="40">
        <v>9</v>
      </c>
      <c r="L8" s="40">
        <v>0</v>
      </c>
      <c r="M8" s="40">
        <v>0</v>
      </c>
      <c r="N8" s="40">
        <v>1</v>
      </c>
      <c r="O8" s="41">
        <v>0</v>
      </c>
      <c r="P8" s="43">
        <v>34</v>
      </c>
      <c r="Q8" s="39">
        <v>0</v>
      </c>
      <c r="R8" s="40">
        <v>13</v>
      </c>
      <c r="S8" s="44">
        <f t="shared" si="0"/>
        <v>290</v>
      </c>
    </row>
    <row r="9" spans="1:19" x14ac:dyDescent="0.2">
      <c r="A9" s="23">
        <f t="shared" si="1"/>
        <v>8</v>
      </c>
      <c r="B9" s="24" t="s">
        <v>75</v>
      </c>
      <c r="C9" s="25">
        <v>2428</v>
      </c>
      <c r="D9" s="26" t="s">
        <v>19</v>
      </c>
      <c r="E9" s="27">
        <v>765</v>
      </c>
      <c r="F9" s="28">
        <v>18</v>
      </c>
      <c r="G9" s="29">
        <v>268</v>
      </c>
      <c r="H9" s="29">
        <v>20</v>
      </c>
      <c r="I9" s="29">
        <v>7</v>
      </c>
      <c r="J9" s="29">
        <v>1</v>
      </c>
      <c r="K9" s="29">
        <v>77</v>
      </c>
      <c r="L9" s="29">
        <v>1</v>
      </c>
      <c r="M9" s="29">
        <v>28</v>
      </c>
      <c r="N9" s="29">
        <v>1</v>
      </c>
      <c r="O9" s="30">
        <v>1</v>
      </c>
      <c r="P9" s="32">
        <v>8</v>
      </c>
      <c r="Q9" s="28">
        <v>0</v>
      </c>
      <c r="R9" s="29">
        <v>11</v>
      </c>
      <c r="S9" s="33">
        <f t="shared" si="0"/>
        <v>422</v>
      </c>
    </row>
    <row r="10" spans="1:19" x14ac:dyDescent="0.2">
      <c r="A10" s="34">
        <f t="shared" si="1"/>
        <v>9</v>
      </c>
      <c r="B10" s="35" t="s">
        <v>75</v>
      </c>
      <c r="C10" s="36">
        <v>2427</v>
      </c>
      <c r="D10" s="37" t="s">
        <v>19</v>
      </c>
      <c r="E10" s="38">
        <v>687</v>
      </c>
      <c r="F10" s="39">
        <v>10</v>
      </c>
      <c r="G10" s="40">
        <v>165</v>
      </c>
      <c r="H10" s="40">
        <v>71</v>
      </c>
      <c r="I10" s="40">
        <v>13</v>
      </c>
      <c r="J10" s="40">
        <v>10</v>
      </c>
      <c r="K10" s="40">
        <v>62</v>
      </c>
      <c r="L10" s="40">
        <v>4</v>
      </c>
      <c r="M10" s="40">
        <v>16</v>
      </c>
      <c r="N10" s="40">
        <v>3</v>
      </c>
      <c r="O10" s="41">
        <v>0</v>
      </c>
      <c r="P10" s="43">
        <v>16</v>
      </c>
      <c r="Q10" s="39">
        <v>0</v>
      </c>
      <c r="R10" s="40">
        <v>19</v>
      </c>
      <c r="S10" s="44">
        <f t="shared" si="0"/>
        <v>354</v>
      </c>
    </row>
    <row r="11" spans="1:19" x14ac:dyDescent="0.2">
      <c r="A11" s="23">
        <f t="shared" si="1"/>
        <v>10</v>
      </c>
      <c r="B11" s="24" t="s">
        <v>75</v>
      </c>
      <c r="C11" s="25">
        <v>2426</v>
      </c>
      <c r="D11" s="26" t="s">
        <v>19</v>
      </c>
      <c r="E11" s="27">
        <v>665</v>
      </c>
      <c r="F11" s="28">
        <v>26</v>
      </c>
      <c r="G11" s="29">
        <v>153</v>
      </c>
      <c r="H11" s="29">
        <v>39</v>
      </c>
      <c r="I11" s="29">
        <v>13</v>
      </c>
      <c r="J11" s="29">
        <v>12</v>
      </c>
      <c r="K11" s="29">
        <v>89</v>
      </c>
      <c r="L11" s="29">
        <v>4</v>
      </c>
      <c r="M11" s="29">
        <v>12</v>
      </c>
      <c r="N11" s="29">
        <v>3</v>
      </c>
      <c r="O11" s="30">
        <v>6</v>
      </c>
      <c r="P11" s="32">
        <v>16</v>
      </c>
      <c r="Q11" s="28">
        <v>0</v>
      </c>
      <c r="R11" s="29">
        <v>26</v>
      </c>
      <c r="S11" s="33">
        <f t="shared" si="0"/>
        <v>357</v>
      </c>
    </row>
    <row r="12" spans="1:19" x14ac:dyDescent="0.2">
      <c r="A12" s="34">
        <f t="shared" si="1"/>
        <v>11</v>
      </c>
      <c r="B12" s="35" t="s">
        <v>75</v>
      </c>
      <c r="C12" s="36">
        <v>2425</v>
      </c>
      <c r="D12" s="37" t="s">
        <v>14</v>
      </c>
      <c r="E12" s="38">
        <v>425</v>
      </c>
      <c r="F12" s="39">
        <v>13</v>
      </c>
      <c r="G12" s="40">
        <v>39</v>
      </c>
      <c r="H12" s="40">
        <v>78</v>
      </c>
      <c r="I12" s="40">
        <v>10</v>
      </c>
      <c r="J12" s="40">
        <v>4</v>
      </c>
      <c r="K12" s="40">
        <v>65</v>
      </c>
      <c r="L12" s="40">
        <v>3</v>
      </c>
      <c r="M12" s="40">
        <v>7</v>
      </c>
      <c r="N12" s="40">
        <v>1</v>
      </c>
      <c r="O12" s="41">
        <v>1</v>
      </c>
      <c r="P12" s="43">
        <v>11</v>
      </c>
      <c r="Q12" s="39">
        <v>0</v>
      </c>
      <c r="R12" s="40">
        <v>12</v>
      </c>
      <c r="S12" s="44">
        <f t="shared" si="0"/>
        <v>221</v>
      </c>
    </row>
    <row r="13" spans="1:19" x14ac:dyDescent="0.2">
      <c r="A13" s="23">
        <f t="shared" si="1"/>
        <v>12</v>
      </c>
      <c r="B13" s="24" t="s">
        <v>75</v>
      </c>
      <c r="C13" s="25">
        <v>2425</v>
      </c>
      <c r="D13" s="26" t="s">
        <v>19</v>
      </c>
      <c r="E13" s="27">
        <v>426</v>
      </c>
      <c r="F13" s="28">
        <v>7</v>
      </c>
      <c r="G13" s="29">
        <v>53</v>
      </c>
      <c r="H13" s="29">
        <v>73</v>
      </c>
      <c r="I13" s="29">
        <v>12</v>
      </c>
      <c r="J13" s="29">
        <v>2</v>
      </c>
      <c r="K13" s="29">
        <v>44</v>
      </c>
      <c r="L13" s="29">
        <v>5</v>
      </c>
      <c r="M13" s="29">
        <v>7</v>
      </c>
      <c r="N13" s="29">
        <v>4</v>
      </c>
      <c r="O13" s="30">
        <v>2</v>
      </c>
      <c r="P13" s="32">
        <v>16</v>
      </c>
      <c r="Q13" s="28">
        <v>1</v>
      </c>
      <c r="R13" s="29">
        <v>8</v>
      </c>
      <c r="S13" s="33">
        <f t="shared" si="0"/>
        <v>209</v>
      </c>
    </row>
    <row r="14" spans="1:19" x14ac:dyDescent="0.2">
      <c r="A14" s="34">
        <f t="shared" si="1"/>
        <v>13</v>
      </c>
      <c r="B14" s="35" t="s">
        <v>75</v>
      </c>
      <c r="C14" s="36">
        <v>2424</v>
      </c>
      <c r="D14" s="37" t="s">
        <v>19</v>
      </c>
      <c r="E14" s="38">
        <v>479</v>
      </c>
      <c r="F14" s="39">
        <v>5</v>
      </c>
      <c r="G14" s="40">
        <v>74</v>
      </c>
      <c r="H14" s="40">
        <v>60</v>
      </c>
      <c r="I14" s="40">
        <v>10</v>
      </c>
      <c r="J14" s="40">
        <v>0</v>
      </c>
      <c r="K14" s="40">
        <v>72</v>
      </c>
      <c r="L14" s="40">
        <v>3</v>
      </c>
      <c r="M14" s="40">
        <v>5</v>
      </c>
      <c r="N14" s="40">
        <v>3</v>
      </c>
      <c r="O14" s="41">
        <v>3</v>
      </c>
      <c r="P14" s="43">
        <v>13</v>
      </c>
      <c r="Q14" s="39">
        <v>0</v>
      </c>
      <c r="R14" s="40">
        <v>21</v>
      </c>
      <c r="S14" s="44">
        <f t="shared" si="0"/>
        <v>235</v>
      </c>
    </row>
    <row r="15" spans="1:19" ht="22.5" x14ac:dyDescent="0.2">
      <c r="A15" s="23">
        <f t="shared" si="1"/>
        <v>14</v>
      </c>
      <c r="B15" s="24" t="s">
        <v>75</v>
      </c>
      <c r="C15" s="25">
        <v>2423</v>
      </c>
      <c r="D15" s="26" t="s">
        <v>15</v>
      </c>
      <c r="E15" s="27">
        <v>440</v>
      </c>
      <c r="F15" s="28">
        <v>7</v>
      </c>
      <c r="G15" s="29">
        <v>34</v>
      </c>
      <c r="H15" s="29">
        <v>97</v>
      </c>
      <c r="I15" s="29">
        <v>33</v>
      </c>
      <c r="J15" s="29">
        <v>7</v>
      </c>
      <c r="K15" s="29">
        <v>45</v>
      </c>
      <c r="L15" s="29">
        <v>8</v>
      </c>
      <c r="M15" s="29">
        <v>9</v>
      </c>
      <c r="N15" s="29">
        <v>2</v>
      </c>
      <c r="O15" s="30">
        <v>3</v>
      </c>
      <c r="P15" s="32">
        <v>35</v>
      </c>
      <c r="Q15" s="28">
        <v>0</v>
      </c>
      <c r="R15" s="29">
        <v>12</v>
      </c>
      <c r="S15" s="33">
        <f t="shared" si="0"/>
        <v>245</v>
      </c>
    </row>
    <row r="16" spans="1:19" x14ac:dyDescent="0.2">
      <c r="A16" s="34">
        <f t="shared" si="1"/>
        <v>15</v>
      </c>
      <c r="B16" s="35" t="s">
        <v>75</v>
      </c>
      <c r="C16" s="36">
        <v>2423</v>
      </c>
      <c r="D16" s="37" t="s">
        <v>14</v>
      </c>
      <c r="E16" s="38">
        <v>607</v>
      </c>
      <c r="F16" s="39">
        <v>22</v>
      </c>
      <c r="G16" s="40">
        <v>62</v>
      </c>
      <c r="H16" s="40">
        <v>84</v>
      </c>
      <c r="I16" s="40">
        <v>47</v>
      </c>
      <c r="J16" s="40">
        <v>8</v>
      </c>
      <c r="K16" s="40">
        <v>39</v>
      </c>
      <c r="L16" s="40">
        <v>13</v>
      </c>
      <c r="M16" s="40">
        <v>26</v>
      </c>
      <c r="N16" s="40">
        <v>3</v>
      </c>
      <c r="O16" s="41">
        <v>0</v>
      </c>
      <c r="P16" s="43">
        <v>50</v>
      </c>
      <c r="Q16" s="39">
        <v>0</v>
      </c>
      <c r="R16" s="40">
        <v>25</v>
      </c>
      <c r="S16" s="44">
        <f t="shared" si="0"/>
        <v>304</v>
      </c>
    </row>
    <row r="17" spans="1:19" x14ac:dyDescent="0.2">
      <c r="A17" s="23">
        <f t="shared" si="1"/>
        <v>16</v>
      </c>
      <c r="B17" s="24" t="s">
        <v>75</v>
      </c>
      <c r="C17" s="25">
        <v>2423</v>
      </c>
      <c r="D17" s="26" t="s">
        <v>19</v>
      </c>
      <c r="E17" s="27">
        <v>607</v>
      </c>
      <c r="F17" s="28">
        <v>14</v>
      </c>
      <c r="G17" s="29">
        <v>88</v>
      </c>
      <c r="H17" s="29">
        <v>97</v>
      </c>
      <c r="I17" s="29">
        <v>35</v>
      </c>
      <c r="J17" s="29">
        <v>6</v>
      </c>
      <c r="K17" s="29">
        <v>53</v>
      </c>
      <c r="L17" s="29">
        <v>11</v>
      </c>
      <c r="M17" s="29">
        <v>13</v>
      </c>
      <c r="N17" s="29">
        <v>1</v>
      </c>
      <c r="O17" s="30">
        <v>0</v>
      </c>
      <c r="P17" s="32">
        <v>36</v>
      </c>
      <c r="Q17" s="28">
        <v>0</v>
      </c>
      <c r="R17" s="29">
        <v>13</v>
      </c>
      <c r="S17" s="33">
        <f t="shared" si="0"/>
        <v>318</v>
      </c>
    </row>
    <row r="18" spans="1:19" ht="22.5" x14ac:dyDescent="0.2">
      <c r="A18" s="34">
        <f t="shared" si="1"/>
        <v>17</v>
      </c>
      <c r="B18" s="35" t="s">
        <v>75</v>
      </c>
      <c r="C18" s="36">
        <v>2422</v>
      </c>
      <c r="D18" s="37" t="s">
        <v>15</v>
      </c>
      <c r="E18" s="38">
        <v>340</v>
      </c>
      <c r="F18" s="39">
        <v>10</v>
      </c>
      <c r="G18" s="40">
        <v>16</v>
      </c>
      <c r="H18" s="40">
        <v>77</v>
      </c>
      <c r="I18" s="40">
        <v>11</v>
      </c>
      <c r="J18" s="40">
        <v>7</v>
      </c>
      <c r="K18" s="40">
        <v>51</v>
      </c>
      <c r="L18" s="40">
        <v>3</v>
      </c>
      <c r="M18" s="40">
        <v>12</v>
      </c>
      <c r="N18" s="40">
        <v>0</v>
      </c>
      <c r="O18" s="41">
        <v>2</v>
      </c>
      <c r="P18" s="43">
        <v>11</v>
      </c>
      <c r="Q18" s="39">
        <v>0</v>
      </c>
      <c r="R18" s="40">
        <v>7</v>
      </c>
      <c r="S18" s="44">
        <f t="shared" si="0"/>
        <v>189</v>
      </c>
    </row>
    <row r="19" spans="1:19" x14ac:dyDescent="0.2">
      <c r="A19" s="23">
        <f t="shared" si="1"/>
        <v>18</v>
      </c>
      <c r="B19" s="24" t="s">
        <v>75</v>
      </c>
      <c r="C19" s="25">
        <v>2422</v>
      </c>
      <c r="D19" s="26" t="s">
        <v>14</v>
      </c>
      <c r="E19" s="27">
        <v>639</v>
      </c>
      <c r="F19" s="28">
        <v>24</v>
      </c>
      <c r="G19" s="29">
        <v>86</v>
      </c>
      <c r="H19" s="29">
        <v>127</v>
      </c>
      <c r="I19" s="29">
        <v>17</v>
      </c>
      <c r="J19" s="29">
        <v>4</v>
      </c>
      <c r="K19" s="29">
        <v>51</v>
      </c>
      <c r="L19" s="29">
        <v>11</v>
      </c>
      <c r="M19" s="29">
        <v>23</v>
      </c>
      <c r="N19" s="29">
        <v>2</v>
      </c>
      <c r="O19" s="30">
        <v>1</v>
      </c>
      <c r="P19" s="32">
        <v>19</v>
      </c>
      <c r="Q19" s="28">
        <v>0</v>
      </c>
      <c r="R19" s="29">
        <v>17</v>
      </c>
      <c r="S19" s="33">
        <f t="shared" si="0"/>
        <v>346</v>
      </c>
    </row>
    <row r="20" spans="1:19" x14ac:dyDescent="0.2">
      <c r="A20" s="34">
        <f t="shared" si="1"/>
        <v>19</v>
      </c>
      <c r="B20" s="35" t="s">
        <v>75</v>
      </c>
      <c r="C20" s="36">
        <v>2422</v>
      </c>
      <c r="D20" s="37" t="s">
        <v>19</v>
      </c>
      <c r="E20" s="38">
        <v>640</v>
      </c>
      <c r="F20" s="39">
        <v>15</v>
      </c>
      <c r="G20" s="40">
        <v>100</v>
      </c>
      <c r="H20" s="40">
        <v>114</v>
      </c>
      <c r="I20" s="40">
        <v>15</v>
      </c>
      <c r="J20" s="40">
        <v>2</v>
      </c>
      <c r="K20" s="40">
        <v>41</v>
      </c>
      <c r="L20" s="40">
        <v>13</v>
      </c>
      <c r="M20" s="40">
        <v>28</v>
      </c>
      <c r="N20" s="40">
        <v>1</v>
      </c>
      <c r="O20" s="41">
        <v>3</v>
      </c>
      <c r="P20" s="43">
        <v>16</v>
      </c>
      <c r="Q20" s="39">
        <v>0</v>
      </c>
      <c r="R20" s="40">
        <v>13</v>
      </c>
      <c r="S20" s="44">
        <f t="shared" si="0"/>
        <v>332</v>
      </c>
    </row>
    <row r="21" spans="1:19" x14ac:dyDescent="0.2">
      <c r="A21" s="23">
        <f t="shared" si="1"/>
        <v>20</v>
      </c>
      <c r="B21" s="24" t="s">
        <v>75</v>
      </c>
      <c r="C21" s="25">
        <v>2421</v>
      </c>
      <c r="D21" s="26" t="s">
        <v>14</v>
      </c>
      <c r="E21" s="27">
        <v>553</v>
      </c>
      <c r="F21" s="28">
        <v>7</v>
      </c>
      <c r="G21" s="29">
        <v>59</v>
      </c>
      <c r="H21" s="29">
        <v>37</v>
      </c>
      <c r="I21" s="29">
        <v>3</v>
      </c>
      <c r="J21" s="29">
        <v>9</v>
      </c>
      <c r="K21" s="29">
        <v>86</v>
      </c>
      <c r="L21" s="29">
        <v>2</v>
      </c>
      <c r="M21" s="29">
        <v>5</v>
      </c>
      <c r="N21" s="29">
        <v>1</v>
      </c>
      <c r="O21" s="30">
        <v>5</v>
      </c>
      <c r="P21" s="32">
        <v>4</v>
      </c>
      <c r="Q21" s="28">
        <v>0</v>
      </c>
      <c r="R21" s="29">
        <v>25</v>
      </c>
      <c r="S21" s="33">
        <f t="shared" si="0"/>
        <v>214</v>
      </c>
    </row>
    <row r="22" spans="1:19" x14ac:dyDescent="0.2">
      <c r="A22" s="34">
        <f t="shared" si="1"/>
        <v>21</v>
      </c>
      <c r="B22" s="35" t="s">
        <v>75</v>
      </c>
      <c r="C22" s="36">
        <v>2421</v>
      </c>
      <c r="D22" s="37" t="s">
        <v>19</v>
      </c>
      <c r="E22" s="38">
        <v>554</v>
      </c>
      <c r="F22" s="39">
        <v>11</v>
      </c>
      <c r="G22" s="40">
        <v>58</v>
      </c>
      <c r="H22" s="40">
        <v>51</v>
      </c>
      <c r="I22" s="40">
        <v>5</v>
      </c>
      <c r="J22" s="40">
        <v>7</v>
      </c>
      <c r="K22" s="40">
        <v>97</v>
      </c>
      <c r="L22" s="40">
        <v>2</v>
      </c>
      <c r="M22" s="40">
        <v>2</v>
      </c>
      <c r="N22" s="40">
        <v>0</v>
      </c>
      <c r="O22" s="41">
        <v>5</v>
      </c>
      <c r="P22" s="43">
        <v>5</v>
      </c>
      <c r="Q22" s="39">
        <v>0</v>
      </c>
      <c r="R22" s="40">
        <v>0</v>
      </c>
      <c r="S22" s="44">
        <f t="shared" si="0"/>
        <v>238</v>
      </c>
    </row>
    <row r="23" spans="1:19" x14ac:dyDescent="0.2">
      <c r="A23" s="23">
        <f t="shared" si="1"/>
        <v>22</v>
      </c>
      <c r="B23" s="24" t="s">
        <v>75</v>
      </c>
      <c r="C23" s="25">
        <v>2420</v>
      </c>
      <c r="D23" s="26" t="s">
        <v>14</v>
      </c>
      <c r="E23" s="27">
        <v>659</v>
      </c>
      <c r="F23" s="28">
        <v>11</v>
      </c>
      <c r="G23" s="29">
        <v>103</v>
      </c>
      <c r="H23" s="29">
        <v>77</v>
      </c>
      <c r="I23" s="29">
        <v>32</v>
      </c>
      <c r="J23" s="29">
        <v>5</v>
      </c>
      <c r="K23" s="29">
        <v>63</v>
      </c>
      <c r="L23" s="29">
        <v>3</v>
      </c>
      <c r="M23" s="29">
        <v>32</v>
      </c>
      <c r="N23" s="29">
        <v>2</v>
      </c>
      <c r="O23" s="30">
        <v>1</v>
      </c>
      <c r="P23" s="32">
        <v>35</v>
      </c>
      <c r="Q23" s="28">
        <v>0</v>
      </c>
      <c r="R23" s="29">
        <v>18</v>
      </c>
      <c r="S23" s="33">
        <f t="shared" si="0"/>
        <v>329</v>
      </c>
    </row>
    <row r="24" spans="1:19" x14ac:dyDescent="0.2">
      <c r="A24" s="34">
        <f t="shared" si="1"/>
        <v>23</v>
      </c>
      <c r="B24" s="35" t="s">
        <v>75</v>
      </c>
      <c r="C24" s="36">
        <v>2420</v>
      </c>
      <c r="D24" s="37" t="s">
        <v>19</v>
      </c>
      <c r="E24" s="38">
        <v>659</v>
      </c>
      <c r="F24" s="39">
        <v>12</v>
      </c>
      <c r="G24" s="40">
        <v>99</v>
      </c>
      <c r="H24" s="40">
        <v>85</v>
      </c>
      <c r="I24" s="40">
        <v>31</v>
      </c>
      <c r="J24" s="40">
        <v>7</v>
      </c>
      <c r="K24" s="40">
        <v>56</v>
      </c>
      <c r="L24" s="40">
        <v>4</v>
      </c>
      <c r="M24" s="40">
        <v>36</v>
      </c>
      <c r="N24" s="40">
        <v>1</v>
      </c>
      <c r="O24" s="41">
        <v>1</v>
      </c>
      <c r="P24" s="43">
        <v>32</v>
      </c>
      <c r="Q24" s="39">
        <v>0</v>
      </c>
      <c r="R24" s="40">
        <v>15</v>
      </c>
      <c r="S24" s="44">
        <f t="shared" si="0"/>
        <v>332</v>
      </c>
    </row>
    <row r="25" spans="1:19" x14ac:dyDescent="0.2">
      <c r="A25" s="23">
        <f t="shared" si="1"/>
        <v>24</v>
      </c>
      <c r="B25" s="24" t="s">
        <v>75</v>
      </c>
      <c r="C25" s="25">
        <v>2419</v>
      </c>
      <c r="D25" s="26" t="s">
        <v>14</v>
      </c>
      <c r="E25" s="27">
        <v>573</v>
      </c>
      <c r="F25" s="28">
        <v>10</v>
      </c>
      <c r="G25" s="29">
        <v>98</v>
      </c>
      <c r="H25" s="29">
        <v>75</v>
      </c>
      <c r="I25" s="29">
        <v>38</v>
      </c>
      <c r="J25" s="29">
        <v>7</v>
      </c>
      <c r="K25" s="29">
        <v>76</v>
      </c>
      <c r="L25" s="29">
        <v>2</v>
      </c>
      <c r="M25" s="29">
        <v>16</v>
      </c>
      <c r="N25" s="29">
        <v>0</v>
      </c>
      <c r="O25" s="30">
        <v>2</v>
      </c>
      <c r="P25" s="32">
        <v>38</v>
      </c>
      <c r="Q25" s="28">
        <v>0</v>
      </c>
      <c r="R25" s="29">
        <v>11</v>
      </c>
      <c r="S25" s="33">
        <f t="shared" si="0"/>
        <v>324</v>
      </c>
    </row>
    <row r="26" spans="1:19" x14ac:dyDescent="0.2">
      <c r="A26" s="34">
        <f t="shared" si="1"/>
        <v>25</v>
      </c>
      <c r="B26" s="35" t="s">
        <v>75</v>
      </c>
      <c r="C26" s="36">
        <v>2419</v>
      </c>
      <c r="D26" s="37" t="s">
        <v>19</v>
      </c>
      <c r="E26" s="38">
        <v>574</v>
      </c>
      <c r="F26" s="39">
        <v>8</v>
      </c>
      <c r="G26" s="40">
        <v>77</v>
      </c>
      <c r="H26" s="40">
        <v>82</v>
      </c>
      <c r="I26" s="40">
        <v>39</v>
      </c>
      <c r="J26" s="40">
        <v>4</v>
      </c>
      <c r="K26" s="40">
        <v>67</v>
      </c>
      <c r="L26" s="40">
        <v>1</v>
      </c>
      <c r="M26" s="40">
        <v>10</v>
      </c>
      <c r="N26" s="40">
        <v>1</v>
      </c>
      <c r="O26" s="41">
        <v>0</v>
      </c>
      <c r="P26" s="43">
        <v>40</v>
      </c>
      <c r="Q26" s="39">
        <v>0</v>
      </c>
      <c r="R26" s="40">
        <v>16</v>
      </c>
      <c r="S26" s="44">
        <f t="shared" si="0"/>
        <v>289</v>
      </c>
    </row>
    <row r="27" spans="1:19" x14ac:dyDescent="0.2">
      <c r="A27" s="23">
        <f t="shared" si="1"/>
        <v>26</v>
      </c>
      <c r="B27" s="24" t="s">
        <v>75</v>
      </c>
      <c r="C27" s="25">
        <v>2418</v>
      </c>
      <c r="D27" s="26" t="s">
        <v>14</v>
      </c>
      <c r="E27" s="27">
        <v>548</v>
      </c>
      <c r="F27" s="28">
        <v>15</v>
      </c>
      <c r="G27" s="29">
        <v>69</v>
      </c>
      <c r="H27" s="29">
        <v>44</v>
      </c>
      <c r="I27" s="29">
        <v>36</v>
      </c>
      <c r="J27" s="29">
        <v>9</v>
      </c>
      <c r="K27" s="29">
        <v>46</v>
      </c>
      <c r="L27" s="29">
        <v>2</v>
      </c>
      <c r="M27" s="29">
        <v>6</v>
      </c>
      <c r="N27" s="29">
        <v>0</v>
      </c>
      <c r="O27" s="30">
        <v>4</v>
      </c>
      <c r="P27" s="32">
        <v>36</v>
      </c>
      <c r="Q27" s="28">
        <v>0</v>
      </c>
      <c r="R27" s="29">
        <v>11</v>
      </c>
      <c r="S27" s="33">
        <f t="shared" si="0"/>
        <v>231</v>
      </c>
    </row>
    <row r="28" spans="1:19" x14ac:dyDescent="0.2">
      <c r="A28" s="34">
        <f t="shared" si="1"/>
        <v>27</v>
      </c>
      <c r="B28" s="35" t="s">
        <v>75</v>
      </c>
      <c r="C28" s="36">
        <v>2418</v>
      </c>
      <c r="D28" s="37" t="s">
        <v>19</v>
      </c>
      <c r="E28" s="38">
        <v>548</v>
      </c>
      <c r="F28" s="39">
        <v>23</v>
      </c>
      <c r="G28" s="40">
        <v>44</v>
      </c>
      <c r="H28" s="40">
        <v>34</v>
      </c>
      <c r="I28" s="40">
        <v>37</v>
      </c>
      <c r="J28" s="40">
        <v>10</v>
      </c>
      <c r="K28" s="40">
        <v>52</v>
      </c>
      <c r="L28" s="40">
        <v>4</v>
      </c>
      <c r="M28" s="40">
        <v>14</v>
      </c>
      <c r="N28" s="40">
        <v>2</v>
      </c>
      <c r="O28" s="41">
        <v>5</v>
      </c>
      <c r="P28" s="43">
        <v>39</v>
      </c>
      <c r="Q28" s="39">
        <v>0</v>
      </c>
      <c r="R28" s="40">
        <v>11</v>
      </c>
      <c r="S28" s="44">
        <f t="shared" si="0"/>
        <v>225</v>
      </c>
    </row>
    <row r="29" spans="1:19" x14ac:dyDescent="0.2">
      <c r="A29" s="23">
        <f t="shared" si="1"/>
        <v>28</v>
      </c>
      <c r="B29" s="24" t="s">
        <v>75</v>
      </c>
      <c r="C29" s="25">
        <v>2417</v>
      </c>
      <c r="D29" s="26" t="s">
        <v>19</v>
      </c>
      <c r="E29" s="27">
        <v>732</v>
      </c>
      <c r="F29" s="28">
        <v>18</v>
      </c>
      <c r="G29" s="29">
        <v>51</v>
      </c>
      <c r="H29" s="29">
        <v>102</v>
      </c>
      <c r="I29" s="29">
        <v>45</v>
      </c>
      <c r="J29" s="29">
        <v>23</v>
      </c>
      <c r="K29" s="29">
        <v>34</v>
      </c>
      <c r="L29" s="29">
        <v>2</v>
      </c>
      <c r="M29" s="29">
        <v>13</v>
      </c>
      <c r="N29" s="29">
        <v>1</v>
      </c>
      <c r="O29" s="30">
        <v>7</v>
      </c>
      <c r="P29" s="32">
        <v>46</v>
      </c>
      <c r="Q29" s="28">
        <v>0</v>
      </c>
      <c r="R29" s="29">
        <v>23</v>
      </c>
      <c r="S29" s="33">
        <f t="shared" si="0"/>
        <v>296</v>
      </c>
    </row>
    <row r="30" spans="1:19" x14ac:dyDescent="0.2">
      <c r="A30" s="34">
        <f t="shared" si="1"/>
        <v>29</v>
      </c>
      <c r="B30" s="35" t="s">
        <v>75</v>
      </c>
      <c r="C30" s="36">
        <v>2416</v>
      </c>
      <c r="D30" s="37" t="s">
        <v>20</v>
      </c>
      <c r="E30" s="38">
        <v>617</v>
      </c>
      <c r="F30" s="39">
        <v>28</v>
      </c>
      <c r="G30" s="40">
        <v>58</v>
      </c>
      <c r="H30" s="40">
        <v>89</v>
      </c>
      <c r="I30" s="40">
        <v>20</v>
      </c>
      <c r="J30" s="40">
        <v>10</v>
      </c>
      <c r="K30" s="40">
        <v>50</v>
      </c>
      <c r="L30" s="40">
        <v>4</v>
      </c>
      <c r="M30" s="40">
        <v>51</v>
      </c>
      <c r="N30" s="40">
        <v>2</v>
      </c>
      <c r="O30" s="41">
        <v>2</v>
      </c>
      <c r="P30" s="43">
        <v>22</v>
      </c>
      <c r="Q30" s="39">
        <v>0</v>
      </c>
      <c r="R30" s="40">
        <v>14</v>
      </c>
      <c r="S30" s="44">
        <f t="shared" si="0"/>
        <v>314</v>
      </c>
    </row>
    <row r="31" spans="1:19" ht="33.75" x14ac:dyDescent="0.2">
      <c r="A31" s="23">
        <f t="shared" si="1"/>
        <v>30</v>
      </c>
      <c r="B31" s="24" t="s">
        <v>75</v>
      </c>
      <c r="C31" s="25">
        <v>2416</v>
      </c>
      <c r="D31" s="26" t="s">
        <v>67</v>
      </c>
      <c r="E31" s="27">
        <v>594</v>
      </c>
      <c r="F31" s="28">
        <v>23</v>
      </c>
      <c r="G31" s="29">
        <v>58</v>
      </c>
      <c r="H31" s="29">
        <v>20</v>
      </c>
      <c r="I31" s="29">
        <v>14</v>
      </c>
      <c r="J31" s="29">
        <v>10</v>
      </c>
      <c r="K31" s="29">
        <v>97</v>
      </c>
      <c r="L31" s="29">
        <v>6</v>
      </c>
      <c r="M31" s="29">
        <v>23</v>
      </c>
      <c r="N31" s="29">
        <v>1</v>
      </c>
      <c r="O31" s="30">
        <v>9</v>
      </c>
      <c r="P31" s="32">
        <v>15</v>
      </c>
      <c r="Q31" s="28">
        <v>0</v>
      </c>
      <c r="R31" s="29">
        <v>17</v>
      </c>
      <c r="S31" s="33">
        <f t="shared" si="0"/>
        <v>261</v>
      </c>
    </row>
    <row r="32" spans="1:19" ht="33.75" x14ac:dyDescent="0.2">
      <c r="A32" s="34">
        <f t="shared" si="1"/>
        <v>31</v>
      </c>
      <c r="B32" s="35" t="s">
        <v>75</v>
      </c>
      <c r="C32" s="36">
        <v>2416</v>
      </c>
      <c r="D32" s="37" t="s">
        <v>66</v>
      </c>
      <c r="E32" s="38">
        <v>594</v>
      </c>
      <c r="F32" s="39">
        <v>47</v>
      </c>
      <c r="G32" s="40">
        <v>67</v>
      </c>
      <c r="H32" s="40">
        <v>36</v>
      </c>
      <c r="I32" s="40">
        <v>16</v>
      </c>
      <c r="J32" s="40">
        <v>11</v>
      </c>
      <c r="K32" s="40">
        <v>93</v>
      </c>
      <c r="L32" s="40">
        <v>7</v>
      </c>
      <c r="M32" s="40">
        <v>25</v>
      </c>
      <c r="N32" s="40">
        <v>1</v>
      </c>
      <c r="O32" s="41">
        <v>3</v>
      </c>
      <c r="P32" s="43">
        <v>17</v>
      </c>
      <c r="Q32" s="39">
        <v>0</v>
      </c>
      <c r="R32" s="40">
        <v>9</v>
      </c>
      <c r="S32" s="44">
        <f t="shared" si="0"/>
        <v>306</v>
      </c>
    </row>
    <row r="33" spans="1:19" ht="33.75" x14ac:dyDescent="0.2">
      <c r="A33" s="23">
        <f t="shared" si="1"/>
        <v>32</v>
      </c>
      <c r="B33" s="24" t="s">
        <v>75</v>
      </c>
      <c r="C33" s="25">
        <v>2416</v>
      </c>
      <c r="D33" s="26" t="s">
        <v>41</v>
      </c>
      <c r="E33" s="27">
        <v>595</v>
      </c>
      <c r="F33" s="28">
        <v>39</v>
      </c>
      <c r="G33" s="29">
        <v>57</v>
      </c>
      <c r="H33" s="29">
        <v>42</v>
      </c>
      <c r="I33" s="29">
        <v>12</v>
      </c>
      <c r="J33" s="29">
        <v>10</v>
      </c>
      <c r="K33" s="29">
        <v>106</v>
      </c>
      <c r="L33" s="29">
        <v>3</v>
      </c>
      <c r="M33" s="29">
        <v>25</v>
      </c>
      <c r="N33" s="29">
        <v>2</v>
      </c>
      <c r="O33" s="30">
        <v>7</v>
      </c>
      <c r="P33" s="32">
        <v>14</v>
      </c>
      <c r="Q33" s="28">
        <v>0</v>
      </c>
      <c r="R33" s="29">
        <v>7</v>
      </c>
      <c r="S33" s="33">
        <f t="shared" si="0"/>
        <v>303</v>
      </c>
    </row>
    <row r="34" spans="1:19" ht="22.5" x14ac:dyDescent="0.2">
      <c r="A34" s="34">
        <f t="shared" si="1"/>
        <v>33</v>
      </c>
      <c r="B34" s="35" t="s">
        <v>75</v>
      </c>
      <c r="C34" s="36">
        <v>2416</v>
      </c>
      <c r="D34" s="37" t="s">
        <v>15</v>
      </c>
      <c r="E34" s="38">
        <v>595</v>
      </c>
      <c r="F34" s="39">
        <v>26</v>
      </c>
      <c r="G34" s="40">
        <v>49</v>
      </c>
      <c r="H34" s="40">
        <v>31</v>
      </c>
      <c r="I34" s="40">
        <v>23</v>
      </c>
      <c r="J34" s="40">
        <v>12</v>
      </c>
      <c r="K34" s="40">
        <v>96</v>
      </c>
      <c r="L34" s="40">
        <v>2</v>
      </c>
      <c r="M34" s="40">
        <v>24</v>
      </c>
      <c r="N34" s="40">
        <v>1</v>
      </c>
      <c r="O34" s="41">
        <v>2</v>
      </c>
      <c r="P34" s="43">
        <v>24</v>
      </c>
      <c r="Q34" s="39">
        <v>0</v>
      </c>
      <c r="R34" s="40">
        <v>10</v>
      </c>
      <c r="S34" s="44">
        <f t="shared" ref="S34:S65" si="2">SUM(F34:O34)</f>
        <v>266</v>
      </c>
    </row>
    <row r="35" spans="1:19" x14ac:dyDescent="0.2">
      <c r="A35" s="23">
        <f t="shared" si="1"/>
        <v>34</v>
      </c>
      <c r="B35" s="24" t="s">
        <v>75</v>
      </c>
      <c r="C35" s="25">
        <v>2416</v>
      </c>
      <c r="D35" s="26" t="s">
        <v>14</v>
      </c>
      <c r="E35" s="27">
        <v>617</v>
      </c>
      <c r="F35" s="28">
        <v>17</v>
      </c>
      <c r="G35" s="29">
        <v>48</v>
      </c>
      <c r="H35" s="29">
        <v>89</v>
      </c>
      <c r="I35" s="29">
        <v>38</v>
      </c>
      <c r="J35" s="29">
        <v>6</v>
      </c>
      <c r="K35" s="29">
        <v>68</v>
      </c>
      <c r="L35" s="29">
        <v>4</v>
      </c>
      <c r="M35" s="29">
        <v>66</v>
      </c>
      <c r="N35" s="29">
        <v>1</v>
      </c>
      <c r="O35" s="30">
        <v>1</v>
      </c>
      <c r="P35" s="32">
        <v>39</v>
      </c>
      <c r="Q35" s="28">
        <v>0</v>
      </c>
      <c r="R35" s="29">
        <v>15</v>
      </c>
      <c r="S35" s="33">
        <f t="shared" si="2"/>
        <v>338</v>
      </c>
    </row>
    <row r="36" spans="1:19" x14ac:dyDescent="0.2">
      <c r="A36" s="34">
        <f t="shared" si="1"/>
        <v>35</v>
      </c>
      <c r="B36" s="35" t="s">
        <v>75</v>
      </c>
      <c r="C36" s="36">
        <v>2416</v>
      </c>
      <c r="D36" s="37" t="s">
        <v>19</v>
      </c>
      <c r="E36" s="38">
        <v>617</v>
      </c>
      <c r="F36" s="39">
        <v>19</v>
      </c>
      <c r="G36" s="40">
        <v>44</v>
      </c>
      <c r="H36" s="40">
        <v>63</v>
      </c>
      <c r="I36" s="40">
        <v>34</v>
      </c>
      <c r="J36" s="40">
        <v>10</v>
      </c>
      <c r="K36" s="40">
        <v>74</v>
      </c>
      <c r="L36" s="40">
        <v>3</v>
      </c>
      <c r="M36" s="40">
        <v>36</v>
      </c>
      <c r="N36" s="40">
        <v>1</v>
      </c>
      <c r="O36" s="41">
        <v>5</v>
      </c>
      <c r="P36" s="43">
        <v>35</v>
      </c>
      <c r="Q36" s="39">
        <v>0</v>
      </c>
      <c r="R36" s="40">
        <v>22</v>
      </c>
      <c r="S36" s="44">
        <f t="shared" si="2"/>
        <v>289</v>
      </c>
    </row>
    <row r="37" spans="1:19" x14ac:dyDescent="0.2">
      <c r="A37" s="23">
        <f t="shared" si="1"/>
        <v>36</v>
      </c>
      <c r="B37" s="24" t="s">
        <v>75</v>
      </c>
      <c r="C37" s="25">
        <v>2415</v>
      </c>
      <c r="D37" s="26" t="s">
        <v>14</v>
      </c>
      <c r="E37" s="27">
        <v>761</v>
      </c>
      <c r="F37" s="28">
        <v>56</v>
      </c>
      <c r="G37" s="29">
        <v>73</v>
      </c>
      <c r="H37" s="29">
        <v>45</v>
      </c>
      <c r="I37" s="29">
        <v>33</v>
      </c>
      <c r="J37" s="29">
        <v>15</v>
      </c>
      <c r="K37" s="29">
        <v>125</v>
      </c>
      <c r="L37" s="29">
        <v>8</v>
      </c>
      <c r="M37" s="29">
        <v>29</v>
      </c>
      <c r="N37" s="29">
        <v>3</v>
      </c>
      <c r="O37" s="30">
        <v>2</v>
      </c>
      <c r="P37" s="32">
        <v>36</v>
      </c>
      <c r="Q37" s="28">
        <v>0</v>
      </c>
      <c r="R37" s="29">
        <v>17</v>
      </c>
      <c r="S37" s="33">
        <f t="shared" si="2"/>
        <v>389</v>
      </c>
    </row>
    <row r="38" spans="1:19" x14ac:dyDescent="0.2">
      <c r="A38" s="34">
        <f t="shared" si="1"/>
        <v>37</v>
      </c>
      <c r="B38" s="35" t="s">
        <v>75</v>
      </c>
      <c r="C38" s="36">
        <v>2415</v>
      </c>
      <c r="D38" s="37" t="s">
        <v>19</v>
      </c>
      <c r="E38" s="38">
        <v>762</v>
      </c>
      <c r="F38" s="39">
        <v>51</v>
      </c>
      <c r="G38" s="40">
        <v>66</v>
      </c>
      <c r="H38" s="40">
        <v>56</v>
      </c>
      <c r="I38" s="40">
        <v>33</v>
      </c>
      <c r="J38" s="40">
        <v>8</v>
      </c>
      <c r="K38" s="40">
        <v>125</v>
      </c>
      <c r="L38" s="40">
        <v>13</v>
      </c>
      <c r="M38" s="40">
        <v>35</v>
      </c>
      <c r="N38" s="40">
        <v>1</v>
      </c>
      <c r="O38" s="41">
        <v>0</v>
      </c>
      <c r="P38" s="43">
        <v>34</v>
      </c>
      <c r="Q38" s="39">
        <v>0</v>
      </c>
      <c r="R38" s="40">
        <v>16</v>
      </c>
      <c r="S38" s="44">
        <f t="shared" si="2"/>
        <v>388</v>
      </c>
    </row>
    <row r="39" spans="1:19" x14ac:dyDescent="0.2">
      <c r="A39" s="23">
        <f t="shared" si="1"/>
        <v>38</v>
      </c>
      <c r="B39" s="24" t="s">
        <v>75</v>
      </c>
      <c r="C39" s="25">
        <v>2414</v>
      </c>
      <c r="D39" s="26" t="s">
        <v>14</v>
      </c>
      <c r="E39" s="27">
        <v>640</v>
      </c>
      <c r="F39" s="28">
        <v>33</v>
      </c>
      <c r="G39" s="29">
        <v>69</v>
      </c>
      <c r="H39" s="29">
        <v>40</v>
      </c>
      <c r="I39" s="29">
        <v>18</v>
      </c>
      <c r="J39" s="29">
        <v>7</v>
      </c>
      <c r="K39" s="29">
        <v>84</v>
      </c>
      <c r="L39" s="29">
        <v>5</v>
      </c>
      <c r="M39" s="29">
        <v>10</v>
      </c>
      <c r="N39" s="29">
        <v>3</v>
      </c>
      <c r="O39" s="30">
        <v>2</v>
      </c>
      <c r="P39" s="32">
        <v>21</v>
      </c>
      <c r="Q39" s="28">
        <v>0</v>
      </c>
      <c r="R39" s="29">
        <v>19</v>
      </c>
      <c r="S39" s="33">
        <f t="shared" si="2"/>
        <v>271</v>
      </c>
    </row>
    <row r="40" spans="1:19" x14ac:dyDescent="0.2">
      <c r="A40" s="34">
        <f t="shared" si="1"/>
        <v>39</v>
      </c>
      <c r="B40" s="35" t="s">
        <v>75</v>
      </c>
      <c r="C40" s="36">
        <v>2414</v>
      </c>
      <c r="D40" s="37" t="s">
        <v>19</v>
      </c>
      <c r="E40" s="38">
        <v>640</v>
      </c>
      <c r="F40" s="39">
        <v>42</v>
      </c>
      <c r="G40" s="40">
        <v>64</v>
      </c>
      <c r="H40" s="40">
        <v>30</v>
      </c>
      <c r="I40" s="40">
        <v>13</v>
      </c>
      <c r="J40" s="40">
        <v>12</v>
      </c>
      <c r="K40" s="40">
        <v>89</v>
      </c>
      <c r="L40" s="40">
        <v>7</v>
      </c>
      <c r="M40" s="40">
        <v>10</v>
      </c>
      <c r="N40" s="40">
        <v>1</v>
      </c>
      <c r="O40" s="41">
        <v>3</v>
      </c>
      <c r="P40" s="43">
        <v>14</v>
      </c>
      <c r="Q40" s="39">
        <v>0</v>
      </c>
      <c r="R40" s="40">
        <v>20</v>
      </c>
      <c r="S40" s="44">
        <f t="shared" si="2"/>
        <v>271</v>
      </c>
    </row>
    <row r="41" spans="1:19" x14ac:dyDescent="0.2">
      <c r="A41" s="23">
        <f t="shared" si="1"/>
        <v>40</v>
      </c>
      <c r="B41" s="24" t="s">
        <v>75</v>
      </c>
      <c r="C41" s="25">
        <v>2413</v>
      </c>
      <c r="D41" s="26" t="s">
        <v>14</v>
      </c>
      <c r="E41" s="27">
        <v>574</v>
      </c>
      <c r="F41" s="28">
        <v>30</v>
      </c>
      <c r="G41" s="29">
        <v>69</v>
      </c>
      <c r="H41" s="29">
        <v>112</v>
      </c>
      <c r="I41" s="29">
        <v>8</v>
      </c>
      <c r="J41" s="29">
        <v>11</v>
      </c>
      <c r="K41" s="29">
        <v>74</v>
      </c>
      <c r="L41" s="29">
        <v>1</v>
      </c>
      <c r="M41" s="29">
        <v>10</v>
      </c>
      <c r="N41" s="29">
        <v>1</v>
      </c>
      <c r="O41" s="30">
        <v>1</v>
      </c>
      <c r="P41" s="32">
        <v>9</v>
      </c>
      <c r="Q41" s="28">
        <v>0</v>
      </c>
      <c r="R41" s="29">
        <v>11</v>
      </c>
      <c r="S41" s="33">
        <f t="shared" si="2"/>
        <v>317</v>
      </c>
    </row>
    <row r="42" spans="1:19" x14ac:dyDescent="0.2">
      <c r="A42" s="34">
        <f t="shared" si="1"/>
        <v>41</v>
      </c>
      <c r="B42" s="35" t="s">
        <v>75</v>
      </c>
      <c r="C42" s="36">
        <v>2413</v>
      </c>
      <c r="D42" s="37" t="s">
        <v>19</v>
      </c>
      <c r="E42" s="38">
        <v>574</v>
      </c>
      <c r="F42" s="39">
        <v>25</v>
      </c>
      <c r="G42" s="40">
        <v>48</v>
      </c>
      <c r="H42" s="40">
        <v>65</v>
      </c>
      <c r="I42" s="40">
        <v>6</v>
      </c>
      <c r="J42" s="40">
        <v>10</v>
      </c>
      <c r="K42" s="40">
        <v>81</v>
      </c>
      <c r="L42" s="40">
        <v>1</v>
      </c>
      <c r="M42" s="40">
        <v>16</v>
      </c>
      <c r="N42" s="40">
        <v>0</v>
      </c>
      <c r="O42" s="41">
        <v>1</v>
      </c>
      <c r="P42" s="43">
        <v>6</v>
      </c>
      <c r="Q42" s="39">
        <v>1</v>
      </c>
      <c r="R42" s="40">
        <v>18</v>
      </c>
      <c r="S42" s="44">
        <f t="shared" si="2"/>
        <v>253</v>
      </c>
    </row>
    <row r="43" spans="1:19" x14ac:dyDescent="0.2">
      <c r="A43" s="23">
        <f t="shared" si="1"/>
        <v>42</v>
      </c>
      <c r="B43" s="24" t="s">
        <v>75</v>
      </c>
      <c r="C43" s="25">
        <v>2412</v>
      </c>
      <c r="D43" s="26" t="s">
        <v>20</v>
      </c>
      <c r="E43" s="27">
        <v>559</v>
      </c>
      <c r="F43" s="28">
        <v>32</v>
      </c>
      <c r="G43" s="29">
        <v>38</v>
      </c>
      <c r="H43" s="29">
        <v>34</v>
      </c>
      <c r="I43" s="29">
        <v>17</v>
      </c>
      <c r="J43" s="29">
        <v>11</v>
      </c>
      <c r="K43" s="29">
        <v>92</v>
      </c>
      <c r="L43" s="29">
        <v>0</v>
      </c>
      <c r="M43" s="29">
        <v>25</v>
      </c>
      <c r="N43" s="29">
        <v>1</v>
      </c>
      <c r="O43" s="30">
        <v>1</v>
      </c>
      <c r="P43" s="32">
        <v>18</v>
      </c>
      <c r="Q43" s="28">
        <v>1</v>
      </c>
      <c r="R43" s="29">
        <v>16</v>
      </c>
      <c r="S43" s="33">
        <f t="shared" si="2"/>
        <v>251</v>
      </c>
    </row>
    <row r="44" spans="1:19" x14ac:dyDescent="0.2">
      <c r="A44" s="34">
        <f t="shared" si="1"/>
        <v>43</v>
      </c>
      <c r="B44" s="35" t="s">
        <v>75</v>
      </c>
      <c r="C44" s="36">
        <v>2412</v>
      </c>
      <c r="D44" s="37" t="s">
        <v>14</v>
      </c>
      <c r="E44" s="38">
        <v>560</v>
      </c>
      <c r="F44" s="39">
        <v>32</v>
      </c>
      <c r="G44" s="40">
        <v>49</v>
      </c>
      <c r="H44" s="40">
        <v>28</v>
      </c>
      <c r="I44" s="40">
        <v>13</v>
      </c>
      <c r="J44" s="40">
        <v>13</v>
      </c>
      <c r="K44" s="40">
        <v>89</v>
      </c>
      <c r="L44" s="40">
        <v>4</v>
      </c>
      <c r="M44" s="40">
        <v>15</v>
      </c>
      <c r="N44" s="40">
        <v>1</v>
      </c>
      <c r="O44" s="41">
        <v>1</v>
      </c>
      <c r="P44" s="43">
        <v>14</v>
      </c>
      <c r="Q44" s="39">
        <v>0</v>
      </c>
      <c r="R44" s="40">
        <v>19</v>
      </c>
      <c r="S44" s="44">
        <f t="shared" si="2"/>
        <v>245</v>
      </c>
    </row>
    <row r="45" spans="1:19" x14ac:dyDescent="0.2">
      <c r="A45" s="23">
        <f t="shared" si="1"/>
        <v>44</v>
      </c>
      <c r="B45" s="24" t="s">
        <v>75</v>
      </c>
      <c r="C45" s="25">
        <v>2412</v>
      </c>
      <c r="D45" s="26" t="s">
        <v>19</v>
      </c>
      <c r="E45" s="27">
        <v>560</v>
      </c>
      <c r="F45" s="28">
        <v>35</v>
      </c>
      <c r="G45" s="29">
        <v>41</v>
      </c>
      <c r="H45" s="29">
        <v>39</v>
      </c>
      <c r="I45" s="29">
        <v>21</v>
      </c>
      <c r="J45" s="29">
        <v>11</v>
      </c>
      <c r="K45" s="29">
        <v>92</v>
      </c>
      <c r="L45" s="29">
        <v>2</v>
      </c>
      <c r="M45" s="29">
        <v>19</v>
      </c>
      <c r="N45" s="29">
        <v>2</v>
      </c>
      <c r="O45" s="30">
        <v>2</v>
      </c>
      <c r="P45" s="32">
        <v>23</v>
      </c>
      <c r="Q45" s="28">
        <v>1</v>
      </c>
      <c r="R45" s="29">
        <v>18</v>
      </c>
      <c r="S45" s="33">
        <f t="shared" si="2"/>
        <v>264</v>
      </c>
    </row>
    <row r="46" spans="1:19" x14ac:dyDescent="0.2">
      <c r="A46" s="34">
        <f t="shared" si="1"/>
        <v>45</v>
      </c>
      <c r="B46" s="35" t="s">
        <v>75</v>
      </c>
      <c r="C46" s="36">
        <v>2411</v>
      </c>
      <c r="D46" s="37" t="s">
        <v>23</v>
      </c>
      <c r="E46" s="38">
        <v>703</v>
      </c>
      <c r="F46" s="39">
        <v>37</v>
      </c>
      <c r="G46" s="40">
        <v>73</v>
      </c>
      <c r="H46" s="40">
        <v>41</v>
      </c>
      <c r="I46" s="40">
        <v>15</v>
      </c>
      <c r="J46" s="40">
        <v>17</v>
      </c>
      <c r="K46" s="40">
        <v>124</v>
      </c>
      <c r="L46" s="40">
        <v>4</v>
      </c>
      <c r="M46" s="40">
        <v>40</v>
      </c>
      <c r="N46" s="40">
        <v>1</v>
      </c>
      <c r="O46" s="41">
        <v>1</v>
      </c>
      <c r="P46" s="43">
        <v>16</v>
      </c>
      <c r="Q46" s="39">
        <v>0</v>
      </c>
      <c r="R46" s="40">
        <v>16</v>
      </c>
      <c r="S46" s="44">
        <f t="shared" si="2"/>
        <v>353</v>
      </c>
    </row>
    <row r="47" spans="1:19" x14ac:dyDescent="0.2">
      <c r="A47" s="23">
        <f t="shared" si="1"/>
        <v>46</v>
      </c>
      <c r="B47" s="24" t="s">
        <v>75</v>
      </c>
      <c r="C47" s="25">
        <v>2411</v>
      </c>
      <c r="D47" s="26" t="s">
        <v>20</v>
      </c>
      <c r="E47" s="27">
        <v>703</v>
      </c>
      <c r="F47" s="28">
        <v>45</v>
      </c>
      <c r="G47" s="29">
        <v>62</v>
      </c>
      <c r="H47" s="29">
        <v>46</v>
      </c>
      <c r="I47" s="29">
        <v>31</v>
      </c>
      <c r="J47" s="29">
        <v>22</v>
      </c>
      <c r="K47" s="29">
        <v>124</v>
      </c>
      <c r="L47" s="29">
        <v>8</v>
      </c>
      <c r="M47" s="29">
        <v>24</v>
      </c>
      <c r="N47" s="29">
        <v>0</v>
      </c>
      <c r="O47" s="30">
        <v>6</v>
      </c>
      <c r="P47" s="32">
        <v>31</v>
      </c>
      <c r="Q47" s="28">
        <v>0</v>
      </c>
      <c r="R47" s="29">
        <v>14</v>
      </c>
      <c r="S47" s="33">
        <f t="shared" si="2"/>
        <v>368</v>
      </c>
    </row>
    <row r="48" spans="1:19" x14ac:dyDescent="0.2">
      <c r="A48" s="34">
        <f t="shared" si="1"/>
        <v>47</v>
      </c>
      <c r="B48" s="35" t="s">
        <v>75</v>
      </c>
      <c r="C48" s="36">
        <v>2411</v>
      </c>
      <c r="D48" s="37" t="s">
        <v>14</v>
      </c>
      <c r="E48" s="38">
        <v>704</v>
      </c>
      <c r="F48" s="39">
        <v>42</v>
      </c>
      <c r="G48" s="40">
        <v>45</v>
      </c>
      <c r="H48" s="40">
        <v>53</v>
      </c>
      <c r="I48" s="40">
        <v>33</v>
      </c>
      <c r="J48" s="40">
        <v>21</v>
      </c>
      <c r="K48" s="40">
        <v>114</v>
      </c>
      <c r="L48" s="40">
        <v>5</v>
      </c>
      <c r="M48" s="40">
        <v>44</v>
      </c>
      <c r="N48" s="40">
        <v>0</v>
      </c>
      <c r="O48" s="41">
        <v>2</v>
      </c>
      <c r="P48" s="43">
        <v>33</v>
      </c>
      <c r="Q48" s="39">
        <v>0</v>
      </c>
      <c r="R48" s="40">
        <v>23</v>
      </c>
      <c r="S48" s="44">
        <f t="shared" si="2"/>
        <v>359</v>
      </c>
    </row>
    <row r="49" spans="1:19" x14ac:dyDescent="0.2">
      <c r="A49" s="23">
        <f t="shared" si="1"/>
        <v>48</v>
      </c>
      <c r="B49" s="24" t="s">
        <v>75</v>
      </c>
      <c r="C49" s="25">
        <v>2411</v>
      </c>
      <c r="D49" s="26" t="s">
        <v>19</v>
      </c>
      <c r="E49" s="27">
        <v>704</v>
      </c>
      <c r="F49" s="28">
        <v>44</v>
      </c>
      <c r="G49" s="29">
        <v>41</v>
      </c>
      <c r="H49" s="29">
        <v>37</v>
      </c>
      <c r="I49" s="29">
        <v>22</v>
      </c>
      <c r="J49" s="29">
        <v>18</v>
      </c>
      <c r="K49" s="29">
        <v>128</v>
      </c>
      <c r="L49" s="29">
        <v>4</v>
      </c>
      <c r="M49" s="29">
        <v>39</v>
      </c>
      <c r="N49" s="29">
        <v>4</v>
      </c>
      <c r="O49" s="30">
        <v>2</v>
      </c>
      <c r="P49" s="32">
        <v>26</v>
      </c>
      <c r="Q49" s="28">
        <v>1</v>
      </c>
      <c r="R49" s="29">
        <v>16</v>
      </c>
      <c r="S49" s="33">
        <f t="shared" si="2"/>
        <v>339</v>
      </c>
    </row>
    <row r="50" spans="1:19" x14ac:dyDescent="0.2">
      <c r="A50" s="34">
        <f t="shared" si="1"/>
        <v>49</v>
      </c>
      <c r="B50" s="35" t="s">
        <v>75</v>
      </c>
      <c r="C50" s="36">
        <v>2410</v>
      </c>
      <c r="D50" s="37" t="s">
        <v>14</v>
      </c>
      <c r="E50" s="38">
        <v>606</v>
      </c>
      <c r="F50" s="39">
        <v>40</v>
      </c>
      <c r="G50" s="40">
        <v>64</v>
      </c>
      <c r="H50" s="40">
        <v>48</v>
      </c>
      <c r="I50" s="40">
        <v>27</v>
      </c>
      <c r="J50" s="40">
        <v>12</v>
      </c>
      <c r="K50" s="40">
        <v>103</v>
      </c>
      <c r="L50" s="40">
        <v>4</v>
      </c>
      <c r="M50" s="40">
        <v>26</v>
      </c>
      <c r="N50" s="40">
        <v>2</v>
      </c>
      <c r="O50" s="41">
        <v>3</v>
      </c>
      <c r="P50" s="43">
        <v>30</v>
      </c>
      <c r="Q50" s="39">
        <v>0</v>
      </c>
      <c r="R50" s="40">
        <v>17</v>
      </c>
      <c r="S50" s="44">
        <f t="shared" si="2"/>
        <v>329</v>
      </c>
    </row>
    <row r="51" spans="1:19" x14ac:dyDescent="0.2">
      <c r="A51" s="23">
        <f t="shared" si="1"/>
        <v>50</v>
      </c>
      <c r="B51" s="24" t="s">
        <v>75</v>
      </c>
      <c r="C51" s="25">
        <v>2410</v>
      </c>
      <c r="D51" s="26" t="s">
        <v>19</v>
      </c>
      <c r="E51" s="27">
        <v>606</v>
      </c>
      <c r="F51" s="28">
        <v>26</v>
      </c>
      <c r="G51" s="29">
        <v>48</v>
      </c>
      <c r="H51" s="29">
        <v>90</v>
      </c>
      <c r="I51" s="29">
        <v>22</v>
      </c>
      <c r="J51" s="29">
        <v>12</v>
      </c>
      <c r="K51" s="29">
        <v>105</v>
      </c>
      <c r="L51" s="29">
        <v>3</v>
      </c>
      <c r="M51" s="29">
        <v>25</v>
      </c>
      <c r="N51" s="29">
        <v>1</v>
      </c>
      <c r="O51" s="30">
        <v>3</v>
      </c>
      <c r="P51" s="32">
        <v>25</v>
      </c>
      <c r="Q51" s="28">
        <v>0</v>
      </c>
      <c r="R51" s="29">
        <v>12</v>
      </c>
      <c r="S51" s="33">
        <f t="shared" si="2"/>
        <v>335</v>
      </c>
    </row>
    <row r="52" spans="1:19" x14ac:dyDescent="0.2">
      <c r="A52" s="34">
        <f t="shared" si="1"/>
        <v>51</v>
      </c>
      <c r="B52" s="35" t="s">
        <v>75</v>
      </c>
      <c r="C52" s="36">
        <v>2409</v>
      </c>
      <c r="D52" s="37" t="s">
        <v>14</v>
      </c>
      <c r="E52" s="38">
        <v>556</v>
      </c>
      <c r="F52" s="39">
        <v>28</v>
      </c>
      <c r="G52" s="40">
        <v>83</v>
      </c>
      <c r="H52" s="40">
        <v>38</v>
      </c>
      <c r="I52" s="40">
        <v>14</v>
      </c>
      <c r="J52" s="40">
        <v>17</v>
      </c>
      <c r="K52" s="40">
        <v>126</v>
      </c>
      <c r="L52" s="40">
        <v>3</v>
      </c>
      <c r="M52" s="40">
        <v>27</v>
      </c>
      <c r="N52" s="40">
        <v>2</v>
      </c>
      <c r="O52" s="41">
        <v>0</v>
      </c>
      <c r="P52" s="43">
        <v>16</v>
      </c>
      <c r="Q52" s="39">
        <v>0</v>
      </c>
      <c r="R52" s="40">
        <v>0</v>
      </c>
      <c r="S52" s="44">
        <f t="shared" si="2"/>
        <v>338</v>
      </c>
    </row>
    <row r="53" spans="1:19" x14ac:dyDescent="0.2">
      <c r="A53" s="23">
        <f t="shared" si="1"/>
        <v>52</v>
      </c>
      <c r="B53" s="24" t="s">
        <v>75</v>
      </c>
      <c r="C53" s="25">
        <v>2409</v>
      </c>
      <c r="D53" s="26" t="s">
        <v>19</v>
      </c>
      <c r="E53" s="27">
        <v>557</v>
      </c>
      <c r="F53" s="28">
        <v>34</v>
      </c>
      <c r="G53" s="29">
        <v>74</v>
      </c>
      <c r="H53" s="29">
        <v>34</v>
      </c>
      <c r="I53" s="29">
        <v>16</v>
      </c>
      <c r="J53" s="29">
        <v>25</v>
      </c>
      <c r="K53" s="29">
        <v>133</v>
      </c>
      <c r="L53" s="29">
        <v>2</v>
      </c>
      <c r="M53" s="29">
        <v>26</v>
      </c>
      <c r="N53" s="29">
        <v>5</v>
      </c>
      <c r="O53" s="30">
        <v>1</v>
      </c>
      <c r="P53" s="32">
        <v>22</v>
      </c>
      <c r="Q53" s="28">
        <v>0</v>
      </c>
      <c r="R53" s="29">
        <v>6</v>
      </c>
      <c r="S53" s="33">
        <f t="shared" si="2"/>
        <v>350</v>
      </c>
    </row>
    <row r="54" spans="1:19" x14ac:dyDescent="0.2">
      <c r="A54" s="34">
        <f t="shared" si="1"/>
        <v>53</v>
      </c>
      <c r="B54" s="35" t="s">
        <v>75</v>
      </c>
      <c r="C54" s="36">
        <v>2408</v>
      </c>
      <c r="D54" s="37" t="s">
        <v>14</v>
      </c>
      <c r="E54" s="38">
        <v>591</v>
      </c>
      <c r="F54" s="39">
        <v>52</v>
      </c>
      <c r="G54" s="40">
        <v>77</v>
      </c>
      <c r="H54" s="40">
        <v>36</v>
      </c>
      <c r="I54" s="40">
        <v>9</v>
      </c>
      <c r="J54" s="40">
        <v>3</v>
      </c>
      <c r="K54" s="40">
        <v>108</v>
      </c>
      <c r="L54" s="40">
        <v>2</v>
      </c>
      <c r="M54" s="40">
        <v>28</v>
      </c>
      <c r="N54" s="40">
        <v>2</v>
      </c>
      <c r="O54" s="41">
        <v>4</v>
      </c>
      <c r="P54" s="43">
        <v>11</v>
      </c>
      <c r="Q54" s="39">
        <v>0</v>
      </c>
      <c r="R54" s="40">
        <v>0</v>
      </c>
      <c r="S54" s="44">
        <f t="shared" si="2"/>
        <v>321</v>
      </c>
    </row>
    <row r="55" spans="1:19" x14ac:dyDescent="0.2">
      <c r="A55" s="23">
        <f t="shared" si="1"/>
        <v>54</v>
      </c>
      <c r="B55" s="24" t="s">
        <v>75</v>
      </c>
      <c r="C55" s="25">
        <v>2408</v>
      </c>
      <c r="D55" s="26" t="s">
        <v>19</v>
      </c>
      <c r="E55" s="27">
        <v>591</v>
      </c>
      <c r="F55" s="28">
        <v>35</v>
      </c>
      <c r="G55" s="29">
        <v>76</v>
      </c>
      <c r="H55" s="29">
        <v>25</v>
      </c>
      <c r="I55" s="29">
        <v>14</v>
      </c>
      <c r="J55" s="29">
        <v>12</v>
      </c>
      <c r="K55" s="29">
        <v>102</v>
      </c>
      <c r="L55" s="29">
        <v>2</v>
      </c>
      <c r="M55" s="29">
        <v>30</v>
      </c>
      <c r="N55" s="29">
        <v>2</v>
      </c>
      <c r="O55" s="30">
        <v>3</v>
      </c>
      <c r="P55" s="32">
        <v>16</v>
      </c>
      <c r="Q55" s="28">
        <v>0</v>
      </c>
      <c r="R55" s="29">
        <v>17</v>
      </c>
      <c r="S55" s="33">
        <f t="shared" si="2"/>
        <v>301</v>
      </c>
    </row>
    <row r="56" spans="1:19" x14ac:dyDescent="0.2">
      <c r="A56" s="34">
        <f t="shared" si="1"/>
        <v>55</v>
      </c>
      <c r="B56" s="35" t="s">
        <v>75</v>
      </c>
      <c r="C56" s="36">
        <v>2407</v>
      </c>
      <c r="D56" s="37" t="s">
        <v>14</v>
      </c>
      <c r="E56" s="38">
        <v>763</v>
      </c>
      <c r="F56" s="39">
        <v>46</v>
      </c>
      <c r="G56" s="40">
        <v>65</v>
      </c>
      <c r="H56" s="40">
        <v>59</v>
      </c>
      <c r="I56" s="40">
        <v>20</v>
      </c>
      <c r="J56" s="40">
        <v>13</v>
      </c>
      <c r="K56" s="40">
        <v>122</v>
      </c>
      <c r="L56" s="40">
        <v>0</v>
      </c>
      <c r="M56" s="40">
        <v>14</v>
      </c>
      <c r="N56" s="40">
        <v>1</v>
      </c>
      <c r="O56" s="41">
        <v>1</v>
      </c>
      <c r="P56" s="43">
        <v>21</v>
      </c>
      <c r="Q56" s="39">
        <v>0</v>
      </c>
      <c r="R56" s="40">
        <v>23</v>
      </c>
      <c r="S56" s="44">
        <f t="shared" si="2"/>
        <v>341</v>
      </c>
    </row>
    <row r="57" spans="1:19" x14ac:dyDescent="0.2">
      <c r="A57" s="23">
        <f t="shared" si="1"/>
        <v>56</v>
      </c>
      <c r="B57" s="24" t="s">
        <v>75</v>
      </c>
      <c r="C57" s="25">
        <v>2407</v>
      </c>
      <c r="D57" s="26" t="s">
        <v>19</v>
      </c>
      <c r="E57" s="27">
        <v>763</v>
      </c>
      <c r="F57" s="28">
        <v>23</v>
      </c>
      <c r="G57" s="29">
        <v>46</v>
      </c>
      <c r="H57" s="29">
        <v>92</v>
      </c>
      <c r="I57" s="29">
        <v>25</v>
      </c>
      <c r="J57" s="29">
        <v>12</v>
      </c>
      <c r="K57" s="29">
        <v>162</v>
      </c>
      <c r="L57" s="29">
        <v>11</v>
      </c>
      <c r="M57" s="29">
        <v>8</v>
      </c>
      <c r="N57" s="29">
        <v>2</v>
      </c>
      <c r="O57" s="30">
        <v>1</v>
      </c>
      <c r="P57" s="32">
        <v>27</v>
      </c>
      <c r="Q57" s="28">
        <v>1</v>
      </c>
      <c r="R57" s="29">
        <v>12</v>
      </c>
      <c r="S57" s="33">
        <f t="shared" si="2"/>
        <v>382</v>
      </c>
    </row>
    <row r="58" spans="1:19" x14ac:dyDescent="0.2">
      <c r="A58" s="34">
        <f t="shared" si="1"/>
        <v>57</v>
      </c>
      <c r="B58" s="35" t="s">
        <v>75</v>
      </c>
      <c r="C58" s="36">
        <v>2406</v>
      </c>
      <c r="D58" s="37" t="s">
        <v>20</v>
      </c>
      <c r="E58" s="38">
        <v>531</v>
      </c>
      <c r="F58" s="39">
        <v>10</v>
      </c>
      <c r="G58" s="40">
        <v>49</v>
      </c>
      <c r="H58" s="40">
        <v>48</v>
      </c>
      <c r="I58" s="40">
        <v>20</v>
      </c>
      <c r="J58" s="40">
        <v>11</v>
      </c>
      <c r="K58" s="40">
        <v>117</v>
      </c>
      <c r="L58" s="40">
        <v>6</v>
      </c>
      <c r="M58" s="40">
        <v>19</v>
      </c>
      <c r="N58" s="40">
        <v>2</v>
      </c>
      <c r="O58" s="41">
        <v>2</v>
      </c>
      <c r="P58" s="43">
        <v>22</v>
      </c>
      <c r="Q58" s="39">
        <v>0</v>
      </c>
      <c r="R58" s="40">
        <v>13</v>
      </c>
      <c r="S58" s="44">
        <f t="shared" si="2"/>
        <v>284</v>
      </c>
    </row>
    <row r="59" spans="1:19" x14ac:dyDescent="0.2">
      <c r="A59" s="23">
        <f t="shared" si="1"/>
        <v>58</v>
      </c>
      <c r="B59" s="24" t="s">
        <v>75</v>
      </c>
      <c r="C59" s="25">
        <v>2406</v>
      </c>
      <c r="D59" s="26" t="s">
        <v>14</v>
      </c>
      <c r="E59" s="27">
        <v>532</v>
      </c>
      <c r="F59" s="28">
        <v>22</v>
      </c>
      <c r="G59" s="29">
        <v>56</v>
      </c>
      <c r="H59" s="29">
        <v>35</v>
      </c>
      <c r="I59" s="29">
        <v>32</v>
      </c>
      <c r="J59" s="29">
        <v>15</v>
      </c>
      <c r="K59" s="29">
        <v>102</v>
      </c>
      <c r="L59" s="29">
        <v>5</v>
      </c>
      <c r="M59" s="29">
        <v>15</v>
      </c>
      <c r="N59" s="29">
        <v>0</v>
      </c>
      <c r="O59" s="30">
        <v>2</v>
      </c>
      <c r="P59" s="32">
        <v>32</v>
      </c>
      <c r="Q59" s="28">
        <v>0</v>
      </c>
      <c r="R59" s="29">
        <v>13</v>
      </c>
      <c r="S59" s="33">
        <f t="shared" si="2"/>
        <v>284</v>
      </c>
    </row>
    <row r="60" spans="1:19" x14ac:dyDescent="0.2">
      <c r="A60" s="34">
        <f t="shared" si="1"/>
        <v>59</v>
      </c>
      <c r="B60" s="35" t="s">
        <v>75</v>
      </c>
      <c r="C60" s="36">
        <v>2406</v>
      </c>
      <c r="D60" s="37" t="s">
        <v>19</v>
      </c>
      <c r="E60" s="38">
        <v>532</v>
      </c>
      <c r="F60" s="39">
        <v>16</v>
      </c>
      <c r="G60" s="40">
        <v>43</v>
      </c>
      <c r="H60" s="40">
        <v>38</v>
      </c>
      <c r="I60" s="40">
        <v>21</v>
      </c>
      <c r="J60" s="40">
        <v>13</v>
      </c>
      <c r="K60" s="40">
        <v>121</v>
      </c>
      <c r="L60" s="40">
        <v>1</v>
      </c>
      <c r="M60" s="40">
        <v>24</v>
      </c>
      <c r="N60" s="40">
        <v>21</v>
      </c>
      <c r="O60" s="41">
        <v>2</v>
      </c>
      <c r="P60" s="43">
        <v>42</v>
      </c>
      <c r="Q60" s="39">
        <v>2</v>
      </c>
      <c r="R60" s="40">
        <v>4</v>
      </c>
      <c r="S60" s="44">
        <f t="shared" si="2"/>
        <v>300</v>
      </c>
    </row>
    <row r="61" spans="1:19" x14ac:dyDescent="0.2">
      <c r="A61" s="23">
        <f t="shared" si="1"/>
        <v>60</v>
      </c>
      <c r="B61" s="24" t="s">
        <v>75</v>
      </c>
      <c r="C61" s="25">
        <v>2405</v>
      </c>
      <c r="D61" s="26" t="s">
        <v>14</v>
      </c>
      <c r="E61" s="27">
        <v>468</v>
      </c>
      <c r="F61" s="28">
        <v>16</v>
      </c>
      <c r="G61" s="29">
        <v>82</v>
      </c>
      <c r="H61" s="29">
        <v>25</v>
      </c>
      <c r="I61" s="29">
        <v>18</v>
      </c>
      <c r="J61" s="29">
        <v>7</v>
      </c>
      <c r="K61" s="29">
        <v>68</v>
      </c>
      <c r="L61" s="29">
        <v>4</v>
      </c>
      <c r="M61" s="29">
        <v>15</v>
      </c>
      <c r="N61" s="29">
        <v>2</v>
      </c>
      <c r="O61" s="30">
        <v>1</v>
      </c>
      <c r="P61" s="32">
        <v>20</v>
      </c>
      <c r="Q61" s="28">
        <v>2</v>
      </c>
      <c r="R61" s="29">
        <v>13</v>
      </c>
      <c r="S61" s="33">
        <f t="shared" si="2"/>
        <v>238</v>
      </c>
    </row>
    <row r="62" spans="1:19" x14ac:dyDescent="0.2">
      <c r="A62" s="34">
        <f t="shared" si="1"/>
        <v>61</v>
      </c>
      <c r="B62" s="35" t="s">
        <v>75</v>
      </c>
      <c r="C62" s="36">
        <v>2405</v>
      </c>
      <c r="D62" s="37" t="s">
        <v>19</v>
      </c>
      <c r="E62" s="38">
        <v>469</v>
      </c>
      <c r="F62" s="39">
        <v>23</v>
      </c>
      <c r="G62" s="40">
        <v>43</v>
      </c>
      <c r="H62" s="40">
        <v>22</v>
      </c>
      <c r="I62" s="40">
        <v>29</v>
      </c>
      <c r="J62" s="40">
        <v>6</v>
      </c>
      <c r="K62" s="40">
        <v>91</v>
      </c>
      <c r="L62" s="40">
        <v>4</v>
      </c>
      <c r="M62" s="40">
        <v>23</v>
      </c>
      <c r="N62" s="40">
        <v>0</v>
      </c>
      <c r="O62" s="41">
        <v>1</v>
      </c>
      <c r="P62" s="43">
        <v>29</v>
      </c>
      <c r="Q62" s="39">
        <v>0</v>
      </c>
      <c r="R62" s="40">
        <v>10</v>
      </c>
      <c r="S62" s="44">
        <f t="shared" si="2"/>
        <v>242</v>
      </c>
    </row>
    <row r="63" spans="1:19" x14ac:dyDescent="0.2">
      <c r="A63" s="23">
        <f t="shared" si="1"/>
        <v>62</v>
      </c>
      <c r="B63" s="24" t="s">
        <v>75</v>
      </c>
      <c r="C63" s="25">
        <v>2404</v>
      </c>
      <c r="D63" s="26" t="s">
        <v>20</v>
      </c>
      <c r="E63" s="27">
        <v>585</v>
      </c>
      <c r="F63" s="28">
        <v>40</v>
      </c>
      <c r="G63" s="29">
        <v>73</v>
      </c>
      <c r="H63" s="29">
        <v>49</v>
      </c>
      <c r="I63" s="29">
        <v>18</v>
      </c>
      <c r="J63" s="29">
        <v>19</v>
      </c>
      <c r="K63" s="29">
        <v>108</v>
      </c>
      <c r="L63" s="29">
        <v>3</v>
      </c>
      <c r="M63" s="29">
        <v>36</v>
      </c>
      <c r="N63" s="29">
        <v>0</v>
      </c>
      <c r="O63" s="30">
        <v>0</v>
      </c>
      <c r="P63" s="32">
        <v>18</v>
      </c>
      <c r="Q63" s="28">
        <v>0</v>
      </c>
      <c r="R63" s="29">
        <v>12</v>
      </c>
      <c r="S63" s="33">
        <f t="shared" si="2"/>
        <v>346</v>
      </c>
    </row>
    <row r="64" spans="1:19" x14ac:dyDescent="0.2">
      <c r="A64" s="34">
        <f t="shared" si="1"/>
        <v>63</v>
      </c>
      <c r="B64" s="35" t="s">
        <v>75</v>
      </c>
      <c r="C64" s="36">
        <v>2404</v>
      </c>
      <c r="D64" s="37" t="s">
        <v>14</v>
      </c>
      <c r="E64" s="38">
        <v>585</v>
      </c>
      <c r="F64" s="39">
        <v>38</v>
      </c>
      <c r="G64" s="40">
        <v>49</v>
      </c>
      <c r="H64" s="40">
        <v>33</v>
      </c>
      <c r="I64" s="40">
        <v>18</v>
      </c>
      <c r="J64" s="40">
        <v>14</v>
      </c>
      <c r="K64" s="40">
        <v>110</v>
      </c>
      <c r="L64" s="40">
        <v>5</v>
      </c>
      <c r="M64" s="40">
        <v>22</v>
      </c>
      <c r="N64" s="40">
        <v>0</v>
      </c>
      <c r="O64" s="41">
        <v>12</v>
      </c>
      <c r="P64" s="43">
        <v>18</v>
      </c>
      <c r="Q64" s="39">
        <v>0</v>
      </c>
      <c r="R64" s="40">
        <v>10</v>
      </c>
      <c r="S64" s="44">
        <f t="shared" si="2"/>
        <v>301</v>
      </c>
    </row>
    <row r="65" spans="1:19" x14ac:dyDescent="0.2">
      <c r="A65" s="23">
        <f t="shared" si="1"/>
        <v>64</v>
      </c>
      <c r="B65" s="24" t="s">
        <v>75</v>
      </c>
      <c r="C65" s="25">
        <v>2404</v>
      </c>
      <c r="D65" s="26" t="s">
        <v>19</v>
      </c>
      <c r="E65" s="27">
        <v>585</v>
      </c>
      <c r="F65" s="28">
        <v>34</v>
      </c>
      <c r="G65" s="29">
        <v>63</v>
      </c>
      <c r="H65" s="29">
        <v>44</v>
      </c>
      <c r="I65" s="29">
        <v>15</v>
      </c>
      <c r="J65" s="29">
        <v>16</v>
      </c>
      <c r="K65" s="29">
        <v>106</v>
      </c>
      <c r="L65" s="29">
        <v>6</v>
      </c>
      <c r="M65" s="29">
        <v>27</v>
      </c>
      <c r="N65" s="29">
        <v>2</v>
      </c>
      <c r="O65" s="30">
        <v>5</v>
      </c>
      <c r="P65" s="32">
        <v>17</v>
      </c>
      <c r="Q65" s="28">
        <v>0</v>
      </c>
      <c r="R65" s="29">
        <v>10</v>
      </c>
      <c r="S65" s="33">
        <f t="shared" si="2"/>
        <v>318</v>
      </c>
    </row>
    <row r="66" spans="1:19" x14ac:dyDescent="0.2">
      <c r="A66" s="34">
        <f t="shared" si="1"/>
        <v>65</v>
      </c>
      <c r="B66" s="35" t="s">
        <v>75</v>
      </c>
      <c r="C66" s="36">
        <v>2403</v>
      </c>
      <c r="D66" s="37" t="s">
        <v>14</v>
      </c>
      <c r="E66" s="38">
        <v>556</v>
      </c>
      <c r="F66" s="39">
        <v>44</v>
      </c>
      <c r="G66" s="40">
        <v>63</v>
      </c>
      <c r="H66" s="40">
        <v>34</v>
      </c>
      <c r="I66" s="40">
        <v>23</v>
      </c>
      <c r="J66" s="40">
        <v>11</v>
      </c>
      <c r="K66" s="40">
        <v>82</v>
      </c>
      <c r="L66" s="40">
        <v>3</v>
      </c>
      <c r="M66" s="40">
        <v>23</v>
      </c>
      <c r="N66" s="40">
        <v>1</v>
      </c>
      <c r="O66" s="41">
        <v>7</v>
      </c>
      <c r="P66" s="43">
        <v>24</v>
      </c>
      <c r="Q66" s="39">
        <v>0</v>
      </c>
      <c r="R66" s="40">
        <v>14</v>
      </c>
      <c r="S66" s="44">
        <f t="shared" ref="S66:S96" si="3">SUM(F66:O66)</f>
        <v>291</v>
      </c>
    </row>
    <row r="67" spans="1:19" x14ac:dyDescent="0.2">
      <c r="A67" s="23">
        <f t="shared" ref="A67:A96" si="4">A66+1</f>
        <v>66</v>
      </c>
      <c r="B67" s="24" t="s">
        <v>75</v>
      </c>
      <c r="C67" s="25">
        <v>2403</v>
      </c>
      <c r="D67" s="26" t="s">
        <v>19</v>
      </c>
      <c r="E67" s="27">
        <v>557</v>
      </c>
      <c r="F67" s="28">
        <v>38</v>
      </c>
      <c r="G67" s="29">
        <v>85</v>
      </c>
      <c r="H67" s="29">
        <v>36</v>
      </c>
      <c r="I67" s="29">
        <v>21</v>
      </c>
      <c r="J67" s="29">
        <v>6</v>
      </c>
      <c r="K67" s="29">
        <v>72</v>
      </c>
      <c r="L67" s="29">
        <v>5</v>
      </c>
      <c r="M67" s="29">
        <v>22</v>
      </c>
      <c r="N67" s="29">
        <v>2</v>
      </c>
      <c r="O67" s="30">
        <v>2</v>
      </c>
      <c r="P67" s="32">
        <v>23</v>
      </c>
      <c r="Q67" s="28">
        <v>0</v>
      </c>
      <c r="R67" s="29">
        <v>6</v>
      </c>
      <c r="S67" s="33">
        <f t="shared" si="3"/>
        <v>289</v>
      </c>
    </row>
    <row r="68" spans="1:19" x14ac:dyDescent="0.2">
      <c r="A68" s="34">
        <f t="shared" si="4"/>
        <v>67</v>
      </c>
      <c r="B68" s="35" t="s">
        <v>75</v>
      </c>
      <c r="C68" s="36">
        <v>2402</v>
      </c>
      <c r="D68" s="37" t="s">
        <v>19</v>
      </c>
      <c r="E68" s="38">
        <v>758</v>
      </c>
      <c r="F68" s="39">
        <v>35</v>
      </c>
      <c r="G68" s="40">
        <v>105</v>
      </c>
      <c r="H68" s="40">
        <v>34</v>
      </c>
      <c r="I68" s="40">
        <v>52</v>
      </c>
      <c r="J68" s="40">
        <v>13</v>
      </c>
      <c r="K68" s="40">
        <v>88</v>
      </c>
      <c r="L68" s="40">
        <v>8</v>
      </c>
      <c r="M68" s="40">
        <v>15</v>
      </c>
      <c r="N68" s="40">
        <v>2</v>
      </c>
      <c r="O68" s="41">
        <v>2</v>
      </c>
      <c r="P68" s="43">
        <v>54</v>
      </c>
      <c r="Q68" s="39">
        <v>0</v>
      </c>
      <c r="R68" s="40">
        <v>16</v>
      </c>
      <c r="S68" s="44">
        <f t="shared" si="3"/>
        <v>354</v>
      </c>
    </row>
    <row r="69" spans="1:19" x14ac:dyDescent="0.2">
      <c r="A69" s="23">
        <f t="shared" si="4"/>
        <v>68</v>
      </c>
      <c r="B69" s="24" t="s">
        <v>75</v>
      </c>
      <c r="C69" s="25">
        <v>2401</v>
      </c>
      <c r="D69" s="26" t="s">
        <v>19</v>
      </c>
      <c r="E69" s="27">
        <v>744</v>
      </c>
      <c r="F69" s="28">
        <v>49</v>
      </c>
      <c r="G69" s="29">
        <v>84</v>
      </c>
      <c r="H69" s="29">
        <v>48</v>
      </c>
      <c r="I69" s="29">
        <v>31</v>
      </c>
      <c r="J69" s="29">
        <v>16</v>
      </c>
      <c r="K69" s="29">
        <v>112</v>
      </c>
      <c r="L69" s="29">
        <v>4</v>
      </c>
      <c r="M69" s="29">
        <v>43</v>
      </c>
      <c r="N69" s="29">
        <v>1</v>
      </c>
      <c r="O69" s="30">
        <v>2</v>
      </c>
      <c r="P69" s="32">
        <v>33</v>
      </c>
      <c r="Q69" s="28">
        <v>0</v>
      </c>
      <c r="R69" s="29">
        <v>16</v>
      </c>
      <c r="S69" s="33">
        <f t="shared" si="3"/>
        <v>390</v>
      </c>
    </row>
    <row r="70" spans="1:19" x14ac:dyDescent="0.2">
      <c r="A70" s="34">
        <f t="shared" si="4"/>
        <v>69</v>
      </c>
      <c r="B70" s="35" t="s">
        <v>75</v>
      </c>
      <c r="C70" s="36">
        <v>2400</v>
      </c>
      <c r="D70" s="37" t="s">
        <v>19</v>
      </c>
      <c r="E70" s="38">
        <v>700</v>
      </c>
      <c r="F70" s="39">
        <v>41</v>
      </c>
      <c r="G70" s="40">
        <v>82</v>
      </c>
      <c r="H70" s="40">
        <v>37</v>
      </c>
      <c r="I70" s="40">
        <v>29</v>
      </c>
      <c r="J70" s="40">
        <v>11</v>
      </c>
      <c r="K70" s="40">
        <v>151</v>
      </c>
      <c r="L70" s="40">
        <v>2</v>
      </c>
      <c r="M70" s="40">
        <v>34</v>
      </c>
      <c r="N70" s="40">
        <v>0</v>
      </c>
      <c r="O70" s="41">
        <v>15</v>
      </c>
      <c r="P70" s="43">
        <v>29</v>
      </c>
      <c r="Q70" s="39">
        <v>0</v>
      </c>
      <c r="R70" s="40">
        <v>15</v>
      </c>
      <c r="S70" s="44">
        <f t="shared" si="3"/>
        <v>402</v>
      </c>
    </row>
    <row r="71" spans="1:19" x14ac:dyDescent="0.2">
      <c r="A71" s="34">
        <f t="shared" si="4"/>
        <v>70</v>
      </c>
      <c r="B71" s="35" t="s">
        <v>75</v>
      </c>
      <c r="C71" s="36">
        <v>2399</v>
      </c>
      <c r="D71" s="37" t="s">
        <v>14</v>
      </c>
      <c r="E71" s="38">
        <v>704</v>
      </c>
      <c r="F71" s="39">
        <v>52</v>
      </c>
      <c r="G71" s="40">
        <v>87</v>
      </c>
      <c r="H71" s="40">
        <v>48</v>
      </c>
      <c r="I71" s="40">
        <v>23</v>
      </c>
      <c r="J71" s="40">
        <v>12</v>
      </c>
      <c r="K71" s="40">
        <v>104</v>
      </c>
      <c r="L71" s="40">
        <v>7</v>
      </c>
      <c r="M71" s="40">
        <v>16</v>
      </c>
      <c r="N71" s="40">
        <v>5</v>
      </c>
      <c r="O71" s="41">
        <v>3</v>
      </c>
      <c r="P71" s="43">
        <v>28</v>
      </c>
      <c r="Q71" s="39">
        <v>1</v>
      </c>
      <c r="R71" s="40">
        <v>0</v>
      </c>
      <c r="S71" s="44">
        <f t="shared" si="3"/>
        <v>357</v>
      </c>
    </row>
    <row r="72" spans="1:19" x14ac:dyDescent="0.2">
      <c r="A72" s="34">
        <f t="shared" si="4"/>
        <v>71</v>
      </c>
      <c r="B72" s="24" t="s">
        <v>75</v>
      </c>
      <c r="C72" s="25">
        <v>2399</v>
      </c>
      <c r="D72" s="26" t="s">
        <v>19</v>
      </c>
      <c r="E72" s="27">
        <v>704</v>
      </c>
      <c r="F72" s="28">
        <v>36</v>
      </c>
      <c r="G72" s="29">
        <v>78</v>
      </c>
      <c r="H72" s="29">
        <v>63</v>
      </c>
      <c r="I72" s="29">
        <v>15</v>
      </c>
      <c r="J72" s="29">
        <v>18</v>
      </c>
      <c r="K72" s="29">
        <v>124</v>
      </c>
      <c r="L72" s="29">
        <v>4</v>
      </c>
      <c r="M72" s="29">
        <v>11</v>
      </c>
      <c r="N72" s="29">
        <v>3</v>
      </c>
      <c r="O72" s="30">
        <v>7</v>
      </c>
      <c r="P72" s="32">
        <v>18</v>
      </c>
      <c r="Q72" s="28">
        <v>0</v>
      </c>
      <c r="R72" s="29">
        <v>13</v>
      </c>
      <c r="S72" s="33">
        <f t="shared" si="3"/>
        <v>359</v>
      </c>
    </row>
    <row r="73" spans="1:19" x14ac:dyDescent="0.2">
      <c r="A73" s="34">
        <f t="shared" si="4"/>
        <v>72</v>
      </c>
      <c r="B73" s="35" t="s">
        <v>75</v>
      </c>
      <c r="C73" s="36">
        <v>2398</v>
      </c>
      <c r="D73" s="37" t="s">
        <v>14</v>
      </c>
      <c r="E73" s="38">
        <v>408</v>
      </c>
      <c r="F73" s="39">
        <v>16</v>
      </c>
      <c r="G73" s="40">
        <v>56</v>
      </c>
      <c r="H73" s="40">
        <v>48</v>
      </c>
      <c r="I73" s="40">
        <v>7</v>
      </c>
      <c r="J73" s="40">
        <v>10</v>
      </c>
      <c r="K73" s="40">
        <v>80</v>
      </c>
      <c r="L73" s="40">
        <v>5</v>
      </c>
      <c r="M73" s="40">
        <v>16</v>
      </c>
      <c r="N73" s="40">
        <v>1</v>
      </c>
      <c r="O73" s="41">
        <v>0</v>
      </c>
      <c r="P73" s="43">
        <v>8</v>
      </c>
      <c r="Q73" s="39">
        <v>1</v>
      </c>
      <c r="R73" s="40">
        <v>3</v>
      </c>
      <c r="S73" s="44">
        <f t="shared" si="3"/>
        <v>239</v>
      </c>
    </row>
    <row r="74" spans="1:19" x14ac:dyDescent="0.2">
      <c r="A74" s="34">
        <f t="shared" si="4"/>
        <v>73</v>
      </c>
      <c r="B74" s="24" t="s">
        <v>75</v>
      </c>
      <c r="C74" s="25">
        <v>2398</v>
      </c>
      <c r="D74" s="26" t="s">
        <v>19</v>
      </c>
      <c r="E74" s="27">
        <v>408</v>
      </c>
      <c r="F74" s="28">
        <v>19</v>
      </c>
      <c r="G74" s="29">
        <v>56</v>
      </c>
      <c r="H74" s="29">
        <v>25</v>
      </c>
      <c r="I74" s="29">
        <v>13</v>
      </c>
      <c r="J74" s="29">
        <v>10</v>
      </c>
      <c r="K74" s="29">
        <v>78</v>
      </c>
      <c r="L74" s="29">
        <v>3</v>
      </c>
      <c r="M74" s="29">
        <v>14</v>
      </c>
      <c r="N74" s="29">
        <v>3</v>
      </c>
      <c r="O74" s="30">
        <v>1</v>
      </c>
      <c r="P74" s="32">
        <v>16</v>
      </c>
      <c r="Q74" s="28">
        <v>0</v>
      </c>
      <c r="R74" s="29">
        <v>15</v>
      </c>
      <c r="S74" s="33">
        <f t="shared" si="3"/>
        <v>222</v>
      </c>
    </row>
    <row r="75" spans="1:19" x14ac:dyDescent="0.2">
      <c r="A75" s="34">
        <f t="shared" si="4"/>
        <v>74</v>
      </c>
      <c r="B75" s="35" t="s">
        <v>75</v>
      </c>
      <c r="C75" s="36">
        <v>2397</v>
      </c>
      <c r="D75" s="37" t="s">
        <v>14</v>
      </c>
      <c r="E75" s="38">
        <v>500</v>
      </c>
      <c r="F75" s="39">
        <v>22</v>
      </c>
      <c r="G75" s="40">
        <v>61</v>
      </c>
      <c r="H75" s="40">
        <v>51</v>
      </c>
      <c r="I75" s="40">
        <v>9</v>
      </c>
      <c r="J75" s="40">
        <v>8</v>
      </c>
      <c r="K75" s="40">
        <v>99</v>
      </c>
      <c r="L75" s="40">
        <v>4</v>
      </c>
      <c r="M75" s="40">
        <v>18</v>
      </c>
      <c r="N75" s="40">
        <v>0</v>
      </c>
      <c r="O75" s="41">
        <v>2</v>
      </c>
      <c r="P75" s="43">
        <v>9</v>
      </c>
      <c r="Q75" s="39">
        <v>0</v>
      </c>
      <c r="R75" s="40">
        <v>20</v>
      </c>
      <c r="S75" s="44">
        <f t="shared" si="3"/>
        <v>274</v>
      </c>
    </row>
    <row r="76" spans="1:19" x14ac:dyDescent="0.2">
      <c r="A76" s="34">
        <f t="shared" si="4"/>
        <v>75</v>
      </c>
      <c r="B76" s="24" t="s">
        <v>75</v>
      </c>
      <c r="C76" s="25">
        <v>2397</v>
      </c>
      <c r="D76" s="26" t="s">
        <v>19</v>
      </c>
      <c r="E76" s="27">
        <v>501</v>
      </c>
      <c r="F76" s="28">
        <v>14</v>
      </c>
      <c r="G76" s="29">
        <v>38</v>
      </c>
      <c r="H76" s="29">
        <v>50</v>
      </c>
      <c r="I76" s="29">
        <v>10</v>
      </c>
      <c r="J76" s="29">
        <v>9</v>
      </c>
      <c r="K76" s="29">
        <v>106</v>
      </c>
      <c r="L76" s="29">
        <v>8</v>
      </c>
      <c r="M76" s="29">
        <v>25</v>
      </c>
      <c r="N76" s="29">
        <v>1</v>
      </c>
      <c r="O76" s="30">
        <v>0</v>
      </c>
      <c r="P76" s="32">
        <v>11</v>
      </c>
      <c r="Q76" s="28">
        <v>1</v>
      </c>
      <c r="R76" s="29">
        <v>7</v>
      </c>
      <c r="S76" s="33">
        <f t="shared" si="3"/>
        <v>261</v>
      </c>
    </row>
    <row r="77" spans="1:19" x14ac:dyDescent="0.2">
      <c r="A77" s="34">
        <f t="shared" si="4"/>
        <v>76</v>
      </c>
      <c r="B77" s="35" t="s">
        <v>75</v>
      </c>
      <c r="C77" s="36">
        <v>2396</v>
      </c>
      <c r="D77" s="37" t="s">
        <v>14</v>
      </c>
      <c r="E77" s="38">
        <v>647</v>
      </c>
      <c r="F77" s="39">
        <v>31</v>
      </c>
      <c r="G77" s="40">
        <v>45</v>
      </c>
      <c r="H77" s="40">
        <v>44</v>
      </c>
      <c r="I77" s="40">
        <v>22</v>
      </c>
      <c r="J77" s="40">
        <v>18</v>
      </c>
      <c r="K77" s="40">
        <v>148</v>
      </c>
      <c r="L77" s="40">
        <v>3</v>
      </c>
      <c r="M77" s="40">
        <v>27</v>
      </c>
      <c r="N77" s="40">
        <v>3</v>
      </c>
      <c r="O77" s="41">
        <v>4</v>
      </c>
      <c r="P77" s="43">
        <v>25</v>
      </c>
      <c r="Q77" s="39">
        <v>0</v>
      </c>
      <c r="R77" s="40">
        <v>18</v>
      </c>
      <c r="S77" s="44">
        <f t="shared" si="3"/>
        <v>345</v>
      </c>
    </row>
    <row r="78" spans="1:19" x14ac:dyDescent="0.2">
      <c r="A78" s="34">
        <f t="shared" si="4"/>
        <v>77</v>
      </c>
      <c r="B78" s="24" t="s">
        <v>75</v>
      </c>
      <c r="C78" s="25">
        <v>2396</v>
      </c>
      <c r="D78" s="26" t="s">
        <v>19</v>
      </c>
      <c r="E78" s="27">
        <v>647</v>
      </c>
      <c r="F78" s="28">
        <v>24</v>
      </c>
      <c r="G78" s="29">
        <v>41</v>
      </c>
      <c r="H78" s="29">
        <v>61</v>
      </c>
      <c r="I78" s="29">
        <v>18</v>
      </c>
      <c r="J78" s="29">
        <v>15</v>
      </c>
      <c r="K78" s="29">
        <v>151</v>
      </c>
      <c r="L78" s="29">
        <v>2</v>
      </c>
      <c r="M78" s="29">
        <v>21</v>
      </c>
      <c r="N78" s="29">
        <v>0</v>
      </c>
      <c r="O78" s="30">
        <v>3</v>
      </c>
      <c r="P78" s="32">
        <v>19</v>
      </c>
      <c r="Q78" s="28">
        <v>0</v>
      </c>
      <c r="R78" s="29">
        <v>16</v>
      </c>
      <c r="S78" s="33">
        <f t="shared" si="3"/>
        <v>336</v>
      </c>
    </row>
    <row r="79" spans="1:19" x14ac:dyDescent="0.2">
      <c r="A79" s="34">
        <f t="shared" si="4"/>
        <v>78</v>
      </c>
      <c r="B79" s="35" t="s">
        <v>75</v>
      </c>
      <c r="C79" s="36">
        <v>2395</v>
      </c>
      <c r="D79" s="37" t="s">
        <v>19</v>
      </c>
      <c r="E79" s="38">
        <v>687</v>
      </c>
      <c r="F79" s="39">
        <v>33</v>
      </c>
      <c r="G79" s="40">
        <v>86</v>
      </c>
      <c r="H79" s="40">
        <v>53</v>
      </c>
      <c r="I79" s="40">
        <v>19</v>
      </c>
      <c r="J79" s="40">
        <v>21</v>
      </c>
      <c r="K79" s="40">
        <v>139</v>
      </c>
      <c r="L79" s="40">
        <v>7</v>
      </c>
      <c r="M79" s="40">
        <v>18</v>
      </c>
      <c r="N79" s="40">
        <v>1</v>
      </c>
      <c r="O79" s="41">
        <v>4</v>
      </c>
      <c r="P79" s="43">
        <v>20</v>
      </c>
      <c r="Q79" s="39">
        <v>0</v>
      </c>
      <c r="R79" s="40">
        <v>13</v>
      </c>
      <c r="S79" s="44">
        <f t="shared" si="3"/>
        <v>381</v>
      </c>
    </row>
    <row r="80" spans="1:19" x14ac:dyDescent="0.2">
      <c r="A80" s="34">
        <f t="shared" si="4"/>
        <v>79</v>
      </c>
      <c r="B80" s="24" t="s">
        <v>75</v>
      </c>
      <c r="C80" s="25">
        <v>2394</v>
      </c>
      <c r="D80" s="26" t="s">
        <v>14</v>
      </c>
      <c r="E80" s="27">
        <v>566</v>
      </c>
      <c r="F80" s="28">
        <v>41</v>
      </c>
      <c r="G80" s="29">
        <v>37</v>
      </c>
      <c r="H80" s="29">
        <v>22</v>
      </c>
      <c r="I80" s="29">
        <v>13</v>
      </c>
      <c r="J80" s="29">
        <v>11</v>
      </c>
      <c r="K80" s="29">
        <v>116</v>
      </c>
      <c r="L80" s="29">
        <v>1</v>
      </c>
      <c r="M80" s="29">
        <v>29</v>
      </c>
      <c r="N80" s="29">
        <v>0</v>
      </c>
      <c r="O80" s="30">
        <v>3</v>
      </c>
      <c r="P80" s="32">
        <v>13</v>
      </c>
      <c r="Q80" s="28">
        <v>0</v>
      </c>
      <c r="R80" s="29">
        <v>6</v>
      </c>
      <c r="S80" s="33">
        <f t="shared" si="3"/>
        <v>273</v>
      </c>
    </row>
    <row r="81" spans="1:19" x14ac:dyDescent="0.2">
      <c r="A81" s="34">
        <f t="shared" si="4"/>
        <v>80</v>
      </c>
      <c r="B81" s="35" t="s">
        <v>75</v>
      </c>
      <c r="C81" s="36">
        <v>2394</v>
      </c>
      <c r="D81" s="37" t="s">
        <v>19</v>
      </c>
      <c r="E81" s="38">
        <v>567</v>
      </c>
      <c r="F81" s="39">
        <v>40</v>
      </c>
      <c r="G81" s="40">
        <v>49</v>
      </c>
      <c r="H81" s="40">
        <v>22</v>
      </c>
      <c r="I81" s="40">
        <v>20</v>
      </c>
      <c r="J81" s="40">
        <v>9</v>
      </c>
      <c r="K81" s="40">
        <v>122</v>
      </c>
      <c r="L81" s="40">
        <v>0</v>
      </c>
      <c r="M81" s="40">
        <v>29</v>
      </c>
      <c r="N81" s="40">
        <v>1</v>
      </c>
      <c r="O81" s="41">
        <v>2</v>
      </c>
      <c r="P81" s="43">
        <v>21</v>
      </c>
      <c r="Q81" s="39">
        <v>0</v>
      </c>
      <c r="R81" s="40">
        <v>11</v>
      </c>
      <c r="S81" s="44">
        <f t="shared" si="3"/>
        <v>294</v>
      </c>
    </row>
    <row r="82" spans="1:19" x14ac:dyDescent="0.2">
      <c r="A82" s="34">
        <f t="shared" si="4"/>
        <v>81</v>
      </c>
      <c r="B82" s="24" t="s">
        <v>75</v>
      </c>
      <c r="C82" s="25">
        <v>2393</v>
      </c>
      <c r="D82" s="26" t="s">
        <v>14</v>
      </c>
      <c r="E82" s="27">
        <v>518</v>
      </c>
      <c r="F82" s="28">
        <v>47</v>
      </c>
      <c r="G82" s="29">
        <v>56</v>
      </c>
      <c r="H82" s="29">
        <v>39</v>
      </c>
      <c r="I82" s="29">
        <v>26</v>
      </c>
      <c r="J82" s="29">
        <v>14</v>
      </c>
      <c r="K82" s="29">
        <v>84</v>
      </c>
      <c r="L82" s="29">
        <v>4</v>
      </c>
      <c r="M82" s="29">
        <v>25</v>
      </c>
      <c r="N82" s="29">
        <v>0</v>
      </c>
      <c r="O82" s="30">
        <v>3</v>
      </c>
      <c r="P82" s="32">
        <v>26</v>
      </c>
      <c r="Q82" s="28">
        <v>0</v>
      </c>
      <c r="R82" s="29">
        <v>14</v>
      </c>
      <c r="S82" s="33">
        <f t="shared" si="3"/>
        <v>298</v>
      </c>
    </row>
    <row r="83" spans="1:19" x14ac:dyDescent="0.2">
      <c r="A83" s="34">
        <f t="shared" si="4"/>
        <v>82</v>
      </c>
      <c r="B83" s="35" t="s">
        <v>75</v>
      </c>
      <c r="C83" s="36">
        <v>2393</v>
      </c>
      <c r="D83" s="37" t="s">
        <v>19</v>
      </c>
      <c r="E83" s="38">
        <v>518</v>
      </c>
      <c r="F83" s="39">
        <v>45</v>
      </c>
      <c r="G83" s="40">
        <v>30</v>
      </c>
      <c r="H83" s="40">
        <v>24</v>
      </c>
      <c r="I83" s="40">
        <v>27</v>
      </c>
      <c r="J83" s="40">
        <v>15</v>
      </c>
      <c r="K83" s="40">
        <v>85</v>
      </c>
      <c r="L83" s="40">
        <v>0</v>
      </c>
      <c r="M83" s="40">
        <v>16</v>
      </c>
      <c r="N83" s="40">
        <v>2</v>
      </c>
      <c r="O83" s="41">
        <v>1</v>
      </c>
      <c r="P83" s="43">
        <v>29</v>
      </c>
      <c r="Q83" s="39">
        <v>0</v>
      </c>
      <c r="R83" s="40">
        <v>10</v>
      </c>
      <c r="S83" s="44">
        <f t="shared" si="3"/>
        <v>245</v>
      </c>
    </row>
    <row r="84" spans="1:19" x14ac:dyDescent="0.2">
      <c r="A84" s="34">
        <f t="shared" si="4"/>
        <v>83</v>
      </c>
      <c r="B84" s="24" t="s">
        <v>75</v>
      </c>
      <c r="C84" s="25">
        <v>2392</v>
      </c>
      <c r="D84" s="26" t="s">
        <v>20</v>
      </c>
      <c r="E84" s="27">
        <v>566</v>
      </c>
      <c r="F84" s="28">
        <v>19</v>
      </c>
      <c r="G84" s="29">
        <v>45</v>
      </c>
      <c r="H84" s="29">
        <v>44</v>
      </c>
      <c r="I84" s="29">
        <v>29</v>
      </c>
      <c r="J84" s="29">
        <v>8</v>
      </c>
      <c r="K84" s="29">
        <v>88</v>
      </c>
      <c r="L84" s="29">
        <v>3</v>
      </c>
      <c r="M84" s="29">
        <v>17</v>
      </c>
      <c r="N84" s="29">
        <v>1</v>
      </c>
      <c r="O84" s="30">
        <v>3</v>
      </c>
      <c r="P84" s="32">
        <v>30</v>
      </c>
      <c r="Q84" s="28">
        <v>0</v>
      </c>
      <c r="R84" s="29">
        <v>20</v>
      </c>
      <c r="S84" s="33">
        <f t="shared" si="3"/>
        <v>257</v>
      </c>
    </row>
    <row r="85" spans="1:19" x14ac:dyDescent="0.2">
      <c r="A85" s="34">
        <f t="shared" si="4"/>
        <v>84</v>
      </c>
      <c r="B85" s="35" t="s">
        <v>75</v>
      </c>
      <c r="C85" s="36">
        <v>2392</v>
      </c>
      <c r="D85" s="37" t="s">
        <v>14</v>
      </c>
      <c r="E85" s="38">
        <v>566</v>
      </c>
      <c r="F85" s="39">
        <v>24</v>
      </c>
      <c r="G85" s="40">
        <v>50</v>
      </c>
      <c r="H85" s="40">
        <v>39</v>
      </c>
      <c r="I85" s="40">
        <v>16</v>
      </c>
      <c r="J85" s="40">
        <v>6</v>
      </c>
      <c r="K85" s="40">
        <v>90</v>
      </c>
      <c r="L85" s="40">
        <v>4</v>
      </c>
      <c r="M85" s="40">
        <v>24</v>
      </c>
      <c r="N85" s="40">
        <v>0</v>
      </c>
      <c r="O85" s="41">
        <v>4</v>
      </c>
      <c r="P85" s="43">
        <v>16</v>
      </c>
      <c r="Q85" s="39">
        <v>2</v>
      </c>
      <c r="R85" s="40">
        <v>16</v>
      </c>
      <c r="S85" s="44">
        <f t="shared" si="3"/>
        <v>257</v>
      </c>
    </row>
    <row r="86" spans="1:19" x14ac:dyDescent="0.2">
      <c r="A86" s="34">
        <f t="shared" si="4"/>
        <v>85</v>
      </c>
      <c r="B86" s="24" t="s">
        <v>75</v>
      </c>
      <c r="C86" s="25">
        <v>2392</v>
      </c>
      <c r="D86" s="26" t="s">
        <v>19</v>
      </c>
      <c r="E86" s="27">
        <v>567</v>
      </c>
      <c r="F86" s="28">
        <v>17</v>
      </c>
      <c r="G86" s="29">
        <v>39</v>
      </c>
      <c r="H86" s="29">
        <v>44</v>
      </c>
      <c r="I86" s="29">
        <v>25</v>
      </c>
      <c r="J86" s="29">
        <v>1</v>
      </c>
      <c r="K86" s="29">
        <v>77</v>
      </c>
      <c r="L86" s="29">
        <v>7</v>
      </c>
      <c r="M86" s="29">
        <v>22</v>
      </c>
      <c r="N86" s="29">
        <v>1</v>
      </c>
      <c r="O86" s="30">
        <v>6</v>
      </c>
      <c r="P86" s="32">
        <v>26</v>
      </c>
      <c r="Q86" s="28">
        <v>1</v>
      </c>
      <c r="R86" s="29">
        <v>24</v>
      </c>
      <c r="S86" s="33">
        <f t="shared" si="3"/>
        <v>239</v>
      </c>
    </row>
    <row r="87" spans="1:19" x14ac:dyDescent="0.2">
      <c r="A87" s="34">
        <f t="shared" si="4"/>
        <v>86</v>
      </c>
      <c r="B87" s="35" t="s">
        <v>75</v>
      </c>
      <c r="C87" s="36">
        <v>2391</v>
      </c>
      <c r="D87" s="37" t="s">
        <v>27</v>
      </c>
      <c r="E87" s="38">
        <v>640</v>
      </c>
      <c r="F87" s="39">
        <v>28</v>
      </c>
      <c r="G87" s="40">
        <v>58</v>
      </c>
      <c r="H87" s="40">
        <v>67</v>
      </c>
      <c r="I87" s="40">
        <v>37</v>
      </c>
      <c r="J87" s="40">
        <v>15</v>
      </c>
      <c r="K87" s="40">
        <v>53</v>
      </c>
      <c r="L87" s="40">
        <v>0</v>
      </c>
      <c r="M87" s="40">
        <v>25</v>
      </c>
      <c r="N87" s="40">
        <v>3</v>
      </c>
      <c r="O87" s="41">
        <v>0</v>
      </c>
      <c r="P87" s="43">
        <v>40</v>
      </c>
      <c r="Q87" s="39">
        <v>0</v>
      </c>
      <c r="R87" s="40">
        <v>12</v>
      </c>
      <c r="S87" s="44">
        <f t="shared" si="3"/>
        <v>286</v>
      </c>
    </row>
    <row r="88" spans="1:19" x14ac:dyDescent="0.2">
      <c r="A88" s="34">
        <f t="shared" si="4"/>
        <v>87</v>
      </c>
      <c r="B88" s="24" t="s">
        <v>75</v>
      </c>
      <c r="C88" s="25">
        <v>2391</v>
      </c>
      <c r="D88" s="26" t="s">
        <v>23</v>
      </c>
      <c r="E88" s="27">
        <v>641</v>
      </c>
      <c r="F88" s="28">
        <v>35</v>
      </c>
      <c r="G88" s="29">
        <v>67</v>
      </c>
      <c r="H88" s="29">
        <v>63</v>
      </c>
      <c r="I88" s="29">
        <v>35</v>
      </c>
      <c r="J88" s="29">
        <v>11</v>
      </c>
      <c r="K88" s="29">
        <v>84</v>
      </c>
      <c r="L88" s="29">
        <v>6</v>
      </c>
      <c r="M88" s="29">
        <v>6</v>
      </c>
      <c r="N88" s="29">
        <v>0</v>
      </c>
      <c r="O88" s="30">
        <v>2</v>
      </c>
      <c r="P88" s="32">
        <v>36</v>
      </c>
      <c r="Q88" s="28">
        <v>0</v>
      </c>
      <c r="R88" s="29">
        <v>13</v>
      </c>
      <c r="S88" s="33">
        <f t="shared" si="3"/>
        <v>309</v>
      </c>
    </row>
    <row r="89" spans="1:19" x14ac:dyDescent="0.2">
      <c r="A89" s="34">
        <f t="shared" si="4"/>
        <v>88</v>
      </c>
      <c r="B89" s="35" t="s">
        <v>75</v>
      </c>
      <c r="C89" s="36">
        <v>2391</v>
      </c>
      <c r="D89" s="37" t="s">
        <v>20</v>
      </c>
      <c r="E89" s="38">
        <v>641</v>
      </c>
      <c r="F89" s="39">
        <v>31</v>
      </c>
      <c r="G89" s="40">
        <v>66</v>
      </c>
      <c r="H89" s="40">
        <v>75</v>
      </c>
      <c r="I89" s="40">
        <v>30</v>
      </c>
      <c r="J89" s="40">
        <v>20</v>
      </c>
      <c r="K89" s="40">
        <v>58</v>
      </c>
      <c r="L89" s="40">
        <v>2</v>
      </c>
      <c r="M89" s="40">
        <v>6</v>
      </c>
      <c r="N89" s="40">
        <v>5</v>
      </c>
      <c r="O89" s="41">
        <v>5</v>
      </c>
      <c r="P89" s="43">
        <v>35</v>
      </c>
      <c r="Q89" s="39">
        <v>0</v>
      </c>
      <c r="R89" s="40">
        <v>17</v>
      </c>
      <c r="S89" s="44">
        <f t="shared" si="3"/>
        <v>298</v>
      </c>
    </row>
    <row r="90" spans="1:19" x14ac:dyDescent="0.2">
      <c r="A90" s="34">
        <f t="shared" si="4"/>
        <v>89</v>
      </c>
      <c r="B90" s="24" t="s">
        <v>75</v>
      </c>
      <c r="C90" s="25">
        <v>2391</v>
      </c>
      <c r="D90" s="26" t="s">
        <v>14</v>
      </c>
      <c r="E90" s="27">
        <v>641</v>
      </c>
      <c r="F90" s="28">
        <v>37</v>
      </c>
      <c r="G90" s="29">
        <v>51</v>
      </c>
      <c r="H90" s="29">
        <v>71</v>
      </c>
      <c r="I90" s="29">
        <v>50</v>
      </c>
      <c r="J90" s="29">
        <v>15</v>
      </c>
      <c r="K90" s="29">
        <v>60</v>
      </c>
      <c r="L90" s="29">
        <v>7</v>
      </c>
      <c r="M90" s="29">
        <v>6</v>
      </c>
      <c r="N90" s="29">
        <v>0</v>
      </c>
      <c r="O90" s="30">
        <v>0</v>
      </c>
      <c r="P90" s="32">
        <v>50</v>
      </c>
      <c r="Q90" s="28">
        <v>0</v>
      </c>
      <c r="R90" s="29">
        <v>12</v>
      </c>
      <c r="S90" s="33">
        <f t="shared" si="3"/>
        <v>297</v>
      </c>
    </row>
    <row r="91" spans="1:19" x14ac:dyDescent="0.2">
      <c r="A91" s="34">
        <f t="shared" si="4"/>
        <v>90</v>
      </c>
      <c r="B91" s="35" t="s">
        <v>75</v>
      </c>
      <c r="C91" s="36">
        <v>2391</v>
      </c>
      <c r="D91" s="37" t="s">
        <v>19</v>
      </c>
      <c r="E91" s="38">
        <v>641</v>
      </c>
      <c r="F91" s="39">
        <v>29</v>
      </c>
      <c r="G91" s="40">
        <v>60</v>
      </c>
      <c r="H91" s="40">
        <v>72</v>
      </c>
      <c r="I91" s="40">
        <v>40</v>
      </c>
      <c r="J91" s="40">
        <v>15</v>
      </c>
      <c r="K91" s="40">
        <v>63</v>
      </c>
      <c r="L91" s="40">
        <v>3</v>
      </c>
      <c r="M91" s="40">
        <v>9</v>
      </c>
      <c r="N91" s="40">
        <v>1</v>
      </c>
      <c r="O91" s="41">
        <v>1</v>
      </c>
      <c r="P91" s="43">
        <v>41</v>
      </c>
      <c r="Q91" s="39">
        <v>0</v>
      </c>
      <c r="R91" s="40">
        <v>21</v>
      </c>
      <c r="S91" s="44">
        <f t="shared" si="3"/>
        <v>293</v>
      </c>
    </row>
    <row r="92" spans="1:19" x14ac:dyDescent="0.2">
      <c r="A92" s="34">
        <f t="shared" si="4"/>
        <v>91</v>
      </c>
      <c r="B92" s="24" t="s">
        <v>75</v>
      </c>
      <c r="C92" s="25">
        <v>2390</v>
      </c>
      <c r="D92" s="26" t="s">
        <v>20</v>
      </c>
      <c r="E92" s="27">
        <v>754</v>
      </c>
      <c r="F92" s="28">
        <v>27</v>
      </c>
      <c r="G92" s="29">
        <v>75</v>
      </c>
      <c r="H92" s="29">
        <v>81</v>
      </c>
      <c r="I92" s="29">
        <v>28</v>
      </c>
      <c r="J92" s="29">
        <v>11</v>
      </c>
      <c r="K92" s="29">
        <v>123</v>
      </c>
      <c r="L92" s="29">
        <v>2</v>
      </c>
      <c r="M92" s="29">
        <v>16</v>
      </c>
      <c r="N92" s="29">
        <v>1</v>
      </c>
      <c r="O92" s="30">
        <v>6</v>
      </c>
      <c r="P92" s="32">
        <v>29</v>
      </c>
      <c r="Q92" s="28">
        <v>0</v>
      </c>
      <c r="R92" s="29">
        <v>30</v>
      </c>
      <c r="S92" s="33">
        <f t="shared" si="3"/>
        <v>370</v>
      </c>
    </row>
    <row r="93" spans="1:19" x14ac:dyDescent="0.2">
      <c r="A93" s="34">
        <f t="shared" si="4"/>
        <v>92</v>
      </c>
      <c r="B93" s="35" t="s">
        <v>75</v>
      </c>
      <c r="C93" s="36">
        <v>2390</v>
      </c>
      <c r="D93" s="37" t="s">
        <v>14</v>
      </c>
      <c r="E93" s="38">
        <v>754</v>
      </c>
      <c r="F93" s="39">
        <v>32</v>
      </c>
      <c r="G93" s="40">
        <v>74</v>
      </c>
      <c r="H93" s="40">
        <v>85</v>
      </c>
      <c r="I93" s="40">
        <v>15</v>
      </c>
      <c r="J93" s="40">
        <v>17</v>
      </c>
      <c r="K93" s="40">
        <v>112</v>
      </c>
      <c r="L93" s="40">
        <v>2</v>
      </c>
      <c r="M93" s="40">
        <v>26</v>
      </c>
      <c r="N93" s="40">
        <v>5</v>
      </c>
      <c r="O93" s="41">
        <v>3</v>
      </c>
      <c r="P93" s="43">
        <v>20</v>
      </c>
      <c r="Q93" s="39">
        <v>0</v>
      </c>
      <c r="R93" s="40">
        <v>26</v>
      </c>
      <c r="S93" s="44">
        <f t="shared" si="3"/>
        <v>371</v>
      </c>
    </row>
    <row r="94" spans="1:19" x14ac:dyDescent="0.2">
      <c r="A94" s="34">
        <f t="shared" si="4"/>
        <v>93</v>
      </c>
      <c r="B94" s="24" t="s">
        <v>75</v>
      </c>
      <c r="C94" s="25">
        <v>2390</v>
      </c>
      <c r="D94" s="26" t="s">
        <v>19</v>
      </c>
      <c r="E94" s="27">
        <v>755</v>
      </c>
      <c r="F94" s="28">
        <v>31</v>
      </c>
      <c r="G94" s="29">
        <v>81</v>
      </c>
      <c r="H94" s="29">
        <v>73</v>
      </c>
      <c r="I94" s="29">
        <v>28</v>
      </c>
      <c r="J94" s="29">
        <v>15</v>
      </c>
      <c r="K94" s="29">
        <v>109</v>
      </c>
      <c r="L94" s="29">
        <v>4</v>
      </c>
      <c r="M94" s="29">
        <v>17</v>
      </c>
      <c r="N94" s="29">
        <v>1</v>
      </c>
      <c r="O94" s="30">
        <v>3</v>
      </c>
      <c r="P94" s="32">
        <v>29</v>
      </c>
      <c r="Q94" s="28">
        <v>0</v>
      </c>
      <c r="R94" s="29">
        <v>15</v>
      </c>
      <c r="S94" s="33">
        <f t="shared" si="3"/>
        <v>362</v>
      </c>
    </row>
    <row r="95" spans="1:19" x14ac:dyDescent="0.2">
      <c r="A95" s="34">
        <f t="shared" si="4"/>
        <v>94</v>
      </c>
      <c r="B95" s="35" t="s">
        <v>75</v>
      </c>
      <c r="C95" s="36">
        <v>2389</v>
      </c>
      <c r="D95" s="37" t="s">
        <v>14</v>
      </c>
      <c r="E95" s="38">
        <v>712</v>
      </c>
      <c r="F95" s="39">
        <v>46</v>
      </c>
      <c r="G95" s="40">
        <v>68</v>
      </c>
      <c r="H95" s="40">
        <v>39</v>
      </c>
      <c r="I95" s="40">
        <v>19</v>
      </c>
      <c r="J95" s="40">
        <v>18</v>
      </c>
      <c r="K95" s="40">
        <v>132</v>
      </c>
      <c r="L95" s="40">
        <v>66</v>
      </c>
      <c r="M95" s="40">
        <v>31</v>
      </c>
      <c r="N95" s="40">
        <v>3</v>
      </c>
      <c r="O95" s="41">
        <v>3</v>
      </c>
      <c r="P95" s="43">
        <v>22</v>
      </c>
      <c r="Q95" s="39">
        <v>0</v>
      </c>
      <c r="R95" s="40">
        <v>23</v>
      </c>
      <c r="S95" s="44">
        <f t="shared" si="3"/>
        <v>425</v>
      </c>
    </row>
    <row r="96" spans="1:19" x14ac:dyDescent="0.2">
      <c r="A96" s="34">
        <f t="shared" si="4"/>
        <v>95</v>
      </c>
      <c r="B96" s="24" t="s">
        <v>75</v>
      </c>
      <c r="C96" s="25">
        <v>2389</v>
      </c>
      <c r="D96" s="26" t="s">
        <v>19</v>
      </c>
      <c r="E96" s="27">
        <v>713</v>
      </c>
      <c r="F96" s="28">
        <v>39</v>
      </c>
      <c r="G96" s="29">
        <v>74</v>
      </c>
      <c r="H96" s="29">
        <v>41</v>
      </c>
      <c r="I96" s="29">
        <v>27</v>
      </c>
      <c r="J96" s="29">
        <v>13</v>
      </c>
      <c r="K96" s="29">
        <v>142</v>
      </c>
      <c r="L96" s="29">
        <v>2</v>
      </c>
      <c r="M96" s="29">
        <v>21</v>
      </c>
      <c r="N96" s="29">
        <v>0</v>
      </c>
      <c r="O96" s="30">
        <v>6</v>
      </c>
      <c r="P96" s="32">
        <v>27</v>
      </c>
      <c r="Q96" s="28">
        <v>0</v>
      </c>
      <c r="R96" s="29">
        <v>18</v>
      </c>
      <c r="S96" s="33">
        <f t="shared" si="3"/>
        <v>365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1"/>
  </sheetPr>
  <dimension ref="A1:T32"/>
  <sheetViews>
    <sheetView zoomScale="85" zoomScaleNormal="85" workbookViewId="0">
      <selection activeCell="L24" sqref="L24"/>
    </sheetView>
  </sheetViews>
  <sheetFormatPr defaultColWidth="8" defaultRowHeight="15" x14ac:dyDescent="0.25"/>
  <cols>
    <col min="1" max="1" width="8" style="64"/>
    <col min="2" max="3" width="8" style="117"/>
    <col min="4" max="16384" width="8" style="64"/>
  </cols>
  <sheetData>
    <row r="1" spans="1:20" s="70" customFormat="1" ht="34.5" thickBot="1" x14ac:dyDescent="0.25">
      <c r="A1" s="66" t="s">
        <v>4</v>
      </c>
      <c r="B1" s="66" t="s">
        <v>0</v>
      </c>
      <c r="C1" s="66" t="s">
        <v>5</v>
      </c>
      <c r="D1" s="66" t="s">
        <v>6</v>
      </c>
      <c r="E1" s="66" t="s">
        <v>7</v>
      </c>
      <c r="F1" s="67" t="s">
        <v>1</v>
      </c>
      <c r="G1" s="67" t="s">
        <v>176</v>
      </c>
      <c r="H1" s="67" t="s">
        <v>177</v>
      </c>
      <c r="I1" s="67" t="s">
        <v>178</v>
      </c>
      <c r="J1" s="67" t="s">
        <v>179</v>
      </c>
      <c r="K1" s="67" t="s">
        <v>180</v>
      </c>
      <c r="L1" s="67" t="s">
        <v>181</v>
      </c>
      <c r="M1" s="67" t="s">
        <v>2</v>
      </c>
      <c r="N1" s="67" t="s">
        <v>182</v>
      </c>
      <c r="O1" s="67" t="s">
        <v>183</v>
      </c>
      <c r="P1" s="68" t="s">
        <v>185</v>
      </c>
      <c r="Q1" s="68" t="s">
        <v>201</v>
      </c>
      <c r="R1" s="67" t="s">
        <v>8</v>
      </c>
      <c r="S1" s="67" t="s">
        <v>9</v>
      </c>
      <c r="T1" s="67" t="s">
        <v>10</v>
      </c>
    </row>
    <row r="2" spans="1:20" ht="15" customHeight="1" x14ac:dyDescent="0.25">
      <c r="A2" s="243">
        <v>1</v>
      </c>
      <c r="B2" s="244" t="s">
        <v>76</v>
      </c>
      <c r="C2" s="72">
        <v>26</v>
      </c>
      <c r="D2" s="73" t="s">
        <v>19</v>
      </c>
      <c r="E2" s="74">
        <v>534</v>
      </c>
      <c r="F2" s="75">
        <v>14</v>
      </c>
      <c r="G2" s="76">
        <v>108</v>
      </c>
      <c r="H2" s="76">
        <v>9</v>
      </c>
      <c r="I2" s="76">
        <v>182</v>
      </c>
      <c r="J2" s="76">
        <v>1</v>
      </c>
      <c r="K2" s="76">
        <v>0</v>
      </c>
      <c r="L2" s="76">
        <v>20</v>
      </c>
      <c r="M2" s="76">
        <v>0</v>
      </c>
      <c r="N2" s="76">
        <v>0</v>
      </c>
      <c r="O2" s="77">
        <v>1</v>
      </c>
      <c r="P2" s="78">
        <v>109</v>
      </c>
      <c r="Q2" s="78">
        <v>183</v>
      </c>
      <c r="R2" s="75"/>
      <c r="S2" s="76">
        <v>5</v>
      </c>
      <c r="T2" s="80">
        <f t="shared" ref="T2:T28" si="0">SUM(F2:O2)</f>
        <v>335</v>
      </c>
    </row>
    <row r="3" spans="1:20" ht="15" customHeight="1" x14ac:dyDescent="0.25">
      <c r="A3" s="246">
        <f t="shared" ref="A3:A28" si="1">A2+1</f>
        <v>2</v>
      </c>
      <c r="B3" s="82" t="s">
        <v>76</v>
      </c>
      <c r="C3" s="83">
        <v>26</v>
      </c>
      <c r="D3" s="84" t="s">
        <v>14</v>
      </c>
      <c r="E3" s="85">
        <v>533</v>
      </c>
      <c r="F3" s="86">
        <v>27</v>
      </c>
      <c r="G3" s="87">
        <v>93</v>
      </c>
      <c r="H3" s="87">
        <v>13</v>
      </c>
      <c r="I3" s="87">
        <v>189</v>
      </c>
      <c r="J3" s="87">
        <v>2</v>
      </c>
      <c r="K3" s="87">
        <v>0</v>
      </c>
      <c r="L3" s="87">
        <v>9</v>
      </c>
      <c r="M3" s="87">
        <v>7</v>
      </c>
      <c r="N3" s="87">
        <v>0</v>
      </c>
      <c r="O3" s="88">
        <v>1</v>
      </c>
      <c r="P3" s="247">
        <v>95</v>
      </c>
      <c r="Q3" s="247">
        <v>190</v>
      </c>
      <c r="R3" s="86">
        <v>1</v>
      </c>
      <c r="S3" s="87">
        <v>11</v>
      </c>
      <c r="T3" s="90">
        <f t="shared" si="0"/>
        <v>341</v>
      </c>
    </row>
    <row r="4" spans="1:20" ht="15" customHeight="1" x14ac:dyDescent="0.25">
      <c r="A4" s="246">
        <f t="shared" si="1"/>
        <v>3</v>
      </c>
      <c r="B4" s="82" t="s">
        <v>76</v>
      </c>
      <c r="C4" s="83">
        <v>26</v>
      </c>
      <c r="D4" s="84" t="s">
        <v>20</v>
      </c>
      <c r="E4" s="85">
        <v>533</v>
      </c>
      <c r="F4" s="86">
        <v>27</v>
      </c>
      <c r="G4" s="87">
        <v>103</v>
      </c>
      <c r="H4" s="87">
        <v>17</v>
      </c>
      <c r="I4" s="87">
        <v>158</v>
      </c>
      <c r="J4" s="87">
        <v>4</v>
      </c>
      <c r="K4" s="87">
        <v>0</v>
      </c>
      <c r="L4" s="87">
        <v>14</v>
      </c>
      <c r="M4" s="87">
        <v>5</v>
      </c>
      <c r="N4" s="87">
        <v>0</v>
      </c>
      <c r="O4" s="88">
        <v>1</v>
      </c>
      <c r="P4" s="247">
        <v>107</v>
      </c>
      <c r="Q4" s="247">
        <v>159</v>
      </c>
      <c r="R4" s="86">
        <v>0</v>
      </c>
      <c r="S4" s="87">
        <v>12</v>
      </c>
      <c r="T4" s="90">
        <f t="shared" si="0"/>
        <v>329</v>
      </c>
    </row>
    <row r="5" spans="1:20" ht="15" customHeight="1" x14ac:dyDescent="0.25">
      <c r="A5" s="246">
        <f t="shared" si="1"/>
        <v>4</v>
      </c>
      <c r="B5" s="92" t="s">
        <v>76</v>
      </c>
      <c r="C5" s="93">
        <v>27</v>
      </c>
      <c r="D5" s="94" t="s">
        <v>19</v>
      </c>
      <c r="E5" s="95">
        <v>612</v>
      </c>
      <c r="F5" s="96">
        <v>30</v>
      </c>
      <c r="G5" s="79">
        <v>113</v>
      </c>
      <c r="H5" s="79">
        <v>9</v>
      </c>
      <c r="I5" s="79">
        <v>185</v>
      </c>
      <c r="J5" s="79">
        <v>0</v>
      </c>
      <c r="K5" s="79">
        <v>0</v>
      </c>
      <c r="L5" s="79">
        <v>14</v>
      </c>
      <c r="M5" s="79">
        <v>5</v>
      </c>
      <c r="N5" s="79">
        <v>0</v>
      </c>
      <c r="O5" s="97">
        <v>2</v>
      </c>
      <c r="P5" s="249">
        <v>113</v>
      </c>
      <c r="Q5" s="249">
        <v>187</v>
      </c>
      <c r="R5" s="96">
        <v>0</v>
      </c>
      <c r="S5" s="79">
        <v>12</v>
      </c>
      <c r="T5" s="98">
        <f t="shared" si="0"/>
        <v>358</v>
      </c>
    </row>
    <row r="6" spans="1:20" ht="15" customHeight="1" x14ac:dyDescent="0.25">
      <c r="A6" s="246">
        <f t="shared" si="1"/>
        <v>5</v>
      </c>
      <c r="B6" s="82" t="s">
        <v>76</v>
      </c>
      <c r="C6" s="83">
        <v>27</v>
      </c>
      <c r="D6" s="84" t="s">
        <v>14</v>
      </c>
      <c r="E6" s="85">
        <v>611</v>
      </c>
      <c r="F6" s="86">
        <v>16</v>
      </c>
      <c r="G6" s="87">
        <v>113</v>
      </c>
      <c r="H6" s="87">
        <v>11</v>
      </c>
      <c r="I6" s="87">
        <v>214</v>
      </c>
      <c r="J6" s="87">
        <v>2</v>
      </c>
      <c r="K6" s="87">
        <v>0</v>
      </c>
      <c r="L6" s="87">
        <v>15</v>
      </c>
      <c r="M6" s="87">
        <v>10</v>
      </c>
      <c r="N6" s="87">
        <v>0</v>
      </c>
      <c r="O6" s="88">
        <v>2</v>
      </c>
      <c r="P6" s="247">
        <v>115</v>
      </c>
      <c r="Q6" s="247">
        <v>217</v>
      </c>
      <c r="R6" s="86">
        <v>0</v>
      </c>
      <c r="S6" s="87">
        <v>6</v>
      </c>
      <c r="T6" s="90">
        <f t="shared" si="0"/>
        <v>383</v>
      </c>
    </row>
    <row r="7" spans="1:20" ht="15" customHeight="1" x14ac:dyDescent="0.25">
      <c r="A7" s="246">
        <f t="shared" si="1"/>
        <v>6</v>
      </c>
      <c r="B7" s="92" t="s">
        <v>76</v>
      </c>
      <c r="C7" s="93">
        <v>27</v>
      </c>
      <c r="D7" s="94" t="s">
        <v>20</v>
      </c>
      <c r="E7" s="95">
        <v>611</v>
      </c>
      <c r="F7" s="96">
        <v>35</v>
      </c>
      <c r="G7" s="79">
        <v>130</v>
      </c>
      <c r="H7" s="79">
        <v>10</v>
      </c>
      <c r="I7" s="79">
        <v>191</v>
      </c>
      <c r="J7" s="79">
        <v>1</v>
      </c>
      <c r="K7" s="79">
        <v>0</v>
      </c>
      <c r="L7" s="79">
        <v>10</v>
      </c>
      <c r="M7" s="79">
        <v>6</v>
      </c>
      <c r="N7" s="79">
        <v>0</v>
      </c>
      <c r="O7" s="97">
        <v>0</v>
      </c>
      <c r="P7" s="249">
        <v>131</v>
      </c>
      <c r="Q7" s="249">
        <v>191</v>
      </c>
      <c r="R7" s="96">
        <v>0</v>
      </c>
      <c r="S7" s="79">
        <v>13</v>
      </c>
      <c r="T7" s="98">
        <f t="shared" si="0"/>
        <v>383</v>
      </c>
    </row>
    <row r="8" spans="1:20" ht="15" customHeight="1" x14ac:dyDescent="0.25">
      <c r="A8" s="246">
        <f t="shared" si="1"/>
        <v>7</v>
      </c>
      <c r="B8" s="82" t="s">
        <v>76</v>
      </c>
      <c r="C8" s="83">
        <v>28</v>
      </c>
      <c r="D8" s="84" t="s">
        <v>19</v>
      </c>
      <c r="E8" s="85">
        <v>670</v>
      </c>
      <c r="F8" s="86">
        <v>20</v>
      </c>
      <c r="G8" s="87">
        <v>201</v>
      </c>
      <c r="H8" s="87">
        <v>21</v>
      </c>
      <c r="I8" s="87">
        <v>175</v>
      </c>
      <c r="J8" s="87">
        <v>1</v>
      </c>
      <c r="K8" s="87">
        <v>0</v>
      </c>
      <c r="L8" s="87">
        <v>14</v>
      </c>
      <c r="M8" s="87">
        <v>9</v>
      </c>
      <c r="N8" s="87">
        <v>0</v>
      </c>
      <c r="O8" s="88">
        <v>4</v>
      </c>
      <c r="P8" s="247">
        <v>203</v>
      </c>
      <c r="Q8" s="247">
        <v>179</v>
      </c>
      <c r="R8" s="86">
        <v>0</v>
      </c>
      <c r="S8" s="87">
        <v>6</v>
      </c>
      <c r="T8" s="90">
        <f t="shared" si="0"/>
        <v>445</v>
      </c>
    </row>
    <row r="9" spans="1:20" ht="15" customHeight="1" x14ac:dyDescent="0.25">
      <c r="A9" s="246">
        <f t="shared" si="1"/>
        <v>8</v>
      </c>
      <c r="B9" s="92" t="s">
        <v>76</v>
      </c>
      <c r="C9" s="93">
        <v>28</v>
      </c>
      <c r="D9" s="94" t="s">
        <v>14</v>
      </c>
      <c r="E9" s="95">
        <v>670</v>
      </c>
      <c r="F9" s="96">
        <v>29</v>
      </c>
      <c r="G9" s="79">
        <v>168</v>
      </c>
      <c r="H9" s="79">
        <v>13</v>
      </c>
      <c r="I9" s="79">
        <v>217</v>
      </c>
      <c r="J9" s="79">
        <v>3</v>
      </c>
      <c r="K9" s="79">
        <v>0</v>
      </c>
      <c r="L9" s="79">
        <v>12</v>
      </c>
      <c r="M9" s="79">
        <v>7</v>
      </c>
      <c r="N9" s="79">
        <v>0</v>
      </c>
      <c r="O9" s="97">
        <v>1</v>
      </c>
      <c r="P9" s="249">
        <v>171</v>
      </c>
      <c r="Q9" s="249">
        <v>218</v>
      </c>
      <c r="R9" s="96">
        <v>0</v>
      </c>
      <c r="S9" s="79">
        <v>7</v>
      </c>
      <c r="T9" s="98">
        <f t="shared" si="0"/>
        <v>450</v>
      </c>
    </row>
    <row r="10" spans="1:20" ht="15" customHeight="1" x14ac:dyDescent="0.25">
      <c r="A10" s="246">
        <f t="shared" si="1"/>
        <v>9</v>
      </c>
      <c r="B10" s="82" t="s">
        <v>76</v>
      </c>
      <c r="C10" s="83">
        <v>28</v>
      </c>
      <c r="D10" s="84" t="s">
        <v>20</v>
      </c>
      <c r="E10" s="85">
        <v>669</v>
      </c>
      <c r="F10" s="86">
        <v>14</v>
      </c>
      <c r="G10" s="87">
        <v>193</v>
      </c>
      <c r="H10" s="87">
        <v>17</v>
      </c>
      <c r="I10" s="87">
        <v>217</v>
      </c>
      <c r="J10" s="87">
        <v>2</v>
      </c>
      <c r="K10" s="87">
        <v>0</v>
      </c>
      <c r="L10" s="87">
        <v>15</v>
      </c>
      <c r="M10" s="87">
        <v>4</v>
      </c>
      <c r="N10" s="87">
        <v>0</v>
      </c>
      <c r="O10" s="88">
        <v>0</v>
      </c>
      <c r="P10" s="249">
        <v>196</v>
      </c>
      <c r="Q10" s="247">
        <v>217</v>
      </c>
      <c r="R10" s="86">
        <v>0</v>
      </c>
      <c r="S10" s="87">
        <v>11</v>
      </c>
      <c r="T10" s="90">
        <f t="shared" si="0"/>
        <v>462</v>
      </c>
    </row>
    <row r="11" spans="1:20" ht="15" customHeight="1" x14ac:dyDescent="0.25">
      <c r="A11" s="246">
        <f t="shared" si="1"/>
        <v>10</v>
      </c>
      <c r="B11" s="92" t="s">
        <v>76</v>
      </c>
      <c r="C11" s="93">
        <v>29</v>
      </c>
      <c r="D11" s="94" t="s">
        <v>19</v>
      </c>
      <c r="E11" s="95">
        <v>511</v>
      </c>
      <c r="F11" s="96">
        <v>11</v>
      </c>
      <c r="G11" s="79">
        <v>133</v>
      </c>
      <c r="H11" s="79">
        <v>12</v>
      </c>
      <c r="I11" s="79">
        <v>138</v>
      </c>
      <c r="J11" s="79">
        <v>1</v>
      </c>
      <c r="K11" s="79">
        <v>0</v>
      </c>
      <c r="L11" s="79">
        <v>11</v>
      </c>
      <c r="M11" s="79">
        <v>3</v>
      </c>
      <c r="N11" s="79">
        <v>0</v>
      </c>
      <c r="O11" s="97">
        <v>1</v>
      </c>
      <c r="P11" s="249">
        <v>134</v>
      </c>
      <c r="Q11" s="249">
        <v>140</v>
      </c>
      <c r="R11" s="96">
        <v>0</v>
      </c>
      <c r="S11" s="79">
        <v>9</v>
      </c>
      <c r="T11" s="98">
        <f t="shared" si="0"/>
        <v>310</v>
      </c>
    </row>
    <row r="12" spans="1:20" ht="15" customHeight="1" x14ac:dyDescent="0.25">
      <c r="A12" s="246">
        <f t="shared" si="1"/>
        <v>11</v>
      </c>
      <c r="B12" s="82" t="s">
        <v>76</v>
      </c>
      <c r="C12" s="83">
        <v>29</v>
      </c>
      <c r="D12" s="84" t="s">
        <v>14</v>
      </c>
      <c r="E12" s="85">
        <v>510</v>
      </c>
      <c r="F12" s="86">
        <v>14</v>
      </c>
      <c r="G12" s="87">
        <v>127</v>
      </c>
      <c r="H12" s="87">
        <v>11</v>
      </c>
      <c r="I12" s="87">
        <v>129</v>
      </c>
      <c r="J12" s="87">
        <v>0</v>
      </c>
      <c r="K12" s="87">
        <v>0</v>
      </c>
      <c r="L12" s="87">
        <v>18</v>
      </c>
      <c r="M12" s="87">
        <v>4</v>
      </c>
      <c r="N12" s="87">
        <v>0</v>
      </c>
      <c r="O12" s="88">
        <v>3</v>
      </c>
      <c r="P12" s="247">
        <v>127</v>
      </c>
      <c r="Q12" s="247">
        <v>132</v>
      </c>
      <c r="R12" s="86">
        <v>0</v>
      </c>
      <c r="S12" s="87">
        <v>8</v>
      </c>
      <c r="T12" s="90">
        <f t="shared" si="0"/>
        <v>306</v>
      </c>
    </row>
    <row r="13" spans="1:20" ht="15" customHeight="1" x14ac:dyDescent="0.25">
      <c r="A13" s="246">
        <f t="shared" si="1"/>
        <v>12</v>
      </c>
      <c r="B13" s="92" t="s">
        <v>76</v>
      </c>
      <c r="C13" s="93">
        <v>30</v>
      </c>
      <c r="D13" s="94" t="s">
        <v>19</v>
      </c>
      <c r="E13" s="95">
        <v>524</v>
      </c>
      <c r="F13" s="96">
        <v>11</v>
      </c>
      <c r="G13" s="79">
        <v>110</v>
      </c>
      <c r="H13" s="79">
        <v>77</v>
      </c>
      <c r="I13" s="79">
        <v>105</v>
      </c>
      <c r="J13" s="79">
        <v>0</v>
      </c>
      <c r="K13" s="79">
        <v>0</v>
      </c>
      <c r="L13" s="79">
        <v>5</v>
      </c>
      <c r="M13" s="79">
        <v>0</v>
      </c>
      <c r="N13" s="79">
        <v>0</v>
      </c>
      <c r="O13" s="97">
        <v>1</v>
      </c>
      <c r="P13" s="249">
        <v>110</v>
      </c>
      <c r="Q13" s="249">
        <v>106</v>
      </c>
      <c r="R13" s="96">
        <v>0</v>
      </c>
      <c r="S13" s="79">
        <v>2</v>
      </c>
      <c r="T13" s="98">
        <f t="shared" si="0"/>
        <v>309</v>
      </c>
    </row>
    <row r="14" spans="1:20" ht="15" customHeight="1" x14ac:dyDescent="0.25">
      <c r="A14" s="246">
        <f t="shared" si="1"/>
        <v>13</v>
      </c>
      <c r="B14" s="82" t="s">
        <v>76</v>
      </c>
      <c r="C14" s="83">
        <v>30</v>
      </c>
      <c r="D14" s="84" t="s">
        <v>14</v>
      </c>
      <c r="E14" s="85">
        <v>523</v>
      </c>
      <c r="F14" s="86">
        <v>5</v>
      </c>
      <c r="G14" s="87">
        <v>110</v>
      </c>
      <c r="H14" s="87">
        <v>58</v>
      </c>
      <c r="I14" s="87">
        <v>130</v>
      </c>
      <c r="J14" s="87">
        <v>1</v>
      </c>
      <c r="K14" s="87">
        <v>0</v>
      </c>
      <c r="L14" s="87">
        <v>12</v>
      </c>
      <c r="M14" s="87">
        <v>2</v>
      </c>
      <c r="N14" s="87">
        <v>0</v>
      </c>
      <c r="O14" s="88">
        <v>0</v>
      </c>
      <c r="P14" s="247">
        <v>112</v>
      </c>
      <c r="Q14" s="247">
        <v>130</v>
      </c>
      <c r="R14" s="86">
        <v>0</v>
      </c>
      <c r="S14" s="87">
        <v>9</v>
      </c>
      <c r="T14" s="90">
        <f t="shared" si="0"/>
        <v>318</v>
      </c>
    </row>
    <row r="15" spans="1:20" ht="15" customHeight="1" x14ac:dyDescent="0.25">
      <c r="A15" s="246">
        <f t="shared" si="1"/>
        <v>14</v>
      </c>
      <c r="B15" s="92" t="s">
        <v>76</v>
      </c>
      <c r="C15" s="93">
        <v>31</v>
      </c>
      <c r="D15" s="94" t="s">
        <v>19</v>
      </c>
      <c r="E15" s="95">
        <v>710</v>
      </c>
      <c r="F15" s="96">
        <v>24</v>
      </c>
      <c r="G15" s="79">
        <v>131</v>
      </c>
      <c r="H15" s="79">
        <v>119</v>
      </c>
      <c r="I15" s="79">
        <v>185</v>
      </c>
      <c r="J15" s="79">
        <v>2</v>
      </c>
      <c r="K15" s="79">
        <v>0</v>
      </c>
      <c r="L15" s="79">
        <v>14</v>
      </c>
      <c r="M15" s="79">
        <v>0</v>
      </c>
      <c r="N15" s="79">
        <v>0</v>
      </c>
      <c r="O15" s="97">
        <v>1</v>
      </c>
      <c r="P15" s="249">
        <v>133</v>
      </c>
      <c r="Q15" s="249">
        <v>186</v>
      </c>
      <c r="R15" s="96">
        <v>0</v>
      </c>
      <c r="S15" s="79">
        <v>16</v>
      </c>
      <c r="T15" s="98">
        <f t="shared" si="0"/>
        <v>476</v>
      </c>
    </row>
    <row r="16" spans="1:20" ht="15" customHeight="1" x14ac:dyDescent="0.25">
      <c r="A16" s="246">
        <f t="shared" si="1"/>
        <v>15</v>
      </c>
      <c r="B16" s="82" t="s">
        <v>76</v>
      </c>
      <c r="C16" s="83">
        <v>31</v>
      </c>
      <c r="D16" s="84" t="s">
        <v>14</v>
      </c>
      <c r="E16" s="85">
        <v>709</v>
      </c>
      <c r="F16" s="86">
        <v>23</v>
      </c>
      <c r="G16" s="87">
        <v>117</v>
      </c>
      <c r="H16" s="87">
        <v>122</v>
      </c>
      <c r="I16" s="87">
        <v>172</v>
      </c>
      <c r="J16" s="87">
        <v>4</v>
      </c>
      <c r="K16" s="87">
        <v>0</v>
      </c>
      <c r="L16" s="87">
        <v>17</v>
      </c>
      <c r="M16" s="87">
        <v>10</v>
      </c>
      <c r="N16" s="87">
        <v>0</v>
      </c>
      <c r="O16" s="88">
        <v>2</v>
      </c>
      <c r="P16" s="247">
        <v>122</v>
      </c>
      <c r="Q16" s="247">
        <v>174</v>
      </c>
      <c r="R16" s="86">
        <v>0</v>
      </c>
      <c r="S16" s="87">
        <v>12</v>
      </c>
      <c r="T16" s="90">
        <f t="shared" si="0"/>
        <v>467</v>
      </c>
    </row>
    <row r="17" spans="1:20" ht="15" customHeight="1" x14ac:dyDescent="0.25">
      <c r="A17" s="246">
        <f t="shared" si="1"/>
        <v>16</v>
      </c>
      <c r="B17" s="92" t="s">
        <v>76</v>
      </c>
      <c r="C17" s="93">
        <v>32</v>
      </c>
      <c r="D17" s="94" t="s">
        <v>19</v>
      </c>
      <c r="E17" s="95">
        <v>574</v>
      </c>
      <c r="F17" s="96">
        <v>38</v>
      </c>
      <c r="G17" s="79">
        <v>128</v>
      </c>
      <c r="H17" s="79">
        <v>41</v>
      </c>
      <c r="I17" s="79">
        <v>150</v>
      </c>
      <c r="J17" s="79">
        <v>2</v>
      </c>
      <c r="K17" s="79">
        <v>0</v>
      </c>
      <c r="L17" s="79">
        <v>10</v>
      </c>
      <c r="M17" s="79">
        <v>2</v>
      </c>
      <c r="N17" s="79">
        <v>0</v>
      </c>
      <c r="O17" s="97">
        <v>0</v>
      </c>
      <c r="P17" s="249">
        <v>132</v>
      </c>
      <c r="Q17" s="249">
        <v>150</v>
      </c>
      <c r="R17" s="96">
        <v>0</v>
      </c>
      <c r="S17" s="79">
        <v>18</v>
      </c>
      <c r="T17" s="98">
        <f t="shared" si="0"/>
        <v>371</v>
      </c>
    </row>
    <row r="18" spans="1:20" ht="15" customHeight="1" x14ac:dyDescent="0.25">
      <c r="A18" s="246">
        <f t="shared" si="1"/>
        <v>17</v>
      </c>
      <c r="B18" s="82" t="s">
        <v>76</v>
      </c>
      <c r="C18" s="83">
        <v>32</v>
      </c>
      <c r="D18" s="84" t="s">
        <v>14</v>
      </c>
      <c r="E18" s="85">
        <v>574</v>
      </c>
      <c r="F18" s="86">
        <v>37</v>
      </c>
      <c r="G18" s="87">
        <v>124</v>
      </c>
      <c r="H18" s="87">
        <v>49</v>
      </c>
      <c r="I18" s="87">
        <v>166</v>
      </c>
      <c r="J18" s="87">
        <v>1</v>
      </c>
      <c r="K18" s="87">
        <v>0</v>
      </c>
      <c r="L18" s="87">
        <v>11</v>
      </c>
      <c r="M18" s="87">
        <v>0</v>
      </c>
      <c r="N18" s="87">
        <v>0</v>
      </c>
      <c r="O18" s="88">
        <v>3</v>
      </c>
      <c r="P18" s="247">
        <v>125</v>
      </c>
      <c r="Q18" s="247">
        <v>169</v>
      </c>
      <c r="R18" s="86">
        <v>0</v>
      </c>
      <c r="S18" s="87">
        <v>8</v>
      </c>
      <c r="T18" s="90">
        <f t="shared" si="0"/>
        <v>391</v>
      </c>
    </row>
    <row r="19" spans="1:20" ht="15" customHeight="1" x14ac:dyDescent="0.25">
      <c r="A19" s="246">
        <f t="shared" si="1"/>
        <v>18</v>
      </c>
      <c r="B19" s="92" t="s">
        <v>76</v>
      </c>
      <c r="C19" s="93">
        <v>32</v>
      </c>
      <c r="D19" s="94" t="s">
        <v>20</v>
      </c>
      <c r="E19" s="95">
        <v>574</v>
      </c>
      <c r="F19" s="96">
        <v>21</v>
      </c>
      <c r="G19" s="79">
        <v>143</v>
      </c>
      <c r="H19" s="79">
        <v>37</v>
      </c>
      <c r="I19" s="79">
        <v>179</v>
      </c>
      <c r="J19" s="79">
        <v>0</v>
      </c>
      <c r="K19" s="79">
        <v>0</v>
      </c>
      <c r="L19" s="79">
        <v>5</v>
      </c>
      <c r="M19" s="79">
        <v>1</v>
      </c>
      <c r="N19" s="79">
        <v>0</v>
      </c>
      <c r="O19" s="97">
        <v>0</v>
      </c>
      <c r="P19" s="249">
        <v>143</v>
      </c>
      <c r="Q19" s="249">
        <v>180</v>
      </c>
      <c r="R19" s="96">
        <v>0</v>
      </c>
      <c r="S19" s="79">
        <v>11</v>
      </c>
      <c r="T19" s="98">
        <f t="shared" si="0"/>
        <v>386</v>
      </c>
    </row>
    <row r="20" spans="1:20" ht="15" customHeight="1" x14ac:dyDescent="0.25">
      <c r="A20" s="246">
        <f t="shared" si="1"/>
        <v>19</v>
      </c>
      <c r="B20" s="82" t="s">
        <v>76</v>
      </c>
      <c r="C20" s="83">
        <v>33</v>
      </c>
      <c r="D20" s="84" t="s">
        <v>19</v>
      </c>
      <c r="E20" s="85">
        <v>565</v>
      </c>
      <c r="F20" s="86">
        <v>32</v>
      </c>
      <c r="G20" s="87">
        <v>146</v>
      </c>
      <c r="H20" s="87">
        <v>60</v>
      </c>
      <c r="I20" s="87">
        <v>141</v>
      </c>
      <c r="J20" s="87">
        <v>3</v>
      </c>
      <c r="K20" s="87">
        <v>0</v>
      </c>
      <c r="L20" s="87">
        <v>5</v>
      </c>
      <c r="M20" s="87">
        <v>2</v>
      </c>
      <c r="N20" s="87">
        <v>0</v>
      </c>
      <c r="O20" s="88">
        <v>1</v>
      </c>
      <c r="P20" s="247">
        <v>149</v>
      </c>
      <c r="Q20" s="247">
        <v>142</v>
      </c>
      <c r="R20" s="86">
        <v>0</v>
      </c>
      <c r="S20" s="87">
        <v>14</v>
      </c>
      <c r="T20" s="90">
        <f t="shared" si="0"/>
        <v>390</v>
      </c>
    </row>
    <row r="21" spans="1:20" ht="15" customHeight="1" x14ac:dyDescent="0.25">
      <c r="A21" s="246">
        <f t="shared" si="1"/>
        <v>20</v>
      </c>
      <c r="B21" s="92" t="s">
        <v>76</v>
      </c>
      <c r="C21" s="93">
        <v>33</v>
      </c>
      <c r="D21" s="94" t="s">
        <v>14</v>
      </c>
      <c r="E21" s="95">
        <v>564</v>
      </c>
      <c r="F21" s="96">
        <v>14</v>
      </c>
      <c r="G21" s="79">
        <v>139</v>
      </c>
      <c r="H21" s="79">
        <v>47</v>
      </c>
      <c r="I21" s="79">
        <v>134</v>
      </c>
      <c r="J21" s="79">
        <v>4</v>
      </c>
      <c r="K21" s="79">
        <v>0</v>
      </c>
      <c r="L21" s="79">
        <v>3</v>
      </c>
      <c r="M21" s="79">
        <v>2</v>
      </c>
      <c r="N21" s="79">
        <v>0</v>
      </c>
      <c r="O21" s="97">
        <v>1</v>
      </c>
      <c r="P21" s="249">
        <v>146</v>
      </c>
      <c r="Q21" s="249">
        <v>135</v>
      </c>
      <c r="R21" s="96">
        <v>0</v>
      </c>
      <c r="S21" s="79">
        <v>11</v>
      </c>
      <c r="T21" s="98">
        <f t="shared" si="0"/>
        <v>344</v>
      </c>
    </row>
    <row r="22" spans="1:20" ht="15" customHeight="1" x14ac:dyDescent="0.25">
      <c r="A22" s="246">
        <f t="shared" si="1"/>
        <v>21</v>
      </c>
      <c r="B22" s="82" t="s">
        <v>76</v>
      </c>
      <c r="C22" s="83">
        <v>34</v>
      </c>
      <c r="D22" s="84" t="s">
        <v>19</v>
      </c>
      <c r="E22" s="85">
        <v>567</v>
      </c>
      <c r="F22" s="86">
        <v>43</v>
      </c>
      <c r="G22" s="87">
        <v>128</v>
      </c>
      <c r="H22" s="87">
        <v>38</v>
      </c>
      <c r="I22" s="87">
        <v>150</v>
      </c>
      <c r="J22" s="87">
        <v>0</v>
      </c>
      <c r="K22" s="87">
        <v>0</v>
      </c>
      <c r="L22" s="87">
        <v>7</v>
      </c>
      <c r="M22" s="87">
        <v>3</v>
      </c>
      <c r="N22" s="87">
        <v>0</v>
      </c>
      <c r="O22" s="88">
        <v>1</v>
      </c>
      <c r="P22" s="247">
        <v>128</v>
      </c>
      <c r="Q22" s="247">
        <v>151</v>
      </c>
      <c r="R22" s="86">
        <v>0</v>
      </c>
      <c r="S22" s="87">
        <v>6</v>
      </c>
      <c r="T22" s="90">
        <f t="shared" si="0"/>
        <v>370</v>
      </c>
    </row>
    <row r="23" spans="1:20" ht="15" customHeight="1" x14ac:dyDescent="0.25">
      <c r="A23" s="246">
        <f t="shared" si="1"/>
        <v>22</v>
      </c>
      <c r="B23" s="92" t="s">
        <v>76</v>
      </c>
      <c r="C23" s="93">
        <v>34</v>
      </c>
      <c r="D23" s="94" t="s">
        <v>14</v>
      </c>
      <c r="E23" s="95">
        <v>567</v>
      </c>
      <c r="F23" s="96">
        <v>35</v>
      </c>
      <c r="G23" s="79">
        <v>93</v>
      </c>
      <c r="H23" s="79">
        <v>38</v>
      </c>
      <c r="I23" s="79">
        <v>167</v>
      </c>
      <c r="J23" s="79">
        <v>1</v>
      </c>
      <c r="K23" s="79">
        <v>0</v>
      </c>
      <c r="L23" s="79">
        <v>9</v>
      </c>
      <c r="M23" s="79">
        <v>1</v>
      </c>
      <c r="N23" s="79">
        <v>0</v>
      </c>
      <c r="O23" s="97">
        <v>1</v>
      </c>
      <c r="P23" s="249">
        <v>95</v>
      </c>
      <c r="Q23" s="249">
        <v>168</v>
      </c>
      <c r="R23" s="96">
        <v>0</v>
      </c>
      <c r="S23" s="79">
        <v>6</v>
      </c>
      <c r="T23" s="98">
        <f t="shared" si="0"/>
        <v>345</v>
      </c>
    </row>
    <row r="24" spans="1:20" ht="15" customHeight="1" x14ac:dyDescent="0.25">
      <c r="A24" s="246">
        <f t="shared" si="1"/>
        <v>23</v>
      </c>
      <c r="B24" s="82" t="s">
        <v>76</v>
      </c>
      <c r="C24" s="83">
        <v>35</v>
      </c>
      <c r="D24" s="84" t="s">
        <v>19</v>
      </c>
      <c r="E24" s="85">
        <v>611</v>
      </c>
      <c r="F24" s="86">
        <v>18</v>
      </c>
      <c r="G24" s="87">
        <v>141</v>
      </c>
      <c r="H24" s="87">
        <v>33</v>
      </c>
      <c r="I24" s="87">
        <v>180</v>
      </c>
      <c r="J24" s="87">
        <v>1</v>
      </c>
      <c r="K24" s="87">
        <v>0</v>
      </c>
      <c r="L24" s="87">
        <v>8</v>
      </c>
      <c r="M24" s="87">
        <v>6</v>
      </c>
      <c r="N24" s="87">
        <v>0</v>
      </c>
      <c r="O24" s="88">
        <v>2</v>
      </c>
      <c r="P24" s="247">
        <v>143</v>
      </c>
      <c r="Q24" s="247">
        <v>182</v>
      </c>
      <c r="R24" s="86">
        <v>0</v>
      </c>
      <c r="S24" s="87">
        <v>7</v>
      </c>
      <c r="T24" s="90">
        <f t="shared" si="0"/>
        <v>389</v>
      </c>
    </row>
    <row r="25" spans="1:20" ht="15" customHeight="1" x14ac:dyDescent="0.25">
      <c r="A25" s="246">
        <f t="shared" si="1"/>
        <v>24</v>
      </c>
      <c r="B25" s="92" t="s">
        <v>76</v>
      </c>
      <c r="C25" s="93">
        <v>35</v>
      </c>
      <c r="D25" s="94" t="s">
        <v>14</v>
      </c>
      <c r="E25" s="95">
        <v>610</v>
      </c>
      <c r="F25" s="96">
        <v>11</v>
      </c>
      <c r="G25" s="79">
        <v>134</v>
      </c>
      <c r="H25" s="79">
        <v>53</v>
      </c>
      <c r="I25" s="79">
        <v>162</v>
      </c>
      <c r="J25" s="79">
        <v>3</v>
      </c>
      <c r="K25" s="79">
        <v>0</v>
      </c>
      <c r="L25" s="79">
        <v>9</v>
      </c>
      <c r="M25" s="79">
        <v>3</v>
      </c>
      <c r="N25" s="79">
        <v>0</v>
      </c>
      <c r="O25" s="97">
        <v>5</v>
      </c>
      <c r="P25" s="249">
        <v>137</v>
      </c>
      <c r="Q25" s="249">
        <v>167</v>
      </c>
      <c r="R25" s="96">
        <v>0</v>
      </c>
      <c r="S25" s="79">
        <v>19</v>
      </c>
      <c r="T25" s="98">
        <f t="shared" si="0"/>
        <v>380</v>
      </c>
    </row>
    <row r="26" spans="1:20" ht="15" customHeight="1" x14ac:dyDescent="0.25">
      <c r="A26" s="246">
        <f t="shared" si="1"/>
        <v>25</v>
      </c>
      <c r="B26" s="82" t="s">
        <v>76</v>
      </c>
      <c r="C26" s="83">
        <v>36</v>
      </c>
      <c r="D26" s="84" t="s">
        <v>19</v>
      </c>
      <c r="E26" s="85">
        <v>655</v>
      </c>
      <c r="F26" s="86">
        <v>15</v>
      </c>
      <c r="G26" s="87">
        <v>125</v>
      </c>
      <c r="H26" s="87">
        <v>39</v>
      </c>
      <c r="I26" s="87">
        <v>150</v>
      </c>
      <c r="J26" s="87">
        <v>4</v>
      </c>
      <c r="K26" s="87">
        <v>0</v>
      </c>
      <c r="L26" s="87">
        <v>67</v>
      </c>
      <c r="M26" s="87">
        <v>6</v>
      </c>
      <c r="N26" s="87">
        <v>0</v>
      </c>
      <c r="O26" s="88">
        <v>0</v>
      </c>
      <c r="P26" s="247">
        <v>129</v>
      </c>
      <c r="Q26" s="247">
        <v>150</v>
      </c>
      <c r="R26" s="86">
        <v>0</v>
      </c>
      <c r="S26" s="87">
        <v>9</v>
      </c>
      <c r="T26" s="90">
        <f t="shared" si="0"/>
        <v>406</v>
      </c>
    </row>
    <row r="27" spans="1:20" ht="15" customHeight="1" x14ac:dyDescent="0.25">
      <c r="A27" s="246">
        <f t="shared" si="1"/>
        <v>26</v>
      </c>
      <c r="B27" s="92" t="s">
        <v>76</v>
      </c>
      <c r="C27" s="93">
        <v>36</v>
      </c>
      <c r="D27" s="94" t="s">
        <v>14</v>
      </c>
      <c r="E27" s="95">
        <v>655</v>
      </c>
      <c r="F27" s="96">
        <v>20</v>
      </c>
      <c r="G27" s="79">
        <v>70</v>
      </c>
      <c r="H27" s="79">
        <v>30</v>
      </c>
      <c r="I27" s="79">
        <v>168</v>
      </c>
      <c r="J27" s="79">
        <v>5</v>
      </c>
      <c r="K27" s="79">
        <v>0</v>
      </c>
      <c r="L27" s="79">
        <v>69</v>
      </c>
      <c r="M27" s="79">
        <v>6</v>
      </c>
      <c r="N27" s="79">
        <v>0</v>
      </c>
      <c r="O27" s="97">
        <v>0</v>
      </c>
      <c r="P27" s="249">
        <v>76</v>
      </c>
      <c r="Q27" s="249">
        <v>168</v>
      </c>
      <c r="R27" s="96">
        <v>0</v>
      </c>
      <c r="S27" s="79">
        <v>6</v>
      </c>
      <c r="T27" s="98">
        <f t="shared" si="0"/>
        <v>368</v>
      </c>
    </row>
    <row r="28" spans="1:20" ht="15" customHeight="1" x14ac:dyDescent="0.25">
      <c r="A28" s="246">
        <f t="shared" si="1"/>
        <v>27</v>
      </c>
      <c r="B28" s="82" t="s">
        <v>76</v>
      </c>
      <c r="C28" s="83">
        <v>37</v>
      </c>
      <c r="D28" s="84" t="s">
        <v>19</v>
      </c>
      <c r="E28" s="85">
        <v>752</v>
      </c>
      <c r="F28" s="86">
        <v>8</v>
      </c>
      <c r="G28" s="87">
        <v>124</v>
      </c>
      <c r="H28" s="87">
        <v>94</v>
      </c>
      <c r="I28" s="87">
        <v>165</v>
      </c>
      <c r="J28" s="87">
        <v>1</v>
      </c>
      <c r="K28" s="87">
        <v>0</v>
      </c>
      <c r="L28" s="87">
        <v>4</v>
      </c>
      <c r="M28" s="87">
        <v>12</v>
      </c>
      <c r="N28" s="87">
        <v>0</v>
      </c>
      <c r="O28" s="88">
        <v>0</v>
      </c>
      <c r="P28" s="247">
        <v>126</v>
      </c>
      <c r="Q28" s="247">
        <v>165</v>
      </c>
      <c r="R28" s="86">
        <v>0</v>
      </c>
      <c r="S28" s="87">
        <v>14</v>
      </c>
      <c r="T28" s="90">
        <f t="shared" si="0"/>
        <v>408</v>
      </c>
    </row>
    <row r="29" spans="1:20" ht="5.0999999999999996" customHeight="1" x14ac:dyDescent="0.25">
      <c r="A29" s="100"/>
      <c r="B29" s="101"/>
      <c r="C29" s="102"/>
      <c r="D29" s="103"/>
      <c r="E29" s="104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</row>
    <row r="30" spans="1:20" ht="0.95" customHeight="1" x14ac:dyDescent="0.25">
      <c r="A30" s="107"/>
      <c r="B30" s="108"/>
      <c r="C30" s="109"/>
      <c r="D30" s="110"/>
      <c r="E30" s="111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</row>
    <row r="31" spans="1:20" ht="0.95" customHeight="1" x14ac:dyDescent="0.25">
      <c r="A31" s="100"/>
      <c r="B31" s="101"/>
      <c r="C31" s="102"/>
      <c r="D31" s="103"/>
      <c r="E31" s="104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</row>
    <row r="32" spans="1:20" ht="30" customHeight="1" x14ac:dyDescent="0.25">
      <c r="A32" s="114" t="s">
        <v>16</v>
      </c>
      <c r="B32" s="114"/>
      <c r="C32" s="114">
        <f>COUNTA(C2:C28)</f>
        <v>27</v>
      </c>
      <c r="D32" s="115"/>
      <c r="E32" s="116">
        <f t="shared" ref="E32:T32" si="2">SUM(E2:E28)</f>
        <v>16198</v>
      </c>
      <c r="F32" s="116">
        <f t="shared" si="2"/>
        <v>592</v>
      </c>
      <c r="G32" s="116">
        <f t="shared" si="2"/>
        <v>3445</v>
      </c>
      <c r="H32" s="116">
        <f t="shared" si="2"/>
        <v>1078</v>
      </c>
      <c r="I32" s="116">
        <f t="shared" si="2"/>
        <v>4499</v>
      </c>
      <c r="J32" s="116">
        <f t="shared" si="2"/>
        <v>49</v>
      </c>
      <c r="K32" s="116">
        <f t="shared" si="2"/>
        <v>0</v>
      </c>
      <c r="L32" s="116">
        <f t="shared" si="2"/>
        <v>407</v>
      </c>
      <c r="M32" s="116">
        <f t="shared" si="2"/>
        <v>116</v>
      </c>
      <c r="N32" s="116">
        <f t="shared" si="2"/>
        <v>0</v>
      </c>
      <c r="O32" s="116">
        <f t="shared" si="2"/>
        <v>34</v>
      </c>
      <c r="P32" s="116">
        <f t="shared" si="2"/>
        <v>3507</v>
      </c>
      <c r="Q32" s="116">
        <f t="shared" si="2"/>
        <v>4536</v>
      </c>
      <c r="R32" s="116">
        <f t="shared" si="2"/>
        <v>1</v>
      </c>
      <c r="S32" s="116">
        <f t="shared" si="2"/>
        <v>268</v>
      </c>
      <c r="T32" s="116">
        <f t="shared" si="2"/>
        <v>10220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1"/>
  </sheetPr>
  <dimension ref="A1:T18"/>
  <sheetViews>
    <sheetView zoomScale="85" zoomScaleNormal="85" workbookViewId="0">
      <pane xSplit="5" ySplit="1" topLeftCell="F2" activePane="bottomRight" state="frozen"/>
      <selection activeCell="L24" sqref="L24"/>
      <selection pane="topRight" activeCell="L24" sqref="L24"/>
      <selection pane="bottomLeft" activeCell="L24" sqref="L24"/>
      <selection pane="bottomRight" activeCell="L24" sqref="L24"/>
    </sheetView>
  </sheetViews>
  <sheetFormatPr defaultColWidth="8" defaultRowHeight="15" x14ac:dyDescent="0.25"/>
  <cols>
    <col min="1" max="1" width="8" style="64"/>
    <col min="2" max="3" width="8" style="117"/>
    <col min="4" max="16384" width="8" style="64"/>
  </cols>
  <sheetData>
    <row r="1" spans="1:20" s="70" customFormat="1" ht="34.5" thickBot="1" x14ac:dyDescent="0.25">
      <c r="A1" s="66" t="s">
        <v>4</v>
      </c>
      <c r="B1" s="66" t="s">
        <v>0</v>
      </c>
      <c r="C1" s="66" t="s">
        <v>5</v>
      </c>
      <c r="D1" s="66" t="s">
        <v>6</v>
      </c>
      <c r="E1" s="66" t="s">
        <v>7</v>
      </c>
      <c r="F1" s="67" t="s">
        <v>1</v>
      </c>
      <c r="G1" s="67" t="s">
        <v>176</v>
      </c>
      <c r="H1" s="67" t="s">
        <v>177</v>
      </c>
      <c r="I1" s="67" t="s">
        <v>178</v>
      </c>
      <c r="J1" s="67" t="s">
        <v>179</v>
      </c>
      <c r="K1" s="67" t="s">
        <v>180</v>
      </c>
      <c r="L1" s="67" t="s">
        <v>181</v>
      </c>
      <c r="M1" s="67" t="s">
        <v>2</v>
      </c>
      <c r="N1" s="67" t="s">
        <v>182</v>
      </c>
      <c r="O1" s="67" t="s">
        <v>183</v>
      </c>
      <c r="P1" s="69" t="s">
        <v>185</v>
      </c>
      <c r="Q1" s="67" t="s">
        <v>191</v>
      </c>
      <c r="R1" s="69" t="s">
        <v>8</v>
      </c>
      <c r="S1" s="69" t="s">
        <v>9</v>
      </c>
      <c r="T1" s="69" t="s">
        <v>10</v>
      </c>
    </row>
    <row r="2" spans="1:20" ht="15" customHeight="1" x14ac:dyDescent="0.25">
      <c r="A2" s="243">
        <v>1</v>
      </c>
      <c r="B2" s="255" t="s">
        <v>92</v>
      </c>
      <c r="C2" s="253">
        <v>340</v>
      </c>
      <c r="D2" s="255" t="s">
        <v>19</v>
      </c>
      <c r="E2" s="65">
        <v>646</v>
      </c>
      <c r="F2" s="75">
        <v>0</v>
      </c>
      <c r="G2" s="76">
        <v>152</v>
      </c>
      <c r="H2" s="76">
        <v>38</v>
      </c>
      <c r="I2" s="76">
        <v>237</v>
      </c>
      <c r="J2" s="76">
        <v>0</v>
      </c>
      <c r="K2" s="76"/>
      <c r="L2" s="76">
        <v>1</v>
      </c>
      <c r="M2" s="76">
        <v>75</v>
      </c>
      <c r="N2" s="76"/>
      <c r="O2" s="77">
        <v>1</v>
      </c>
      <c r="P2" s="256">
        <v>152</v>
      </c>
      <c r="Q2" s="256">
        <v>39</v>
      </c>
      <c r="R2" s="75">
        <v>0</v>
      </c>
      <c r="S2" s="76">
        <v>11</v>
      </c>
      <c r="T2" s="80">
        <v>504</v>
      </c>
    </row>
    <row r="3" spans="1:20" ht="15" customHeight="1" x14ac:dyDescent="0.25">
      <c r="A3" s="246">
        <v>2</v>
      </c>
      <c r="B3" s="255" t="s">
        <v>92</v>
      </c>
      <c r="C3" s="253">
        <v>340</v>
      </c>
      <c r="D3" s="255" t="s">
        <v>14</v>
      </c>
      <c r="E3" s="65">
        <v>645</v>
      </c>
      <c r="F3" s="86">
        <v>2</v>
      </c>
      <c r="G3" s="87">
        <v>188</v>
      </c>
      <c r="H3" s="87">
        <v>41</v>
      </c>
      <c r="I3" s="87">
        <v>214</v>
      </c>
      <c r="J3" s="87">
        <v>1</v>
      </c>
      <c r="K3" s="87"/>
      <c r="L3" s="87">
        <v>3</v>
      </c>
      <c r="M3" s="87">
        <v>54</v>
      </c>
      <c r="N3" s="87"/>
      <c r="O3" s="88">
        <v>0</v>
      </c>
      <c r="P3" s="88">
        <v>189</v>
      </c>
      <c r="Q3" s="88">
        <v>41</v>
      </c>
      <c r="R3" s="86">
        <v>1</v>
      </c>
      <c r="S3" s="87">
        <v>6</v>
      </c>
      <c r="T3" s="90">
        <v>503</v>
      </c>
    </row>
    <row r="4" spans="1:20" ht="15" customHeight="1" x14ac:dyDescent="0.25">
      <c r="A4" s="248">
        <v>3</v>
      </c>
      <c r="B4" s="255" t="s">
        <v>92</v>
      </c>
      <c r="C4" s="253">
        <v>341</v>
      </c>
      <c r="D4" s="255" t="s">
        <v>19</v>
      </c>
      <c r="E4" s="65">
        <v>615</v>
      </c>
      <c r="F4" s="96">
        <v>2</v>
      </c>
      <c r="G4" s="79">
        <v>99</v>
      </c>
      <c r="H4" s="79">
        <v>51</v>
      </c>
      <c r="I4" s="79">
        <v>188</v>
      </c>
      <c r="J4" s="79">
        <v>1</v>
      </c>
      <c r="K4" s="79"/>
      <c r="L4" s="79">
        <v>7</v>
      </c>
      <c r="M4" s="79">
        <v>131</v>
      </c>
      <c r="N4" s="79"/>
      <c r="O4" s="97">
        <v>2</v>
      </c>
      <c r="P4" s="97">
        <v>101</v>
      </c>
      <c r="Q4" s="97">
        <v>53</v>
      </c>
      <c r="R4" s="96">
        <v>0</v>
      </c>
      <c r="S4" s="79">
        <v>8</v>
      </c>
      <c r="T4" s="98">
        <v>481</v>
      </c>
    </row>
    <row r="5" spans="1:20" ht="15" customHeight="1" x14ac:dyDescent="0.25">
      <c r="A5" s="246">
        <v>4</v>
      </c>
      <c r="B5" s="255" t="s">
        <v>92</v>
      </c>
      <c r="C5" s="253">
        <v>341</v>
      </c>
      <c r="D5" s="255" t="s">
        <v>14</v>
      </c>
      <c r="E5" s="65">
        <v>615</v>
      </c>
      <c r="F5" s="86">
        <v>1</v>
      </c>
      <c r="G5" s="87">
        <v>112</v>
      </c>
      <c r="H5" s="87">
        <v>32</v>
      </c>
      <c r="I5" s="87">
        <v>220</v>
      </c>
      <c r="J5" s="87">
        <v>0</v>
      </c>
      <c r="K5" s="87"/>
      <c r="L5" s="87">
        <v>8</v>
      </c>
      <c r="M5" s="87">
        <v>104</v>
      </c>
      <c r="N5" s="87"/>
      <c r="O5" s="88">
        <v>0</v>
      </c>
      <c r="P5" s="88">
        <v>114</v>
      </c>
      <c r="Q5" s="88">
        <v>32</v>
      </c>
      <c r="R5" s="86">
        <v>0</v>
      </c>
      <c r="S5" s="87">
        <v>20</v>
      </c>
      <c r="T5" s="90">
        <v>477</v>
      </c>
    </row>
    <row r="6" spans="1:20" ht="15" customHeight="1" x14ac:dyDescent="0.25">
      <c r="A6" s="248">
        <v>5</v>
      </c>
      <c r="B6" s="255" t="s">
        <v>92</v>
      </c>
      <c r="C6" s="253">
        <v>341</v>
      </c>
      <c r="D6" s="255" t="s">
        <v>20</v>
      </c>
      <c r="E6" s="65">
        <v>615</v>
      </c>
      <c r="F6" s="96">
        <v>0</v>
      </c>
      <c r="G6" s="79">
        <v>105</v>
      </c>
      <c r="H6" s="79">
        <v>59</v>
      </c>
      <c r="I6" s="79">
        <v>222</v>
      </c>
      <c r="J6" s="79">
        <v>3</v>
      </c>
      <c r="K6" s="79"/>
      <c r="L6" s="79">
        <v>7</v>
      </c>
      <c r="M6" s="79">
        <v>86</v>
      </c>
      <c r="N6" s="79"/>
      <c r="O6" s="97">
        <v>0</v>
      </c>
      <c r="P6" s="97">
        <v>109</v>
      </c>
      <c r="Q6" s="97">
        <v>59</v>
      </c>
      <c r="R6" s="96">
        <v>0</v>
      </c>
      <c r="S6" s="79">
        <v>8</v>
      </c>
      <c r="T6" s="98">
        <v>482</v>
      </c>
    </row>
    <row r="7" spans="1:20" ht="15" customHeight="1" x14ac:dyDescent="0.25">
      <c r="A7" s="246">
        <v>6</v>
      </c>
      <c r="B7" s="255" t="s">
        <v>92</v>
      </c>
      <c r="C7" s="253">
        <v>342</v>
      </c>
      <c r="D7" s="255" t="s">
        <v>19</v>
      </c>
      <c r="E7" s="65">
        <v>670</v>
      </c>
      <c r="F7" s="86">
        <v>1</v>
      </c>
      <c r="G7" s="87">
        <v>42</v>
      </c>
      <c r="H7" s="87">
        <v>198</v>
      </c>
      <c r="I7" s="87">
        <v>199</v>
      </c>
      <c r="J7" s="87">
        <v>1</v>
      </c>
      <c r="K7" s="87"/>
      <c r="L7" s="87">
        <v>4</v>
      </c>
      <c r="M7" s="87">
        <v>5</v>
      </c>
      <c r="N7" s="87"/>
      <c r="O7" s="88">
        <v>2</v>
      </c>
      <c r="P7" s="88">
        <v>43</v>
      </c>
      <c r="Q7" s="88">
        <v>200</v>
      </c>
      <c r="R7" s="86">
        <v>0</v>
      </c>
      <c r="S7" s="87">
        <v>13</v>
      </c>
      <c r="T7" s="90">
        <v>452</v>
      </c>
    </row>
    <row r="8" spans="1:20" ht="15" customHeight="1" x14ac:dyDescent="0.25">
      <c r="A8" s="248">
        <v>7</v>
      </c>
      <c r="B8" s="255" t="s">
        <v>92</v>
      </c>
      <c r="C8" s="253">
        <v>342</v>
      </c>
      <c r="D8" s="255" t="s">
        <v>14</v>
      </c>
      <c r="E8" s="65">
        <v>669</v>
      </c>
      <c r="F8" s="96">
        <v>4</v>
      </c>
      <c r="G8" s="79">
        <v>38</v>
      </c>
      <c r="H8" s="79">
        <v>228</v>
      </c>
      <c r="I8" s="79">
        <v>156</v>
      </c>
      <c r="J8" s="79">
        <v>4</v>
      </c>
      <c r="K8" s="79"/>
      <c r="L8" s="79">
        <v>6</v>
      </c>
      <c r="M8" s="79">
        <v>15</v>
      </c>
      <c r="N8" s="79"/>
      <c r="O8" s="97">
        <v>0</v>
      </c>
      <c r="P8" s="97">
        <v>44</v>
      </c>
      <c r="Q8" s="97">
        <v>228</v>
      </c>
      <c r="R8" s="96">
        <v>0</v>
      </c>
      <c r="S8" s="79">
        <v>20</v>
      </c>
      <c r="T8" s="98">
        <v>451</v>
      </c>
    </row>
    <row r="9" spans="1:20" ht="15" customHeight="1" x14ac:dyDescent="0.25">
      <c r="A9" s="246">
        <v>8</v>
      </c>
      <c r="B9" s="255" t="s">
        <v>92</v>
      </c>
      <c r="C9" s="253">
        <v>343</v>
      </c>
      <c r="D9" s="255" t="s">
        <v>19</v>
      </c>
      <c r="E9" s="65">
        <v>625</v>
      </c>
      <c r="F9" s="86">
        <v>1</v>
      </c>
      <c r="G9" s="87">
        <v>44</v>
      </c>
      <c r="H9" s="87">
        <v>164</v>
      </c>
      <c r="I9" s="87">
        <v>193</v>
      </c>
      <c r="J9" s="87">
        <v>2</v>
      </c>
      <c r="K9" s="87"/>
      <c r="L9" s="87">
        <v>3</v>
      </c>
      <c r="M9" s="87">
        <v>1</v>
      </c>
      <c r="N9" s="87"/>
      <c r="O9" s="88">
        <v>1</v>
      </c>
      <c r="P9" s="88">
        <v>49</v>
      </c>
      <c r="Q9" s="88">
        <v>165</v>
      </c>
      <c r="R9" s="86">
        <v>0</v>
      </c>
      <c r="S9" s="87">
        <v>16</v>
      </c>
      <c r="T9" s="90">
        <v>409</v>
      </c>
    </row>
    <row r="10" spans="1:20" ht="15" customHeight="1" x14ac:dyDescent="0.25">
      <c r="A10" s="248">
        <v>9</v>
      </c>
      <c r="B10" s="255" t="s">
        <v>92</v>
      </c>
      <c r="C10" s="253">
        <v>343</v>
      </c>
      <c r="D10" s="255" t="s">
        <v>14</v>
      </c>
      <c r="E10" s="65">
        <v>624</v>
      </c>
      <c r="F10" s="96">
        <v>2</v>
      </c>
      <c r="G10" s="79">
        <v>55</v>
      </c>
      <c r="H10" s="79">
        <v>187</v>
      </c>
      <c r="I10" s="79">
        <v>140</v>
      </c>
      <c r="J10" s="79">
        <v>0</v>
      </c>
      <c r="K10" s="79"/>
      <c r="L10" s="79">
        <v>6</v>
      </c>
      <c r="M10" s="79">
        <v>5</v>
      </c>
      <c r="N10" s="79"/>
      <c r="O10" s="97">
        <v>0</v>
      </c>
      <c r="P10" s="97">
        <v>55</v>
      </c>
      <c r="Q10" s="97">
        <v>187</v>
      </c>
      <c r="R10" s="96">
        <v>0</v>
      </c>
      <c r="S10" s="79">
        <v>11</v>
      </c>
      <c r="T10" s="98">
        <v>395</v>
      </c>
    </row>
    <row r="11" spans="1:20" ht="15" customHeight="1" x14ac:dyDescent="0.25">
      <c r="A11" s="246">
        <v>10</v>
      </c>
      <c r="B11" s="255" t="s">
        <v>92</v>
      </c>
      <c r="C11" s="253">
        <v>344</v>
      </c>
      <c r="D11" s="255" t="s">
        <v>19</v>
      </c>
      <c r="E11" s="65">
        <v>662</v>
      </c>
      <c r="F11" s="86" t="s">
        <v>93</v>
      </c>
      <c r="G11" s="87"/>
      <c r="H11" s="87"/>
      <c r="I11" s="87"/>
      <c r="J11" s="87"/>
      <c r="K11" s="87"/>
      <c r="L11" s="87"/>
      <c r="M11" s="87"/>
      <c r="N11" s="87"/>
      <c r="O11" s="88"/>
      <c r="P11" s="88">
        <v>0</v>
      </c>
      <c r="Q11" s="88">
        <v>0</v>
      </c>
      <c r="R11" s="86"/>
      <c r="S11" s="87"/>
      <c r="T11" s="90">
        <v>0</v>
      </c>
    </row>
    <row r="12" spans="1:20" ht="15" customHeight="1" x14ac:dyDescent="0.25">
      <c r="A12" s="248">
        <v>11</v>
      </c>
      <c r="B12" s="255" t="s">
        <v>92</v>
      </c>
      <c r="C12" s="253">
        <v>344</v>
      </c>
      <c r="D12" s="255" t="s">
        <v>14</v>
      </c>
      <c r="E12" s="65">
        <v>662</v>
      </c>
      <c r="F12" s="96"/>
      <c r="G12" s="79"/>
      <c r="H12" s="79"/>
      <c r="I12" s="79"/>
      <c r="J12" s="79"/>
      <c r="K12" s="79"/>
      <c r="L12" s="79"/>
      <c r="M12" s="79"/>
      <c r="N12" s="79"/>
      <c r="O12" s="97"/>
      <c r="P12" s="97">
        <v>0</v>
      </c>
      <c r="Q12" s="97">
        <v>0</v>
      </c>
      <c r="R12" s="96"/>
      <c r="S12" s="79"/>
      <c r="T12" s="98">
        <v>0</v>
      </c>
    </row>
    <row r="13" spans="1:20" ht="15" customHeight="1" x14ac:dyDescent="0.25">
      <c r="A13" s="246">
        <v>12</v>
      </c>
      <c r="B13" s="255" t="s">
        <v>92</v>
      </c>
      <c r="C13" s="253">
        <v>345</v>
      </c>
      <c r="D13" s="255" t="s">
        <v>19</v>
      </c>
      <c r="E13" s="65">
        <v>600</v>
      </c>
      <c r="F13" s="86">
        <v>1</v>
      </c>
      <c r="G13" s="87">
        <v>130</v>
      </c>
      <c r="H13" s="87">
        <v>122</v>
      </c>
      <c r="I13" s="87">
        <v>189</v>
      </c>
      <c r="J13" s="87">
        <v>3</v>
      </c>
      <c r="K13" s="87"/>
      <c r="L13" s="87">
        <v>4</v>
      </c>
      <c r="M13" s="87">
        <v>16</v>
      </c>
      <c r="N13" s="87"/>
      <c r="O13" s="88">
        <v>0</v>
      </c>
      <c r="P13" s="88">
        <v>138</v>
      </c>
      <c r="Q13" s="88">
        <v>122</v>
      </c>
      <c r="R13" s="86">
        <v>0</v>
      </c>
      <c r="S13" s="87">
        <v>11</v>
      </c>
      <c r="T13" s="90">
        <v>465</v>
      </c>
    </row>
    <row r="14" spans="1:20" ht="15" customHeight="1" x14ac:dyDescent="0.25">
      <c r="A14" s="248">
        <v>13</v>
      </c>
      <c r="B14" s="255" t="s">
        <v>92</v>
      </c>
      <c r="C14" s="253">
        <v>345</v>
      </c>
      <c r="D14" s="255" t="s">
        <v>14</v>
      </c>
      <c r="E14" s="65">
        <v>600</v>
      </c>
      <c r="F14" s="96">
        <v>0</v>
      </c>
      <c r="G14" s="79">
        <v>114</v>
      </c>
      <c r="H14" s="79">
        <v>134</v>
      </c>
      <c r="I14" s="79">
        <v>207</v>
      </c>
      <c r="J14" s="79">
        <v>0</v>
      </c>
      <c r="K14" s="79"/>
      <c r="L14" s="79">
        <v>3</v>
      </c>
      <c r="M14" s="79">
        <v>10</v>
      </c>
      <c r="N14" s="79"/>
      <c r="O14" s="97">
        <v>0</v>
      </c>
      <c r="P14" s="97">
        <v>114</v>
      </c>
      <c r="Q14" s="97">
        <v>134</v>
      </c>
      <c r="R14" s="96">
        <v>1</v>
      </c>
      <c r="S14" s="79">
        <v>16</v>
      </c>
      <c r="T14" s="98">
        <v>468</v>
      </c>
    </row>
    <row r="15" spans="1:20" ht="15" customHeight="1" x14ac:dyDescent="0.25">
      <c r="A15" s="246">
        <v>14</v>
      </c>
      <c r="B15" s="255" t="s">
        <v>92</v>
      </c>
      <c r="C15" s="253">
        <v>345</v>
      </c>
      <c r="D15" s="255" t="s">
        <v>20</v>
      </c>
      <c r="E15" s="65">
        <v>600</v>
      </c>
      <c r="F15" s="86">
        <v>4</v>
      </c>
      <c r="G15" s="87">
        <v>111</v>
      </c>
      <c r="H15" s="87">
        <v>113</v>
      </c>
      <c r="I15" s="87">
        <v>213</v>
      </c>
      <c r="J15" s="87">
        <v>3</v>
      </c>
      <c r="K15" s="87"/>
      <c r="L15" s="87">
        <v>8</v>
      </c>
      <c r="M15" s="87">
        <v>6</v>
      </c>
      <c r="N15" s="87"/>
      <c r="O15" s="88">
        <v>1</v>
      </c>
      <c r="P15" s="88">
        <v>118</v>
      </c>
      <c r="Q15" s="88">
        <v>114</v>
      </c>
      <c r="R15" s="86">
        <v>0</v>
      </c>
      <c r="S15" s="87">
        <v>14</v>
      </c>
      <c r="T15" s="90">
        <v>459</v>
      </c>
    </row>
    <row r="16" spans="1:20" ht="5.0999999999999996" customHeight="1" x14ac:dyDescent="0.25">
      <c r="A16" s="100"/>
      <c r="B16" s="101"/>
      <c r="C16" s="102"/>
      <c r="D16" s="103"/>
      <c r="E16" s="104"/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</row>
    <row r="17" spans="1:20" ht="0.95" customHeight="1" x14ac:dyDescent="0.25">
      <c r="A17" s="107"/>
      <c r="B17" s="108"/>
      <c r="C17" s="109"/>
      <c r="D17" s="110"/>
      <c r="E17" s="111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</row>
    <row r="18" spans="1:20" ht="0.95" customHeight="1" x14ac:dyDescent="0.25">
      <c r="A18" s="100"/>
      <c r="B18" s="101"/>
      <c r="C18" s="102"/>
      <c r="D18" s="103"/>
      <c r="E18" s="104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</row>
  </sheetData>
  <printOptions horizontalCentered="1"/>
  <pageMargins left="0.31527777777777799" right="0.31527777777777799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U39"/>
  <sheetViews>
    <sheetView zoomScale="70" zoomScaleNormal="70" workbookViewId="0">
      <selection activeCell="L24" sqref="L24"/>
    </sheetView>
  </sheetViews>
  <sheetFormatPr defaultRowHeight="14.25" x14ac:dyDescent="0.2"/>
  <sheetData>
    <row r="1" spans="1:2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8" t="s">
        <v>185</v>
      </c>
      <c r="Q1" s="5" t="s">
        <v>187</v>
      </c>
      <c r="R1" s="7" t="s">
        <v>8</v>
      </c>
      <c r="S1" s="7" t="s">
        <v>9</v>
      </c>
      <c r="T1" s="7" t="s">
        <v>10</v>
      </c>
      <c r="U1" s="7" t="s">
        <v>17</v>
      </c>
    </row>
    <row r="2" spans="1:21" x14ac:dyDescent="0.2">
      <c r="A2" s="11">
        <v>1</v>
      </c>
      <c r="B2" s="122" t="s">
        <v>77</v>
      </c>
      <c r="C2" s="123">
        <v>324</v>
      </c>
      <c r="D2" s="122" t="s">
        <v>19</v>
      </c>
      <c r="E2" s="2">
        <v>605</v>
      </c>
      <c r="F2" s="16">
        <v>30</v>
      </c>
      <c r="G2" s="17">
        <v>46</v>
      </c>
      <c r="H2" s="17">
        <v>138</v>
      </c>
      <c r="I2" s="17">
        <v>13</v>
      </c>
      <c r="J2" s="17">
        <v>1</v>
      </c>
      <c r="K2" s="17">
        <v>88</v>
      </c>
      <c r="L2" s="17">
        <v>1</v>
      </c>
      <c r="M2" s="17">
        <v>5</v>
      </c>
      <c r="N2" s="17">
        <v>13</v>
      </c>
      <c r="O2" s="18">
        <v>0</v>
      </c>
      <c r="P2" s="118">
        <v>47</v>
      </c>
      <c r="Q2" s="118">
        <v>139</v>
      </c>
      <c r="R2" s="16">
        <v>0</v>
      </c>
      <c r="S2" s="17">
        <v>9</v>
      </c>
      <c r="T2" s="21">
        <v>335</v>
      </c>
      <c r="U2" s="119">
        <v>344</v>
      </c>
    </row>
    <row r="3" spans="1:21" x14ac:dyDescent="0.2">
      <c r="A3" s="23">
        <v>2</v>
      </c>
      <c r="B3" s="122" t="s">
        <v>77</v>
      </c>
      <c r="C3" s="123">
        <v>324</v>
      </c>
      <c r="D3" s="122" t="s">
        <v>14</v>
      </c>
      <c r="E3" s="2">
        <v>604</v>
      </c>
      <c r="F3" s="28">
        <v>38</v>
      </c>
      <c r="G3" s="29">
        <v>61</v>
      </c>
      <c r="H3" s="29">
        <v>138</v>
      </c>
      <c r="I3" s="29">
        <v>5</v>
      </c>
      <c r="J3" s="29">
        <v>6</v>
      </c>
      <c r="K3" s="29">
        <v>80</v>
      </c>
      <c r="L3" s="29">
        <v>5</v>
      </c>
      <c r="M3" s="29">
        <v>12</v>
      </c>
      <c r="N3" s="29">
        <v>0</v>
      </c>
      <c r="O3" s="30">
        <v>0</v>
      </c>
      <c r="P3" s="30">
        <v>67</v>
      </c>
      <c r="Q3" s="30">
        <v>143</v>
      </c>
      <c r="R3" s="28">
        <v>0</v>
      </c>
      <c r="S3" s="29">
        <v>15</v>
      </c>
      <c r="T3" s="33">
        <v>345</v>
      </c>
      <c r="U3" s="120">
        <v>360</v>
      </c>
    </row>
    <row r="4" spans="1:21" x14ac:dyDescent="0.2">
      <c r="A4" s="34">
        <v>3</v>
      </c>
      <c r="B4" s="122" t="s">
        <v>77</v>
      </c>
      <c r="C4" s="123">
        <v>324</v>
      </c>
      <c r="D4" s="122" t="s">
        <v>20</v>
      </c>
      <c r="E4" s="2">
        <v>604</v>
      </c>
      <c r="F4" s="39">
        <v>47</v>
      </c>
      <c r="G4" s="40">
        <v>60</v>
      </c>
      <c r="H4" s="40">
        <v>124</v>
      </c>
      <c r="I4" s="40">
        <v>10</v>
      </c>
      <c r="J4" s="40">
        <v>4</v>
      </c>
      <c r="K4" s="40">
        <v>97</v>
      </c>
      <c r="L4" s="40">
        <v>1</v>
      </c>
      <c r="M4" s="40">
        <v>8</v>
      </c>
      <c r="N4" s="40">
        <v>16</v>
      </c>
      <c r="O4" s="41">
        <v>0</v>
      </c>
      <c r="P4" s="41">
        <v>66</v>
      </c>
      <c r="Q4" s="41">
        <v>125</v>
      </c>
      <c r="R4" s="39">
        <v>0</v>
      </c>
      <c r="S4" s="40">
        <v>8</v>
      </c>
      <c r="T4" s="44">
        <v>367</v>
      </c>
      <c r="U4" s="22">
        <v>377</v>
      </c>
    </row>
    <row r="5" spans="1:21" x14ac:dyDescent="0.2">
      <c r="A5" s="23">
        <v>4</v>
      </c>
      <c r="B5" s="122" t="s">
        <v>77</v>
      </c>
      <c r="C5" s="123">
        <v>324</v>
      </c>
      <c r="D5" s="122" t="s">
        <v>23</v>
      </c>
      <c r="E5" s="2">
        <v>604</v>
      </c>
      <c r="F5" s="28">
        <v>39</v>
      </c>
      <c r="G5" s="29">
        <v>91</v>
      </c>
      <c r="H5" s="29">
        <v>129</v>
      </c>
      <c r="I5" s="29">
        <v>10</v>
      </c>
      <c r="J5" s="29">
        <v>6</v>
      </c>
      <c r="K5" s="29">
        <v>80</v>
      </c>
      <c r="L5" s="29">
        <v>1</v>
      </c>
      <c r="M5" s="29">
        <v>10</v>
      </c>
      <c r="N5" s="29">
        <v>11</v>
      </c>
      <c r="O5" s="30">
        <v>0</v>
      </c>
      <c r="P5" s="30">
        <v>98</v>
      </c>
      <c r="Q5" s="30">
        <v>131</v>
      </c>
      <c r="R5" s="28">
        <v>0</v>
      </c>
      <c r="S5" s="29">
        <v>8</v>
      </c>
      <c r="T5" s="33">
        <v>377</v>
      </c>
      <c r="U5" s="120">
        <v>387</v>
      </c>
    </row>
    <row r="6" spans="1:21" x14ac:dyDescent="0.2">
      <c r="A6" s="34">
        <v>5</v>
      </c>
      <c r="B6" s="122" t="s">
        <v>77</v>
      </c>
      <c r="C6" s="123">
        <v>325</v>
      </c>
      <c r="D6" s="122" t="s">
        <v>19</v>
      </c>
      <c r="E6" s="2">
        <v>430</v>
      </c>
      <c r="F6" s="39">
        <v>33</v>
      </c>
      <c r="G6" s="40">
        <v>59</v>
      </c>
      <c r="H6" s="40">
        <v>80</v>
      </c>
      <c r="I6" s="40">
        <v>2</v>
      </c>
      <c r="J6" s="40">
        <v>9</v>
      </c>
      <c r="K6" s="40">
        <v>57</v>
      </c>
      <c r="L6" s="40">
        <v>1</v>
      </c>
      <c r="M6" s="40">
        <v>17</v>
      </c>
      <c r="N6" s="40">
        <v>7</v>
      </c>
      <c r="O6" s="41">
        <v>0</v>
      </c>
      <c r="P6" s="41">
        <v>69</v>
      </c>
      <c r="Q6" s="41">
        <v>81</v>
      </c>
      <c r="R6" s="39">
        <v>0</v>
      </c>
      <c r="S6" s="40">
        <v>4</v>
      </c>
      <c r="T6" s="44">
        <v>265</v>
      </c>
      <c r="U6" s="22">
        <v>270</v>
      </c>
    </row>
    <row r="7" spans="1:21" x14ac:dyDescent="0.2">
      <c r="A7" s="23">
        <v>6</v>
      </c>
      <c r="B7" s="122" t="s">
        <v>77</v>
      </c>
      <c r="C7" s="123">
        <v>325</v>
      </c>
      <c r="D7" s="122" t="s">
        <v>14</v>
      </c>
      <c r="E7" s="2">
        <v>430</v>
      </c>
      <c r="F7" s="28">
        <v>27</v>
      </c>
      <c r="G7" s="29">
        <v>43</v>
      </c>
      <c r="H7" s="29">
        <v>90</v>
      </c>
      <c r="I7" s="29">
        <v>0</v>
      </c>
      <c r="J7" s="29">
        <v>6</v>
      </c>
      <c r="K7" s="29">
        <v>55</v>
      </c>
      <c r="L7" s="29">
        <v>0</v>
      </c>
      <c r="M7" s="29">
        <v>10</v>
      </c>
      <c r="N7" s="29">
        <v>1</v>
      </c>
      <c r="O7" s="30">
        <v>0</v>
      </c>
      <c r="P7" s="30">
        <v>50</v>
      </c>
      <c r="Q7" s="30">
        <v>90</v>
      </c>
      <c r="R7" s="28">
        <v>0</v>
      </c>
      <c r="S7" s="29">
        <v>11</v>
      </c>
      <c r="T7" s="33">
        <v>232</v>
      </c>
      <c r="U7" s="120">
        <v>244</v>
      </c>
    </row>
    <row r="8" spans="1:21" x14ac:dyDescent="0.2">
      <c r="A8" s="34">
        <v>7</v>
      </c>
      <c r="B8" s="122" t="s">
        <v>77</v>
      </c>
      <c r="C8" s="123">
        <v>326</v>
      </c>
      <c r="D8" s="122" t="s">
        <v>19</v>
      </c>
      <c r="E8" s="2">
        <v>753</v>
      </c>
      <c r="F8" s="39">
        <v>53</v>
      </c>
      <c r="G8" s="40">
        <v>54</v>
      </c>
      <c r="H8" s="40">
        <v>119</v>
      </c>
      <c r="I8" s="40">
        <v>4</v>
      </c>
      <c r="J8" s="40">
        <v>10</v>
      </c>
      <c r="K8" s="40">
        <v>187</v>
      </c>
      <c r="L8" s="40">
        <v>0</v>
      </c>
      <c r="M8" s="40">
        <v>13</v>
      </c>
      <c r="N8" s="40">
        <v>10</v>
      </c>
      <c r="O8" s="41">
        <v>0</v>
      </c>
      <c r="P8" s="41">
        <v>67</v>
      </c>
      <c r="Q8" s="41">
        <v>119</v>
      </c>
      <c r="R8" s="39">
        <v>1</v>
      </c>
      <c r="S8" s="40">
        <v>16</v>
      </c>
      <c r="T8" s="44">
        <v>450</v>
      </c>
      <c r="U8" s="22">
        <v>470</v>
      </c>
    </row>
    <row r="9" spans="1:21" x14ac:dyDescent="0.2">
      <c r="A9" s="23">
        <v>8</v>
      </c>
      <c r="B9" s="122" t="s">
        <v>77</v>
      </c>
      <c r="C9" s="123">
        <v>326</v>
      </c>
      <c r="D9" s="122" t="s">
        <v>14</v>
      </c>
      <c r="E9" s="2">
        <v>752</v>
      </c>
      <c r="F9" s="28">
        <v>47</v>
      </c>
      <c r="G9" s="29">
        <v>65</v>
      </c>
      <c r="H9" s="29">
        <v>120</v>
      </c>
      <c r="I9" s="29">
        <v>9</v>
      </c>
      <c r="J9" s="29">
        <v>5</v>
      </c>
      <c r="K9" s="29">
        <v>197</v>
      </c>
      <c r="L9" s="29">
        <v>1</v>
      </c>
      <c r="M9" s="29">
        <v>18</v>
      </c>
      <c r="N9" s="29">
        <v>6</v>
      </c>
      <c r="O9" s="30">
        <v>0</v>
      </c>
      <c r="P9" s="30">
        <v>74</v>
      </c>
      <c r="Q9" s="30">
        <v>121</v>
      </c>
      <c r="R9" s="28">
        <v>0</v>
      </c>
      <c r="S9" s="29">
        <v>12</v>
      </c>
      <c r="T9" s="33">
        <v>468</v>
      </c>
      <c r="U9" s="120">
        <v>484</v>
      </c>
    </row>
    <row r="10" spans="1:21" x14ac:dyDescent="0.2">
      <c r="A10" s="34">
        <v>9</v>
      </c>
      <c r="B10" s="122" t="s">
        <v>77</v>
      </c>
      <c r="C10" s="123">
        <v>327</v>
      </c>
      <c r="D10" s="122" t="s">
        <v>19</v>
      </c>
      <c r="E10" s="2">
        <v>431</v>
      </c>
      <c r="F10" s="39">
        <v>21</v>
      </c>
      <c r="G10" s="40">
        <v>51</v>
      </c>
      <c r="H10" s="40">
        <v>87</v>
      </c>
      <c r="I10" s="40">
        <v>2</v>
      </c>
      <c r="J10" s="40">
        <v>5</v>
      </c>
      <c r="K10" s="40">
        <v>48</v>
      </c>
      <c r="L10" s="40">
        <v>0</v>
      </c>
      <c r="M10" s="40">
        <v>13</v>
      </c>
      <c r="N10" s="40">
        <v>12</v>
      </c>
      <c r="O10" s="41">
        <v>0</v>
      </c>
      <c r="P10" s="41">
        <v>57</v>
      </c>
      <c r="Q10" s="41">
        <v>89</v>
      </c>
      <c r="R10" s="39">
        <v>0</v>
      </c>
      <c r="S10" s="40">
        <v>7</v>
      </c>
      <c r="T10" s="44">
        <v>239</v>
      </c>
      <c r="U10" s="22">
        <v>249</v>
      </c>
    </row>
    <row r="11" spans="1:21" x14ac:dyDescent="0.2">
      <c r="A11" s="23">
        <v>10</v>
      </c>
      <c r="B11" s="122" t="s">
        <v>77</v>
      </c>
      <c r="C11" s="123">
        <v>327</v>
      </c>
      <c r="D11" s="122" t="s">
        <v>14</v>
      </c>
      <c r="E11" s="2">
        <v>431</v>
      </c>
      <c r="F11" s="28">
        <v>37</v>
      </c>
      <c r="G11" s="29">
        <v>41</v>
      </c>
      <c r="H11" s="29">
        <v>99</v>
      </c>
      <c r="I11" s="29">
        <v>3</v>
      </c>
      <c r="J11" s="29">
        <v>1</v>
      </c>
      <c r="K11" s="29">
        <v>56</v>
      </c>
      <c r="L11" s="29">
        <v>2</v>
      </c>
      <c r="M11" s="29">
        <v>8</v>
      </c>
      <c r="N11" s="29">
        <v>11</v>
      </c>
      <c r="O11" s="30">
        <v>0</v>
      </c>
      <c r="P11" s="30">
        <v>44</v>
      </c>
      <c r="Q11" s="30">
        <v>102</v>
      </c>
      <c r="R11" s="28">
        <v>0</v>
      </c>
      <c r="S11" s="29">
        <v>10</v>
      </c>
      <c r="T11" s="33">
        <v>258</v>
      </c>
      <c r="U11" s="120">
        <v>271</v>
      </c>
    </row>
    <row r="12" spans="1:21" x14ac:dyDescent="0.2">
      <c r="A12" s="34">
        <v>11</v>
      </c>
      <c r="B12" s="122" t="s">
        <v>77</v>
      </c>
      <c r="C12" s="123">
        <v>328</v>
      </c>
      <c r="D12" s="122" t="s">
        <v>19</v>
      </c>
      <c r="E12" s="2">
        <v>746</v>
      </c>
      <c r="F12" s="39">
        <v>48</v>
      </c>
      <c r="G12" s="40">
        <v>66</v>
      </c>
      <c r="H12" s="40">
        <v>187</v>
      </c>
      <c r="I12" s="40">
        <v>5</v>
      </c>
      <c r="J12" s="40">
        <v>3</v>
      </c>
      <c r="K12" s="40">
        <v>134</v>
      </c>
      <c r="L12" s="40">
        <v>4</v>
      </c>
      <c r="M12" s="40">
        <v>9</v>
      </c>
      <c r="N12" s="40">
        <v>9</v>
      </c>
      <c r="O12" s="41">
        <v>0</v>
      </c>
      <c r="P12" s="41">
        <v>71</v>
      </c>
      <c r="Q12" s="41">
        <v>191</v>
      </c>
      <c r="R12" s="39">
        <v>0</v>
      </c>
      <c r="S12" s="40">
        <v>13</v>
      </c>
      <c r="T12" s="44">
        <v>465</v>
      </c>
      <c r="U12" s="22">
        <v>480</v>
      </c>
    </row>
    <row r="13" spans="1:21" x14ac:dyDescent="0.2">
      <c r="A13" s="23">
        <v>12</v>
      </c>
      <c r="B13" s="122" t="s">
        <v>77</v>
      </c>
      <c r="C13" s="123">
        <v>328</v>
      </c>
      <c r="D13" s="122" t="s">
        <v>14</v>
      </c>
      <c r="E13" s="2">
        <v>745</v>
      </c>
      <c r="F13" s="28">
        <v>37</v>
      </c>
      <c r="G13" s="29">
        <v>74</v>
      </c>
      <c r="H13" s="29">
        <v>165</v>
      </c>
      <c r="I13" s="29">
        <v>9</v>
      </c>
      <c r="J13" s="29">
        <v>6</v>
      </c>
      <c r="K13" s="29">
        <v>120</v>
      </c>
      <c r="L13" s="29">
        <v>0</v>
      </c>
      <c r="M13" s="29">
        <v>12</v>
      </c>
      <c r="N13" s="29">
        <v>10</v>
      </c>
      <c r="O13" s="30">
        <v>0</v>
      </c>
      <c r="P13" s="30">
        <v>82</v>
      </c>
      <c r="Q13" s="30">
        <v>165</v>
      </c>
      <c r="R13" s="28">
        <v>0</v>
      </c>
      <c r="S13" s="29">
        <v>8</v>
      </c>
      <c r="T13" s="33">
        <v>433</v>
      </c>
      <c r="U13" s="120">
        <v>443</v>
      </c>
    </row>
    <row r="14" spans="1:21" x14ac:dyDescent="0.2">
      <c r="A14" s="34">
        <v>13</v>
      </c>
      <c r="B14" s="122" t="s">
        <v>77</v>
      </c>
      <c r="C14" s="123">
        <v>329</v>
      </c>
      <c r="D14" s="122" t="s">
        <v>19</v>
      </c>
      <c r="E14" s="2">
        <v>434</v>
      </c>
      <c r="F14" s="39">
        <v>40</v>
      </c>
      <c r="G14" s="40">
        <v>66</v>
      </c>
      <c r="H14" s="40">
        <v>86</v>
      </c>
      <c r="I14" s="40">
        <v>11</v>
      </c>
      <c r="J14" s="40">
        <v>0</v>
      </c>
      <c r="K14" s="40">
        <v>58</v>
      </c>
      <c r="L14" s="40">
        <v>4</v>
      </c>
      <c r="M14" s="40">
        <v>7</v>
      </c>
      <c r="N14" s="40">
        <v>12</v>
      </c>
      <c r="O14" s="41">
        <v>0</v>
      </c>
      <c r="P14" s="41">
        <v>67</v>
      </c>
      <c r="Q14" s="41">
        <v>90</v>
      </c>
      <c r="R14" s="39">
        <v>0</v>
      </c>
      <c r="S14" s="40">
        <v>12</v>
      </c>
      <c r="T14" s="44">
        <v>284</v>
      </c>
      <c r="U14" s="22">
        <v>297</v>
      </c>
    </row>
    <row r="15" spans="1:21" x14ac:dyDescent="0.2">
      <c r="A15" s="23">
        <v>14</v>
      </c>
      <c r="B15" s="122" t="s">
        <v>77</v>
      </c>
      <c r="C15" s="123">
        <v>329</v>
      </c>
      <c r="D15" s="122" t="s">
        <v>14</v>
      </c>
      <c r="E15" s="2">
        <v>434</v>
      </c>
      <c r="F15" s="28">
        <v>36</v>
      </c>
      <c r="G15" s="29">
        <v>57</v>
      </c>
      <c r="H15" s="29">
        <v>85</v>
      </c>
      <c r="I15" s="29">
        <v>2</v>
      </c>
      <c r="J15" s="29">
        <v>1</v>
      </c>
      <c r="K15" s="29">
        <v>45</v>
      </c>
      <c r="L15" s="29">
        <v>1</v>
      </c>
      <c r="M15" s="29">
        <v>5</v>
      </c>
      <c r="N15" s="29">
        <v>9</v>
      </c>
      <c r="O15" s="30">
        <v>0</v>
      </c>
      <c r="P15" s="30">
        <v>62</v>
      </c>
      <c r="Q15" s="30">
        <v>88</v>
      </c>
      <c r="R15" s="28">
        <v>0</v>
      </c>
      <c r="S15" s="29">
        <v>14</v>
      </c>
      <c r="T15" s="33">
        <v>241</v>
      </c>
      <c r="U15" s="120">
        <v>261</v>
      </c>
    </row>
    <row r="16" spans="1:21" x14ac:dyDescent="0.2">
      <c r="A16" s="34">
        <v>15</v>
      </c>
      <c r="B16" s="122" t="s">
        <v>77</v>
      </c>
      <c r="C16" s="123">
        <v>330</v>
      </c>
      <c r="D16" s="122" t="s">
        <v>19</v>
      </c>
      <c r="E16" s="2">
        <v>458</v>
      </c>
      <c r="F16" s="39">
        <v>23</v>
      </c>
      <c r="G16" s="40">
        <v>32</v>
      </c>
      <c r="H16" s="40">
        <v>27</v>
      </c>
      <c r="I16" s="40">
        <v>2</v>
      </c>
      <c r="J16" s="40">
        <v>6</v>
      </c>
      <c r="K16" s="40">
        <v>28</v>
      </c>
      <c r="L16" s="40">
        <v>0</v>
      </c>
      <c r="M16" s="40">
        <v>7</v>
      </c>
      <c r="N16" s="40">
        <v>4</v>
      </c>
      <c r="O16" s="41">
        <v>0</v>
      </c>
      <c r="P16" s="41">
        <v>43</v>
      </c>
      <c r="Q16" s="41">
        <v>28</v>
      </c>
      <c r="R16" s="39">
        <v>0</v>
      </c>
      <c r="S16" s="40">
        <v>7</v>
      </c>
      <c r="T16" s="44">
        <v>129</v>
      </c>
      <c r="U16" s="22">
        <v>142</v>
      </c>
    </row>
    <row r="17" spans="1:21" x14ac:dyDescent="0.2">
      <c r="A17" s="23">
        <v>16</v>
      </c>
      <c r="B17" s="122" t="s">
        <v>77</v>
      </c>
      <c r="C17" s="123">
        <v>330</v>
      </c>
      <c r="D17" s="122" t="s">
        <v>14</v>
      </c>
      <c r="E17" s="2">
        <v>457</v>
      </c>
      <c r="F17" s="28">
        <v>28</v>
      </c>
      <c r="G17" s="29">
        <v>28</v>
      </c>
      <c r="H17" s="29">
        <v>22</v>
      </c>
      <c r="I17" s="29">
        <v>2</v>
      </c>
      <c r="J17" s="29">
        <v>3</v>
      </c>
      <c r="K17" s="29">
        <v>31</v>
      </c>
      <c r="L17" s="29">
        <v>0</v>
      </c>
      <c r="M17" s="29">
        <v>3</v>
      </c>
      <c r="N17" s="29">
        <v>5</v>
      </c>
      <c r="O17" s="30">
        <v>0</v>
      </c>
      <c r="P17" s="30">
        <v>31</v>
      </c>
      <c r="Q17" s="30">
        <v>22</v>
      </c>
      <c r="R17" s="28">
        <v>0</v>
      </c>
      <c r="S17" s="29">
        <v>8</v>
      </c>
      <c r="T17" s="33">
        <v>122</v>
      </c>
      <c r="U17" s="120">
        <v>130</v>
      </c>
    </row>
    <row r="18" spans="1:21" x14ac:dyDescent="0.2">
      <c r="A18" s="23">
        <v>17</v>
      </c>
      <c r="B18" s="122" t="s">
        <v>77</v>
      </c>
      <c r="C18" s="123">
        <v>331</v>
      </c>
      <c r="D18" s="122" t="s">
        <v>19</v>
      </c>
      <c r="E18" s="2">
        <v>723</v>
      </c>
      <c r="F18" s="39">
        <v>27</v>
      </c>
      <c r="G18" s="40">
        <v>75</v>
      </c>
      <c r="H18" s="40">
        <v>54</v>
      </c>
      <c r="I18" s="40">
        <v>4</v>
      </c>
      <c r="J18" s="40">
        <v>7</v>
      </c>
      <c r="K18" s="40">
        <v>88</v>
      </c>
      <c r="L18" s="40">
        <v>3</v>
      </c>
      <c r="M18" s="40">
        <v>3</v>
      </c>
      <c r="N18" s="40">
        <v>3</v>
      </c>
      <c r="O18" s="41">
        <v>0</v>
      </c>
      <c r="P18" s="41">
        <v>86</v>
      </c>
      <c r="Q18" s="41">
        <v>57</v>
      </c>
      <c r="R18" s="39">
        <v>0</v>
      </c>
      <c r="S18" s="40">
        <v>8</v>
      </c>
      <c r="T18" s="44">
        <v>264</v>
      </c>
      <c r="U18" s="22">
        <v>276</v>
      </c>
    </row>
    <row r="19" spans="1:21" x14ac:dyDescent="0.2">
      <c r="A19" s="23">
        <v>18</v>
      </c>
      <c r="B19" s="122" t="s">
        <v>77</v>
      </c>
      <c r="C19" s="123">
        <v>331</v>
      </c>
      <c r="D19" s="122" t="s">
        <v>14</v>
      </c>
      <c r="E19" s="2">
        <v>723</v>
      </c>
      <c r="F19" s="28">
        <v>22</v>
      </c>
      <c r="G19" s="29">
        <v>61</v>
      </c>
      <c r="H19" s="29">
        <v>56</v>
      </c>
      <c r="I19" s="29">
        <v>7</v>
      </c>
      <c r="J19" s="29">
        <v>9</v>
      </c>
      <c r="K19" s="29">
        <v>68</v>
      </c>
      <c r="L19" s="29">
        <v>2</v>
      </c>
      <c r="M19" s="29">
        <v>5</v>
      </c>
      <c r="N19" s="29">
        <v>8</v>
      </c>
      <c r="O19" s="30">
        <v>0</v>
      </c>
      <c r="P19" s="30">
        <v>75</v>
      </c>
      <c r="Q19" s="30">
        <v>58</v>
      </c>
      <c r="R19" s="28">
        <v>0</v>
      </c>
      <c r="S19" s="29">
        <v>15</v>
      </c>
      <c r="T19" s="33">
        <v>238</v>
      </c>
      <c r="U19" s="120">
        <v>258</v>
      </c>
    </row>
    <row r="20" spans="1:21" x14ac:dyDescent="0.2">
      <c r="A20" s="23">
        <v>19</v>
      </c>
      <c r="B20" s="122" t="s">
        <v>77</v>
      </c>
      <c r="C20" s="123">
        <v>332</v>
      </c>
      <c r="D20" s="122" t="s">
        <v>19</v>
      </c>
      <c r="E20" s="2">
        <v>492</v>
      </c>
      <c r="F20" s="39">
        <v>11</v>
      </c>
      <c r="G20" s="40">
        <v>51</v>
      </c>
      <c r="H20" s="40">
        <v>69</v>
      </c>
      <c r="I20" s="40">
        <v>6</v>
      </c>
      <c r="J20" s="40">
        <v>6</v>
      </c>
      <c r="K20" s="40">
        <v>18</v>
      </c>
      <c r="L20" s="40">
        <v>2</v>
      </c>
      <c r="M20" s="40">
        <v>3</v>
      </c>
      <c r="N20" s="40">
        <v>1</v>
      </c>
      <c r="O20" s="41">
        <v>0</v>
      </c>
      <c r="P20" s="41">
        <v>57</v>
      </c>
      <c r="Q20" s="41">
        <v>71</v>
      </c>
      <c r="R20" s="39">
        <v>0</v>
      </c>
      <c r="S20" s="40">
        <v>11</v>
      </c>
      <c r="T20" s="44">
        <v>167</v>
      </c>
      <c r="U20" s="22">
        <v>178</v>
      </c>
    </row>
    <row r="21" spans="1:21" x14ac:dyDescent="0.2">
      <c r="A21" s="23">
        <v>20</v>
      </c>
      <c r="B21" s="122" t="s">
        <v>77</v>
      </c>
      <c r="C21" s="123">
        <v>332</v>
      </c>
      <c r="D21" s="122" t="s">
        <v>14</v>
      </c>
      <c r="E21" s="2">
        <v>492</v>
      </c>
      <c r="F21" s="28">
        <v>19</v>
      </c>
      <c r="G21" s="29">
        <v>55</v>
      </c>
      <c r="H21" s="29">
        <v>66</v>
      </c>
      <c r="I21" s="29">
        <v>9</v>
      </c>
      <c r="J21" s="29">
        <v>9</v>
      </c>
      <c r="K21" s="29">
        <v>27</v>
      </c>
      <c r="L21" s="29">
        <v>2</v>
      </c>
      <c r="M21" s="29">
        <v>2</v>
      </c>
      <c r="N21" s="29">
        <v>4</v>
      </c>
      <c r="O21" s="30">
        <v>0</v>
      </c>
      <c r="P21" s="30">
        <v>65</v>
      </c>
      <c r="Q21" s="30">
        <v>68</v>
      </c>
      <c r="R21" s="28">
        <v>1</v>
      </c>
      <c r="S21" s="29">
        <v>9</v>
      </c>
      <c r="T21" s="33">
        <v>193</v>
      </c>
      <c r="U21" s="120">
        <v>204</v>
      </c>
    </row>
    <row r="22" spans="1:21" x14ac:dyDescent="0.2">
      <c r="A22" s="23">
        <v>21</v>
      </c>
      <c r="B22" s="122" t="s">
        <v>77</v>
      </c>
      <c r="C22" s="123">
        <v>333</v>
      </c>
      <c r="D22" s="122" t="s">
        <v>19</v>
      </c>
      <c r="E22" s="2">
        <v>596</v>
      </c>
      <c r="F22" s="39">
        <v>37</v>
      </c>
      <c r="G22" s="40">
        <v>96</v>
      </c>
      <c r="H22" s="40">
        <v>53</v>
      </c>
      <c r="I22" s="40">
        <v>5</v>
      </c>
      <c r="J22" s="40">
        <v>2</v>
      </c>
      <c r="K22" s="40">
        <v>25</v>
      </c>
      <c r="L22" s="40">
        <v>2</v>
      </c>
      <c r="M22" s="40">
        <v>4</v>
      </c>
      <c r="N22" s="40">
        <v>32</v>
      </c>
      <c r="O22" s="41">
        <v>0</v>
      </c>
      <c r="P22" s="41">
        <v>99</v>
      </c>
      <c r="Q22" s="41">
        <v>55</v>
      </c>
      <c r="R22" s="39">
        <v>0</v>
      </c>
      <c r="S22" s="40">
        <v>7</v>
      </c>
      <c r="T22" s="44">
        <v>256</v>
      </c>
      <c r="U22" s="22">
        <v>264</v>
      </c>
    </row>
    <row r="23" spans="1:21" x14ac:dyDescent="0.2">
      <c r="A23" s="23">
        <v>22</v>
      </c>
      <c r="B23" s="122" t="s">
        <v>77</v>
      </c>
      <c r="C23" s="123">
        <v>333</v>
      </c>
      <c r="D23" s="122" t="s">
        <v>14</v>
      </c>
      <c r="E23" s="2">
        <v>595</v>
      </c>
      <c r="F23" s="28">
        <v>47</v>
      </c>
      <c r="G23" s="29">
        <v>82</v>
      </c>
      <c r="H23" s="29">
        <v>32</v>
      </c>
      <c r="I23" s="29">
        <v>7</v>
      </c>
      <c r="J23" s="29">
        <v>8</v>
      </c>
      <c r="K23" s="29">
        <v>26</v>
      </c>
      <c r="L23" s="29">
        <v>3</v>
      </c>
      <c r="M23" s="29">
        <v>3</v>
      </c>
      <c r="N23" s="29">
        <v>35</v>
      </c>
      <c r="O23" s="30">
        <v>0</v>
      </c>
      <c r="P23" s="30">
        <v>92</v>
      </c>
      <c r="Q23" s="30">
        <v>35</v>
      </c>
      <c r="R23" s="28">
        <v>0</v>
      </c>
      <c r="S23" s="29">
        <v>11</v>
      </c>
      <c r="T23" s="33">
        <v>243</v>
      </c>
      <c r="U23" s="120">
        <v>256</v>
      </c>
    </row>
    <row r="24" spans="1:21" x14ac:dyDescent="0.2">
      <c r="A24" s="23">
        <v>23</v>
      </c>
      <c r="B24" s="122" t="s">
        <v>77</v>
      </c>
      <c r="C24" s="123">
        <v>333</v>
      </c>
      <c r="D24" s="122" t="s">
        <v>20</v>
      </c>
      <c r="E24" s="2">
        <v>595</v>
      </c>
      <c r="F24" s="39">
        <v>38</v>
      </c>
      <c r="G24" s="40">
        <v>77</v>
      </c>
      <c r="H24" s="40">
        <v>44</v>
      </c>
      <c r="I24" s="40">
        <v>4</v>
      </c>
      <c r="J24" s="40">
        <v>10</v>
      </c>
      <c r="K24" s="40">
        <v>18</v>
      </c>
      <c r="L24" s="40">
        <v>2</v>
      </c>
      <c r="M24" s="40">
        <v>5</v>
      </c>
      <c r="N24" s="40">
        <v>31</v>
      </c>
      <c r="O24" s="41">
        <v>0</v>
      </c>
      <c r="P24" s="41">
        <v>89</v>
      </c>
      <c r="Q24" s="41">
        <v>46</v>
      </c>
      <c r="R24" s="39">
        <v>0</v>
      </c>
      <c r="S24" s="40">
        <v>18</v>
      </c>
      <c r="T24" s="44">
        <v>229</v>
      </c>
      <c r="U24" s="22">
        <v>249</v>
      </c>
    </row>
    <row r="25" spans="1:21" x14ac:dyDescent="0.2">
      <c r="A25" s="23">
        <v>24</v>
      </c>
      <c r="B25" s="122" t="s">
        <v>77</v>
      </c>
      <c r="C25" s="123">
        <v>334</v>
      </c>
      <c r="D25" s="122" t="s">
        <v>19</v>
      </c>
      <c r="E25" s="2">
        <v>158</v>
      </c>
      <c r="F25" s="28">
        <v>15</v>
      </c>
      <c r="G25" s="29">
        <v>0</v>
      </c>
      <c r="H25" s="29">
        <v>13</v>
      </c>
      <c r="I25" s="29">
        <v>13</v>
      </c>
      <c r="J25" s="29">
        <v>0</v>
      </c>
      <c r="K25" s="29">
        <v>24</v>
      </c>
      <c r="L25" s="29">
        <v>0</v>
      </c>
      <c r="M25" s="29">
        <v>1</v>
      </c>
      <c r="N25" s="29">
        <v>3</v>
      </c>
      <c r="O25" s="30">
        <v>0</v>
      </c>
      <c r="P25" s="30">
        <v>27</v>
      </c>
      <c r="Q25" s="30">
        <v>13</v>
      </c>
      <c r="R25" s="28">
        <v>0</v>
      </c>
      <c r="S25" s="29">
        <v>5</v>
      </c>
      <c r="T25" s="33">
        <v>69</v>
      </c>
      <c r="U25" s="120">
        <v>101</v>
      </c>
    </row>
    <row r="26" spans="1:21" x14ac:dyDescent="0.2">
      <c r="A26" s="23">
        <v>25</v>
      </c>
      <c r="B26" s="122" t="s">
        <v>77</v>
      </c>
      <c r="C26" s="123">
        <v>335</v>
      </c>
      <c r="D26" s="122" t="s">
        <v>19</v>
      </c>
      <c r="E26" s="2">
        <v>421</v>
      </c>
      <c r="F26" s="39">
        <v>9</v>
      </c>
      <c r="G26" s="40">
        <v>51</v>
      </c>
      <c r="H26" s="40">
        <v>87</v>
      </c>
      <c r="I26" s="40">
        <v>37</v>
      </c>
      <c r="J26" s="40">
        <v>6</v>
      </c>
      <c r="K26" s="40">
        <v>51</v>
      </c>
      <c r="L26" s="40">
        <v>1</v>
      </c>
      <c r="M26" s="40">
        <v>11</v>
      </c>
      <c r="N26" s="40">
        <v>9</v>
      </c>
      <c r="O26" s="41">
        <v>0</v>
      </c>
      <c r="P26" s="41">
        <v>59</v>
      </c>
      <c r="Q26" s="41">
        <v>88</v>
      </c>
      <c r="R26" s="39">
        <v>0</v>
      </c>
      <c r="S26" s="40">
        <v>12</v>
      </c>
      <c r="T26" s="44">
        <v>262</v>
      </c>
      <c r="U26" s="22">
        <v>276</v>
      </c>
    </row>
    <row r="27" spans="1:21" x14ac:dyDescent="0.2">
      <c r="A27" s="23">
        <v>26</v>
      </c>
      <c r="B27" s="122" t="s">
        <v>77</v>
      </c>
      <c r="C27" s="123">
        <v>335</v>
      </c>
      <c r="D27" s="122" t="s">
        <v>14</v>
      </c>
      <c r="E27" s="2">
        <v>421</v>
      </c>
      <c r="F27" s="28">
        <v>19</v>
      </c>
      <c r="G27" s="29">
        <v>33</v>
      </c>
      <c r="H27" s="29">
        <v>80</v>
      </c>
      <c r="I27" s="29">
        <v>39</v>
      </c>
      <c r="J27" s="29">
        <v>5</v>
      </c>
      <c r="K27" s="29">
        <v>39</v>
      </c>
      <c r="L27" s="29">
        <v>1</v>
      </c>
      <c r="M27" s="29">
        <v>5</v>
      </c>
      <c r="N27" s="29">
        <v>8</v>
      </c>
      <c r="O27" s="30">
        <v>0</v>
      </c>
      <c r="P27" s="30">
        <v>39</v>
      </c>
      <c r="Q27" s="30">
        <v>81</v>
      </c>
      <c r="R27" s="28">
        <v>0</v>
      </c>
      <c r="S27" s="29">
        <v>10</v>
      </c>
      <c r="T27" s="33">
        <v>229</v>
      </c>
      <c r="U27" s="120">
        <v>240</v>
      </c>
    </row>
    <row r="28" spans="1:21" x14ac:dyDescent="0.2">
      <c r="A28" s="23">
        <v>27</v>
      </c>
      <c r="B28" s="122" t="s">
        <v>77</v>
      </c>
      <c r="C28" s="123">
        <v>336</v>
      </c>
      <c r="D28" s="122" t="s">
        <v>19</v>
      </c>
      <c r="E28" s="2">
        <v>404</v>
      </c>
      <c r="F28" s="39">
        <v>25</v>
      </c>
      <c r="G28" s="40">
        <v>43</v>
      </c>
      <c r="H28" s="40">
        <v>68</v>
      </c>
      <c r="I28" s="40">
        <v>15</v>
      </c>
      <c r="J28" s="40">
        <v>3</v>
      </c>
      <c r="K28" s="40">
        <v>29</v>
      </c>
      <c r="L28" s="40">
        <v>0</v>
      </c>
      <c r="M28" s="40">
        <v>6</v>
      </c>
      <c r="N28" s="40">
        <v>2</v>
      </c>
      <c r="O28" s="41">
        <v>0</v>
      </c>
      <c r="P28" s="41">
        <v>61</v>
      </c>
      <c r="Q28" s="41">
        <v>69</v>
      </c>
      <c r="R28" s="39">
        <v>0</v>
      </c>
      <c r="S28" s="40">
        <v>9</v>
      </c>
      <c r="T28" s="44">
        <v>191</v>
      </c>
      <c r="U28" s="22">
        <v>216</v>
      </c>
    </row>
    <row r="29" spans="1:21" x14ac:dyDescent="0.2">
      <c r="A29" s="23">
        <v>28</v>
      </c>
      <c r="B29" s="122" t="s">
        <v>77</v>
      </c>
      <c r="C29" s="123">
        <v>336</v>
      </c>
      <c r="D29" s="122" t="s">
        <v>14</v>
      </c>
      <c r="E29" s="2">
        <v>403</v>
      </c>
      <c r="F29" s="28">
        <v>29</v>
      </c>
      <c r="G29" s="29">
        <v>34</v>
      </c>
      <c r="H29" s="29">
        <v>42</v>
      </c>
      <c r="I29" s="29">
        <v>7</v>
      </c>
      <c r="J29" s="29">
        <v>8</v>
      </c>
      <c r="K29" s="29">
        <v>35</v>
      </c>
      <c r="L29" s="29">
        <v>1</v>
      </c>
      <c r="M29" s="29">
        <v>9</v>
      </c>
      <c r="N29" s="29">
        <v>3</v>
      </c>
      <c r="O29" s="30">
        <v>0</v>
      </c>
      <c r="P29" s="30">
        <v>42</v>
      </c>
      <c r="Q29" s="30">
        <v>43</v>
      </c>
      <c r="R29" s="28">
        <v>0</v>
      </c>
      <c r="S29" s="29">
        <v>7</v>
      </c>
      <c r="T29" s="33">
        <v>168</v>
      </c>
      <c r="U29" s="120">
        <v>175</v>
      </c>
    </row>
    <row r="30" spans="1:21" x14ac:dyDescent="0.2">
      <c r="A30" s="23">
        <v>29</v>
      </c>
      <c r="B30" s="122" t="s">
        <v>77</v>
      </c>
      <c r="C30" s="123">
        <v>337</v>
      </c>
      <c r="D30" s="122" t="s">
        <v>19</v>
      </c>
      <c r="E30" s="2">
        <v>761</v>
      </c>
      <c r="F30" s="39">
        <v>62</v>
      </c>
      <c r="G30" s="40">
        <v>128</v>
      </c>
      <c r="H30" s="40">
        <v>99</v>
      </c>
      <c r="I30" s="40">
        <v>26</v>
      </c>
      <c r="J30" s="40">
        <v>6</v>
      </c>
      <c r="K30" s="40">
        <v>79</v>
      </c>
      <c r="L30" s="40">
        <v>5</v>
      </c>
      <c r="M30" s="40">
        <v>17</v>
      </c>
      <c r="N30" s="40">
        <v>44</v>
      </c>
      <c r="O30" s="41">
        <v>0</v>
      </c>
      <c r="P30" s="41">
        <v>138</v>
      </c>
      <c r="Q30" s="41">
        <v>104</v>
      </c>
      <c r="R30" s="39">
        <v>0</v>
      </c>
      <c r="S30" s="40">
        <v>24</v>
      </c>
      <c r="T30" s="44">
        <v>466</v>
      </c>
      <c r="U30" s="22">
        <v>494</v>
      </c>
    </row>
    <row r="31" spans="1:21" x14ac:dyDescent="0.2">
      <c r="A31" s="23">
        <v>30</v>
      </c>
      <c r="B31" s="122" t="s">
        <v>77</v>
      </c>
      <c r="C31" s="123">
        <v>337</v>
      </c>
      <c r="D31" s="122" t="s">
        <v>14</v>
      </c>
      <c r="E31" s="2">
        <v>761</v>
      </c>
      <c r="F31" s="28">
        <v>33</v>
      </c>
      <c r="G31" s="29">
        <v>116</v>
      </c>
      <c r="H31" s="29">
        <v>134</v>
      </c>
      <c r="I31" s="29">
        <v>13</v>
      </c>
      <c r="J31" s="29">
        <v>5</v>
      </c>
      <c r="K31" s="29">
        <v>78</v>
      </c>
      <c r="L31" s="29">
        <v>2</v>
      </c>
      <c r="M31" s="29">
        <v>2</v>
      </c>
      <c r="N31" s="29">
        <v>49</v>
      </c>
      <c r="O31" s="30">
        <v>0</v>
      </c>
      <c r="P31" s="30">
        <v>124</v>
      </c>
      <c r="Q31" s="30">
        <v>138</v>
      </c>
      <c r="R31" s="28">
        <v>0</v>
      </c>
      <c r="S31" s="29">
        <v>24</v>
      </c>
      <c r="T31" s="33">
        <v>432</v>
      </c>
      <c r="U31" s="120">
        <v>461</v>
      </c>
    </row>
    <row r="32" spans="1:21" x14ac:dyDescent="0.2">
      <c r="A32" s="23">
        <v>31</v>
      </c>
      <c r="B32" s="122" t="s">
        <v>77</v>
      </c>
      <c r="C32" s="123">
        <v>337</v>
      </c>
      <c r="D32" s="122" t="s">
        <v>20</v>
      </c>
      <c r="E32" s="2">
        <v>761</v>
      </c>
      <c r="F32" s="39">
        <v>52</v>
      </c>
      <c r="G32" s="40">
        <v>136</v>
      </c>
      <c r="H32" s="40">
        <v>118</v>
      </c>
      <c r="I32" s="40">
        <v>17</v>
      </c>
      <c r="J32" s="40">
        <v>6</v>
      </c>
      <c r="K32" s="40">
        <v>82</v>
      </c>
      <c r="L32" s="40">
        <v>1</v>
      </c>
      <c r="M32" s="40">
        <v>9</v>
      </c>
      <c r="N32" s="40">
        <v>48</v>
      </c>
      <c r="O32" s="41">
        <v>0</v>
      </c>
      <c r="P32" s="41">
        <v>148</v>
      </c>
      <c r="Q32" s="41">
        <v>119</v>
      </c>
      <c r="R32" s="39">
        <v>0</v>
      </c>
      <c r="S32" s="40">
        <v>20</v>
      </c>
      <c r="T32" s="44">
        <v>469</v>
      </c>
      <c r="U32" s="22">
        <v>495</v>
      </c>
    </row>
    <row r="33" spans="1:21" x14ac:dyDescent="0.2">
      <c r="A33" s="23">
        <v>32</v>
      </c>
      <c r="B33" s="122" t="s">
        <v>77</v>
      </c>
      <c r="C33" s="123">
        <v>337</v>
      </c>
      <c r="D33" s="122" t="s">
        <v>23</v>
      </c>
      <c r="E33" s="2">
        <v>760</v>
      </c>
      <c r="F33" s="28">
        <v>54</v>
      </c>
      <c r="G33" s="29">
        <v>96</v>
      </c>
      <c r="H33" s="29">
        <v>132</v>
      </c>
      <c r="I33" s="29">
        <v>8</v>
      </c>
      <c r="J33" s="29">
        <v>3</v>
      </c>
      <c r="K33" s="29">
        <v>85</v>
      </c>
      <c r="L33" s="29">
        <v>3</v>
      </c>
      <c r="M33" s="29">
        <v>9</v>
      </c>
      <c r="N33" s="29">
        <v>33</v>
      </c>
      <c r="O33" s="30">
        <v>0</v>
      </c>
      <c r="P33" s="30">
        <v>104</v>
      </c>
      <c r="Q33" s="30">
        <v>135</v>
      </c>
      <c r="R33" s="28">
        <v>0</v>
      </c>
      <c r="S33" s="29">
        <v>23</v>
      </c>
      <c r="T33" s="33">
        <v>423</v>
      </c>
      <c r="U33" s="120">
        <v>451</v>
      </c>
    </row>
    <row r="34" spans="1:21" x14ac:dyDescent="0.2">
      <c r="A34" s="23">
        <v>33</v>
      </c>
      <c r="B34" s="122" t="s">
        <v>77</v>
      </c>
      <c r="C34" s="123">
        <v>338</v>
      </c>
      <c r="D34" s="122" t="s">
        <v>19</v>
      </c>
      <c r="E34" s="2">
        <v>761</v>
      </c>
      <c r="F34" s="39">
        <v>40</v>
      </c>
      <c r="G34" s="40">
        <v>70</v>
      </c>
      <c r="H34" s="40">
        <v>75</v>
      </c>
      <c r="I34" s="40">
        <v>10</v>
      </c>
      <c r="J34" s="40">
        <v>8</v>
      </c>
      <c r="K34" s="40">
        <v>46</v>
      </c>
      <c r="L34" s="40">
        <v>1</v>
      </c>
      <c r="M34" s="40">
        <v>2</v>
      </c>
      <c r="N34" s="40">
        <v>157</v>
      </c>
      <c r="O34" s="41">
        <v>0</v>
      </c>
      <c r="P34" s="41">
        <v>80</v>
      </c>
      <c r="Q34" s="41">
        <v>76</v>
      </c>
      <c r="R34" s="39">
        <v>0</v>
      </c>
      <c r="S34" s="40">
        <v>18</v>
      </c>
      <c r="T34" s="44">
        <v>409</v>
      </c>
      <c r="U34" s="22">
        <v>429</v>
      </c>
    </row>
    <row r="35" spans="1:21" x14ac:dyDescent="0.2">
      <c r="A35" s="23">
        <v>34</v>
      </c>
      <c r="B35" s="122" t="s">
        <v>77</v>
      </c>
      <c r="C35" s="123">
        <v>338</v>
      </c>
      <c r="D35" s="122" t="s">
        <v>14</v>
      </c>
      <c r="E35" s="2">
        <v>761</v>
      </c>
      <c r="F35" s="28">
        <v>36</v>
      </c>
      <c r="G35" s="29">
        <v>73</v>
      </c>
      <c r="H35" s="29">
        <v>92</v>
      </c>
      <c r="I35" s="29">
        <v>11</v>
      </c>
      <c r="J35" s="29">
        <v>10</v>
      </c>
      <c r="K35" s="29">
        <v>39</v>
      </c>
      <c r="L35" s="29">
        <v>1</v>
      </c>
      <c r="M35" s="29">
        <v>3</v>
      </c>
      <c r="N35" s="29">
        <v>137</v>
      </c>
      <c r="O35" s="30">
        <v>0</v>
      </c>
      <c r="P35" s="30">
        <v>92</v>
      </c>
      <c r="Q35" s="30">
        <v>93</v>
      </c>
      <c r="R35" s="28">
        <v>0</v>
      </c>
      <c r="S35" s="29">
        <v>19</v>
      </c>
      <c r="T35" s="33">
        <v>402</v>
      </c>
      <c r="U35" s="120">
        <v>430</v>
      </c>
    </row>
    <row r="36" spans="1:21" x14ac:dyDescent="0.2">
      <c r="A36" s="23">
        <v>35</v>
      </c>
      <c r="B36" s="122" t="s">
        <v>77</v>
      </c>
      <c r="C36" s="123">
        <v>338</v>
      </c>
      <c r="D36" s="122" t="s">
        <v>20</v>
      </c>
      <c r="E36" s="2">
        <v>760</v>
      </c>
      <c r="F36" s="39">
        <v>43</v>
      </c>
      <c r="G36" s="40">
        <v>62</v>
      </c>
      <c r="H36" s="40">
        <v>69</v>
      </c>
      <c r="I36" s="40">
        <v>7</v>
      </c>
      <c r="J36" s="40">
        <v>10</v>
      </c>
      <c r="K36" s="40">
        <v>58</v>
      </c>
      <c r="L36" s="40">
        <v>1</v>
      </c>
      <c r="M36" s="40">
        <v>4</v>
      </c>
      <c r="N36" s="40">
        <v>140</v>
      </c>
      <c r="O36" s="41">
        <v>0</v>
      </c>
      <c r="P36" s="41">
        <v>77</v>
      </c>
      <c r="Q36" s="41">
        <v>70</v>
      </c>
      <c r="R36" s="39">
        <v>0</v>
      </c>
      <c r="S36" s="40">
        <v>8</v>
      </c>
      <c r="T36" s="44">
        <v>394</v>
      </c>
      <c r="U36" s="22">
        <v>407</v>
      </c>
    </row>
    <row r="37" spans="1:21" x14ac:dyDescent="0.2">
      <c r="A37" s="23">
        <v>36</v>
      </c>
      <c r="B37" s="122" t="s">
        <v>77</v>
      </c>
      <c r="C37" s="123">
        <v>339</v>
      </c>
      <c r="D37" s="122" t="s">
        <v>19</v>
      </c>
      <c r="E37" s="2">
        <v>630</v>
      </c>
      <c r="F37" s="28">
        <v>43</v>
      </c>
      <c r="G37" s="29">
        <v>95</v>
      </c>
      <c r="H37" s="29">
        <v>105</v>
      </c>
      <c r="I37" s="29">
        <v>8</v>
      </c>
      <c r="J37" s="29">
        <v>6</v>
      </c>
      <c r="K37" s="29">
        <v>68</v>
      </c>
      <c r="L37" s="29">
        <v>5</v>
      </c>
      <c r="M37" s="29">
        <v>3</v>
      </c>
      <c r="N37" s="29">
        <v>12</v>
      </c>
      <c r="O37" s="30">
        <v>0</v>
      </c>
      <c r="P37" s="30">
        <v>101</v>
      </c>
      <c r="Q37" s="30">
        <v>110</v>
      </c>
      <c r="R37" s="28">
        <v>0</v>
      </c>
      <c r="S37" s="29">
        <v>20</v>
      </c>
      <c r="T37" s="33">
        <v>345</v>
      </c>
      <c r="U37" s="120">
        <v>365</v>
      </c>
    </row>
    <row r="38" spans="1:21" x14ac:dyDescent="0.2">
      <c r="A38" s="23">
        <v>37</v>
      </c>
      <c r="B38" s="122" t="s">
        <v>77</v>
      </c>
      <c r="C38" s="123">
        <v>339</v>
      </c>
      <c r="D38" s="122" t="s">
        <v>14</v>
      </c>
      <c r="E38" s="2">
        <v>630</v>
      </c>
      <c r="F38" s="39">
        <v>54</v>
      </c>
      <c r="G38" s="40">
        <v>88</v>
      </c>
      <c r="H38" s="40">
        <v>87</v>
      </c>
      <c r="I38" s="40">
        <v>17</v>
      </c>
      <c r="J38" s="40">
        <v>8</v>
      </c>
      <c r="K38" s="40">
        <v>46</v>
      </c>
      <c r="L38" s="40">
        <v>1</v>
      </c>
      <c r="M38" s="40">
        <v>7</v>
      </c>
      <c r="N38" s="40">
        <v>15</v>
      </c>
      <c r="O38" s="41">
        <v>0</v>
      </c>
      <c r="P38" s="41">
        <v>97</v>
      </c>
      <c r="Q38" s="41">
        <v>88</v>
      </c>
      <c r="R38" s="39">
        <v>0</v>
      </c>
      <c r="S38" s="40">
        <v>20</v>
      </c>
      <c r="T38" s="44">
        <v>323</v>
      </c>
      <c r="U38" s="22">
        <v>344</v>
      </c>
    </row>
    <row r="39" spans="1:21" x14ac:dyDescent="0.2">
      <c r="A39" s="23">
        <v>38</v>
      </c>
      <c r="B39" s="122" t="s">
        <v>77</v>
      </c>
      <c r="C39" s="123">
        <v>339</v>
      </c>
      <c r="D39" s="122" t="s">
        <v>20</v>
      </c>
      <c r="E39" s="2">
        <v>630</v>
      </c>
      <c r="F39" s="28">
        <v>44</v>
      </c>
      <c r="G39" s="29">
        <v>107</v>
      </c>
      <c r="H39" s="29">
        <v>95</v>
      </c>
      <c r="I39" s="29">
        <v>13</v>
      </c>
      <c r="J39" s="29">
        <v>5</v>
      </c>
      <c r="K39" s="29">
        <v>53</v>
      </c>
      <c r="L39" s="29">
        <v>5</v>
      </c>
      <c r="M39" s="29">
        <v>7</v>
      </c>
      <c r="N39" s="29">
        <v>9</v>
      </c>
      <c r="O39" s="30">
        <v>0</v>
      </c>
      <c r="P39" s="30">
        <v>120</v>
      </c>
      <c r="Q39" s="30">
        <v>100</v>
      </c>
      <c r="R39" s="28">
        <v>0</v>
      </c>
      <c r="S39" s="29">
        <v>17</v>
      </c>
      <c r="T39" s="33">
        <v>338</v>
      </c>
      <c r="U39" s="120">
        <v>363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S98"/>
  <sheetViews>
    <sheetView topLeftCell="E1" workbookViewId="0">
      <selection activeCell="L24" sqref="L24"/>
    </sheetView>
  </sheetViews>
  <sheetFormatPr defaultRowHeight="14.25" x14ac:dyDescent="0.2"/>
  <sheetData>
    <row r="1" spans="1:19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201</v>
      </c>
      <c r="Q1" s="5" t="s">
        <v>8</v>
      </c>
      <c r="R1" s="5" t="s">
        <v>9</v>
      </c>
      <c r="S1" s="5" t="s">
        <v>10</v>
      </c>
    </row>
    <row r="2" spans="1:19" x14ac:dyDescent="0.2">
      <c r="A2" s="11">
        <v>1</v>
      </c>
      <c r="B2" s="12" t="s">
        <v>81</v>
      </c>
      <c r="C2" s="13">
        <v>2699</v>
      </c>
      <c r="D2" s="14" t="s">
        <v>14</v>
      </c>
      <c r="E2" s="15">
        <v>553</v>
      </c>
      <c r="F2" s="16">
        <v>88</v>
      </c>
      <c r="G2" s="17">
        <v>58</v>
      </c>
      <c r="H2" s="17">
        <v>69</v>
      </c>
      <c r="I2" s="17">
        <v>20</v>
      </c>
      <c r="J2" s="17">
        <v>42</v>
      </c>
      <c r="K2" s="17">
        <v>8</v>
      </c>
      <c r="L2" s="17">
        <v>5</v>
      </c>
      <c r="M2" s="17">
        <v>9</v>
      </c>
      <c r="N2" s="17">
        <v>0</v>
      </c>
      <c r="O2" s="18">
        <v>6</v>
      </c>
      <c r="P2" s="19">
        <v>26</v>
      </c>
      <c r="Q2" s="16">
        <v>1</v>
      </c>
      <c r="R2" s="17">
        <v>15</v>
      </c>
      <c r="S2" s="21">
        <f t="shared" ref="S2:S33" si="0">SUM(F2:O2)</f>
        <v>305</v>
      </c>
    </row>
    <row r="3" spans="1:19" x14ac:dyDescent="0.2">
      <c r="A3" s="23">
        <f t="shared" ref="A3:A66" si="1">A2+1</f>
        <v>2</v>
      </c>
      <c r="B3" s="24" t="s">
        <v>81</v>
      </c>
      <c r="C3" s="25">
        <v>2699</v>
      </c>
      <c r="D3" s="26" t="s">
        <v>19</v>
      </c>
      <c r="E3" s="27">
        <v>553</v>
      </c>
      <c r="F3" s="28">
        <v>86</v>
      </c>
      <c r="G3" s="29">
        <v>40</v>
      </c>
      <c r="H3" s="29">
        <v>61</v>
      </c>
      <c r="I3" s="29">
        <v>31</v>
      </c>
      <c r="J3" s="29">
        <v>42</v>
      </c>
      <c r="K3" s="29">
        <v>9</v>
      </c>
      <c r="L3" s="29">
        <v>8</v>
      </c>
      <c r="M3" s="29">
        <v>9</v>
      </c>
      <c r="N3" s="29">
        <v>0</v>
      </c>
      <c r="O3" s="30">
        <v>9</v>
      </c>
      <c r="P3" s="32">
        <v>40</v>
      </c>
      <c r="Q3" s="28">
        <v>0</v>
      </c>
      <c r="R3" s="29">
        <v>14</v>
      </c>
      <c r="S3" s="33">
        <f t="shared" si="0"/>
        <v>295</v>
      </c>
    </row>
    <row r="4" spans="1:19" x14ac:dyDescent="0.2">
      <c r="A4" s="34">
        <f t="shared" si="1"/>
        <v>3</v>
      </c>
      <c r="B4" s="35" t="s">
        <v>81</v>
      </c>
      <c r="C4" s="36">
        <v>2698</v>
      </c>
      <c r="D4" s="37" t="s">
        <v>14</v>
      </c>
      <c r="E4" s="38">
        <v>570</v>
      </c>
      <c r="F4" s="39">
        <v>45</v>
      </c>
      <c r="G4" s="40">
        <v>27</v>
      </c>
      <c r="H4" s="40">
        <v>47</v>
      </c>
      <c r="I4" s="40">
        <v>74</v>
      </c>
      <c r="J4" s="40">
        <v>11</v>
      </c>
      <c r="K4" s="40">
        <v>16</v>
      </c>
      <c r="L4" s="40">
        <v>5</v>
      </c>
      <c r="M4" s="40">
        <v>17</v>
      </c>
      <c r="N4" s="40">
        <v>0</v>
      </c>
      <c r="O4" s="41">
        <v>4</v>
      </c>
      <c r="P4" s="43">
        <v>79</v>
      </c>
      <c r="Q4" s="39">
        <v>1</v>
      </c>
      <c r="R4" s="40">
        <v>19</v>
      </c>
      <c r="S4" s="44">
        <f t="shared" si="0"/>
        <v>246</v>
      </c>
    </row>
    <row r="5" spans="1:19" x14ac:dyDescent="0.2">
      <c r="A5" s="23">
        <f t="shared" si="1"/>
        <v>4</v>
      </c>
      <c r="B5" s="24" t="s">
        <v>81</v>
      </c>
      <c r="C5" s="25">
        <v>2698</v>
      </c>
      <c r="D5" s="26" t="s">
        <v>19</v>
      </c>
      <c r="E5" s="27">
        <v>571</v>
      </c>
      <c r="F5" s="28">
        <v>33</v>
      </c>
      <c r="G5" s="29">
        <v>30</v>
      </c>
      <c r="H5" s="29">
        <v>58</v>
      </c>
      <c r="I5" s="29">
        <v>49</v>
      </c>
      <c r="J5" s="29">
        <v>7</v>
      </c>
      <c r="K5" s="29">
        <v>20</v>
      </c>
      <c r="L5" s="29">
        <v>4</v>
      </c>
      <c r="M5" s="29">
        <v>11</v>
      </c>
      <c r="N5" s="29">
        <v>0</v>
      </c>
      <c r="O5" s="30">
        <v>4</v>
      </c>
      <c r="P5" s="32">
        <v>54</v>
      </c>
      <c r="Q5" s="28">
        <v>0</v>
      </c>
      <c r="R5" s="29">
        <v>8</v>
      </c>
      <c r="S5" s="33">
        <f t="shared" si="0"/>
        <v>216</v>
      </c>
    </row>
    <row r="6" spans="1:19" x14ac:dyDescent="0.2">
      <c r="A6" s="34">
        <f t="shared" si="1"/>
        <v>5</v>
      </c>
      <c r="B6" s="35" t="s">
        <v>81</v>
      </c>
      <c r="C6" s="36">
        <v>2697</v>
      </c>
      <c r="D6" s="37" t="s">
        <v>14</v>
      </c>
      <c r="E6" s="38">
        <v>673</v>
      </c>
      <c r="F6" s="39">
        <v>66</v>
      </c>
      <c r="G6" s="40">
        <v>62</v>
      </c>
      <c r="H6" s="40">
        <v>79</v>
      </c>
      <c r="I6" s="40">
        <v>38</v>
      </c>
      <c r="J6" s="40">
        <v>15</v>
      </c>
      <c r="K6" s="40">
        <v>20</v>
      </c>
      <c r="L6" s="40">
        <v>4</v>
      </c>
      <c r="M6" s="40">
        <v>11</v>
      </c>
      <c r="N6" s="40">
        <v>0</v>
      </c>
      <c r="O6" s="41">
        <v>6</v>
      </c>
      <c r="P6" s="43">
        <v>44</v>
      </c>
      <c r="Q6" s="39">
        <v>0</v>
      </c>
      <c r="R6" s="40">
        <v>0</v>
      </c>
      <c r="S6" s="44">
        <f t="shared" si="0"/>
        <v>301</v>
      </c>
    </row>
    <row r="7" spans="1:19" x14ac:dyDescent="0.2">
      <c r="A7" s="23">
        <f t="shared" si="1"/>
        <v>6</v>
      </c>
      <c r="B7" s="24" t="s">
        <v>81</v>
      </c>
      <c r="C7" s="25">
        <v>2697</v>
      </c>
      <c r="D7" s="26" t="s">
        <v>19</v>
      </c>
      <c r="E7" s="27">
        <v>674</v>
      </c>
      <c r="F7" s="28">
        <v>56</v>
      </c>
      <c r="G7" s="29">
        <v>50</v>
      </c>
      <c r="H7" s="29">
        <v>83</v>
      </c>
      <c r="I7" s="29">
        <v>39</v>
      </c>
      <c r="J7" s="29">
        <v>11</v>
      </c>
      <c r="K7" s="29">
        <v>36</v>
      </c>
      <c r="L7" s="29">
        <v>3</v>
      </c>
      <c r="M7" s="29">
        <v>17</v>
      </c>
      <c r="N7" s="29">
        <v>0</v>
      </c>
      <c r="O7" s="30">
        <v>7</v>
      </c>
      <c r="P7" s="32">
        <v>46</v>
      </c>
      <c r="Q7" s="28">
        <v>0</v>
      </c>
      <c r="R7" s="29">
        <v>14</v>
      </c>
      <c r="S7" s="33">
        <f t="shared" si="0"/>
        <v>302</v>
      </c>
    </row>
    <row r="8" spans="1:19" x14ac:dyDescent="0.2">
      <c r="A8" s="34">
        <f t="shared" si="1"/>
        <v>7</v>
      </c>
      <c r="B8" s="35" t="s">
        <v>81</v>
      </c>
      <c r="C8" s="36">
        <v>2696</v>
      </c>
      <c r="D8" s="37" t="s">
        <v>14</v>
      </c>
      <c r="E8" s="38">
        <v>448</v>
      </c>
      <c r="F8" s="39">
        <v>43</v>
      </c>
      <c r="G8" s="40">
        <v>36</v>
      </c>
      <c r="H8" s="40">
        <v>28</v>
      </c>
      <c r="I8" s="40">
        <v>24</v>
      </c>
      <c r="J8" s="40">
        <v>21</v>
      </c>
      <c r="K8" s="40">
        <v>15</v>
      </c>
      <c r="L8" s="40">
        <v>6</v>
      </c>
      <c r="M8" s="40">
        <v>7</v>
      </c>
      <c r="N8" s="40">
        <v>0</v>
      </c>
      <c r="O8" s="41">
        <v>9</v>
      </c>
      <c r="P8" s="43">
        <v>33</v>
      </c>
      <c r="Q8" s="39">
        <v>0</v>
      </c>
      <c r="R8" s="40">
        <v>12</v>
      </c>
      <c r="S8" s="44">
        <f t="shared" si="0"/>
        <v>189</v>
      </c>
    </row>
    <row r="9" spans="1:19" x14ac:dyDescent="0.2">
      <c r="A9" s="23">
        <f t="shared" si="1"/>
        <v>8</v>
      </c>
      <c r="B9" s="24" t="s">
        <v>81</v>
      </c>
      <c r="C9" s="25">
        <v>2696</v>
      </c>
      <c r="D9" s="26" t="s">
        <v>19</v>
      </c>
      <c r="E9" s="27">
        <v>449</v>
      </c>
      <c r="F9" s="28">
        <v>45</v>
      </c>
      <c r="G9" s="29">
        <v>32</v>
      </c>
      <c r="H9" s="29">
        <v>50</v>
      </c>
      <c r="I9" s="29">
        <v>20</v>
      </c>
      <c r="J9" s="29">
        <v>22</v>
      </c>
      <c r="K9" s="29">
        <v>17</v>
      </c>
      <c r="L9" s="29">
        <v>5</v>
      </c>
      <c r="M9" s="29">
        <v>8</v>
      </c>
      <c r="N9" s="29">
        <v>0</v>
      </c>
      <c r="O9" s="30">
        <v>4</v>
      </c>
      <c r="P9" s="32">
        <v>25</v>
      </c>
      <c r="Q9" s="28">
        <v>2</v>
      </c>
      <c r="R9" s="29">
        <v>21</v>
      </c>
      <c r="S9" s="33">
        <f t="shared" si="0"/>
        <v>203</v>
      </c>
    </row>
    <row r="10" spans="1:19" x14ac:dyDescent="0.2">
      <c r="A10" s="34">
        <f t="shared" si="1"/>
        <v>9</v>
      </c>
      <c r="B10" s="35" t="s">
        <v>81</v>
      </c>
      <c r="C10" s="36">
        <v>2695</v>
      </c>
      <c r="D10" s="37" t="s">
        <v>14</v>
      </c>
      <c r="E10" s="38">
        <v>426</v>
      </c>
      <c r="F10" s="39">
        <v>27</v>
      </c>
      <c r="G10" s="40">
        <v>47</v>
      </c>
      <c r="H10" s="40">
        <v>30</v>
      </c>
      <c r="I10" s="40">
        <v>40</v>
      </c>
      <c r="J10" s="40">
        <v>11</v>
      </c>
      <c r="K10" s="40">
        <v>15</v>
      </c>
      <c r="L10" s="40">
        <v>2</v>
      </c>
      <c r="M10" s="40">
        <v>5</v>
      </c>
      <c r="N10" s="40">
        <v>0</v>
      </c>
      <c r="O10" s="41">
        <v>8</v>
      </c>
      <c r="P10" s="43">
        <v>48</v>
      </c>
      <c r="Q10" s="39">
        <v>0</v>
      </c>
      <c r="R10" s="40">
        <v>9</v>
      </c>
      <c r="S10" s="44">
        <f t="shared" si="0"/>
        <v>185</v>
      </c>
    </row>
    <row r="11" spans="1:19" x14ac:dyDescent="0.2">
      <c r="A11" s="23">
        <f t="shared" si="1"/>
        <v>10</v>
      </c>
      <c r="B11" s="24" t="s">
        <v>81</v>
      </c>
      <c r="C11" s="25">
        <v>2695</v>
      </c>
      <c r="D11" s="26" t="s">
        <v>19</v>
      </c>
      <c r="E11" s="27">
        <v>426</v>
      </c>
      <c r="F11" s="28">
        <v>26</v>
      </c>
      <c r="G11" s="29">
        <v>28</v>
      </c>
      <c r="H11" s="29">
        <v>32</v>
      </c>
      <c r="I11" s="29">
        <v>46</v>
      </c>
      <c r="J11" s="29">
        <v>13</v>
      </c>
      <c r="K11" s="29">
        <v>12</v>
      </c>
      <c r="L11" s="29">
        <v>8</v>
      </c>
      <c r="M11" s="29">
        <v>6</v>
      </c>
      <c r="N11" s="29">
        <v>0</v>
      </c>
      <c r="O11" s="30">
        <v>7</v>
      </c>
      <c r="P11" s="32">
        <v>53</v>
      </c>
      <c r="Q11" s="28">
        <v>0</v>
      </c>
      <c r="R11" s="29">
        <v>7</v>
      </c>
      <c r="S11" s="33">
        <f t="shared" si="0"/>
        <v>178</v>
      </c>
    </row>
    <row r="12" spans="1:19" x14ac:dyDescent="0.2">
      <c r="A12" s="34">
        <f t="shared" si="1"/>
        <v>11</v>
      </c>
      <c r="B12" s="35" t="s">
        <v>81</v>
      </c>
      <c r="C12" s="36">
        <v>2694</v>
      </c>
      <c r="D12" s="37" t="s">
        <v>19</v>
      </c>
      <c r="E12" s="38">
        <v>760</v>
      </c>
      <c r="F12" s="39">
        <v>50</v>
      </c>
      <c r="G12" s="40">
        <v>51</v>
      </c>
      <c r="H12" s="40">
        <v>66</v>
      </c>
      <c r="I12" s="40">
        <v>95</v>
      </c>
      <c r="J12" s="40">
        <v>14</v>
      </c>
      <c r="K12" s="40">
        <v>26</v>
      </c>
      <c r="L12" s="40">
        <v>12</v>
      </c>
      <c r="M12" s="40">
        <v>6</v>
      </c>
      <c r="N12" s="40">
        <v>0</v>
      </c>
      <c r="O12" s="41">
        <v>10</v>
      </c>
      <c r="P12" s="43">
        <v>105</v>
      </c>
      <c r="Q12" s="39">
        <v>0</v>
      </c>
      <c r="R12" s="40">
        <v>18</v>
      </c>
      <c r="S12" s="44">
        <f t="shared" si="0"/>
        <v>330</v>
      </c>
    </row>
    <row r="13" spans="1:19" x14ac:dyDescent="0.2">
      <c r="A13" s="23">
        <f t="shared" si="1"/>
        <v>12</v>
      </c>
      <c r="B13" s="24" t="s">
        <v>81</v>
      </c>
      <c r="C13" s="25">
        <v>2693</v>
      </c>
      <c r="D13" s="26" t="s">
        <v>19</v>
      </c>
      <c r="E13" s="27">
        <v>664</v>
      </c>
      <c r="F13" s="28">
        <v>54</v>
      </c>
      <c r="G13" s="29">
        <v>41</v>
      </c>
      <c r="H13" s="29">
        <v>44</v>
      </c>
      <c r="I13" s="29">
        <v>86</v>
      </c>
      <c r="J13" s="29">
        <v>11</v>
      </c>
      <c r="K13" s="29">
        <v>11</v>
      </c>
      <c r="L13" s="29">
        <v>3</v>
      </c>
      <c r="M13" s="29">
        <v>11</v>
      </c>
      <c r="N13" s="29">
        <v>0</v>
      </c>
      <c r="O13" s="30">
        <v>9</v>
      </c>
      <c r="P13" s="32">
        <v>95</v>
      </c>
      <c r="Q13" s="28">
        <v>1</v>
      </c>
      <c r="R13" s="29">
        <v>15</v>
      </c>
      <c r="S13" s="33">
        <f t="shared" si="0"/>
        <v>270</v>
      </c>
    </row>
    <row r="14" spans="1:19" ht="22.5" x14ac:dyDescent="0.2">
      <c r="A14" s="34">
        <f t="shared" si="1"/>
        <v>13</v>
      </c>
      <c r="B14" s="35" t="s">
        <v>81</v>
      </c>
      <c r="C14" s="36">
        <v>2691</v>
      </c>
      <c r="D14" s="37" t="s">
        <v>15</v>
      </c>
      <c r="E14" s="38">
        <v>306</v>
      </c>
      <c r="F14" s="39">
        <v>26</v>
      </c>
      <c r="G14" s="40">
        <v>23</v>
      </c>
      <c r="H14" s="40">
        <v>45</v>
      </c>
      <c r="I14" s="40">
        <v>18</v>
      </c>
      <c r="J14" s="40">
        <v>10</v>
      </c>
      <c r="K14" s="40">
        <v>0</v>
      </c>
      <c r="L14" s="40">
        <v>2</v>
      </c>
      <c r="M14" s="40">
        <v>4</v>
      </c>
      <c r="N14" s="40">
        <v>0</v>
      </c>
      <c r="O14" s="41">
        <v>1</v>
      </c>
      <c r="P14" s="43">
        <v>19</v>
      </c>
      <c r="Q14" s="39">
        <v>0</v>
      </c>
      <c r="R14" s="40">
        <v>2</v>
      </c>
      <c r="S14" s="44">
        <f t="shared" si="0"/>
        <v>129</v>
      </c>
    </row>
    <row r="15" spans="1:19" x14ac:dyDescent="0.2">
      <c r="A15" s="23">
        <f t="shared" si="1"/>
        <v>14</v>
      </c>
      <c r="B15" s="24" t="s">
        <v>81</v>
      </c>
      <c r="C15" s="25">
        <v>2691</v>
      </c>
      <c r="D15" s="26" t="s">
        <v>19</v>
      </c>
      <c r="E15" s="27">
        <v>495</v>
      </c>
      <c r="F15" s="28">
        <v>70</v>
      </c>
      <c r="G15" s="29">
        <v>52</v>
      </c>
      <c r="H15" s="29">
        <v>31</v>
      </c>
      <c r="I15" s="29">
        <v>51</v>
      </c>
      <c r="J15" s="29">
        <v>9</v>
      </c>
      <c r="K15" s="29">
        <v>25</v>
      </c>
      <c r="L15" s="29">
        <v>6</v>
      </c>
      <c r="M15" s="29">
        <v>18</v>
      </c>
      <c r="N15" s="29">
        <v>0</v>
      </c>
      <c r="O15" s="30">
        <v>14</v>
      </c>
      <c r="P15" s="32">
        <v>66</v>
      </c>
      <c r="Q15" s="28">
        <v>0</v>
      </c>
      <c r="R15" s="29">
        <v>20</v>
      </c>
      <c r="S15" s="33">
        <f t="shared" si="0"/>
        <v>276</v>
      </c>
    </row>
    <row r="16" spans="1:19" x14ac:dyDescent="0.2">
      <c r="A16" s="34">
        <f t="shared" si="1"/>
        <v>15</v>
      </c>
      <c r="B16" s="35" t="s">
        <v>81</v>
      </c>
      <c r="C16" s="36">
        <v>2690</v>
      </c>
      <c r="D16" s="37" t="s">
        <v>14</v>
      </c>
      <c r="E16" s="38">
        <v>434</v>
      </c>
      <c r="F16" s="39">
        <v>28</v>
      </c>
      <c r="G16" s="40">
        <v>21</v>
      </c>
      <c r="H16" s="40">
        <v>77</v>
      </c>
      <c r="I16" s="40">
        <v>40</v>
      </c>
      <c r="J16" s="40">
        <v>9</v>
      </c>
      <c r="K16" s="40">
        <v>7</v>
      </c>
      <c r="L16" s="40">
        <v>3</v>
      </c>
      <c r="M16" s="40">
        <v>8</v>
      </c>
      <c r="N16" s="40">
        <v>0</v>
      </c>
      <c r="O16" s="41">
        <v>7</v>
      </c>
      <c r="P16" s="43">
        <v>47</v>
      </c>
      <c r="Q16" s="39">
        <v>0</v>
      </c>
      <c r="R16" s="40">
        <v>7</v>
      </c>
      <c r="S16" s="44">
        <f t="shared" si="0"/>
        <v>200</v>
      </c>
    </row>
    <row r="17" spans="1:19" x14ac:dyDescent="0.2">
      <c r="A17" s="23">
        <f t="shared" si="1"/>
        <v>16</v>
      </c>
      <c r="B17" s="24" t="s">
        <v>81</v>
      </c>
      <c r="C17" s="25">
        <v>2690</v>
      </c>
      <c r="D17" s="26" t="s">
        <v>19</v>
      </c>
      <c r="E17" s="27">
        <v>435</v>
      </c>
      <c r="F17" s="28">
        <v>31</v>
      </c>
      <c r="G17" s="29">
        <v>30</v>
      </c>
      <c r="H17" s="29">
        <v>56</v>
      </c>
      <c r="I17" s="29">
        <v>52</v>
      </c>
      <c r="J17" s="29">
        <v>6</v>
      </c>
      <c r="K17" s="29">
        <v>7</v>
      </c>
      <c r="L17" s="29">
        <v>7</v>
      </c>
      <c r="M17" s="29">
        <v>7</v>
      </c>
      <c r="N17" s="29">
        <v>0</v>
      </c>
      <c r="O17" s="30">
        <v>6</v>
      </c>
      <c r="P17" s="32">
        <v>58</v>
      </c>
      <c r="Q17" s="28">
        <v>0</v>
      </c>
      <c r="R17" s="29">
        <v>9</v>
      </c>
      <c r="S17" s="33">
        <f t="shared" si="0"/>
        <v>202</v>
      </c>
    </row>
    <row r="18" spans="1:19" x14ac:dyDescent="0.2">
      <c r="A18" s="34">
        <f t="shared" si="1"/>
        <v>17</v>
      </c>
      <c r="B18" s="35" t="s">
        <v>81</v>
      </c>
      <c r="C18" s="36">
        <v>2689</v>
      </c>
      <c r="D18" s="37" t="s">
        <v>14</v>
      </c>
      <c r="E18" s="38">
        <v>692</v>
      </c>
      <c r="F18" s="39">
        <v>44</v>
      </c>
      <c r="G18" s="40">
        <v>58</v>
      </c>
      <c r="H18" s="40">
        <v>41</v>
      </c>
      <c r="I18" s="40">
        <v>67</v>
      </c>
      <c r="J18" s="40">
        <v>20</v>
      </c>
      <c r="K18" s="40">
        <v>14</v>
      </c>
      <c r="L18" s="40">
        <v>13</v>
      </c>
      <c r="M18" s="40">
        <v>8</v>
      </c>
      <c r="N18" s="40">
        <v>0</v>
      </c>
      <c r="O18" s="41">
        <v>10</v>
      </c>
      <c r="P18" s="43">
        <v>77</v>
      </c>
      <c r="Q18" s="39">
        <v>1</v>
      </c>
      <c r="R18" s="40">
        <v>14</v>
      </c>
      <c r="S18" s="44">
        <f t="shared" si="0"/>
        <v>275</v>
      </c>
    </row>
    <row r="19" spans="1:19" x14ac:dyDescent="0.2">
      <c r="A19" s="23">
        <f t="shared" si="1"/>
        <v>18</v>
      </c>
      <c r="B19" s="24" t="s">
        <v>81</v>
      </c>
      <c r="C19" s="25">
        <v>2689</v>
      </c>
      <c r="D19" s="26" t="s">
        <v>19</v>
      </c>
      <c r="E19" s="27">
        <v>692</v>
      </c>
      <c r="F19" s="28">
        <v>43</v>
      </c>
      <c r="G19" s="29">
        <v>67</v>
      </c>
      <c r="H19" s="29">
        <v>45</v>
      </c>
      <c r="I19" s="29">
        <v>49</v>
      </c>
      <c r="J19" s="29">
        <v>15</v>
      </c>
      <c r="K19" s="29">
        <v>19</v>
      </c>
      <c r="L19" s="29">
        <v>5</v>
      </c>
      <c r="M19" s="29">
        <v>12</v>
      </c>
      <c r="N19" s="29">
        <v>0</v>
      </c>
      <c r="O19" s="30">
        <v>5</v>
      </c>
      <c r="P19" s="32">
        <v>54</v>
      </c>
      <c r="Q19" s="28">
        <v>0</v>
      </c>
      <c r="R19" s="29">
        <v>21</v>
      </c>
      <c r="S19" s="33">
        <f t="shared" si="0"/>
        <v>260</v>
      </c>
    </row>
    <row r="20" spans="1:19" x14ac:dyDescent="0.2">
      <c r="A20" s="34">
        <f t="shared" si="1"/>
        <v>19</v>
      </c>
      <c r="B20" s="35" t="s">
        <v>81</v>
      </c>
      <c r="C20" s="36">
        <v>2688</v>
      </c>
      <c r="D20" s="37" t="s">
        <v>14</v>
      </c>
      <c r="E20" s="38">
        <v>395</v>
      </c>
      <c r="F20" s="39">
        <v>18</v>
      </c>
      <c r="G20" s="40">
        <v>51</v>
      </c>
      <c r="H20" s="40">
        <v>15</v>
      </c>
      <c r="I20" s="40">
        <v>30</v>
      </c>
      <c r="J20" s="40">
        <v>6</v>
      </c>
      <c r="K20" s="40">
        <v>6</v>
      </c>
      <c r="L20" s="40">
        <v>4</v>
      </c>
      <c r="M20" s="40">
        <v>7</v>
      </c>
      <c r="N20" s="40">
        <v>0</v>
      </c>
      <c r="O20" s="41">
        <v>3</v>
      </c>
      <c r="P20" s="43">
        <v>33</v>
      </c>
      <c r="Q20" s="39">
        <v>0</v>
      </c>
      <c r="R20" s="40">
        <v>7</v>
      </c>
      <c r="S20" s="44">
        <f t="shared" si="0"/>
        <v>140</v>
      </c>
    </row>
    <row r="21" spans="1:19" x14ac:dyDescent="0.2">
      <c r="A21" s="23">
        <f t="shared" si="1"/>
        <v>20</v>
      </c>
      <c r="B21" s="24" t="s">
        <v>81</v>
      </c>
      <c r="C21" s="25">
        <v>2688</v>
      </c>
      <c r="D21" s="26" t="s">
        <v>19</v>
      </c>
      <c r="E21" s="27">
        <v>396</v>
      </c>
      <c r="F21" s="28">
        <v>22</v>
      </c>
      <c r="G21" s="29">
        <v>48</v>
      </c>
      <c r="H21" s="29">
        <v>19</v>
      </c>
      <c r="I21" s="29">
        <v>37</v>
      </c>
      <c r="J21" s="29">
        <v>9</v>
      </c>
      <c r="K21" s="29">
        <v>7</v>
      </c>
      <c r="L21" s="29">
        <v>3</v>
      </c>
      <c r="M21" s="29">
        <v>6</v>
      </c>
      <c r="N21" s="29">
        <v>0</v>
      </c>
      <c r="O21" s="30">
        <v>4</v>
      </c>
      <c r="P21" s="32">
        <v>41</v>
      </c>
      <c r="Q21" s="28">
        <v>0</v>
      </c>
      <c r="R21" s="29">
        <v>4</v>
      </c>
      <c r="S21" s="33">
        <f t="shared" si="0"/>
        <v>155</v>
      </c>
    </row>
    <row r="22" spans="1:19" x14ac:dyDescent="0.2">
      <c r="A22" s="34">
        <f t="shared" si="1"/>
        <v>21</v>
      </c>
      <c r="B22" s="35" t="s">
        <v>81</v>
      </c>
      <c r="C22" s="36">
        <v>2687</v>
      </c>
      <c r="D22" s="37" t="s">
        <v>14</v>
      </c>
      <c r="E22" s="38">
        <v>481</v>
      </c>
      <c r="F22" s="39">
        <v>24</v>
      </c>
      <c r="G22" s="40">
        <v>39</v>
      </c>
      <c r="H22" s="40">
        <v>27</v>
      </c>
      <c r="I22" s="40">
        <v>54</v>
      </c>
      <c r="J22" s="40">
        <v>9</v>
      </c>
      <c r="K22" s="40">
        <v>1</v>
      </c>
      <c r="L22" s="40">
        <v>8</v>
      </c>
      <c r="M22" s="40">
        <v>7</v>
      </c>
      <c r="N22" s="40">
        <v>0</v>
      </c>
      <c r="O22" s="41">
        <v>1</v>
      </c>
      <c r="P22" s="43">
        <v>55</v>
      </c>
      <c r="Q22" s="39">
        <v>0</v>
      </c>
      <c r="R22" s="40">
        <v>20</v>
      </c>
      <c r="S22" s="44">
        <f t="shared" si="0"/>
        <v>170</v>
      </c>
    </row>
    <row r="23" spans="1:19" x14ac:dyDescent="0.2">
      <c r="A23" s="23">
        <f t="shared" si="1"/>
        <v>22</v>
      </c>
      <c r="B23" s="24" t="s">
        <v>81</v>
      </c>
      <c r="C23" s="25">
        <v>2687</v>
      </c>
      <c r="D23" s="26" t="s">
        <v>19</v>
      </c>
      <c r="E23" s="27">
        <v>482</v>
      </c>
      <c r="F23" s="28">
        <v>18</v>
      </c>
      <c r="G23" s="29">
        <v>46</v>
      </c>
      <c r="H23" s="29">
        <v>25</v>
      </c>
      <c r="I23" s="29">
        <v>52</v>
      </c>
      <c r="J23" s="29">
        <v>7</v>
      </c>
      <c r="K23" s="29">
        <v>5</v>
      </c>
      <c r="L23" s="29">
        <v>4</v>
      </c>
      <c r="M23" s="29">
        <v>6</v>
      </c>
      <c r="N23" s="29">
        <v>0</v>
      </c>
      <c r="O23" s="30">
        <v>8</v>
      </c>
      <c r="P23" s="32">
        <v>60</v>
      </c>
      <c r="Q23" s="28">
        <v>1</v>
      </c>
      <c r="R23" s="29">
        <v>12</v>
      </c>
      <c r="S23" s="33">
        <f t="shared" si="0"/>
        <v>171</v>
      </c>
    </row>
    <row r="24" spans="1:19" x14ac:dyDescent="0.2">
      <c r="A24" s="34">
        <f t="shared" si="1"/>
        <v>23</v>
      </c>
      <c r="B24" s="35" t="s">
        <v>81</v>
      </c>
      <c r="C24" s="36">
        <v>2686</v>
      </c>
      <c r="D24" s="37" t="s">
        <v>14</v>
      </c>
      <c r="E24" s="38">
        <v>463</v>
      </c>
      <c r="F24" s="39">
        <v>22</v>
      </c>
      <c r="G24" s="40">
        <v>45</v>
      </c>
      <c r="H24" s="40">
        <v>53</v>
      </c>
      <c r="I24" s="40">
        <v>27</v>
      </c>
      <c r="J24" s="40">
        <v>9</v>
      </c>
      <c r="K24" s="40">
        <v>14</v>
      </c>
      <c r="L24" s="40">
        <v>2</v>
      </c>
      <c r="M24" s="40">
        <v>3</v>
      </c>
      <c r="N24" s="40">
        <v>0</v>
      </c>
      <c r="O24" s="41">
        <v>5</v>
      </c>
      <c r="P24" s="43">
        <v>32</v>
      </c>
      <c r="Q24" s="39">
        <v>0</v>
      </c>
      <c r="R24" s="40">
        <v>10</v>
      </c>
      <c r="S24" s="44">
        <f t="shared" si="0"/>
        <v>180</v>
      </c>
    </row>
    <row r="25" spans="1:19" x14ac:dyDescent="0.2">
      <c r="A25" s="23">
        <f t="shared" si="1"/>
        <v>24</v>
      </c>
      <c r="B25" s="24" t="s">
        <v>81</v>
      </c>
      <c r="C25" s="25">
        <v>2686</v>
      </c>
      <c r="D25" s="26" t="s">
        <v>19</v>
      </c>
      <c r="E25" s="27">
        <v>464</v>
      </c>
      <c r="F25" s="28">
        <v>31</v>
      </c>
      <c r="G25" s="29">
        <v>35</v>
      </c>
      <c r="H25" s="29">
        <v>53</v>
      </c>
      <c r="I25" s="29">
        <v>29</v>
      </c>
      <c r="J25" s="29">
        <v>9</v>
      </c>
      <c r="K25" s="29">
        <v>7</v>
      </c>
      <c r="L25" s="29">
        <v>3</v>
      </c>
      <c r="M25" s="29">
        <v>4</v>
      </c>
      <c r="N25" s="29">
        <v>0</v>
      </c>
      <c r="O25" s="30">
        <v>8</v>
      </c>
      <c r="P25" s="32">
        <v>37</v>
      </c>
      <c r="Q25" s="28">
        <v>1</v>
      </c>
      <c r="R25" s="29">
        <v>15</v>
      </c>
      <c r="S25" s="33">
        <f t="shared" si="0"/>
        <v>179</v>
      </c>
    </row>
    <row r="26" spans="1:19" x14ac:dyDescent="0.2">
      <c r="A26" s="34">
        <f t="shared" si="1"/>
        <v>25</v>
      </c>
      <c r="B26" s="35" t="s">
        <v>81</v>
      </c>
      <c r="C26" s="36">
        <v>2685</v>
      </c>
      <c r="D26" s="37" t="s">
        <v>14</v>
      </c>
      <c r="E26" s="38">
        <v>434</v>
      </c>
      <c r="F26" s="39">
        <v>22</v>
      </c>
      <c r="G26" s="40">
        <v>42</v>
      </c>
      <c r="H26" s="40">
        <v>23</v>
      </c>
      <c r="I26" s="40">
        <v>49</v>
      </c>
      <c r="J26" s="40">
        <v>7</v>
      </c>
      <c r="K26" s="40">
        <v>7</v>
      </c>
      <c r="L26" s="40">
        <v>0</v>
      </c>
      <c r="M26" s="40">
        <v>9</v>
      </c>
      <c r="N26" s="40">
        <v>0</v>
      </c>
      <c r="O26" s="41">
        <v>3</v>
      </c>
      <c r="P26" s="43">
        <v>52</v>
      </c>
      <c r="Q26" s="39">
        <v>1</v>
      </c>
      <c r="R26" s="40">
        <v>11</v>
      </c>
      <c r="S26" s="44">
        <f t="shared" si="0"/>
        <v>162</v>
      </c>
    </row>
    <row r="27" spans="1:19" x14ac:dyDescent="0.2">
      <c r="A27" s="23">
        <f t="shared" si="1"/>
        <v>26</v>
      </c>
      <c r="B27" s="24" t="s">
        <v>81</v>
      </c>
      <c r="C27" s="25">
        <v>2685</v>
      </c>
      <c r="D27" s="26" t="s">
        <v>19</v>
      </c>
      <c r="E27" s="27">
        <v>435</v>
      </c>
      <c r="F27" s="28">
        <v>22</v>
      </c>
      <c r="G27" s="29">
        <v>32</v>
      </c>
      <c r="H27" s="29">
        <v>23</v>
      </c>
      <c r="I27" s="29">
        <v>49</v>
      </c>
      <c r="J27" s="29">
        <v>12</v>
      </c>
      <c r="K27" s="29">
        <v>8</v>
      </c>
      <c r="L27" s="29">
        <v>6</v>
      </c>
      <c r="M27" s="29">
        <v>3</v>
      </c>
      <c r="N27" s="29">
        <v>0</v>
      </c>
      <c r="O27" s="30">
        <v>4</v>
      </c>
      <c r="P27" s="32">
        <v>53</v>
      </c>
      <c r="Q27" s="28">
        <v>0</v>
      </c>
      <c r="R27" s="29">
        <v>7</v>
      </c>
      <c r="S27" s="33">
        <f t="shared" si="0"/>
        <v>159</v>
      </c>
    </row>
    <row r="28" spans="1:19" x14ac:dyDescent="0.2">
      <c r="A28" s="34">
        <f t="shared" si="1"/>
        <v>27</v>
      </c>
      <c r="B28" s="35" t="s">
        <v>81</v>
      </c>
      <c r="C28" s="36">
        <v>2684</v>
      </c>
      <c r="D28" s="37" t="s">
        <v>14</v>
      </c>
      <c r="E28" s="38">
        <v>414</v>
      </c>
      <c r="F28" s="39">
        <v>18</v>
      </c>
      <c r="G28" s="40">
        <v>32</v>
      </c>
      <c r="H28" s="40">
        <v>27</v>
      </c>
      <c r="I28" s="40">
        <v>34</v>
      </c>
      <c r="J28" s="40">
        <v>12</v>
      </c>
      <c r="K28" s="40">
        <v>4</v>
      </c>
      <c r="L28" s="40">
        <v>2</v>
      </c>
      <c r="M28" s="40">
        <v>9</v>
      </c>
      <c r="N28" s="40">
        <v>0</v>
      </c>
      <c r="O28" s="41">
        <v>5</v>
      </c>
      <c r="P28" s="43">
        <v>39</v>
      </c>
      <c r="Q28" s="39">
        <v>1</v>
      </c>
      <c r="R28" s="40">
        <v>5</v>
      </c>
      <c r="S28" s="44">
        <f t="shared" si="0"/>
        <v>143</v>
      </c>
    </row>
    <row r="29" spans="1:19" x14ac:dyDescent="0.2">
      <c r="A29" s="23">
        <f t="shared" si="1"/>
        <v>28</v>
      </c>
      <c r="B29" s="24" t="s">
        <v>81</v>
      </c>
      <c r="C29" s="25">
        <v>2684</v>
      </c>
      <c r="D29" s="26" t="s">
        <v>19</v>
      </c>
      <c r="E29" s="27">
        <v>415</v>
      </c>
      <c r="F29" s="28">
        <v>18</v>
      </c>
      <c r="G29" s="29">
        <v>31</v>
      </c>
      <c r="H29" s="29">
        <v>18</v>
      </c>
      <c r="I29" s="29">
        <v>41</v>
      </c>
      <c r="J29" s="29">
        <v>8</v>
      </c>
      <c r="K29" s="29">
        <v>1</v>
      </c>
      <c r="L29" s="29">
        <v>2</v>
      </c>
      <c r="M29" s="29">
        <v>4</v>
      </c>
      <c r="N29" s="29">
        <v>0</v>
      </c>
      <c r="O29" s="30">
        <v>4</v>
      </c>
      <c r="P29" s="32">
        <v>45</v>
      </c>
      <c r="Q29" s="28">
        <v>0</v>
      </c>
      <c r="R29" s="29">
        <v>5</v>
      </c>
      <c r="S29" s="33">
        <f t="shared" si="0"/>
        <v>127</v>
      </c>
    </row>
    <row r="30" spans="1:19" x14ac:dyDescent="0.2">
      <c r="A30" s="34">
        <f t="shared" si="1"/>
        <v>29</v>
      </c>
      <c r="B30" s="35" t="s">
        <v>81</v>
      </c>
      <c r="C30" s="36">
        <v>2683</v>
      </c>
      <c r="D30" s="37" t="s">
        <v>19</v>
      </c>
      <c r="E30" s="38">
        <v>678</v>
      </c>
      <c r="F30" s="39">
        <v>39</v>
      </c>
      <c r="G30" s="40">
        <v>39</v>
      </c>
      <c r="H30" s="40">
        <v>27</v>
      </c>
      <c r="I30" s="40">
        <v>45</v>
      </c>
      <c r="J30" s="40">
        <v>17</v>
      </c>
      <c r="K30" s="40">
        <v>3</v>
      </c>
      <c r="L30" s="40">
        <v>4</v>
      </c>
      <c r="M30" s="40">
        <v>9</v>
      </c>
      <c r="N30" s="40">
        <v>0</v>
      </c>
      <c r="O30" s="41">
        <v>6</v>
      </c>
      <c r="P30" s="43">
        <v>51</v>
      </c>
      <c r="Q30" s="39">
        <v>1</v>
      </c>
      <c r="R30" s="40">
        <v>9</v>
      </c>
      <c r="S30" s="44">
        <f t="shared" si="0"/>
        <v>189</v>
      </c>
    </row>
    <row r="31" spans="1:19" x14ac:dyDescent="0.2">
      <c r="A31" s="23">
        <f t="shared" si="1"/>
        <v>30</v>
      </c>
      <c r="B31" s="24" t="s">
        <v>81</v>
      </c>
      <c r="C31" s="25">
        <v>2682</v>
      </c>
      <c r="D31" s="26" t="s">
        <v>19</v>
      </c>
      <c r="E31" s="27">
        <v>678</v>
      </c>
      <c r="F31" s="28">
        <v>92</v>
      </c>
      <c r="G31" s="29">
        <v>55</v>
      </c>
      <c r="H31" s="29">
        <v>54</v>
      </c>
      <c r="I31" s="29">
        <v>55</v>
      </c>
      <c r="J31" s="29">
        <v>5</v>
      </c>
      <c r="K31" s="29">
        <v>13</v>
      </c>
      <c r="L31" s="29">
        <v>5</v>
      </c>
      <c r="M31" s="29">
        <v>21</v>
      </c>
      <c r="N31" s="29">
        <v>0</v>
      </c>
      <c r="O31" s="30">
        <v>9</v>
      </c>
      <c r="P31" s="32">
        <v>66</v>
      </c>
      <c r="Q31" s="28">
        <v>1</v>
      </c>
      <c r="R31" s="29">
        <v>28</v>
      </c>
      <c r="S31" s="33">
        <f t="shared" si="0"/>
        <v>309</v>
      </c>
    </row>
    <row r="32" spans="1:19" x14ac:dyDescent="0.2">
      <c r="A32" s="34">
        <f t="shared" si="1"/>
        <v>31</v>
      </c>
      <c r="B32" s="35" t="s">
        <v>81</v>
      </c>
      <c r="C32" s="36">
        <v>2681</v>
      </c>
      <c r="D32" s="37" t="s">
        <v>14</v>
      </c>
      <c r="E32" s="38">
        <v>468</v>
      </c>
      <c r="F32" s="39">
        <v>27</v>
      </c>
      <c r="G32" s="40">
        <v>31</v>
      </c>
      <c r="H32" s="40">
        <v>135</v>
      </c>
      <c r="I32" s="40">
        <v>28</v>
      </c>
      <c r="J32" s="40">
        <v>5</v>
      </c>
      <c r="K32" s="40">
        <v>0</v>
      </c>
      <c r="L32" s="40">
        <v>3</v>
      </c>
      <c r="M32" s="40">
        <v>5</v>
      </c>
      <c r="N32" s="40">
        <v>0</v>
      </c>
      <c r="O32" s="41">
        <v>6</v>
      </c>
      <c r="P32" s="43">
        <v>34</v>
      </c>
      <c r="Q32" s="39">
        <v>0</v>
      </c>
      <c r="R32" s="40">
        <v>7</v>
      </c>
      <c r="S32" s="44">
        <f t="shared" si="0"/>
        <v>240</v>
      </c>
    </row>
    <row r="33" spans="1:19" x14ac:dyDescent="0.2">
      <c r="A33" s="23">
        <f t="shared" si="1"/>
        <v>32</v>
      </c>
      <c r="B33" s="24" t="s">
        <v>81</v>
      </c>
      <c r="C33" s="25">
        <v>2681</v>
      </c>
      <c r="D33" s="26" t="s">
        <v>19</v>
      </c>
      <c r="E33" s="27">
        <v>468</v>
      </c>
      <c r="F33" s="28">
        <v>36</v>
      </c>
      <c r="G33" s="29">
        <v>20</v>
      </c>
      <c r="H33" s="29">
        <v>141</v>
      </c>
      <c r="I33" s="29">
        <v>21</v>
      </c>
      <c r="J33" s="29">
        <v>8</v>
      </c>
      <c r="K33" s="29">
        <v>2</v>
      </c>
      <c r="L33" s="29">
        <v>5</v>
      </c>
      <c r="M33" s="29">
        <v>2</v>
      </c>
      <c r="N33" s="29">
        <v>0</v>
      </c>
      <c r="O33" s="30">
        <v>5</v>
      </c>
      <c r="P33" s="32">
        <v>26</v>
      </c>
      <c r="Q33" s="28">
        <v>0</v>
      </c>
      <c r="R33" s="29">
        <v>11</v>
      </c>
      <c r="S33" s="33">
        <f t="shared" si="0"/>
        <v>240</v>
      </c>
    </row>
    <row r="34" spans="1:19" x14ac:dyDescent="0.2">
      <c r="A34" s="34">
        <f t="shared" si="1"/>
        <v>33</v>
      </c>
      <c r="B34" s="35" t="s">
        <v>81</v>
      </c>
      <c r="C34" s="36">
        <v>2680</v>
      </c>
      <c r="D34" s="37" t="s">
        <v>19</v>
      </c>
      <c r="E34" s="38">
        <v>686</v>
      </c>
      <c r="F34" s="39">
        <v>63</v>
      </c>
      <c r="G34" s="40">
        <v>35</v>
      </c>
      <c r="H34" s="40">
        <v>117</v>
      </c>
      <c r="I34" s="40">
        <v>22</v>
      </c>
      <c r="J34" s="40">
        <v>15</v>
      </c>
      <c r="K34" s="40">
        <v>14</v>
      </c>
      <c r="L34" s="40">
        <v>9</v>
      </c>
      <c r="M34" s="40">
        <v>8</v>
      </c>
      <c r="N34" s="40">
        <v>0</v>
      </c>
      <c r="O34" s="41">
        <v>11</v>
      </c>
      <c r="P34" s="43">
        <v>33</v>
      </c>
      <c r="Q34" s="39">
        <v>1</v>
      </c>
      <c r="R34" s="40">
        <v>20</v>
      </c>
      <c r="S34" s="44">
        <f t="shared" ref="S34:S65" si="2">SUM(F34:O34)</f>
        <v>294</v>
      </c>
    </row>
    <row r="35" spans="1:19" x14ac:dyDescent="0.2">
      <c r="A35" s="23">
        <f t="shared" si="1"/>
        <v>34</v>
      </c>
      <c r="B35" s="24" t="s">
        <v>81</v>
      </c>
      <c r="C35" s="25">
        <v>2679</v>
      </c>
      <c r="D35" s="26" t="s">
        <v>14</v>
      </c>
      <c r="E35" s="27">
        <v>506</v>
      </c>
      <c r="F35" s="28">
        <v>99</v>
      </c>
      <c r="G35" s="29">
        <v>62</v>
      </c>
      <c r="H35" s="29">
        <v>28</v>
      </c>
      <c r="I35" s="29">
        <v>25</v>
      </c>
      <c r="J35" s="29">
        <v>14</v>
      </c>
      <c r="K35" s="29">
        <v>8</v>
      </c>
      <c r="L35" s="29">
        <v>8</v>
      </c>
      <c r="M35" s="29">
        <v>16</v>
      </c>
      <c r="N35" s="29">
        <v>0</v>
      </c>
      <c r="O35" s="30">
        <v>9</v>
      </c>
      <c r="P35" s="32">
        <v>34</v>
      </c>
      <c r="Q35" s="28">
        <v>0</v>
      </c>
      <c r="R35" s="29">
        <v>16</v>
      </c>
      <c r="S35" s="33">
        <f t="shared" si="2"/>
        <v>269</v>
      </c>
    </row>
    <row r="36" spans="1:19" x14ac:dyDescent="0.2">
      <c r="A36" s="34">
        <f t="shared" si="1"/>
        <v>35</v>
      </c>
      <c r="B36" s="35" t="s">
        <v>81</v>
      </c>
      <c r="C36" s="36">
        <v>2679</v>
      </c>
      <c r="D36" s="37" t="s">
        <v>19</v>
      </c>
      <c r="E36" s="38">
        <v>506</v>
      </c>
      <c r="F36" s="39">
        <v>94</v>
      </c>
      <c r="G36" s="40">
        <v>53</v>
      </c>
      <c r="H36" s="40">
        <v>23</v>
      </c>
      <c r="I36" s="40">
        <v>18</v>
      </c>
      <c r="J36" s="40">
        <v>13</v>
      </c>
      <c r="K36" s="40">
        <v>14</v>
      </c>
      <c r="L36" s="40">
        <v>3</v>
      </c>
      <c r="M36" s="40">
        <v>13</v>
      </c>
      <c r="N36" s="40">
        <v>0</v>
      </c>
      <c r="O36" s="41">
        <v>5</v>
      </c>
      <c r="P36" s="43">
        <v>23</v>
      </c>
      <c r="Q36" s="39">
        <v>0</v>
      </c>
      <c r="R36" s="40">
        <v>26</v>
      </c>
      <c r="S36" s="44">
        <f t="shared" si="2"/>
        <v>236</v>
      </c>
    </row>
    <row r="37" spans="1:19" x14ac:dyDescent="0.2">
      <c r="A37" s="23">
        <f t="shared" si="1"/>
        <v>36</v>
      </c>
      <c r="B37" s="24" t="s">
        <v>81</v>
      </c>
      <c r="C37" s="25">
        <v>2678</v>
      </c>
      <c r="D37" s="26" t="s">
        <v>14</v>
      </c>
      <c r="E37" s="27">
        <v>445</v>
      </c>
      <c r="F37" s="28">
        <v>24</v>
      </c>
      <c r="G37" s="29">
        <v>32</v>
      </c>
      <c r="H37" s="29">
        <v>26</v>
      </c>
      <c r="I37" s="29">
        <v>41</v>
      </c>
      <c r="J37" s="29">
        <v>3</v>
      </c>
      <c r="K37" s="29">
        <v>7</v>
      </c>
      <c r="L37" s="29">
        <v>4</v>
      </c>
      <c r="M37" s="29">
        <v>7</v>
      </c>
      <c r="N37" s="29">
        <v>0</v>
      </c>
      <c r="O37" s="30">
        <v>5</v>
      </c>
      <c r="P37" s="32">
        <v>46</v>
      </c>
      <c r="Q37" s="28">
        <v>0</v>
      </c>
      <c r="R37" s="29">
        <v>5</v>
      </c>
      <c r="S37" s="33">
        <f t="shared" si="2"/>
        <v>149</v>
      </c>
    </row>
    <row r="38" spans="1:19" x14ac:dyDescent="0.2">
      <c r="A38" s="34">
        <f t="shared" si="1"/>
        <v>37</v>
      </c>
      <c r="B38" s="35" t="s">
        <v>81</v>
      </c>
      <c r="C38" s="36">
        <v>2678</v>
      </c>
      <c r="D38" s="37" t="s">
        <v>19</v>
      </c>
      <c r="E38" s="38">
        <v>445</v>
      </c>
      <c r="F38" s="39">
        <v>21</v>
      </c>
      <c r="G38" s="40">
        <v>23</v>
      </c>
      <c r="H38" s="40">
        <v>35</v>
      </c>
      <c r="I38" s="40">
        <v>35</v>
      </c>
      <c r="J38" s="40">
        <v>6</v>
      </c>
      <c r="K38" s="40">
        <v>5</v>
      </c>
      <c r="L38" s="40">
        <v>0</v>
      </c>
      <c r="M38" s="40">
        <v>11</v>
      </c>
      <c r="N38" s="40">
        <v>0</v>
      </c>
      <c r="O38" s="41">
        <v>0</v>
      </c>
      <c r="P38" s="43">
        <v>35</v>
      </c>
      <c r="Q38" s="39">
        <v>0</v>
      </c>
      <c r="R38" s="40">
        <v>4</v>
      </c>
      <c r="S38" s="44">
        <f t="shared" si="2"/>
        <v>136</v>
      </c>
    </row>
    <row r="39" spans="1:19" ht="22.5" x14ac:dyDescent="0.2">
      <c r="A39" s="23">
        <f t="shared" si="1"/>
        <v>38</v>
      </c>
      <c r="B39" s="24" t="s">
        <v>81</v>
      </c>
      <c r="C39" s="25">
        <v>1978</v>
      </c>
      <c r="D39" s="26" t="s">
        <v>15</v>
      </c>
      <c r="E39" s="27">
        <v>541</v>
      </c>
      <c r="F39" s="28">
        <v>42</v>
      </c>
      <c r="G39" s="29">
        <v>44</v>
      </c>
      <c r="H39" s="29">
        <v>34</v>
      </c>
      <c r="I39" s="29">
        <v>27</v>
      </c>
      <c r="J39" s="29">
        <v>11</v>
      </c>
      <c r="K39" s="29">
        <v>18</v>
      </c>
      <c r="L39" s="29">
        <v>7</v>
      </c>
      <c r="M39" s="29">
        <v>6</v>
      </c>
      <c r="N39" s="29">
        <v>0</v>
      </c>
      <c r="O39" s="30">
        <v>12</v>
      </c>
      <c r="P39" s="32">
        <v>39</v>
      </c>
      <c r="Q39" s="28">
        <v>1</v>
      </c>
      <c r="R39" s="29">
        <v>16</v>
      </c>
      <c r="S39" s="33">
        <f t="shared" si="2"/>
        <v>201</v>
      </c>
    </row>
    <row r="40" spans="1:19" x14ac:dyDescent="0.2">
      <c r="A40" s="34">
        <f t="shared" si="1"/>
        <v>39</v>
      </c>
      <c r="B40" s="35" t="s">
        <v>81</v>
      </c>
      <c r="C40" s="36">
        <v>1978</v>
      </c>
      <c r="D40" s="37" t="s">
        <v>14</v>
      </c>
      <c r="E40" s="38">
        <v>481</v>
      </c>
      <c r="F40" s="39">
        <v>98</v>
      </c>
      <c r="G40" s="40">
        <v>13</v>
      </c>
      <c r="H40" s="40">
        <v>100</v>
      </c>
      <c r="I40" s="40">
        <v>88</v>
      </c>
      <c r="J40" s="40">
        <v>0</v>
      </c>
      <c r="K40" s="40">
        <v>4</v>
      </c>
      <c r="L40" s="40">
        <v>0</v>
      </c>
      <c r="M40" s="40">
        <v>1</v>
      </c>
      <c r="N40" s="40">
        <v>0</v>
      </c>
      <c r="O40" s="41">
        <v>1</v>
      </c>
      <c r="P40" s="43">
        <v>89</v>
      </c>
      <c r="Q40" s="39">
        <v>0</v>
      </c>
      <c r="R40" s="40">
        <v>8</v>
      </c>
      <c r="S40" s="44">
        <f t="shared" si="2"/>
        <v>305</v>
      </c>
    </row>
    <row r="41" spans="1:19" x14ac:dyDescent="0.2">
      <c r="A41" s="23">
        <f t="shared" si="1"/>
        <v>40</v>
      </c>
      <c r="B41" s="24" t="s">
        <v>81</v>
      </c>
      <c r="C41" s="25">
        <v>1978</v>
      </c>
      <c r="D41" s="26" t="s">
        <v>19</v>
      </c>
      <c r="E41" s="27">
        <v>481</v>
      </c>
      <c r="F41" s="28">
        <v>109</v>
      </c>
      <c r="G41" s="29">
        <v>6</v>
      </c>
      <c r="H41" s="29">
        <v>88</v>
      </c>
      <c r="I41" s="29">
        <v>72</v>
      </c>
      <c r="J41" s="29">
        <v>3</v>
      </c>
      <c r="K41" s="29">
        <v>2</v>
      </c>
      <c r="L41" s="29">
        <v>0</v>
      </c>
      <c r="M41" s="29">
        <v>2</v>
      </c>
      <c r="N41" s="29">
        <v>0</v>
      </c>
      <c r="O41" s="30">
        <v>0</v>
      </c>
      <c r="P41" s="32">
        <v>72</v>
      </c>
      <c r="Q41" s="28">
        <v>0</v>
      </c>
      <c r="R41" s="29">
        <v>4</v>
      </c>
      <c r="S41" s="33">
        <f t="shared" si="2"/>
        <v>282</v>
      </c>
    </row>
    <row r="42" spans="1:19" ht="33.75" x14ac:dyDescent="0.2">
      <c r="A42" s="34">
        <f t="shared" si="1"/>
        <v>41</v>
      </c>
      <c r="B42" s="35" t="s">
        <v>81</v>
      </c>
      <c r="C42" s="36">
        <v>1977</v>
      </c>
      <c r="D42" s="37" t="s">
        <v>82</v>
      </c>
      <c r="E42" s="38">
        <v>753</v>
      </c>
      <c r="F42" s="39">
        <v>30</v>
      </c>
      <c r="G42" s="40">
        <v>30</v>
      </c>
      <c r="H42" s="40">
        <v>110</v>
      </c>
      <c r="I42" s="40">
        <v>107</v>
      </c>
      <c r="J42" s="40">
        <v>12</v>
      </c>
      <c r="K42" s="40">
        <v>9</v>
      </c>
      <c r="L42" s="40">
        <v>1</v>
      </c>
      <c r="M42" s="40">
        <v>8</v>
      </c>
      <c r="N42" s="40">
        <v>0</v>
      </c>
      <c r="O42" s="41">
        <v>5</v>
      </c>
      <c r="P42" s="43">
        <v>113</v>
      </c>
      <c r="Q42" s="39">
        <v>0</v>
      </c>
      <c r="R42" s="40">
        <v>13</v>
      </c>
      <c r="S42" s="44">
        <f t="shared" si="2"/>
        <v>312</v>
      </c>
    </row>
    <row r="43" spans="1:19" ht="33.75" x14ac:dyDescent="0.2">
      <c r="A43" s="23">
        <f t="shared" si="1"/>
        <v>42</v>
      </c>
      <c r="B43" s="24" t="s">
        <v>81</v>
      </c>
      <c r="C43" s="25">
        <v>1977</v>
      </c>
      <c r="D43" s="26" t="s">
        <v>83</v>
      </c>
      <c r="E43" s="27">
        <v>753</v>
      </c>
      <c r="F43" s="28">
        <v>34</v>
      </c>
      <c r="G43" s="29">
        <v>52</v>
      </c>
      <c r="H43" s="29">
        <v>129</v>
      </c>
      <c r="I43" s="29">
        <v>57</v>
      </c>
      <c r="J43" s="29">
        <v>11</v>
      </c>
      <c r="K43" s="29">
        <v>2</v>
      </c>
      <c r="L43" s="29">
        <v>3</v>
      </c>
      <c r="M43" s="29">
        <v>6</v>
      </c>
      <c r="N43" s="29">
        <v>0</v>
      </c>
      <c r="O43" s="30">
        <v>7</v>
      </c>
      <c r="P43" s="32">
        <v>64</v>
      </c>
      <c r="Q43" s="28">
        <v>0</v>
      </c>
      <c r="R43" s="29">
        <v>12</v>
      </c>
      <c r="S43" s="33">
        <f t="shared" si="2"/>
        <v>301</v>
      </c>
    </row>
    <row r="44" spans="1:19" ht="33.75" x14ac:dyDescent="0.2">
      <c r="A44" s="34">
        <f t="shared" si="1"/>
        <v>43</v>
      </c>
      <c r="B44" s="35" t="s">
        <v>81</v>
      </c>
      <c r="C44" s="36">
        <v>1977</v>
      </c>
      <c r="D44" s="37" t="s">
        <v>84</v>
      </c>
      <c r="E44" s="38">
        <v>753</v>
      </c>
      <c r="F44" s="39">
        <v>29</v>
      </c>
      <c r="G44" s="40">
        <v>46</v>
      </c>
      <c r="H44" s="40">
        <v>125</v>
      </c>
      <c r="I44" s="40">
        <v>66</v>
      </c>
      <c r="J44" s="40">
        <v>8</v>
      </c>
      <c r="K44" s="40">
        <v>6</v>
      </c>
      <c r="L44" s="40">
        <v>3</v>
      </c>
      <c r="M44" s="40">
        <v>10</v>
      </c>
      <c r="N44" s="40">
        <v>0</v>
      </c>
      <c r="O44" s="41">
        <v>5</v>
      </c>
      <c r="P44" s="43">
        <v>71</v>
      </c>
      <c r="Q44" s="39">
        <v>0</v>
      </c>
      <c r="R44" s="40">
        <v>20</v>
      </c>
      <c r="S44" s="44">
        <f t="shared" si="2"/>
        <v>298</v>
      </c>
    </row>
    <row r="45" spans="1:19" ht="22.5" x14ac:dyDescent="0.2">
      <c r="A45" s="23">
        <f t="shared" si="1"/>
        <v>44</v>
      </c>
      <c r="B45" s="24" t="s">
        <v>81</v>
      </c>
      <c r="C45" s="25">
        <v>1977</v>
      </c>
      <c r="D45" s="26" t="s">
        <v>85</v>
      </c>
      <c r="E45" s="27">
        <v>753</v>
      </c>
      <c r="F45" s="28">
        <v>25</v>
      </c>
      <c r="G45" s="29">
        <v>36</v>
      </c>
      <c r="H45" s="29">
        <v>163</v>
      </c>
      <c r="I45" s="29">
        <v>133</v>
      </c>
      <c r="J45" s="29">
        <v>5</v>
      </c>
      <c r="K45" s="29">
        <v>3</v>
      </c>
      <c r="L45" s="29">
        <v>1</v>
      </c>
      <c r="M45" s="29">
        <v>6</v>
      </c>
      <c r="N45" s="29">
        <v>0</v>
      </c>
      <c r="O45" s="30">
        <v>3</v>
      </c>
      <c r="P45" s="32">
        <v>136</v>
      </c>
      <c r="Q45" s="28">
        <v>0</v>
      </c>
      <c r="R45" s="29">
        <v>9</v>
      </c>
      <c r="S45" s="33">
        <f t="shared" si="2"/>
        <v>375</v>
      </c>
    </row>
    <row r="46" spans="1:19" ht="33.75" x14ac:dyDescent="0.2">
      <c r="A46" s="34">
        <f t="shared" si="1"/>
        <v>45</v>
      </c>
      <c r="B46" s="35" t="s">
        <v>81</v>
      </c>
      <c r="C46" s="36">
        <v>1977</v>
      </c>
      <c r="D46" s="37" t="s">
        <v>86</v>
      </c>
      <c r="E46" s="38">
        <v>700</v>
      </c>
      <c r="F46" s="39">
        <v>58</v>
      </c>
      <c r="G46" s="40">
        <v>68</v>
      </c>
      <c r="H46" s="40">
        <v>29</v>
      </c>
      <c r="I46" s="40">
        <v>43</v>
      </c>
      <c r="J46" s="40">
        <v>15</v>
      </c>
      <c r="K46" s="40">
        <v>10</v>
      </c>
      <c r="L46" s="40">
        <v>6</v>
      </c>
      <c r="M46" s="40">
        <v>20</v>
      </c>
      <c r="N46" s="40"/>
      <c r="O46" s="41">
        <v>7</v>
      </c>
      <c r="P46" s="43">
        <v>50</v>
      </c>
      <c r="Q46" s="39">
        <v>2</v>
      </c>
      <c r="R46" s="40">
        <v>23</v>
      </c>
      <c r="S46" s="44">
        <f t="shared" si="2"/>
        <v>256</v>
      </c>
    </row>
    <row r="47" spans="1:19" ht="33.75" x14ac:dyDescent="0.2">
      <c r="A47" s="23">
        <f t="shared" si="1"/>
        <v>46</v>
      </c>
      <c r="B47" s="24" t="s">
        <v>81</v>
      </c>
      <c r="C47" s="25">
        <v>1977</v>
      </c>
      <c r="D47" s="26" t="s">
        <v>87</v>
      </c>
      <c r="E47" s="27">
        <v>701</v>
      </c>
      <c r="F47" s="28">
        <v>74</v>
      </c>
      <c r="G47" s="29">
        <v>62</v>
      </c>
      <c r="H47" s="29">
        <v>34</v>
      </c>
      <c r="I47" s="29">
        <v>42</v>
      </c>
      <c r="J47" s="29">
        <v>15</v>
      </c>
      <c r="K47" s="29">
        <v>13</v>
      </c>
      <c r="L47" s="29">
        <v>4</v>
      </c>
      <c r="M47" s="29">
        <v>14</v>
      </c>
      <c r="N47" s="29">
        <v>0</v>
      </c>
      <c r="O47" s="30">
        <v>8</v>
      </c>
      <c r="P47" s="32">
        <v>50</v>
      </c>
      <c r="Q47" s="28"/>
      <c r="R47" s="29">
        <v>21</v>
      </c>
      <c r="S47" s="33">
        <f t="shared" si="2"/>
        <v>266</v>
      </c>
    </row>
    <row r="48" spans="1:19" ht="33.75" x14ac:dyDescent="0.2">
      <c r="A48" s="34">
        <f t="shared" si="1"/>
        <v>47</v>
      </c>
      <c r="B48" s="35" t="s">
        <v>81</v>
      </c>
      <c r="C48" s="36">
        <v>1977</v>
      </c>
      <c r="D48" s="37" t="s">
        <v>88</v>
      </c>
      <c r="E48" s="38">
        <v>701</v>
      </c>
      <c r="F48" s="39">
        <v>64</v>
      </c>
      <c r="G48" s="40">
        <v>68</v>
      </c>
      <c r="H48" s="40">
        <v>34</v>
      </c>
      <c r="I48" s="40">
        <v>61</v>
      </c>
      <c r="J48" s="40">
        <v>7</v>
      </c>
      <c r="K48" s="40">
        <v>12</v>
      </c>
      <c r="L48" s="40">
        <v>9</v>
      </c>
      <c r="M48" s="40">
        <v>13</v>
      </c>
      <c r="N48" s="40">
        <v>0</v>
      </c>
      <c r="O48" s="41">
        <v>11</v>
      </c>
      <c r="P48" s="43">
        <v>73</v>
      </c>
      <c r="Q48" s="39">
        <v>3</v>
      </c>
      <c r="R48" s="40">
        <v>26</v>
      </c>
      <c r="S48" s="44">
        <f t="shared" si="2"/>
        <v>279</v>
      </c>
    </row>
    <row r="49" spans="1:19" ht="22.5" x14ac:dyDescent="0.2">
      <c r="A49" s="23">
        <f t="shared" si="1"/>
        <v>48</v>
      </c>
      <c r="B49" s="24" t="s">
        <v>81</v>
      </c>
      <c r="C49" s="25">
        <v>1977</v>
      </c>
      <c r="D49" s="26" t="s">
        <v>89</v>
      </c>
      <c r="E49" s="27">
        <v>701</v>
      </c>
      <c r="F49" s="28">
        <v>75</v>
      </c>
      <c r="G49" s="29">
        <v>73</v>
      </c>
      <c r="H49" s="29">
        <v>43</v>
      </c>
      <c r="I49" s="29">
        <v>46</v>
      </c>
      <c r="J49" s="29">
        <v>10</v>
      </c>
      <c r="K49" s="29">
        <v>11</v>
      </c>
      <c r="L49" s="29">
        <v>7</v>
      </c>
      <c r="M49" s="29">
        <v>17</v>
      </c>
      <c r="N49" s="29">
        <v>0</v>
      </c>
      <c r="O49" s="30">
        <v>6</v>
      </c>
      <c r="P49" s="32">
        <v>53</v>
      </c>
      <c r="Q49" s="28">
        <v>2</v>
      </c>
      <c r="R49" s="29">
        <v>12</v>
      </c>
      <c r="S49" s="33">
        <f t="shared" si="2"/>
        <v>288</v>
      </c>
    </row>
    <row r="50" spans="1:19" ht="33.75" x14ac:dyDescent="0.2">
      <c r="A50" s="34">
        <f t="shared" si="1"/>
        <v>49</v>
      </c>
      <c r="B50" s="35" t="s">
        <v>81</v>
      </c>
      <c r="C50" s="36">
        <v>1977</v>
      </c>
      <c r="D50" s="37" t="s">
        <v>45</v>
      </c>
      <c r="E50" s="38">
        <v>685</v>
      </c>
      <c r="F50" s="39">
        <v>93</v>
      </c>
      <c r="G50" s="40">
        <v>72</v>
      </c>
      <c r="H50" s="40">
        <v>48</v>
      </c>
      <c r="I50" s="40">
        <v>28</v>
      </c>
      <c r="J50" s="40">
        <v>14</v>
      </c>
      <c r="K50" s="40">
        <v>15</v>
      </c>
      <c r="L50" s="40">
        <v>8</v>
      </c>
      <c r="M50" s="40">
        <v>15</v>
      </c>
      <c r="N50" s="40">
        <v>0</v>
      </c>
      <c r="O50" s="41">
        <v>4</v>
      </c>
      <c r="P50" s="43">
        <v>32</v>
      </c>
      <c r="Q50" s="39">
        <v>0</v>
      </c>
      <c r="R50" s="40">
        <v>15</v>
      </c>
      <c r="S50" s="44">
        <f t="shared" si="2"/>
        <v>297</v>
      </c>
    </row>
    <row r="51" spans="1:19" ht="22.5" x14ac:dyDescent="0.2">
      <c r="A51" s="23">
        <f t="shared" si="1"/>
        <v>50</v>
      </c>
      <c r="B51" s="24" t="s">
        <v>81</v>
      </c>
      <c r="C51" s="25">
        <v>1977</v>
      </c>
      <c r="D51" s="26" t="s">
        <v>44</v>
      </c>
      <c r="E51" s="27">
        <v>686</v>
      </c>
      <c r="F51" s="28">
        <v>88</v>
      </c>
      <c r="G51" s="29">
        <v>68</v>
      </c>
      <c r="H51" s="29">
        <v>54</v>
      </c>
      <c r="I51" s="29">
        <v>37</v>
      </c>
      <c r="J51" s="29">
        <v>14</v>
      </c>
      <c r="K51" s="29">
        <v>17</v>
      </c>
      <c r="L51" s="29">
        <v>9</v>
      </c>
      <c r="M51" s="29">
        <v>12</v>
      </c>
      <c r="N51" s="29">
        <v>0</v>
      </c>
      <c r="O51" s="30">
        <v>7</v>
      </c>
      <c r="P51" s="32">
        <v>44</v>
      </c>
      <c r="Q51" s="28">
        <v>2</v>
      </c>
      <c r="R51" s="29">
        <v>14</v>
      </c>
      <c r="S51" s="33">
        <f t="shared" si="2"/>
        <v>306</v>
      </c>
    </row>
    <row r="52" spans="1:19" ht="33.75" x14ac:dyDescent="0.2">
      <c r="A52" s="34">
        <f t="shared" si="1"/>
        <v>51</v>
      </c>
      <c r="B52" s="35" t="s">
        <v>81</v>
      </c>
      <c r="C52" s="36">
        <v>1977</v>
      </c>
      <c r="D52" s="37" t="s">
        <v>41</v>
      </c>
      <c r="E52" s="38">
        <v>540</v>
      </c>
      <c r="F52" s="39">
        <v>82</v>
      </c>
      <c r="G52" s="40">
        <v>62</v>
      </c>
      <c r="H52" s="40">
        <v>26</v>
      </c>
      <c r="I52" s="40">
        <v>16</v>
      </c>
      <c r="J52" s="40">
        <v>14</v>
      </c>
      <c r="K52" s="40">
        <v>15</v>
      </c>
      <c r="L52" s="40">
        <v>9</v>
      </c>
      <c r="M52" s="40">
        <v>25</v>
      </c>
      <c r="N52" s="40">
        <v>0</v>
      </c>
      <c r="O52" s="41">
        <v>8</v>
      </c>
      <c r="P52" s="43">
        <v>24</v>
      </c>
      <c r="Q52" s="39">
        <v>0</v>
      </c>
      <c r="R52" s="40">
        <v>8</v>
      </c>
      <c r="S52" s="44">
        <f t="shared" si="2"/>
        <v>257</v>
      </c>
    </row>
    <row r="53" spans="1:19" ht="22.5" x14ac:dyDescent="0.2">
      <c r="A53" s="23">
        <f t="shared" si="1"/>
        <v>52</v>
      </c>
      <c r="B53" s="24" t="s">
        <v>81</v>
      </c>
      <c r="C53" s="25">
        <v>1977</v>
      </c>
      <c r="D53" s="26" t="s">
        <v>15</v>
      </c>
      <c r="E53" s="27">
        <v>541</v>
      </c>
      <c r="F53" s="28">
        <v>80</v>
      </c>
      <c r="G53" s="29">
        <v>55</v>
      </c>
      <c r="H53" s="29">
        <v>21</v>
      </c>
      <c r="I53" s="29">
        <v>27</v>
      </c>
      <c r="J53" s="29">
        <v>7</v>
      </c>
      <c r="K53" s="29">
        <v>16</v>
      </c>
      <c r="L53" s="29">
        <v>6</v>
      </c>
      <c r="M53" s="29">
        <v>30</v>
      </c>
      <c r="N53" s="29">
        <v>0</v>
      </c>
      <c r="O53" s="30">
        <v>13</v>
      </c>
      <c r="P53" s="32">
        <v>40</v>
      </c>
      <c r="Q53" s="28">
        <v>2</v>
      </c>
      <c r="R53" s="29">
        <v>6</v>
      </c>
      <c r="S53" s="33">
        <f t="shared" si="2"/>
        <v>255</v>
      </c>
    </row>
    <row r="54" spans="1:19" x14ac:dyDescent="0.2">
      <c r="A54" s="34">
        <f t="shared" si="1"/>
        <v>53</v>
      </c>
      <c r="B54" s="35" t="s">
        <v>81</v>
      </c>
      <c r="C54" s="36">
        <v>1977</v>
      </c>
      <c r="D54" s="37" t="s">
        <v>14</v>
      </c>
      <c r="E54" s="38">
        <v>501</v>
      </c>
      <c r="F54" s="39">
        <v>12</v>
      </c>
      <c r="G54" s="40">
        <v>72</v>
      </c>
      <c r="H54" s="40">
        <v>87</v>
      </c>
      <c r="I54" s="40">
        <v>93</v>
      </c>
      <c r="J54" s="40">
        <v>4</v>
      </c>
      <c r="K54" s="40">
        <v>2</v>
      </c>
      <c r="L54" s="40">
        <v>0</v>
      </c>
      <c r="M54" s="40">
        <v>2</v>
      </c>
      <c r="N54" s="40">
        <v>0</v>
      </c>
      <c r="O54" s="41">
        <v>0</v>
      </c>
      <c r="P54" s="43">
        <v>93</v>
      </c>
      <c r="Q54" s="39">
        <v>0</v>
      </c>
      <c r="R54" s="40">
        <v>5</v>
      </c>
      <c r="S54" s="44">
        <f t="shared" si="2"/>
        <v>272</v>
      </c>
    </row>
    <row r="55" spans="1:19" x14ac:dyDescent="0.2">
      <c r="A55" s="23">
        <f t="shared" si="1"/>
        <v>54</v>
      </c>
      <c r="B55" s="24" t="s">
        <v>81</v>
      </c>
      <c r="C55" s="25">
        <v>1977</v>
      </c>
      <c r="D55" s="26" t="s">
        <v>19</v>
      </c>
      <c r="E55" s="27">
        <v>501</v>
      </c>
      <c r="F55" s="28">
        <v>20</v>
      </c>
      <c r="G55" s="29">
        <v>103</v>
      </c>
      <c r="H55" s="29">
        <v>106</v>
      </c>
      <c r="I55" s="29">
        <v>60</v>
      </c>
      <c r="J55" s="29">
        <v>4</v>
      </c>
      <c r="K55" s="29">
        <v>1</v>
      </c>
      <c r="L55" s="29">
        <v>0</v>
      </c>
      <c r="M55" s="29">
        <v>2</v>
      </c>
      <c r="N55" s="29">
        <v>0</v>
      </c>
      <c r="O55" s="30">
        <v>1</v>
      </c>
      <c r="P55" s="32">
        <v>61</v>
      </c>
      <c r="Q55" s="28">
        <v>0</v>
      </c>
      <c r="R55" s="29">
        <v>9</v>
      </c>
      <c r="S55" s="33">
        <f t="shared" si="2"/>
        <v>297</v>
      </c>
    </row>
    <row r="56" spans="1:19" x14ac:dyDescent="0.2">
      <c r="A56" s="34">
        <f t="shared" si="1"/>
        <v>55</v>
      </c>
      <c r="B56" s="35" t="s">
        <v>81</v>
      </c>
      <c r="C56" s="36">
        <v>1975</v>
      </c>
      <c r="D56" s="37" t="s">
        <v>20</v>
      </c>
      <c r="E56" s="38">
        <v>555</v>
      </c>
      <c r="F56" s="39">
        <v>21</v>
      </c>
      <c r="G56" s="40">
        <v>44</v>
      </c>
      <c r="H56" s="40">
        <v>221</v>
      </c>
      <c r="I56" s="40">
        <v>65</v>
      </c>
      <c r="J56" s="40">
        <v>4</v>
      </c>
      <c r="K56" s="40">
        <v>3</v>
      </c>
      <c r="L56" s="40">
        <v>2</v>
      </c>
      <c r="M56" s="40">
        <v>1</v>
      </c>
      <c r="N56" s="40">
        <v>0</v>
      </c>
      <c r="O56" s="41">
        <v>4</v>
      </c>
      <c r="P56" s="43">
        <v>69</v>
      </c>
      <c r="Q56" s="39">
        <v>0</v>
      </c>
      <c r="R56" s="40">
        <v>9</v>
      </c>
      <c r="S56" s="44">
        <f t="shared" si="2"/>
        <v>365</v>
      </c>
    </row>
    <row r="57" spans="1:19" x14ac:dyDescent="0.2">
      <c r="A57" s="23">
        <f t="shared" si="1"/>
        <v>56</v>
      </c>
      <c r="B57" s="24" t="s">
        <v>81</v>
      </c>
      <c r="C57" s="25">
        <v>1975</v>
      </c>
      <c r="D57" s="26" t="s">
        <v>14</v>
      </c>
      <c r="E57" s="27">
        <v>555</v>
      </c>
      <c r="F57" s="28">
        <v>18</v>
      </c>
      <c r="G57" s="29">
        <v>71</v>
      </c>
      <c r="H57" s="29">
        <v>192</v>
      </c>
      <c r="I57" s="29">
        <v>57</v>
      </c>
      <c r="J57" s="29">
        <v>6</v>
      </c>
      <c r="K57" s="29">
        <v>6</v>
      </c>
      <c r="L57" s="29">
        <v>1</v>
      </c>
      <c r="M57" s="29">
        <v>3</v>
      </c>
      <c r="N57" s="29">
        <v>0</v>
      </c>
      <c r="O57" s="30">
        <v>1</v>
      </c>
      <c r="P57" s="32">
        <v>58</v>
      </c>
      <c r="Q57" s="28">
        <v>0</v>
      </c>
      <c r="R57" s="29">
        <v>0</v>
      </c>
      <c r="S57" s="33">
        <f t="shared" si="2"/>
        <v>355</v>
      </c>
    </row>
    <row r="58" spans="1:19" x14ac:dyDescent="0.2">
      <c r="A58" s="34">
        <f t="shared" si="1"/>
        <v>57</v>
      </c>
      <c r="B58" s="35" t="s">
        <v>81</v>
      </c>
      <c r="C58" s="36">
        <v>1975</v>
      </c>
      <c r="D58" s="37" t="s">
        <v>19</v>
      </c>
      <c r="E58" s="38">
        <v>555</v>
      </c>
      <c r="F58" s="39">
        <v>10</v>
      </c>
      <c r="G58" s="40">
        <v>55</v>
      </c>
      <c r="H58" s="40">
        <v>215</v>
      </c>
      <c r="I58" s="40">
        <v>39</v>
      </c>
      <c r="J58" s="40">
        <v>7</v>
      </c>
      <c r="K58" s="40">
        <v>2</v>
      </c>
      <c r="L58" s="40">
        <v>1</v>
      </c>
      <c r="M58" s="40">
        <v>0</v>
      </c>
      <c r="N58" s="40">
        <v>0</v>
      </c>
      <c r="O58" s="41">
        <v>0</v>
      </c>
      <c r="P58" s="43">
        <v>39</v>
      </c>
      <c r="Q58" s="39">
        <v>0</v>
      </c>
      <c r="R58" s="40">
        <v>0</v>
      </c>
      <c r="S58" s="44">
        <f t="shared" si="2"/>
        <v>329</v>
      </c>
    </row>
    <row r="59" spans="1:19" x14ac:dyDescent="0.2">
      <c r="A59" s="23">
        <f t="shared" si="1"/>
        <v>58</v>
      </c>
      <c r="B59" s="24" t="s">
        <v>81</v>
      </c>
      <c r="C59" s="25">
        <v>1974</v>
      </c>
      <c r="D59" s="26" t="s">
        <v>20</v>
      </c>
      <c r="E59" s="27">
        <v>724</v>
      </c>
      <c r="F59" s="28">
        <v>69</v>
      </c>
      <c r="G59" s="29">
        <v>45</v>
      </c>
      <c r="H59" s="29">
        <v>59</v>
      </c>
      <c r="I59" s="29">
        <v>160</v>
      </c>
      <c r="J59" s="29">
        <v>10</v>
      </c>
      <c r="K59" s="29">
        <v>5</v>
      </c>
      <c r="L59" s="29">
        <v>2</v>
      </c>
      <c r="M59" s="29">
        <v>4</v>
      </c>
      <c r="N59" s="29">
        <v>0</v>
      </c>
      <c r="O59" s="30">
        <v>9</v>
      </c>
      <c r="P59" s="32">
        <v>169</v>
      </c>
      <c r="Q59" s="28">
        <v>0</v>
      </c>
      <c r="R59" s="29">
        <v>0</v>
      </c>
      <c r="S59" s="33">
        <f t="shared" si="2"/>
        <v>363</v>
      </c>
    </row>
    <row r="60" spans="1:19" x14ac:dyDescent="0.2">
      <c r="A60" s="34">
        <f t="shared" si="1"/>
        <v>59</v>
      </c>
      <c r="B60" s="35" t="s">
        <v>81</v>
      </c>
      <c r="C60" s="36">
        <v>1974</v>
      </c>
      <c r="D60" s="37" t="s">
        <v>14</v>
      </c>
      <c r="E60" s="38">
        <v>724</v>
      </c>
      <c r="F60" s="39">
        <v>56</v>
      </c>
      <c r="G60" s="40">
        <v>59</v>
      </c>
      <c r="H60" s="40">
        <v>98</v>
      </c>
      <c r="I60" s="40">
        <v>127</v>
      </c>
      <c r="J60" s="40">
        <v>2</v>
      </c>
      <c r="K60" s="40">
        <v>5</v>
      </c>
      <c r="L60" s="40">
        <v>5</v>
      </c>
      <c r="M60" s="40">
        <v>4</v>
      </c>
      <c r="N60" s="40">
        <v>0</v>
      </c>
      <c r="O60" s="41">
        <v>4</v>
      </c>
      <c r="P60" s="43">
        <v>131</v>
      </c>
      <c r="Q60" s="39">
        <v>0</v>
      </c>
      <c r="R60" s="40">
        <v>15</v>
      </c>
      <c r="S60" s="44">
        <f t="shared" si="2"/>
        <v>360</v>
      </c>
    </row>
    <row r="61" spans="1:19" x14ac:dyDescent="0.2">
      <c r="A61" s="23">
        <f t="shared" si="1"/>
        <v>60</v>
      </c>
      <c r="B61" s="24" t="s">
        <v>81</v>
      </c>
      <c r="C61" s="25">
        <v>1974</v>
      </c>
      <c r="D61" s="26" t="s">
        <v>19</v>
      </c>
      <c r="E61" s="27">
        <v>725</v>
      </c>
      <c r="F61" s="28">
        <v>80</v>
      </c>
      <c r="G61" s="29">
        <v>65</v>
      </c>
      <c r="H61" s="29">
        <v>70</v>
      </c>
      <c r="I61" s="29">
        <v>154</v>
      </c>
      <c r="J61" s="29">
        <v>5</v>
      </c>
      <c r="K61" s="29">
        <v>3</v>
      </c>
      <c r="L61" s="29">
        <v>6</v>
      </c>
      <c r="M61" s="29">
        <v>11</v>
      </c>
      <c r="N61" s="29">
        <v>0</v>
      </c>
      <c r="O61" s="30">
        <v>2</v>
      </c>
      <c r="P61" s="32">
        <v>156</v>
      </c>
      <c r="Q61" s="28">
        <v>2</v>
      </c>
      <c r="R61" s="29">
        <v>17</v>
      </c>
      <c r="S61" s="33">
        <f t="shared" si="2"/>
        <v>396</v>
      </c>
    </row>
    <row r="62" spans="1:19" x14ac:dyDescent="0.2">
      <c r="A62" s="34">
        <f t="shared" si="1"/>
        <v>61</v>
      </c>
      <c r="B62" s="35" t="s">
        <v>81</v>
      </c>
      <c r="C62" s="36">
        <v>1973</v>
      </c>
      <c r="D62" s="37" t="s">
        <v>14</v>
      </c>
      <c r="E62" s="38">
        <v>638</v>
      </c>
      <c r="F62" s="39">
        <v>18</v>
      </c>
      <c r="G62" s="40">
        <v>61</v>
      </c>
      <c r="H62" s="40">
        <v>129</v>
      </c>
      <c r="I62" s="40">
        <v>98</v>
      </c>
      <c r="J62" s="40">
        <v>0</v>
      </c>
      <c r="K62" s="40">
        <v>13</v>
      </c>
      <c r="L62" s="40">
        <v>2</v>
      </c>
      <c r="M62" s="40">
        <v>1</v>
      </c>
      <c r="N62" s="40">
        <v>0</v>
      </c>
      <c r="O62" s="41">
        <v>3</v>
      </c>
      <c r="P62" s="43">
        <v>101</v>
      </c>
      <c r="Q62" s="39">
        <v>2</v>
      </c>
      <c r="R62" s="40">
        <v>7</v>
      </c>
      <c r="S62" s="44">
        <f t="shared" si="2"/>
        <v>325</v>
      </c>
    </row>
    <row r="63" spans="1:19" x14ac:dyDescent="0.2">
      <c r="A63" s="23">
        <f t="shared" si="1"/>
        <v>62</v>
      </c>
      <c r="B63" s="24" t="s">
        <v>81</v>
      </c>
      <c r="C63" s="25">
        <v>1973</v>
      </c>
      <c r="D63" s="26" t="s">
        <v>19</v>
      </c>
      <c r="E63" s="27">
        <v>639</v>
      </c>
      <c r="F63" s="28">
        <v>32</v>
      </c>
      <c r="G63" s="29">
        <v>74</v>
      </c>
      <c r="H63" s="29">
        <v>124</v>
      </c>
      <c r="I63" s="29">
        <v>80</v>
      </c>
      <c r="J63" s="29">
        <v>2</v>
      </c>
      <c r="K63" s="29">
        <v>10</v>
      </c>
      <c r="L63" s="29">
        <v>1</v>
      </c>
      <c r="M63" s="29">
        <v>6</v>
      </c>
      <c r="N63" s="29">
        <v>0</v>
      </c>
      <c r="O63" s="30">
        <v>1</v>
      </c>
      <c r="P63" s="32">
        <v>81</v>
      </c>
      <c r="Q63" s="28">
        <v>0</v>
      </c>
      <c r="R63" s="29">
        <v>19</v>
      </c>
      <c r="S63" s="33">
        <f t="shared" si="2"/>
        <v>330</v>
      </c>
    </row>
    <row r="64" spans="1:19" x14ac:dyDescent="0.2">
      <c r="A64" s="34">
        <f t="shared" si="1"/>
        <v>63</v>
      </c>
      <c r="B64" s="35" t="s">
        <v>81</v>
      </c>
      <c r="C64" s="36">
        <v>1972</v>
      </c>
      <c r="D64" s="37" t="s">
        <v>14</v>
      </c>
      <c r="E64" s="38">
        <v>679</v>
      </c>
      <c r="F64" s="39">
        <v>30</v>
      </c>
      <c r="G64" s="40">
        <v>74</v>
      </c>
      <c r="H64" s="40">
        <v>158</v>
      </c>
      <c r="I64" s="40">
        <v>103</v>
      </c>
      <c r="J64" s="40">
        <v>15</v>
      </c>
      <c r="K64" s="40">
        <v>2</v>
      </c>
      <c r="L64" s="40">
        <v>2</v>
      </c>
      <c r="M64" s="40">
        <v>0</v>
      </c>
      <c r="N64" s="40">
        <v>0</v>
      </c>
      <c r="O64" s="41">
        <v>3</v>
      </c>
      <c r="P64" s="43">
        <v>106</v>
      </c>
      <c r="Q64" s="39">
        <v>0</v>
      </c>
      <c r="R64" s="40">
        <v>16</v>
      </c>
      <c r="S64" s="44">
        <f t="shared" si="2"/>
        <v>387</v>
      </c>
    </row>
    <row r="65" spans="1:19" x14ac:dyDescent="0.2">
      <c r="A65" s="23">
        <f t="shared" si="1"/>
        <v>64</v>
      </c>
      <c r="B65" s="24" t="s">
        <v>81</v>
      </c>
      <c r="C65" s="25">
        <v>1972</v>
      </c>
      <c r="D65" s="26" t="s">
        <v>19</v>
      </c>
      <c r="E65" s="27">
        <v>680</v>
      </c>
      <c r="F65" s="28">
        <v>31</v>
      </c>
      <c r="G65" s="29">
        <v>65</v>
      </c>
      <c r="H65" s="29">
        <v>163</v>
      </c>
      <c r="I65" s="29">
        <v>126</v>
      </c>
      <c r="J65" s="29">
        <v>7</v>
      </c>
      <c r="K65" s="29">
        <v>13</v>
      </c>
      <c r="L65" s="29">
        <v>1</v>
      </c>
      <c r="M65" s="29">
        <v>1</v>
      </c>
      <c r="N65" s="29">
        <v>0</v>
      </c>
      <c r="O65" s="30">
        <v>2</v>
      </c>
      <c r="P65" s="32">
        <v>128</v>
      </c>
      <c r="Q65" s="28">
        <v>0</v>
      </c>
      <c r="R65" s="29">
        <v>2</v>
      </c>
      <c r="S65" s="33">
        <f t="shared" si="2"/>
        <v>409</v>
      </c>
    </row>
    <row r="66" spans="1:19" x14ac:dyDescent="0.2">
      <c r="A66" s="34">
        <f t="shared" si="1"/>
        <v>65</v>
      </c>
      <c r="B66" s="35" t="s">
        <v>81</v>
      </c>
      <c r="C66" s="36">
        <v>1971</v>
      </c>
      <c r="D66" s="37" t="s">
        <v>20</v>
      </c>
      <c r="E66" s="38">
        <v>762</v>
      </c>
      <c r="F66" s="39">
        <v>51</v>
      </c>
      <c r="G66" s="40">
        <v>78</v>
      </c>
      <c r="H66" s="40">
        <v>117</v>
      </c>
      <c r="I66" s="40">
        <v>182</v>
      </c>
      <c r="J66" s="40">
        <v>4</v>
      </c>
      <c r="K66" s="40">
        <v>10</v>
      </c>
      <c r="L66" s="40">
        <v>2</v>
      </c>
      <c r="M66" s="40">
        <v>2</v>
      </c>
      <c r="N66" s="40">
        <v>0</v>
      </c>
      <c r="O66" s="41">
        <v>0</v>
      </c>
      <c r="P66" s="43">
        <v>182</v>
      </c>
      <c r="Q66" s="39">
        <v>0</v>
      </c>
      <c r="R66" s="40">
        <v>21</v>
      </c>
      <c r="S66" s="44">
        <f t="shared" ref="S66:S98" si="3">SUM(F66:O66)</f>
        <v>446</v>
      </c>
    </row>
    <row r="67" spans="1:19" x14ac:dyDescent="0.2">
      <c r="A67" s="23">
        <f t="shared" ref="A67:A98" si="4">A66+1</f>
        <v>66</v>
      </c>
      <c r="B67" s="24" t="s">
        <v>81</v>
      </c>
      <c r="C67" s="25">
        <v>1971</v>
      </c>
      <c r="D67" s="26" t="s">
        <v>14</v>
      </c>
      <c r="E67" s="27">
        <v>762</v>
      </c>
      <c r="F67" s="28">
        <v>52</v>
      </c>
      <c r="G67" s="29">
        <v>100</v>
      </c>
      <c r="H67" s="29">
        <v>130</v>
      </c>
      <c r="I67" s="29">
        <v>168</v>
      </c>
      <c r="J67" s="29">
        <v>9</v>
      </c>
      <c r="K67" s="29">
        <v>5</v>
      </c>
      <c r="L67" s="29">
        <v>2</v>
      </c>
      <c r="M67" s="29">
        <v>3</v>
      </c>
      <c r="N67" s="29">
        <v>0</v>
      </c>
      <c r="O67" s="30">
        <v>0</v>
      </c>
      <c r="P67" s="32">
        <v>168</v>
      </c>
      <c r="Q67" s="28">
        <v>0</v>
      </c>
      <c r="R67" s="29">
        <v>5</v>
      </c>
      <c r="S67" s="33">
        <f t="shared" si="3"/>
        <v>469</v>
      </c>
    </row>
    <row r="68" spans="1:19" x14ac:dyDescent="0.2">
      <c r="A68" s="34">
        <f t="shared" si="4"/>
        <v>67</v>
      </c>
      <c r="B68" s="35" t="s">
        <v>81</v>
      </c>
      <c r="C68" s="36">
        <v>1971</v>
      </c>
      <c r="D68" s="37" t="s">
        <v>19</v>
      </c>
      <c r="E68" s="38">
        <v>763</v>
      </c>
      <c r="F68" s="39">
        <v>36</v>
      </c>
      <c r="G68" s="40">
        <v>68</v>
      </c>
      <c r="H68" s="40">
        <v>156</v>
      </c>
      <c r="I68" s="40">
        <v>171</v>
      </c>
      <c r="J68" s="40">
        <v>6</v>
      </c>
      <c r="K68" s="40">
        <v>8</v>
      </c>
      <c r="L68" s="40">
        <v>2</v>
      </c>
      <c r="M68" s="40">
        <v>2</v>
      </c>
      <c r="N68" s="40">
        <v>0</v>
      </c>
      <c r="O68" s="41">
        <v>1</v>
      </c>
      <c r="P68" s="43">
        <v>173</v>
      </c>
      <c r="Q68" s="39">
        <v>0</v>
      </c>
      <c r="R68" s="40">
        <v>17</v>
      </c>
      <c r="S68" s="44">
        <f t="shared" si="3"/>
        <v>450</v>
      </c>
    </row>
    <row r="69" spans="1:19" x14ac:dyDescent="0.2">
      <c r="A69" s="23">
        <f t="shared" si="4"/>
        <v>68</v>
      </c>
      <c r="B69" s="24" t="s">
        <v>81</v>
      </c>
      <c r="C69" s="25">
        <v>1970</v>
      </c>
      <c r="D69" s="26" t="s">
        <v>14</v>
      </c>
      <c r="E69" s="27">
        <v>731</v>
      </c>
      <c r="F69" s="28">
        <v>35</v>
      </c>
      <c r="G69" s="29">
        <v>67</v>
      </c>
      <c r="H69" s="29">
        <v>86</v>
      </c>
      <c r="I69" s="29">
        <v>151</v>
      </c>
      <c r="J69" s="29">
        <v>5</v>
      </c>
      <c r="K69" s="29">
        <v>1</v>
      </c>
      <c r="L69" s="29">
        <v>0</v>
      </c>
      <c r="M69" s="29">
        <v>0</v>
      </c>
      <c r="N69" s="29">
        <v>0</v>
      </c>
      <c r="O69" s="30">
        <v>0</v>
      </c>
      <c r="P69" s="32">
        <v>151</v>
      </c>
      <c r="Q69" s="28">
        <v>0</v>
      </c>
      <c r="R69" s="29">
        <v>0</v>
      </c>
      <c r="S69" s="33">
        <f t="shared" si="3"/>
        <v>345</v>
      </c>
    </row>
    <row r="70" spans="1:19" x14ac:dyDescent="0.2">
      <c r="A70" s="34">
        <f t="shared" si="4"/>
        <v>69</v>
      </c>
      <c r="B70" s="35" t="s">
        <v>81</v>
      </c>
      <c r="C70" s="36">
        <v>1970</v>
      </c>
      <c r="D70" s="37" t="s">
        <v>19</v>
      </c>
      <c r="E70" s="38">
        <v>732</v>
      </c>
      <c r="F70" s="39">
        <v>36</v>
      </c>
      <c r="G70" s="40">
        <v>80</v>
      </c>
      <c r="H70" s="40">
        <v>91</v>
      </c>
      <c r="I70" s="40">
        <v>136</v>
      </c>
      <c r="J70" s="40">
        <v>6</v>
      </c>
      <c r="K70" s="40">
        <v>2</v>
      </c>
      <c r="L70" s="40">
        <v>0</v>
      </c>
      <c r="M70" s="40">
        <v>0</v>
      </c>
      <c r="N70" s="40">
        <v>0</v>
      </c>
      <c r="O70" s="41">
        <v>0</v>
      </c>
      <c r="P70" s="43">
        <v>136</v>
      </c>
      <c r="Q70" s="39">
        <v>0</v>
      </c>
      <c r="R70" s="40">
        <v>20</v>
      </c>
      <c r="S70" s="44">
        <f t="shared" si="3"/>
        <v>351</v>
      </c>
    </row>
    <row r="71" spans="1:19" x14ac:dyDescent="0.2">
      <c r="A71" s="23">
        <f t="shared" si="4"/>
        <v>70</v>
      </c>
      <c r="B71" s="24" t="s">
        <v>81</v>
      </c>
      <c r="C71" s="25">
        <v>1969</v>
      </c>
      <c r="D71" s="26" t="s">
        <v>14</v>
      </c>
      <c r="E71" s="27">
        <v>625</v>
      </c>
      <c r="F71" s="28">
        <v>32</v>
      </c>
      <c r="G71" s="29">
        <v>52</v>
      </c>
      <c r="H71" s="29">
        <v>100</v>
      </c>
      <c r="I71" s="29">
        <v>135</v>
      </c>
      <c r="J71" s="29">
        <v>2</v>
      </c>
      <c r="K71" s="29">
        <v>35</v>
      </c>
      <c r="L71" s="29">
        <v>0</v>
      </c>
      <c r="M71" s="29">
        <v>0</v>
      </c>
      <c r="N71" s="29">
        <v>0</v>
      </c>
      <c r="O71" s="30">
        <v>0</v>
      </c>
      <c r="P71" s="32">
        <v>135</v>
      </c>
      <c r="Q71" s="28">
        <v>0</v>
      </c>
      <c r="R71" s="29">
        <v>13</v>
      </c>
      <c r="S71" s="33">
        <f t="shared" si="3"/>
        <v>356</v>
      </c>
    </row>
    <row r="72" spans="1:19" x14ac:dyDescent="0.2">
      <c r="A72" s="34">
        <f t="shared" si="4"/>
        <v>71</v>
      </c>
      <c r="B72" s="35" t="s">
        <v>81</v>
      </c>
      <c r="C72" s="36">
        <v>1969</v>
      </c>
      <c r="D72" s="37" t="s">
        <v>19</v>
      </c>
      <c r="E72" s="38">
        <v>625</v>
      </c>
      <c r="F72" s="39">
        <v>19</v>
      </c>
      <c r="G72" s="40">
        <v>34</v>
      </c>
      <c r="H72" s="40">
        <v>101</v>
      </c>
      <c r="I72" s="40">
        <v>183</v>
      </c>
      <c r="J72" s="40">
        <v>2</v>
      </c>
      <c r="K72" s="40">
        <v>28</v>
      </c>
      <c r="L72" s="40">
        <v>0</v>
      </c>
      <c r="M72" s="40">
        <v>0</v>
      </c>
      <c r="N72" s="40">
        <v>0</v>
      </c>
      <c r="O72" s="41">
        <v>0</v>
      </c>
      <c r="P72" s="43">
        <v>183</v>
      </c>
      <c r="Q72" s="39">
        <v>0</v>
      </c>
      <c r="R72" s="40">
        <v>14</v>
      </c>
      <c r="S72" s="44">
        <f t="shared" si="3"/>
        <v>367</v>
      </c>
    </row>
    <row r="73" spans="1:19" x14ac:dyDescent="0.2">
      <c r="A73" s="23">
        <f t="shared" si="4"/>
        <v>72</v>
      </c>
      <c r="B73" s="24" t="s">
        <v>81</v>
      </c>
      <c r="C73" s="25">
        <v>1968</v>
      </c>
      <c r="D73" s="26" t="s">
        <v>14</v>
      </c>
      <c r="E73" s="27">
        <v>413</v>
      </c>
      <c r="F73" s="28">
        <v>10</v>
      </c>
      <c r="G73" s="29">
        <v>33</v>
      </c>
      <c r="H73" s="29">
        <v>46</v>
      </c>
      <c r="I73" s="29">
        <v>42</v>
      </c>
      <c r="J73" s="29">
        <v>6</v>
      </c>
      <c r="K73" s="29">
        <v>4</v>
      </c>
      <c r="L73" s="29">
        <v>1</v>
      </c>
      <c r="M73" s="29">
        <v>0</v>
      </c>
      <c r="N73" s="29">
        <v>0</v>
      </c>
      <c r="O73" s="30">
        <v>5</v>
      </c>
      <c r="P73" s="32">
        <v>47</v>
      </c>
      <c r="Q73" s="28">
        <v>0</v>
      </c>
      <c r="R73" s="29">
        <v>7</v>
      </c>
      <c r="S73" s="33">
        <f t="shared" si="3"/>
        <v>147</v>
      </c>
    </row>
    <row r="74" spans="1:19" x14ac:dyDescent="0.2">
      <c r="A74" s="34">
        <f t="shared" si="4"/>
        <v>73</v>
      </c>
      <c r="B74" s="35" t="s">
        <v>81</v>
      </c>
      <c r="C74" s="36">
        <v>1968</v>
      </c>
      <c r="D74" s="37" t="s">
        <v>19</v>
      </c>
      <c r="E74" s="38">
        <v>413</v>
      </c>
      <c r="F74" s="39">
        <v>31</v>
      </c>
      <c r="G74" s="40">
        <v>46</v>
      </c>
      <c r="H74" s="40">
        <v>78</v>
      </c>
      <c r="I74" s="40">
        <v>81</v>
      </c>
      <c r="J74" s="40">
        <v>10</v>
      </c>
      <c r="K74" s="40">
        <v>4</v>
      </c>
      <c r="L74" s="40">
        <v>4</v>
      </c>
      <c r="M74" s="40">
        <v>0</v>
      </c>
      <c r="N74" s="40">
        <v>0</v>
      </c>
      <c r="O74" s="41">
        <v>16</v>
      </c>
      <c r="P74" s="43">
        <v>97</v>
      </c>
      <c r="Q74" s="39">
        <v>0</v>
      </c>
      <c r="R74" s="40">
        <v>19</v>
      </c>
      <c r="S74" s="44">
        <f t="shared" si="3"/>
        <v>270</v>
      </c>
    </row>
    <row r="75" spans="1:19" x14ac:dyDescent="0.2">
      <c r="A75" s="23">
        <f t="shared" si="4"/>
        <v>74</v>
      </c>
      <c r="B75" s="24" t="s">
        <v>81</v>
      </c>
      <c r="C75" s="25">
        <v>1967</v>
      </c>
      <c r="D75" s="26" t="s">
        <v>23</v>
      </c>
      <c r="E75" s="27">
        <v>709</v>
      </c>
      <c r="F75" s="28">
        <v>39</v>
      </c>
      <c r="G75" s="29">
        <v>62</v>
      </c>
      <c r="H75" s="29">
        <v>80</v>
      </c>
      <c r="I75" s="29">
        <v>191</v>
      </c>
      <c r="J75" s="29">
        <v>8</v>
      </c>
      <c r="K75" s="29">
        <v>2</v>
      </c>
      <c r="L75" s="29">
        <v>4</v>
      </c>
      <c r="M75" s="29">
        <v>0</v>
      </c>
      <c r="N75" s="29">
        <v>0</v>
      </c>
      <c r="O75" s="30">
        <v>1</v>
      </c>
      <c r="P75" s="32">
        <v>192</v>
      </c>
      <c r="Q75" s="28">
        <v>0</v>
      </c>
      <c r="R75" s="29">
        <v>19</v>
      </c>
      <c r="S75" s="33">
        <f t="shared" si="3"/>
        <v>387</v>
      </c>
    </row>
    <row r="76" spans="1:19" x14ac:dyDescent="0.2">
      <c r="A76" s="34">
        <f t="shared" si="4"/>
        <v>75</v>
      </c>
      <c r="B76" s="35" t="s">
        <v>81</v>
      </c>
      <c r="C76" s="36">
        <v>1967</v>
      </c>
      <c r="D76" s="37" t="s">
        <v>20</v>
      </c>
      <c r="E76" s="38">
        <v>709</v>
      </c>
      <c r="F76" s="39">
        <v>44</v>
      </c>
      <c r="G76" s="40">
        <v>73</v>
      </c>
      <c r="H76" s="40">
        <v>58</v>
      </c>
      <c r="I76" s="40">
        <v>199</v>
      </c>
      <c r="J76" s="40">
        <v>12</v>
      </c>
      <c r="K76" s="40">
        <v>8</v>
      </c>
      <c r="L76" s="40">
        <v>2</v>
      </c>
      <c r="M76" s="40">
        <v>1</v>
      </c>
      <c r="N76" s="40">
        <v>0</v>
      </c>
      <c r="O76" s="41">
        <v>0</v>
      </c>
      <c r="P76" s="43">
        <v>199</v>
      </c>
      <c r="Q76" s="39">
        <v>0</v>
      </c>
      <c r="R76" s="40">
        <v>14</v>
      </c>
      <c r="S76" s="44">
        <f t="shared" si="3"/>
        <v>397</v>
      </c>
    </row>
    <row r="77" spans="1:19" x14ac:dyDescent="0.2">
      <c r="A77" s="23">
        <f t="shared" si="4"/>
        <v>76</v>
      </c>
      <c r="B77" s="24" t="s">
        <v>81</v>
      </c>
      <c r="C77" s="25">
        <v>1967</v>
      </c>
      <c r="D77" s="26" t="s">
        <v>14</v>
      </c>
      <c r="E77" s="27">
        <v>709</v>
      </c>
      <c r="F77" s="28">
        <v>30</v>
      </c>
      <c r="G77" s="29">
        <v>77</v>
      </c>
      <c r="H77" s="29">
        <v>68</v>
      </c>
      <c r="I77" s="29">
        <v>233</v>
      </c>
      <c r="J77" s="29">
        <v>8</v>
      </c>
      <c r="K77" s="29">
        <v>3</v>
      </c>
      <c r="L77" s="29">
        <v>2</v>
      </c>
      <c r="M77" s="29">
        <v>1</v>
      </c>
      <c r="N77" s="29">
        <v>0</v>
      </c>
      <c r="O77" s="30">
        <v>2</v>
      </c>
      <c r="P77" s="32">
        <v>235</v>
      </c>
      <c r="Q77" s="28">
        <v>0</v>
      </c>
      <c r="R77" s="29">
        <v>12</v>
      </c>
      <c r="S77" s="33">
        <f t="shared" si="3"/>
        <v>424</v>
      </c>
    </row>
    <row r="78" spans="1:19" x14ac:dyDescent="0.2">
      <c r="A78" s="34">
        <f t="shared" si="4"/>
        <v>77</v>
      </c>
      <c r="B78" s="35" t="s">
        <v>81</v>
      </c>
      <c r="C78" s="36">
        <v>1967</v>
      </c>
      <c r="D78" s="37" t="s">
        <v>19</v>
      </c>
      <c r="E78" s="38">
        <v>710</v>
      </c>
      <c r="F78" s="39">
        <v>22</v>
      </c>
      <c r="G78" s="40">
        <v>50</v>
      </c>
      <c r="H78" s="40">
        <v>65</v>
      </c>
      <c r="I78" s="40">
        <v>281</v>
      </c>
      <c r="J78" s="40">
        <v>3</v>
      </c>
      <c r="K78" s="40">
        <v>2</v>
      </c>
      <c r="L78" s="40">
        <v>2</v>
      </c>
      <c r="M78" s="40">
        <v>2</v>
      </c>
      <c r="N78" s="40">
        <v>0</v>
      </c>
      <c r="O78" s="41">
        <v>0</v>
      </c>
      <c r="P78" s="43">
        <v>282</v>
      </c>
      <c r="Q78" s="39">
        <v>0</v>
      </c>
      <c r="R78" s="40">
        <v>16</v>
      </c>
      <c r="S78" s="44">
        <f t="shared" si="3"/>
        <v>427</v>
      </c>
    </row>
    <row r="79" spans="1:19" ht="33.75" x14ac:dyDescent="0.2">
      <c r="A79" s="23">
        <f t="shared" si="4"/>
        <v>78</v>
      </c>
      <c r="B79" s="24" t="s">
        <v>81</v>
      </c>
      <c r="C79" s="25">
        <v>1966</v>
      </c>
      <c r="D79" s="26" t="s">
        <v>41</v>
      </c>
      <c r="E79" s="27">
        <v>518</v>
      </c>
      <c r="F79" s="28">
        <v>12</v>
      </c>
      <c r="G79" s="29">
        <v>15</v>
      </c>
      <c r="H79" s="29">
        <v>129</v>
      </c>
      <c r="I79" s="29">
        <v>127</v>
      </c>
      <c r="J79" s="29">
        <v>1</v>
      </c>
      <c r="K79" s="29">
        <v>3</v>
      </c>
      <c r="L79" s="29">
        <v>2</v>
      </c>
      <c r="M79" s="29">
        <v>1</v>
      </c>
      <c r="N79" s="29">
        <v>0</v>
      </c>
      <c r="O79" s="30">
        <v>1</v>
      </c>
      <c r="P79" s="32">
        <v>128</v>
      </c>
      <c r="Q79" s="28">
        <v>0</v>
      </c>
      <c r="R79" s="29">
        <v>11</v>
      </c>
      <c r="S79" s="33">
        <f t="shared" si="3"/>
        <v>291</v>
      </c>
    </row>
    <row r="80" spans="1:19" ht="22.5" x14ac:dyDescent="0.2">
      <c r="A80" s="34">
        <f t="shared" si="4"/>
        <v>79</v>
      </c>
      <c r="B80" s="35" t="s">
        <v>81</v>
      </c>
      <c r="C80" s="36">
        <v>1966</v>
      </c>
      <c r="D80" s="37" t="s">
        <v>15</v>
      </c>
      <c r="E80" s="38">
        <v>519</v>
      </c>
      <c r="F80" s="39">
        <v>10</v>
      </c>
      <c r="G80" s="40">
        <v>28</v>
      </c>
      <c r="H80" s="40">
        <v>105</v>
      </c>
      <c r="I80" s="40">
        <v>106</v>
      </c>
      <c r="J80" s="40">
        <v>4</v>
      </c>
      <c r="K80" s="40">
        <v>7</v>
      </c>
      <c r="L80" s="40">
        <v>0</v>
      </c>
      <c r="M80" s="40">
        <v>5</v>
      </c>
      <c r="N80" s="40">
        <v>0</v>
      </c>
      <c r="O80" s="41">
        <v>0</v>
      </c>
      <c r="P80" s="43">
        <v>106</v>
      </c>
      <c r="Q80" s="39">
        <v>0</v>
      </c>
      <c r="R80" s="40">
        <v>3</v>
      </c>
      <c r="S80" s="44">
        <f t="shared" si="3"/>
        <v>265</v>
      </c>
    </row>
    <row r="81" spans="1:19" x14ac:dyDescent="0.2">
      <c r="A81" s="23">
        <f t="shared" si="4"/>
        <v>80</v>
      </c>
      <c r="B81" s="24" t="s">
        <v>81</v>
      </c>
      <c r="C81" s="25">
        <v>1966</v>
      </c>
      <c r="D81" s="26" t="s">
        <v>14</v>
      </c>
      <c r="E81" s="27">
        <v>473</v>
      </c>
      <c r="F81" s="28">
        <v>6</v>
      </c>
      <c r="G81" s="29">
        <v>53</v>
      </c>
      <c r="H81" s="29">
        <v>70</v>
      </c>
      <c r="I81" s="29">
        <v>132</v>
      </c>
      <c r="J81" s="29">
        <v>0</v>
      </c>
      <c r="K81" s="29">
        <v>2</v>
      </c>
      <c r="L81" s="29">
        <v>1</v>
      </c>
      <c r="M81" s="29">
        <v>3</v>
      </c>
      <c r="N81" s="29">
        <v>0</v>
      </c>
      <c r="O81" s="30">
        <v>2</v>
      </c>
      <c r="P81" s="32">
        <v>134</v>
      </c>
      <c r="Q81" s="28">
        <v>0</v>
      </c>
      <c r="R81" s="29">
        <v>9</v>
      </c>
      <c r="S81" s="33">
        <f t="shared" si="3"/>
        <v>269</v>
      </c>
    </row>
    <row r="82" spans="1:19" x14ac:dyDescent="0.2">
      <c r="A82" s="34">
        <f t="shared" si="4"/>
        <v>81</v>
      </c>
      <c r="B82" s="35" t="s">
        <v>81</v>
      </c>
      <c r="C82" s="36">
        <v>1966</v>
      </c>
      <c r="D82" s="37" t="s">
        <v>19</v>
      </c>
      <c r="E82" s="38">
        <v>473</v>
      </c>
      <c r="F82" s="39">
        <v>13</v>
      </c>
      <c r="G82" s="40">
        <v>50</v>
      </c>
      <c r="H82" s="40">
        <v>43</v>
      </c>
      <c r="I82" s="40">
        <v>148</v>
      </c>
      <c r="J82" s="40">
        <v>3</v>
      </c>
      <c r="K82" s="40">
        <v>4</v>
      </c>
      <c r="L82" s="40">
        <v>1</v>
      </c>
      <c r="M82" s="40">
        <v>0</v>
      </c>
      <c r="N82" s="40">
        <v>0</v>
      </c>
      <c r="O82" s="41">
        <v>0</v>
      </c>
      <c r="P82" s="43">
        <v>148</v>
      </c>
      <c r="Q82" s="39">
        <v>0</v>
      </c>
      <c r="R82" s="40">
        <v>8</v>
      </c>
      <c r="S82" s="44">
        <f t="shared" si="3"/>
        <v>262</v>
      </c>
    </row>
    <row r="83" spans="1:19" x14ac:dyDescent="0.2">
      <c r="A83" s="23">
        <f t="shared" si="4"/>
        <v>82</v>
      </c>
      <c r="B83" s="24" t="s">
        <v>81</v>
      </c>
      <c r="C83" s="25">
        <v>1965</v>
      </c>
      <c r="D83" s="26" t="s">
        <v>20</v>
      </c>
      <c r="E83" s="27">
        <v>613</v>
      </c>
      <c r="F83" s="28">
        <v>33</v>
      </c>
      <c r="G83" s="29">
        <v>49</v>
      </c>
      <c r="H83" s="29">
        <v>92</v>
      </c>
      <c r="I83" s="29">
        <v>103</v>
      </c>
      <c r="J83" s="29">
        <v>3</v>
      </c>
      <c r="K83" s="29">
        <v>13</v>
      </c>
      <c r="L83" s="29">
        <v>3</v>
      </c>
      <c r="M83" s="29">
        <v>11</v>
      </c>
      <c r="N83" s="29">
        <v>0</v>
      </c>
      <c r="O83" s="30">
        <v>3</v>
      </c>
      <c r="P83" s="32">
        <v>106</v>
      </c>
      <c r="Q83" s="28">
        <v>0</v>
      </c>
      <c r="R83" s="29">
        <v>18</v>
      </c>
      <c r="S83" s="33">
        <f t="shared" si="3"/>
        <v>310</v>
      </c>
    </row>
    <row r="84" spans="1:19" x14ac:dyDescent="0.2">
      <c r="A84" s="34">
        <f t="shared" si="4"/>
        <v>83</v>
      </c>
      <c r="B84" s="35" t="s">
        <v>81</v>
      </c>
      <c r="C84" s="36">
        <v>1965</v>
      </c>
      <c r="D84" s="37" t="s">
        <v>14</v>
      </c>
      <c r="E84" s="38">
        <v>613</v>
      </c>
      <c r="F84" s="39">
        <v>34</v>
      </c>
      <c r="G84" s="40">
        <v>75</v>
      </c>
      <c r="H84" s="40">
        <v>93</v>
      </c>
      <c r="I84" s="40">
        <v>109</v>
      </c>
      <c r="J84" s="40">
        <v>4</v>
      </c>
      <c r="K84" s="40">
        <v>7</v>
      </c>
      <c r="L84" s="40">
        <v>3</v>
      </c>
      <c r="M84" s="40">
        <v>17</v>
      </c>
      <c r="N84" s="40">
        <v>0</v>
      </c>
      <c r="O84" s="41">
        <v>3</v>
      </c>
      <c r="P84" s="43">
        <v>112</v>
      </c>
      <c r="Q84" s="39">
        <v>0</v>
      </c>
      <c r="R84" s="40">
        <v>6</v>
      </c>
      <c r="S84" s="44">
        <f t="shared" si="3"/>
        <v>345</v>
      </c>
    </row>
    <row r="85" spans="1:19" x14ac:dyDescent="0.2">
      <c r="A85" s="23">
        <f t="shared" si="4"/>
        <v>84</v>
      </c>
      <c r="B85" s="24" t="s">
        <v>81</v>
      </c>
      <c r="C85" s="25">
        <v>1965</v>
      </c>
      <c r="D85" s="26" t="s">
        <v>19</v>
      </c>
      <c r="E85" s="27">
        <v>614</v>
      </c>
      <c r="F85" s="28">
        <v>27</v>
      </c>
      <c r="G85" s="29">
        <v>62</v>
      </c>
      <c r="H85" s="29">
        <v>71</v>
      </c>
      <c r="I85" s="29">
        <v>137</v>
      </c>
      <c r="J85" s="29">
        <v>2</v>
      </c>
      <c r="K85" s="29">
        <v>7</v>
      </c>
      <c r="L85" s="29">
        <v>2</v>
      </c>
      <c r="M85" s="29">
        <v>21</v>
      </c>
      <c r="N85" s="29">
        <v>0</v>
      </c>
      <c r="O85" s="30">
        <v>3</v>
      </c>
      <c r="P85" s="32">
        <v>140</v>
      </c>
      <c r="Q85" s="28">
        <v>0</v>
      </c>
      <c r="R85" s="29">
        <v>10</v>
      </c>
      <c r="S85" s="33">
        <f t="shared" si="3"/>
        <v>332</v>
      </c>
    </row>
    <row r="86" spans="1:19" x14ac:dyDescent="0.2">
      <c r="A86" s="34">
        <f t="shared" si="4"/>
        <v>85</v>
      </c>
      <c r="B86" s="35" t="s">
        <v>81</v>
      </c>
      <c r="C86" s="36">
        <v>1964</v>
      </c>
      <c r="D86" s="37" t="s">
        <v>19</v>
      </c>
      <c r="E86" s="38">
        <v>688</v>
      </c>
      <c r="F86" s="39">
        <v>53</v>
      </c>
      <c r="G86" s="40">
        <v>65</v>
      </c>
      <c r="H86" s="40">
        <v>101</v>
      </c>
      <c r="I86" s="40">
        <v>118</v>
      </c>
      <c r="J86" s="40">
        <v>2</v>
      </c>
      <c r="K86" s="40">
        <v>15</v>
      </c>
      <c r="L86" s="40">
        <v>3</v>
      </c>
      <c r="M86" s="40">
        <v>19</v>
      </c>
      <c r="N86" s="40">
        <v>0</v>
      </c>
      <c r="O86" s="41">
        <v>15</v>
      </c>
      <c r="P86" s="43">
        <v>133</v>
      </c>
      <c r="Q86" s="39">
        <v>0</v>
      </c>
      <c r="R86" s="40">
        <v>17</v>
      </c>
      <c r="S86" s="44">
        <f t="shared" si="3"/>
        <v>391</v>
      </c>
    </row>
    <row r="87" spans="1:19" x14ac:dyDescent="0.2">
      <c r="A87" s="23">
        <f t="shared" si="4"/>
        <v>86</v>
      </c>
      <c r="B87" s="24" t="s">
        <v>81</v>
      </c>
      <c r="C87" s="25">
        <v>1963</v>
      </c>
      <c r="D87" s="26" t="s">
        <v>14</v>
      </c>
      <c r="E87" s="27">
        <v>760</v>
      </c>
      <c r="F87" s="28">
        <v>17</v>
      </c>
      <c r="G87" s="29">
        <v>47</v>
      </c>
      <c r="H87" s="29">
        <v>81</v>
      </c>
      <c r="I87" s="29">
        <v>165</v>
      </c>
      <c r="J87" s="29">
        <v>2</v>
      </c>
      <c r="K87" s="29">
        <v>81</v>
      </c>
      <c r="L87" s="29">
        <v>3</v>
      </c>
      <c r="M87" s="29">
        <v>2</v>
      </c>
      <c r="N87" s="29">
        <v>0</v>
      </c>
      <c r="O87" s="30">
        <v>0</v>
      </c>
      <c r="P87" s="32">
        <v>165</v>
      </c>
      <c r="Q87" s="28">
        <v>0</v>
      </c>
      <c r="R87" s="29">
        <v>14</v>
      </c>
      <c r="S87" s="33">
        <f t="shared" si="3"/>
        <v>398</v>
      </c>
    </row>
    <row r="88" spans="1:19" x14ac:dyDescent="0.2">
      <c r="A88" s="34">
        <f t="shared" si="4"/>
        <v>87</v>
      </c>
      <c r="B88" s="35" t="s">
        <v>81</v>
      </c>
      <c r="C88" s="36">
        <v>1963</v>
      </c>
      <c r="D88" s="37" t="s">
        <v>19</v>
      </c>
      <c r="E88" s="38">
        <v>761</v>
      </c>
      <c r="F88" s="39">
        <v>22</v>
      </c>
      <c r="G88" s="40">
        <v>44</v>
      </c>
      <c r="H88" s="40">
        <v>69</v>
      </c>
      <c r="I88" s="40">
        <v>174</v>
      </c>
      <c r="J88" s="40">
        <v>4</v>
      </c>
      <c r="K88" s="40">
        <v>77</v>
      </c>
      <c r="L88" s="40">
        <v>3</v>
      </c>
      <c r="M88" s="40">
        <v>6</v>
      </c>
      <c r="N88" s="40">
        <v>0</v>
      </c>
      <c r="O88" s="41">
        <v>2</v>
      </c>
      <c r="P88" s="43">
        <v>178</v>
      </c>
      <c r="Q88" s="39">
        <v>0</v>
      </c>
      <c r="R88" s="40">
        <v>5</v>
      </c>
      <c r="S88" s="44">
        <f t="shared" si="3"/>
        <v>401</v>
      </c>
    </row>
    <row r="89" spans="1:19" x14ac:dyDescent="0.2">
      <c r="A89" s="23">
        <f t="shared" si="4"/>
        <v>88</v>
      </c>
      <c r="B89" s="24" t="s">
        <v>81</v>
      </c>
      <c r="C89" s="25">
        <v>1962</v>
      </c>
      <c r="D89" s="26" t="s">
        <v>14</v>
      </c>
      <c r="E89" s="27">
        <v>728</v>
      </c>
      <c r="F89" s="28">
        <v>29</v>
      </c>
      <c r="G89" s="29">
        <v>75</v>
      </c>
      <c r="H89" s="29">
        <v>138</v>
      </c>
      <c r="I89" s="29">
        <v>73</v>
      </c>
      <c r="J89" s="29">
        <v>2</v>
      </c>
      <c r="K89" s="29">
        <v>77</v>
      </c>
      <c r="L89" s="29">
        <v>1</v>
      </c>
      <c r="M89" s="29">
        <v>1</v>
      </c>
      <c r="N89" s="29">
        <v>0</v>
      </c>
      <c r="O89" s="30">
        <v>0</v>
      </c>
      <c r="P89" s="32">
        <v>73</v>
      </c>
      <c r="Q89" s="28">
        <v>0</v>
      </c>
      <c r="R89" s="29">
        <v>6</v>
      </c>
      <c r="S89" s="33">
        <f t="shared" si="3"/>
        <v>396</v>
      </c>
    </row>
    <row r="90" spans="1:19" x14ac:dyDescent="0.2">
      <c r="A90" s="34">
        <f t="shared" si="4"/>
        <v>89</v>
      </c>
      <c r="B90" s="35" t="s">
        <v>81</v>
      </c>
      <c r="C90" s="36">
        <v>1962</v>
      </c>
      <c r="D90" s="37" t="s">
        <v>19</v>
      </c>
      <c r="E90" s="38">
        <v>729</v>
      </c>
      <c r="F90" s="39">
        <v>17</v>
      </c>
      <c r="G90" s="40">
        <v>106</v>
      </c>
      <c r="H90" s="40">
        <v>97</v>
      </c>
      <c r="I90" s="40">
        <v>82</v>
      </c>
      <c r="J90" s="40">
        <v>1</v>
      </c>
      <c r="K90" s="40">
        <v>96</v>
      </c>
      <c r="L90" s="40">
        <v>0</v>
      </c>
      <c r="M90" s="40">
        <v>3</v>
      </c>
      <c r="N90" s="40">
        <v>0</v>
      </c>
      <c r="O90" s="41">
        <v>0</v>
      </c>
      <c r="P90" s="43">
        <v>82</v>
      </c>
      <c r="Q90" s="39">
        <v>0</v>
      </c>
      <c r="R90" s="40">
        <v>2</v>
      </c>
      <c r="S90" s="44">
        <f t="shared" si="3"/>
        <v>402</v>
      </c>
    </row>
    <row r="91" spans="1:19" x14ac:dyDescent="0.2">
      <c r="A91" s="23">
        <f t="shared" si="4"/>
        <v>90</v>
      </c>
      <c r="B91" s="24" t="s">
        <v>81</v>
      </c>
      <c r="C91" s="25">
        <v>1961</v>
      </c>
      <c r="D91" s="26" t="s">
        <v>20</v>
      </c>
      <c r="E91" s="27">
        <v>523</v>
      </c>
      <c r="F91" s="28">
        <v>111</v>
      </c>
      <c r="G91" s="29">
        <v>63</v>
      </c>
      <c r="H91" s="29">
        <v>82</v>
      </c>
      <c r="I91" s="29">
        <v>76</v>
      </c>
      <c r="J91" s="29">
        <v>5</v>
      </c>
      <c r="K91" s="29">
        <v>0</v>
      </c>
      <c r="L91" s="29">
        <v>1</v>
      </c>
      <c r="M91" s="29">
        <v>2</v>
      </c>
      <c r="N91" s="29">
        <v>0</v>
      </c>
      <c r="O91" s="30">
        <v>1</v>
      </c>
      <c r="P91" s="32">
        <v>79</v>
      </c>
      <c r="Q91" s="28">
        <v>0</v>
      </c>
      <c r="R91" s="29">
        <v>12</v>
      </c>
      <c r="S91" s="33">
        <f t="shared" si="3"/>
        <v>341</v>
      </c>
    </row>
    <row r="92" spans="1:19" x14ac:dyDescent="0.2">
      <c r="A92" s="34">
        <f t="shared" si="4"/>
        <v>91</v>
      </c>
      <c r="B92" s="35" t="s">
        <v>81</v>
      </c>
      <c r="C92" s="36">
        <v>1961</v>
      </c>
      <c r="D92" s="37" t="s">
        <v>14</v>
      </c>
      <c r="E92" s="38">
        <v>523</v>
      </c>
      <c r="F92" s="39">
        <v>126</v>
      </c>
      <c r="G92" s="40">
        <v>45</v>
      </c>
      <c r="H92" s="40">
        <v>88</v>
      </c>
      <c r="I92" s="40">
        <v>79</v>
      </c>
      <c r="J92" s="40">
        <v>0</v>
      </c>
      <c r="K92" s="40">
        <v>3</v>
      </c>
      <c r="L92" s="40">
        <v>1</v>
      </c>
      <c r="M92" s="40">
        <v>2</v>
      </c>
      <c r="N92" s="40">
        <v>0</v>
      </c>
      <c r="O92" s="41">
        <v>0</v>
      </c>
      <c r="P92" s="43">
        <v>79</v>
      </c>
      <c r="Q92" s="39">
        <v>0</v>
      </c>
      <c r="R92" s="40">
        <v>15</v>
      </c>
      <c r="S92" s="44">
        <f t="shared" si="3"/>
        <v>344</v>
      </c>
    </row>
    <row r="93" spans="1:19" x14ac:dyDescent="0.2">
      <c r="A93" s="23">
        <f t="shared" si="4"/>
        <v>92</v>
      </c>
      <c r="B93" s="24" t="s">
        <v>81</v>
      </c>
      <c r="C93" s="25">
        <v>1961</v>
      </c>
      <c r="D93" s="26" t="s">
        <v>19</v>
      </c>
      <c r="E93" s="27">
        <v>523</v>
      </c>
      <c r="F93" s="28">
        <v>109</v>
      </c>
      <c r="G93" s="29">
        <v>35</v>
      </c>
      <c r="H93" s="29">
        <v>89</v>
      </c>
      <c r="I93" s="29">
        <v>112</v>
      </c>
      <c r="J93" s="29">
        <v>1</v>
      </c>
      <c r="K93" s="29">
        <v>2</v>
      </c>
      <c r="L93" s="29">
        <v>0</v>
      </c>
      <c r="M93" s="29">
        <v>1</v>
      </c>
      <c r="N93" s="29">
        <v>0</v>
      </c>
      <c r="O93" s="30">
        <v>0</v>
      </c>
      <c r="P93" s="32">
        <v>112</v>
      </c>
      <c r="Q93" s="28">
        <v>0</v>
      </c>
      <c r="R93" s="29">
        <v>8</v>
      </c>
      <c r="S93" s="33">
        <f t="shared" si="3"/>
        <v>349</v>
      </c>
    </row>
    <row r="94" spans="1:19" x14ac:dyDescent="0.2">
      <c r="A94" s="34">
        <f t="shared" si="4"/>
        <v>93</v>
      </c>
      <c r="B94" s="35" t="s">
        <v>81</v>
      </c>
      <c r="C94" s="36">
        <v>1960</v>
      </c>
      <c r="D94" s="37" t="s">
        <v>20</v>
      </c>
      <c r="E94" s="38">
        <v>633</v>
      </c>
      <c r="F94" s="39">
        <v>88</v>
      </c>
      <c r="G94" s="40">
        <v>54</v>
      </c>
      <c r="H94" s="40">
        <v>120</v>
      </c>
      <c r="I94" s="40">
        <v>116</v>
      </c>
      <c r="J94" s="40">
        <v>0</v>
      </c>
      <c r="K94" s="40">
        <v>0</v>
      </c>
      <c r="L94" s="40">
        <v>0</v>
      </c>
      <c r="M94" s="40">
        <v>1</v>
      </c>
      <c r="N94" s="40">
        <v>0</v>
      </c>
      <c r="O94" s="41">
        <v>1</v>
      </c>
      <c r="P94" s="43">
        <v>118</v>
      </c>
      <c r="Q94" s="39">
        <v>0</v>
      </c>
      <c r="R94" s="40">
        <v>9</v>
      </c>
      <c r="S94" s="44">
        <f t="shared" si="3"/>
        <v>380</v>
      </c>
    </row>
    <row r="95" spans="1:19" x14ac:dyDescent="0.2">
      <c r="A95" s="23">
        <f t="shared" si="4"/>
        <v>94</v>
      </c>
      <c r="B95" s="24" t="s">
        <v>81</v>
      </c>
      <c r="C95" s="25">
        <v>1960</v>
      </c>
      <c r="D95" s="26" t="s">
        <v>14</v>
      </c>
      <c r="E95" s="27">
        <v>634</v>
      </c>
      <c r="F95" s="28">
        <v>117</v>
      </c>
      <c r="G95" s="29">
        <v>78</v>
      </c>
      <c r="H95" s="29">
        <v>112</v>
      </c>
      <c r="I95" s="29">
        <v>112</v>
      </c>
      <c r="J95" s="29">
        <v>2</v>
      </c>
      <c r="K95" s="29">
        <v>1</v>
      </c>
      <c r="L95" s="29">
        <v>2</v>
      </c>
      <c r="M95" s="29">
        <v>0</v>
      </c>
      <c r="N95" s="29">
        <v>0</v>
      </c>
      <c r="O95" s="30">
        <v>0</v>
      </c>
      <c r="P95" s="32">
        <v>112</v>
      </c>
      <c r="Q95" s="28">
        <v>0</v>
      </c>
      <c r="R95" s="29">
        <v>10</v>
      </c>
      <c r="S95" s="33">
        <f t="shared" si="3"/>
        <v>424</v>
      </c>
    </row>
    <row r="96" spans="1:19" x14ac:dyDescent="0.2">
      <c r="A96" s="34">
        <f t="shared" si="4"/>
        <v>95</v>
      </c>
      <c r="B96" s="35" t="s">
        <v>81</v>
      </c>
      <c r="C96" s="36">
        <v>1960</v>
      </c>
      <c r="D96" s="37" t="s">
        <v>19</v>
      </c>
      <c r="E96" s="38">
        <v>634</v>
      </c>
      <c r="F96" s="39">
        <v>143</v>
      </c>
      <c r="G96" s="40">
        <v>50</v>
      </c>
      <c r="H96" s="40">
        <v>98</v>
      </c>
      <c r="I96" s="40">
        <v>114</v>
      </c>
      <c r="J96" s="40">
        <v>3</v>
      </c>
      <c r="K96" s="40">
        <v>1</v>
      </c>
      <c r="L96" s="40">
        <v>1</v>
      </c>
      <c r="M96" s="40">
        <v>3</v>
      </c>
      <c r="N96" s="40">
        <v>0</v>
      </c>
      <c r="O96" s="41">
        <v>5</v>
      </c>
      <c r="P96" s="43">
        <v>119</v>
      </c>
      <c r="Q96" s="39">
        <v>0</v>
      </c>
      <c r="R96" s="40">
        <v>12</v>
      </c>
      <c r="S96" s="44">
        <f t="shared" si="3"/>
        <v>418</v>
      </c>
    </row>
    <row r="97" spans="1:19" x14ac:dyDescent="0.2">
      <c r="A97" s="23">
        <f t="shared" si="4"/>
        <v>96</v>
      </c>
      <c r="B97" s="24" t="s">
        <v>81</v>
      </c>
      <c r="C97" s="25">
        <v>1959</v>
      </c>
      <c r="D97" s="26" t="s">
        <v>14</v>
      </c>
      <c r="E97" s="27">
        <v>738</v>
      </c>
      <c r="F97" s="28">
        <v>97</v>
      </c>
      <c r="G97" s="29">
        <v>85</v>
      </c>
      <c r="H97" s="29">
        <v>111</v>
      </c>
      <c r="I97" s="29">
        <v>152</v>
      </c>
      <c r="J97" s="29">
        <v>8</v>
      </c>
      <c r="K97" s="29">
        <v>4</v>
      </c>
      <c r="L97" s="29">
        <v>0</v>
      </c>
      <c r="M97" s="29">
        <v>4</v>
      </c>
      <c r="N97" s="29">
        <v>0</v>
      </c>
      <c r="O97" s="30">
        <v>0</v>
      </c>
      <c r="P97" s="32">
        <v>152</v>
      </c>
      <c r="Q97" s="28">
        <v>0</v>
      </c>
      <c r="R97" s="29">
        <v>15</v>
      </c>
      <c r="S97" s="33">
        <f t="shared" si="3"/>
        <v>461</v>
      </c>
    </row>
    <row r="98" spans="1:19" x14ac:dyDescent="0.2">
      <c r="A98" s="34">
        <f t="shared" si="4"/>
        <v>97</v>
      </c>
      <c r="B98" s="35" t="s">
        <v>81</v>
      </c>
      <c r="C98" s="36">
        <v>1959</v>
      </c>
      <c r="D98" s="37" t="s">
        <v>19</v>
      </c>
      <c r="E98" s="38">
        <v>738</v>
      </c>
      <c r="F98" s="39">
        <v>104</v>
      </c>
      <c r="G98" s="40">
        <v>86</v>
      </c>
      <c r="H98" s="40">
        <v>118</v>
      </c>
      <c r="I98" s="40">
        <v>155</v>
      </c>
      <c r="J98" s="40">
        <v>9</v>
      </c>
      <c r="K98" s="40">
        <v>4</v>
      </c>
      <c r="L98" s="40">
        <v>0</v>
      </c>
      <c r="M98" s="40">
        <v>2</v>
      </c>
      <c r="N98" s="40">
        <v>0</v>
      </c>
      <c r="O98" s="41">
        <v>1</v>
      </c>
      <c r="P98" s="43">
        <v>156</v>
      </c>
      <c r="Q98" s="39">
        <v>0</v>
      </c>
      <c r="R98" s="40">
        <v>18</v>
      </c>
      <c r="S98" s="44">
        <f t="shared" si="3"/>
        <v>479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1"/>
  </sheetPr>
  <dimension ref="A1:S71"/>
  <sheetViews>
    <sheetView topLeftCell="B1" workbookViewId="0">
      <selection activeCell="T1" sqref="T1:T1048576"/>
    </sheetView>
  </sheetViews>
  <sheetFormatPr defaultColWidth="10" defaultRowHeight="15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9" width="8.5" style="1" customWidth="1"/>
    <col min="20" max="16384" width="10" style="1"/>
  </cols>
  <sheetData>
    <row r="1" spans="1:19" s="10" customFormat="1" ht="42" customHeight="1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8</v>
      </c>
      <c r="Q1" s="6" t="s">
        <v>9</v>
      </c>
      <c r="R1" s="7" t="s">
        <v>10</v>
      </c>
      <c r="S1" s="6" t="s">
        <v>17</v>
      </c>
    </row>
    <row r="2" spans="1:19" ht="15" customHeight="1" x14ac:dyDescent="0.25">
      <c r="A2" s="11">
        <v>1</v>
      </c>
      <c r="B2" s="12" t="s">
        <v>90</v>
      </c>
      <c r="C2" s="13">
        <v>2569</v>
      </c>
      <c r="D2" s="14" t="s">
        <v>19</v>
      </c>
      <c r="E2" s="15">
        <v>551</v>
      </c>
      <c r="F2" s="16">
        <v>7</v>
      </c>
      <c r="G2" s="17">
        <v>86</v>
      </c>
      <c r="H2" s="17">
        <v>84</v>
      </c>
      <c r="I2" s="17">
        <v>1</v>
      </c>
      <c r="J2" s="17">
        <v>38</v>
      </c>
      <c r="K2" s="17">
        <v>30</v>
      </c>
      <c r="L2" s="17">
        <v>1</v>
      </c>
      <c r="M2" s="17">
        <v>18</v>
      </c>
      <c r="N2" s="17"/>
      <c r="O2" s="18">
        <v>15</v>
      </c>
      <c r="P2" s="16">
        <v>0</v>
      </c>
      <c r="Q2" s="17">
        <v>10</v>
      </c>
      <c r="R2" s="259">
        <f>SUM(F2:O2)</f>
        <v>280</v>
      </c>
      <c r="S2" s="119">
        <f>P2+Q2+R2</f>
        <v>290</v>
      </c>
    </row>
    <row r="3" spans="1:19" ht="15" customHeight="1" x14ac:dyDescent="0.25">
      <c r="A3" s="23">
        <f t="shared" ref="A3:A66" si="0">A2+1</f>
        <v>2</v>
      </c>
      <c r="B3" s="24" t="s">
        <v>90</v>
      </c>
      <c r="C3" s="25">
        <v>2568</v>
      </c>
      <c r="D3" s="26" t="s">
        <v>14</v>
      </c>
      <c r="E3" s="27">
        <v>710</v>
      </c>
      <c r="F3" s="28">
        <v>10</v>
      </c>
      <c r="G3" s="29">
        <v>119</v>
      </c>
      <c r="H3" s="29">
        <v>112</v>
      </c>
      <c r="I3" s="29">
        <v>4</v>
      </c>
      <c r="J3" s="29">
        <v>23</v>
      </c>
      <c r="K3" s="29">
        <v>52</v>
      </c>
      <c r="L3" s="29">
        <v>9</v>
      </c>
      <c r="M3" s="29">
        <v>18</v>
      </c>
      <c r="N3" s="29"/>
      <c r="O3" s="30">
        <v>5</v>
      </c>
      <c r="P3" s="28">
        <v>0</v>
      </c>
      <c r="Q3" s="29">
        <v>11</v>
      </c>
      <c r="R3" s="263">
        <f t="shared" ref="R3:R65" si="1">SUM(F3:O3)</f>
        <v>352</v>
      </c>
      <c r="S3" s="120">
        <f t="shared" ref="S3:S66" si="2">P3+Q3+R3</f>
        <v>363</v>
      </c>
    </row>
    <row r="4" spans="1:19" ht="15" customHeight="1" x14ac:dyDescent="0.25">
      <c r="A4" s="34">
        <f t="shared" si="0"/>
        <v>3</v>
      </c>
      <c r="B4" s="35" t="s">
        <v>90</v>
      </c>
      <c r="C4" s="36">
        <v>2568</v>
      </c>
      <c r="D4" s="37" t="s">
        <v>19</v>
      </c>
      <c r="E4" s="38">
        <v>711</v>
      </c>
      <c r="F4" s="39">
        <v>6</v>
      </c>
      <c r="G4" s="40">
        <v>130</v>
      </c>
      <c r="H4" s="40">
        <v>109</v>
      </c>
      <c r="I4" s="40">
        <v>2</v>
      </c>
      <c r="J4" s="40">
        <v>17</v>
      </c>
      <c r="K4" s="40">
        <v>48</v>
      </c>
      <c r="L4" s="40">
        <v>5</v>
      </c>
      <c r="M4" s="40">
        <v>23</v>
      </c>
      <c r="N4" s="40"/>
      <c r="O4" s="41">
        <v>8</v>
      </c>
      <c r="P4" s="39">
        <v>0</v>
      </c>
      <c r="Q4" s="40">
        <v>8</v>
      </c>
      <c r="R4" s="266">
        <f t="shared" si="1"/>
        <v>348</v>
      </c>
      <c r="S4" s="22">
        <f t="shared" si="2"/>
        <v>356</v>
      </c>
    </row>
    <row r="5" spans="1:19" ht="15" customHeight="1" x14ac:dyDescent="0.25">
      <c r="A5" s="23">
        <f t="shared" si="0"/>
        <v>4</v>
      </c>
      <c r="B5" s="24" t="s">
        <v>90</v>
      </c>
      <c r="C5" s="25">
        <v>2567</v>
      </c>
      <c r="D5" s="26" t="s">
        <v>19</v>
      </c>
      <c r="E5" s="27">
        <v>757</v>
      </c>
      <c r="F5" s="28">
        <v>44</v>
      </c>
      <c r="G5" s="29">
        <v>147</v>
      </c>
      <c r="H5" s="29">
        <v>24</v>
      </c>
      <c r="I5" s="29">
        <v>2</v>
      </c>
      <c r="J5" s="29">
        <v>28</v>
      </c>
      <c r="K5" s="29">
        <v>19</v>
      </c>
      <c r="L5" s="29">
        <v>17</v>
      </c>
      <c r="M5" s="29">
        <v>22</v>
      </c>
      <c r="N5" s="29"/>
      <c r="O5" s="30">
        <v>4</v>
      </c>
      <c r="P5" s="28">
        <v>0</v>
      </c>
      <c r="Q5" s="29">
        <v>24</v>
      </c>
      <c r="R5" s="263">
        <f t="shared" si="1"/>
        <v>307</v>
      </c>
      <c r="S5" s="120">
        <f t="shared" si="2"/>
        <v>331</v>
      </c>
    </row>
    <row r="6" spans="1:19" ht="15" customHeight="1" x14ac:dyDescent="0.25">
      <c r="A6" s="34">
        <f t="shared" si="0"/>
        <v>5</v>
      </c>
      <c r="B6" s="35" t="s">
        <v>90</v>
      </c>
      <c r="C6" s="36">
        <v>2566</v>
      </c>
      <c r="D6" s="37" t="s">
        <v>14</v>
      </c>
      <c r="E6" s="38">
        <v>565</v>
      </c>
      <c r="F6" s="39">
        <v>26</v>
      </c>
      <c r="G6" s="40">
        <v>129</v>
      </c>
      <c r="H6" s="40">
        <v>69</v>
      </c>
      <c r="I6" s="40">
        <v>2</v>
      </c>
      <c r="J6" s="40">
        <v>23</v>
      </c>
      <c r="K6" s="40">
        <v>1</v>
      </c>
      <c r="L6" s="40">
        <v>5</v>
      </c>
      <c r="M6" s="40">
        <v>11</v>
      </c>
      <c r="N6" s="40"/>
      <c r="O6" s="41">
        <v>1</v>
      </c>
      <c r="P6" s="39"/>
      <c r="Q6" s="40">
        <v>16</v>
      </c>
      <c r="R6" s="266">
        <f t="shared" si="1"/>
        <v>267</v>
      </c>
      <c r="S6" s="22">
        <f t="shared" si="2"/>
        <v>283</v>
      </c>
    </row>
    <row r="7" spans="1:19" ht="15" customHeight="1" x14ac:dyDescent="0.25">
      <c r="A7" s="23">
        <f t="shared" si="0"/>
        <v>6</v>
      </c>
      <c r="B7" s="24" t="s">
        <v>90</v>
      </c>
      <c r="C7" s="25">
        <v>2566</v>
      </c>
      <c r="D7" s="26" t="s">
        <v>19</v>
      </c>
      <c r="E7" s="27">
        <v>566</v>
      </c>
      <c r="F7" s="28">
        <v>30</v>
      </c>
      <c r="G7" s="29">
        <v>138</v>
      </c>
      <c r="H7" s="29">
        <v>66</v>
      </c>
      <c r="I7" s="29">
        <v>2</v>
      </c>
      <c r="J7" s="29">
        <v>23</v>
      </c>
      <c r="K7" s="29">
        <v>8</v>
      </c>
      <c r="L7" s="29">
        <v>5</v>
      </c>
      <c r="M7" s="29">
        <v>7</v>
      </c>
      <c r="N7" s="29"/>
      <c r="O7" s="30">
        <v>2</v>
      </c>
      <c r="P7" s="28">
        <v>0</v>
      </c>
      <c r="Q7" s="29">
        <v>14</v>
      </c>
      <c r="R7" s="263">
        <f t="shared" si="1"/>
        <v>281</v>
      </c>
      <c r="S7" s="120">
        <f t="shared" si="2"/>
        <v>295</v>
      </c>
    </row>
    <row r="8" spans="1:19" ht="15" customHeight="1" x14ac:dyDescent="0.25">
      <c r="A8" s="34">
        <f t="shared" si="0"/>
        <v>7</v>
      </c>
      <c r="B8" s="35" t="s">
        <v>90</v>
      </c>
      <c r="C8" s="36">
        <v>2565</v>
      </c>
      <c r="D8" s="37" t="s">
        <v>20</v>
      </c>
      <c r="E8" s="38">
        <v>593</v>
      </c>
      <c r="F8" s="39">
        <v>21</v>
      </c>
      <c r="G8" s="40">
        <v>80</v>
      </c>
      <c r="H8" s="40">
        <v>77</v>
      </c>
      <c r="I8" s="40">
        <v>1</v>
      </c>
      <c r="J8" s="40">
        <v>26</v>
      </c>
      <c r="K8" s="40">
        <v>7</v>
      </c>
      <c r="L8" s="40">
        <v>10</v>
      </c>
      <c r="M8" s="40">
        <v>20</v>
      </c>
      <c r="N8" s="40"/>
      <c r="O8" s="41">
        <v>6</v>
      </c>
      <c r="P8" s="39">
        <v>0</v>
      </c>
      <c r="Q8" s="40">
        <v>16</v>
      </c>
      <c r="R8" s="266">
        <f t="shared" si="1"/>
        <v>248</v>
      </c>
      <c r="S8" s="22">
        <f t="shared" si="2"/>
        <v>264</v>
      </c>
    </row>
    <row r="9" spans="1:19" ht="15" customHeight="1" x14ac:dyDescent="0.25">
      <c r="A9" s="23">
        <f t="shared" si="0"/>
        <v>8</v>
      </c>
      <c r="B9" s="24" t="s">
        <v>90</v>
      </c>
      <c r="C9" s="25">
        <v>2565</v>
      </c>
      <c r="D9" s="26" t="s">
        <v>14</v>
      </c>
      <c r="E9" s="27">
        <v>594</v>
      </c>
      <c r="F9" s="28">
        <v>27</v>
      </c>
      <c r="G9" s="29">
        <v>106</v>
      </c>
      <c r="H9" s="29">
        <v>71</v>
      </c>
      <c r="I9" s="29">
        <v>1</v>
      </c>
      <c r="J9" s="29">
        <v>18</v>
      </c>
      <c r="K9" s="29">
        <v>3</v>
      </c>
      <c r="L9" s="29">
        <v>15</v>
      </c>
      <c r="M9" s="29">
        <v>9</v>
      </c>
      <c r="N9" s="29"/>
      <c r="O9" s="30">
        <v>5</v>
      </c>
      <c r="P9" s="28">
        <v>0</v>
      </c>
      <c r="Q9" s="29">
        <v>11</v>
      </c>
      <c r="R9" s="263">
        <f t="shared" si="1"/>
        <v>255</v>
      </c>
      <c r="S9" s="120">
        <f t="shared" si="2"/>
        <v>266</v>
      </c>
    </row>
    <row r="10" spans="1:19" ht="15" customHeight="1" x14ac:dyDescent="0.25">
      <c r="A10" s="34">
        <f t="shared" si="0"/>
        <v>9</v>
      </c>
      <c r="B10" s="35" t="s">
        <v>90</v>
      </c>
      <c r="C10" s="36">
        <v>2565</v>
      </c>
      <c r="D10" s="37" t="s">
        <v>19</v>
      </c>
      <c r="E10" s="38">
        <v>594</v>
      </c>
      <c r="F10" s="39">
        <v>24</v>
      </c>
      <c r="G10" s="40">
        <v>92</v>
      </c>
      <c r="H10" s="40">
        <v>57</v>
      </c>
      <c r="I10" s="40">
        <v>0</v>
      </c>
      <c r="J10" s="40">
        <v>26</v>
      </c>
      <c r="K10" s="40">
        <v>13</v>
      </c>
      <c r="L10" s="40">
        <v>18</v>
      </c>
      <c r="M10" s="40">
        <v>18</v>
      </c>
      <c r="N10" s="40"/>
      <c r="O10" s="41">
        <v>12</v>
      </c>
      <c r="P10" s="39"/>
      <c r="Q10" s="40">
        <v>13</v>
      </c>
      <c r="R10" s="266">
        <f t="shared" si="1"/>
        <v>260</v>
      </c>
      <c r="S10" s="22">
        <f t="shared" si="2"/>
        <v>273</v>
      </c>
    </row>
    <row r="11" spans="1:19" ht="15" customHeight="1" x14ac:dyDescent="0.25">
      <c r="A11" s="23">
        <f t="shared" si="0"/>
        <v>10</v>
      </c>
      <c r="B11" s="24" t="s">
        <v>90</v>
      </c>
      <c r="C11" s="25">
        <v>2564</v>
      </c>
      <c r="D11" s="26" t="s">
        <v>15</v>
      </c>
      <c r="E11" s="27">
        <v>264</v>
      </c>
      <c r="F11" s="28">
        <v>9</v>
      </c>
      <c r="G11" s="29">
        <v>75</v>
      </c>
      <c r="H11" s="29">
        <v>16</v>
      </c>
      <c r="I11" s="29">
        <v>0</v>
      </c>
      <c r="J11" s="29">
        <v>27</v>
      </c>
      <c r="K11" s="29">
        <v>11</v>
      </c>
      <c r="L11" s="29">
        <v>1</v>
      </c>
      <c r="M11" s="29">
        <v>7</v>
      </c>
      <c r="N11" s="29"/>
      <c r="O11" s="30">
        <v>5</v>
      </c>
      <c r="P11" s="28">
        <v>0</v>
      </c>
      <c r="Q11" s="29">
        <v>5</v>
      </c>
      <c r="R11" s="263">
        <f t="shared" si="1"/>
        <v>151</v>
      </c>
      <c r="S11" s="120">
        <f t="shared" si="2"/>
        <v>156</v>
      </c>
    </row>
    <row r="12" spans="1:19" ht="15" customHeight="1" x14ac:dyDescent="0.25">
      <c r="A12" s="34">
        <f t="shared" si="0"/>
        <v>11</v>
      </c>
      <c r="B12" s="35" t="s">
        <v>90</v>
      </c>
      <c r="C12" s="36">
        <v>2564</v>
      </c>
      <c r="D12" s="37" t="s">
        <v>14</v>
      </c>
      <c r="E12" s="38">
        <v>574</v>
      </c>
      <c r="F12" s="39">
        <v>23</v>
      </c>
      <c r="G12" s="40">
        <v>101</v>
      </c>
      <c r="H12" s="40">
        <v>48</v>
      </c>
      <c r="I12" s="40">
        <v>2</v>
      </c>
      <c r="J12" s="40">
        <v>28</v>
      </c>
      <c r="K12" s="40">
        <v>8</v>
      </c>
      <c r="L12" s="40">
        <v>3</v>
      </c>
      <c r="M12" s="40">
        <v>100</v>
      </c>
      <c r="N12" s="40"/>
      <c r="O12" s="41">
        <v>29</v>
      </c>
      <c r="P12" s="39">
        <v>1</v>
      </c>
      <c r="Q12" s="40">
        <v>21</v>
      </c>
      <c r="R12" s="266">
        <f t="shared" si="1"/>
        <v>342</v>
      </c>
      <c r="S12" s="22">
        <f t="shared" si="2"/>
        <v>364</v>
      </c>
    </row>
    <row r="13" spans="1:19" ht="15" customHeight="1" x14ac:dyDescent="0.25">
      <c r="A13" s="23">
        <f t="shared" si="0"/>
        <v>12</v>
      </c>
      <c r="B13" s="24" t="s">
        <v>90</v>
      </c>
      <c r="C13" s="25">
        <v>2564</v>
      </c>
      <c r="D13" s="26" t="s">
        <v>19</v>
      </c>
      <c r="E13" s="27">
        <v>575</v>
      </c>
      <c r="F13" s="28">
        <v>13</v>
      </c>
      <c r="G13" s="29">
        <v>89</v>
      </c>
      <c r="H13" s="29">
        <v>30</v>
      </c>
      <c r="I13" s="29">
        <v>3</v>
      </c>
      <c r="J13" s="29">
        <v>23</v>
      </c>
      <c r="K13" s="29">
        <v>6</v>
      </c>
      <c r="L13" s="29">
        <v>1</v>
      </c>
      <c r="M13" s="29">
        <v>114</v>
      </c>
      <c r="N13" s="29"/>
      <c r="O13" s="30">
        <v>20</v>
      </c>
      <c r="P13" s="28"/>
      <c r="Q13" s="29">
        <v>21</v>
      </c>
      <c r="R13" s="263">
        <f t="shared" si="1"/>
        <v>299</v>
      </c>
      <c r="S13" s="120">
        <f t="shared" si="2"/>
        <v>320</v>
      </c>
    </row>
    <row r="14" spans="1:19" ht="15" customHeight="1" x14ac:dyDescent="0.25">
      <c r="A14" s="34">
        <f t="shared" si="0"/>
        <v>13</v>
      </c>
      <c r="B14" s="35" t="s">
        <v>90</v>
      </c>
      <c r="C14" s="36">
        <v>2563</v>
      </c>
      <c r="D14" s="37" t="s">
        <v>14</v>
      </c>
      <c r="E14" s="38">
        <v>600</v>
      </c>
      <c r="F14" s="39">
        <v>7</v>
      </c>
      <c r="G14" s="40">
        <v>58</v>
      </c>
      <c r="H14" s="40">
        <v>93</v>
      </c>
      <c r="I14" s="40">
        <v>3</v>
      </c>
      <c r="J14" s="40">
        <v>15</v>
      </c>
      <c r="K14" s="40">
        <v>41</v>
      </c>
      <c r="L14" s="40">
        <v>7</v>
      </c>
      <c r="M14" s="40">
        <v>5</v>
      </c>
      <c r="N14" s="40"/>
      <c r="O14" s="41">
        <v>2</v>
      </c>
      <c r="P14" s="39">
        <v>0</v>
      </c>
      <c r="Q14" s="40">
        <v>12</v>
      </c>
      <c r="R14" s="266">
        <f t="shared" si="1"/>
        <v>231</v>
      </c>
      <c r="S14" s="22">
        <f t="shared" si="2"/>
        <v>243</v>
      </c>
    </row>
    <row r="15" spans="1:19" ht="15" customHeight="1" x14ac:dyDescent="0.25">
      <c r="A15" s="23">
        <f t="shared" si="0"/>
        <v>14</v>
      </c>
      <c r="B15" s="24" t="s">
        <v>90</v>
      </c>
      <c r="C15" s="25">
        <v>2563</v>
      </c>
      <c r="D15" s="26" t="s">
        <v>19</v>
      </c>
      <c r="E15" s="27">
        <v>600</v>
      </c>
      <c r="F15" s="28">
        <v>16</v>
      </c>
      <c r="G15" s="29">
        <v>68</v>
      </c>
      <c r="H15" s="29">
        <v>86</v>
      </c>
      <c r="I15" s="29">
        <v>5</v>
      </c>
      <c r="J15" s="29">
        <v>25</v>
      </c>
      <c r="K15" s="29">
        <v>37</v>
      </c>
      <c r="L15" s="29">
        <v>3</v>
      </c>
      <c r="M15" s="29">
        <v>10</v>
      </c>
      <c r="N15" s="29"/>
      <c r="O15" s="30">
        <v>4</v>
      </c>
      <c r="P15" s="28">
        <v>0</v>
      </c>
      <c r="Q15" s="29">
        <v>12</v>
      </c>
      <c r="R15" s="263">
        <f t="shared" si="1"/>
        <v>254</v>
      </c>
      <c r="S15" s="120">
        <f t="shared" si="2"/>
        <v>266</v>
      </c>
    </row>
    <row r="16" spans="1:19" ht="15" customHeight="1" x14ac:dyDescent="0.25">
      <c r="A16" s="34">
        <f t="shared" si="0"/>
        <v>15</v>
      </c>
      <c r="B16" s="35" t="s">
        <v>90</v>
      </c>
      <c r="C16" s="36">
        <v>2562</v>
      </c>
      <c r="D16" s="37" t="s">
        <v>19</v>
      </c>
      <c r="E16" s="38">
        <v>454</v>
      </c>
      <c r="F16" s="39">
        <v>4</v>
      </c>
      <c r="G16" s="40">
        <v>30</v>
      </c>
      <c r="H16" s="40">
        <v>122</v>
      </c>
      <c r="I16" s="40">
        <v>2</v>
      </c>
      <c r="J16" s="40">
        <v>24</v>
      </c>
      <c r="K16" s="40">
        <v>11</v>
      </c>
      <c r="L16" s="40">
        <v>3</v>
      </c>
      <c r="M16" s="40">
        <v>8</v>
      </c>
      <c r="N16" s="40"/>
      <c r="O16" s="41">
        <v>3</v>
      </c>
      <c r="P16" s="39">
        <v>1</v>
      </c>
      <c r="Q16" s="40">
        <v>15</v>
      </c>
      <c r="R16" s="266">
        <f t="shared" si="1"/>
        <v>207</v>
      </c>
      <c r="S16" s="22">
        <f t="shared" si="2"/>
        <v>223</v>
      </c>
    </row>
    <row r="17" spans="1:19" ht="15" customHeight="1" x14ac:dyDescent="0.25">
      <c r="A17" s="23">
        <f t="shared" si="0"/>
        <v>16</v>
      </c>
      <c r="B17" s="24" t="s">
        <v>90</v>
      </c>
      <c r="C17" s="25">
        <v>2561</v>
      </c>
      <c r="D17" s="26" t="s">
        <v>14</v>
      </c>
      <c r="E17" s="27">
        <v>588</v>
      </c>
      <c r="F17" s="28">
        <v>25</v>
      </c>
      <c r="G17" s="29">
        <v>82</v>
      </c>
      <c r="H17" s="29">
        <v>51</v>
      </c>
      <c r="I17" s="29">
        <v>2</v>
      </c>
      <c r="J17" s="29">
        <v>29</v>
      </c>
      <c r="K17" s="29">
        <v>15</v>
      </c>
      <c r="L17" s="29">
        <v>5</v>
      </c>
      <c r="M17" s="29">
        <v>18</v>
      </c>
      <c r="N17" s="29"/>
      <c r="O17" s="30">
        <v>0</v>
      </c>
      <c r="P17" s="28">
        <v>0</v>
      </c>
      <c r="Q17" s="29">
        <v>19</v>
      </c>
      <c r="R17" s="263">
        <f t="shared" si="1"/>
        <v>227</v>
      </c>
      <c r="S17" s="120">
        <f t="shared" si="2"/>
        <v>246</v>
      </c>
    </row>
    <row r="18" spans="1:19" ht="15" customHeight="1" x14ac:dyDescent="0.25">
      <c r="A18" s="34">
        <f t="shared" si="0"/>
        <v>17</v>
      </c>
      <c r="B18" s="35" t="s">
        <v>90</v>
      </c>
      <c r="C18" s="36">
        <v>2561</v>
      </c>
      <c r="D18" s="37" t="s">
        <v>19</v>
      </c>
      <c r="E18" s="38">
        <v>588</v>
      </c>
      <c r="F18" s="39">
        <v>20</v>
      </c>
      <c r="G18" s="40">
        <v>36</v>
      </c>
      <c r="H18" s="40">
        <v>64</v>
      </c>
      <c r="I18" s="40">
        <v>2</v>
      </c>
      <c r="J18" s="40">
        <v>46</v>
      </c>
      <c r="K18" s="40">
        <v>21</v>
      </c>
      <c r="L18" s="40">
        <v>8</v>
      </c>
      <c r="M18" s="40">
        <v>16</v>
      </c>
      <c r="N18" s="40"/>
      <c r="O18" s="41">
        <v>7</v>
      </c>
      <c r="P18" s="39"/>
      <c r="Q18" s="40">
        <v>19</v>
      </c>
      <c r="R18" s="266">
        <f t="shared" si="1"/>
        <v>220</v>
      </c>
      <c r="S18" s="22">
        <f t="shared" si="2"/>
        <v>239</v>
      </c>
    </row>
    <row r="19" spans="1:19" ht="15" customHeight="1" x14ac:dyDescent="0.25">
      <c r="A19" s="23">
        <f t="shared" si="0"/>
        <v>18</v>
      </c>
      <c r="B19" s="24" t="s">
        <v>90</v>
      </c>
      <c r="C19" s="25">
        <v>2560</v>
      </c>
      <c r="D19" s="26" t="s">
        <v>14</v>
      </c>
      <c r="E19" s="27">
        <v>704</v>
      </c>
      <c r="F19" s="28">
        <v>9</v>
      </c>
      <c r="G19" s="29">
        <v>58</v>
      </c>
      <c r="H19" s="29">
        <v>39</v>
      </c>
      <c r="I19" s="29">
        <v>6</v>
      </c>
      <c r="J19" s="29">
        <v>39</v>
      </c>
      <c r="K19" s="29">
        <v>169</v>
      </c>
      <c r="L19" s="29">
        <v>4</v>
      </c>
      <c r="M19" s="29">
        <v>10</v>
      </c>
      <c r="N19" s="29"/>
      <c r="O19" s="30">
        <v>3</v>
      </c>
      <c r="P19" s="28">
        <v>0</v>
      </c>
      <c r="Q19" s="29">
        <v>10</v>
      </c>
      <c r="R19" s="263">
        <f t="shared" si="1"/>
        <v>337</v>
      </c>
      <c r="S19" s="120">
        <f t="shared" si="2"/>
        <v>347</v>
      </c>
    </row>
    <row r="20" spans="1:19" ht="15" customHeight="1" x14ac:dyDescent="0.25">
      <c r="A20" s="34">
        <f t="shared" si="0"/>
        <v>19</v>
      </c>
      <c r="B20" s="35" t="s">
        <v>90</v>
      </c>
      <c r="C20" s="36">
        <v>2560</v>
      </c>
      <c r="D20" s="37" t="s">
        <v>19</v>
      </c>
      <c r="E20" s="38">
        <v>704</v>
      </c>
      <c r="F20" s="39">
        <v>15</v>
      </c>
      <c r="G20" s="40">
        <v>48</v>
      </c>
      <c r="H20" s="40">
        <v>44</v>
      </c>
      <c r="I20" s="40">
        <v>2</v>
      </c>
      <c r="J20" s="40">
        <v>40</v>
      </c>
      <c r="K20" s="40">
        <v>139</v>
      </c>
      <c r="L20" s="40">
        <v>5</v>
      </c>
      <c r="M20" s="40">
        <v>4</v>
      </c>
      <c r="N20" s="40"/>
      <c r="O20" s="41">
        <v>1</v>
      </c>
      <c r="P20" s="39">
        <v>0</v>
      </c>
      <c r="Q20" s="40">
        <v>19</v>
      </c>
      <c r="R20" s="266">
        <f t="shared" si="1"/>
        <v>298</v>
      </c>
      <c r="S20" s="22">
        <f t="shared" si="2"/>
        <v>317</v>
      </c>
    </row>
    <row r="21" spans="1:19" ht="15" customHeight="1" x14ac:dyDescent="0.25">
      <c r="A21" s="23">
        <f t="shared" si="0"/>
        <v>20</v>
      </c>
      <c r="B21" s="24" t="s">
        <v>90</v>
      </c>
      <c r="C21" s="25">
        <v>2559</v>
      </c>
      <c r="D21" s="26" t="s">
        <v>20</v>
      </c>
      <c r="E21" s="27">
        <v>564</v>
      </c>
      <c r="F21" s="28">
        <v>8</v>
      </c>
      <c r="G21" s="29">
        <v>51</v>
      </c>
      <c r="H21" s="29">
        <v>28</v>
      </c>
      <c r="I21" s="29">
        <v>3</v>
      </c>
      <c r="J21" s="29">
        <v>23</v>
      </c>
      <c r="K21" s="29">
        <v>173</v>
      </c>
      <c r="L21" s="29">
        <v>5</v>
      </c>
      <c r="M21" s="29">
        <v>8</v>
      </c>
      <c r="N21" s="29"/>
      <c r="O21" s="30">
        <v>1</v>
      </c>
      <c r="P21" s="28">
        <v>0</v>
      </c>
      <c r="Q21" s="29">
        <v>16</v>
      </c>
      <c r="R21" s="263">
        <f t="shared" si="1"/>
        <v>300</v>
      </c>
      <c r="S21" s="120">
        <f t="shared" si="2"/>
        <v>316</v>
      </c>
    </row>
    <row r="22" spans="1:19" ht="15" customHeight="1" x14ac:dyDescent="0.25">
      <c r="A22" s="34">
        <f t="shared" si="0"/>
        <v>21</v>
      </c>
      <c r="B22" s="35" t="s">
        <v>90</v>
      </c>
      <c r="C22" s="36">
        <v>2559</v>
      </c>
      <c r="D22" s="37" t="s">
        <v>14</v>
      </c>
      <c r="E22" s="38">
        <v>565</v>
      </c>
      <c r="F22" s="39">
        <v>9</v>
      </c>
      <c r="G22" s="40">
        <v>29</v>
      </c>
      <c r="H22" s="40">
        <v>30</v>
      </c>
      <c r="I22" s="40">
        <v>1</v>
      </c>
      <c r="J22" s="40">
        <v>26</v>
      </c>
      <c r="K22" s="40">
        <v>157</v>
      </c>
      <c r="L22" s="40">
        <v>4</v>
      </c>
      <c r="M22" s="40">
        <v>6</v>
      </c>
      <c r="N22" s="40"/>
      <c r="O22" s="41">
        <v>1</v>
      </c>
      <c r="P22" s="39">
        <v>0</v>
      </c>
      <c r="Q22" s="40">
        <v>15</v>
      </c>
      <c r="R22" s="266">
        <f t="shared" si="1"/>
        <v>263</v>
      </c>
      <c r="S22" s="22">
        <f t="shared" si="2"/>
        <v>278</v>
      </c>
    </row>
    <row r="23" spans="1:19" ht="15" customHeight="1" x14ac:dyDescent="0.25">
      <c r="A23" s="23">
        <f t="shared" si="0"/>
        <v>22</v>
      </c>
      <c r="B23" s="24" t="s">
        <v>90</v>
      </c>
      <c r="C23" s="25">
        <v>2559</v>
      </c>
      <c r="D23" s="26" t="s">
        <v>19</v>
      </c>
      <c r="E23" s="27">
        <v>565</v>
      </c>
      <c r="F23" s="28">
        <v>12</v>
      </c>
      <c r="G23" s="29">
        <v>39</v>
      </c>
      <c r="H23" s="29">
        <v>31</v>
      </c>
      <c r="I23" s="29">
        <v>5</v>
      </c>
      <c r="J23" s="29">
        <v>24</v>
      </c>
      <c r="K23" s="29">
        <v>137</v>
      </c>
      <c r="L23" s="29">
        <v>4</v>
      </c>
      <c r="M23" s="29">
        <v>3</v>
      </c>
      <c r="N23" s="29"/>
      <c r="O23" s="30">
        <v>1</v>
      </c>
      <c r="P23" s="28">
        <v>0</v>
      </c>
      <c r="Q23" s="29">
        <v>10</v>
      </c>
      <c r="R23" s="263">
        <f t="shared" si="1"/>
        <v>256</v>
      </c>
      <c r="S23" s="120">
        <f t="shared" si="2"/>
        <v>266</v>
      </c>
    </row>
    <row r="24" spans="1:19" ht="15" customHeight="1" x14ac:dyDescent="0.25">
      <c r="A24" s="34">
        <f t="shared" si="0"/>
        <v>23</v>
      </c>
      <c r="B24" s="35" t="s">
        <v>90</v>
      </c>
      <c r="C24" s="36">
        <v>2558</v>
      </c>
      <c r="D24" s="37" t="s">
        <v>14</v>
      </c>
      <c r="E24" s="38">
        <v>492</v>
      </c>
      <c r="F24" s="39">
        <v>27</v>
      </c>
      <c r="G24" s="40">
        <v>45</v>
      </c>
      <c r="H24" s="40">
        <v>61</v>
      </c>
      <c r="I24" s="40">
        <v>2</v>
      </c>
      <c r="J24" s="40">
        <v>28</v>
      </c>
      <c r="K24" s="40">
        <v>13</v>
      </c>
      <c r="L24" s="40">
        <v>10</v>
      </c>
      <c r="M24" s="40">
        <v>6</v>
      </c>
      <c r="N24" s="40"/>
      <c r="O24" s="41">
        <v>5</v>
      </c>
      <c r="P24" s="39">
        <v>0</v>
      </c>
      <c r="Q24" s="40">
        <v>10</v>
      </c>
      <c r="R24" s="266">
        <f t="shared" si="1"/>
        <v>197</v>
      </c>
      <c r="S24" s="22">
        <f t="shared" si="2"/>
        <v>207</v>
      </c>
    </row>
    <row r="25" spans="1:19" ht="15" customHeight="1" x14ac:dyDescent="0.25">
      <c r="A25" s="23">
        <f t="shared" si="0"/>
        <v>24</v>
      </c>
      <c r="B25" s="24" t="s">
        <v>90</v>
      </c>
      <c r="C25" s="25">
        <v>2558</v>
      </c>
      <c r="D25" s="26" t="s">
        <v>19</v>
      </c>
      <c r="E25" s="27">
        <v>493</v>
      </c>
      <c r="F25" s="28">
        <v>29</v>
      </c>
      <c r="G25" s="29">
        <v>50</v>
      </c>
      <c r="H25" s="29">
        <v>62</v>
      </c>
      <c r="I25" s="29">
        <v>0</v>
      </c>
      <c r="J25" s="29">
        <v>29</v>
      </c>
      <c r="K25" s="29">
        <v>15</v>
      </c>
      <c r="L25" s="29">
        <v>4</v>
      </c>
      <c r="M25" s="29">
        <v>8</v>
      </c>
      <c r="N25" s="29"/>
      <c r="O25" s="30">
        <v>6</v>
      </c>
      <c r="P25" s="28">
        <v>0</v>
      </c>
      <c r="Q25" s="29">
        <v>14</v>
      </c>
      <c r="R25" s="263">
        <f t="shared" si="1"/>
        <v>203</v>
      </c>
      <c r="S25" s="120">
        <f t="shared" si="2"/>
        <v>217</v>
      </c>
    </row>
    <row r="26" spans="1:19" ht="15" customHeight="1" x14ac:dyDescent="0.25">
      <c r="A26" s="34">
        <f t="shared" si="0"/>
        <v>25</v>
      </c>
      <c r="B26" s="35" t="s">
        <v>90</v>
      </c>
      <c r="C26" s="36">
        <v>2557</v>
      </c>
      <c r="D26" s="37" t="s">
        <v>14</v>
      </c>
      <c r="E26" s="38">
        <v>767</v>
      </c>
      <c r="F26" s="39">
        <v>24</v>
      </c>
      <c r="G26" s="40">
        <v>120</v>
      </c>
      <c r="H26" s="40">
        <v>160</v>
      </c>
      <c r="I26" s="40">
        <v>2</v>
      </c>
      <c r="J26" s="40">
        <v>16</v>
      </c>
      <c r="K26" s="40">
        <v>14</v>
      </c>
      <c r="L26" s="40">
        <v>2</v>
      </c>
      <c r="M26" s="40">
        <v>33</v>
      </c>
      <c r="N26" s="40"/>
      <c r="O26" s="41">
        <v>1</v>
      </c>
      <c r="P26" s="39">
        <v>0</v>
      </c>
      <c r="Q26" s="40">
        <v>18</v>
      </c>
      <c r="R26" s="266">
        <f t="shared" si="1"/>
        <v>372</v>
      </c>
      <c r="S26" s="22">
        <f t="shared" si="2"/>
        <v>390</v>
      </c>
    </row>
    <row r="27" spans="1:19" ht="15" customHeight="1" x14ac:dyDescent="0.25">
      <c r="A27" s="23">
        <f t="shared" si="0"/>
        <v>26</v>
      </c>
      <c r="B27" s="24" t="s">
        <v>90</v>
      </c>
      <c r="C27" s="25">
        <v>2557</v>
      </c>
      <c r="D27" s="26" t="s">
        <v>19</v>
      </c>
      <c r="E27" s="27">
        <v>767</v>
      </c>
      <c r="F27" s="28">
        <v>25</v>
      </c>
      <c r="G27" s="29">
        <v>107</v>
      </c>
      <c r="H27" s="29">
        <v>142</v>
      </c>
      <c r="I27" s="29">
        <v>1</v>
      </c>
      <c r="J27" s="29">
        <v>19</v>
      </c>
      <c r="K27" s="29">
        <v>26</v>
      </c>
      <c r="L27" s="29">
        <v>3</v>
      </c>
      <c r="M27" s="29">
        <v>33</v>
      </c>
      <c r="N27" s="29"/>
      <c r="O27" s="30">
        <v>5</v>
      </c>
      <c r="P27" s="28">
        <v>0</v>
      </c>
      <c r="Q27" s="29">
        <v>12</v>
      </c>
      <c r="R27" s="263">
        <f t="shared" si="1"/>
        <v>361</v>
      </c>
      <c r="S27" s="120">
        <f t="shared" si="2"/>
        <v>373</v>
      </c>
    </row>
    <row r="28" spans="1:19" ht="15" customHeight="1" x14ac:dyDescent="0.25">
      <c r="A28" s="34">
        <f t="shared" si="0"/>
        <v>27</v>
      </c>
      <c r="B28" s="35" t="s">
        <v>90</v>
      </c>
      <c r="C28" s="36">
        <v>2556</v>
      </c>
      <c r="D28" s="37" t="s">
        <v>14</v>
      </c>
      <c r="E28" s="38">
        <v>458</v>
      </c>
      <c r="F28" s="39">
        <v>13</v>
      </c>
      <c r="G28" s="40">
        <v>60</v>
      </c>
      <c r="H28" s="40">
        <v>121</v>
      </c>
      <c r="I28" s="40">
        <v>3</v>
      </c>
      <c r="J28" s="40">
        <v>6</v>
      </c>
      <c r="K28" s="40">
        <v>7</v>
      </c>
      <c r="L28" s="40">
        <v>3</v>
      </c>
      <c r="M28" s="40">
        <v>36</v>
      </c>
      <c r="N28" s="40"/>
      <c r="O28" s="41">
        <v>2</v>
      </c>
      <c r="P28" s="39">
        <v>0</v>
      </c>
      <c r="Q28" s="40">
        <v>10</v>
      </c>
      <c r="R28" s="266">
        <f t="shared" si="1"/>
        <v>251</v>
      </c>
      <c r="S28" s="22">
        <f t="shared" si="2"/>
        <v>261</v>
      </c>
    </row>
    <row r="29" spans="1:19" ht="15" customHeight="1" x14ac:dyDescent="0.25">
      <c r="A29" s="23">
        <f t="shared" si="0"/>
        <v>28</v>
      </c>
      <c r="B29" s="24" t="s">
        <v>90</v>
      </c>
      <c r="C29" s="25">
        <v>2556</v>
      </c>
      <c r="D29" s="26" t="s">
        <v>19</v>
      </c>
      <c r="E29" s="27">
        <v>458</v>
      </c>
      <c r="F29" s="28">
        <v>14</v>
      </c>
      <c r="G29" s="29">
        <v>84</v>
      </c>
      <c r="H29" s="29">
        <v>122</v>
      </c>
      <c r="I29" s="29">
        <v>0</v>
      </c>
      <c r="J29" s="29">
        <v>10</v>
      </c>
      <c r="K29" s="29">
        <v>7</v>
      </c>
      <c r="L29" s="29">
        <v>2</v>
      </c>
      <c r="M29" s="29">
        <v>31</v>
      </c>
      <c r="N29" s="29"/>
      <c r="O29" s="30">
        <v>5</v>
      </c>
      <c r="P29" s="28">
        <v>0</v>
      </c>
      <c r="Q29" s="29">
        <v>9</v>
      </c>
      <c r="R29" s="263">
        <f t="shared" si="1"/>
        <v>275</v>
      </c>
      <c r="S29" s="120">
        <f t="shared" si="2"/>
        <v>284</v>
      </c>
    </row>
    <row r="30" spans="1:19" ht="15" customHeight="1" x14ac:dyDescent="0.25">
      <c r="A30" s="34">
        <f t="shared" si="0"/>
        <v>29</v>
      </c>
      <c r="B30" s="35" t="s">
        <v>90</v>
      </c>
      <c r="C30" s="36">
        <v>2555</v>
      </c>
      <c r="D30" s="37" t="s">
        <v>14</v>
      </c>
      <c r="E30" s="38">
        <v>584</v>
      </c>
      <c r="F30" s="39">
        <v>14</v>
      </c>
      <c r="G30" s="40">
        <v>129</v>
      </c>
      <c r="H30" s="40">
        <v>72</v>
      </c>
      <c r="I30" s="40">
        <v>3</v>
      </c>
      <c r="J30" s="40">
        <v>21</v>
      </c>
      <c r="K30" s="40">
        <v>9</v>
      </c>
      <c r="L30" s="40">
        <v>4</v>
      </c>
      <c r="M30" s="40">
        <v>31</v>
      </c>
      <c r="N30" s="40"/>
      <c r="O30" s="41">
        <v>8</v>
      </c>
      <c r="P30" s="39">
        <v>0</v>
      </c>
      <c r="Q30" s="40">
        <v>15</v>
      </c>
      <c r="R30" s="266">
        <f t="shared" si="1"/>
        <v>291</v>
      </c>
      <c r="S30" s="22">
        <f t="shared" si="2"/>
        <v>306</v>
      </c>
    </row>
    <row r="31" spans="1:19" ht="15" customHeight="1" x14ac:dyDescent="0.25">
      <c r="A31" s="23">
        <f t="shared" si="0"/>
        <v>30</v>
      </c>
      <c r="B31" s="24" t="s">
        <v>90</v>
      </c>
      <c r="C31" s="25">
        <v>2555</v>
      </c>
      <c r="D31" s="26" t="s">
        <v>19</v>
      </c>
      <c r="E31" s="27">
        <v>585</v>
      </c>
      <c r="F31" s="28">
        <v>8</v>
      </c>
      <c r="G31" s="29">
        <v>123</v>
      </c>
      <c r="H31" s="29">
        <v>96</v>
      </c>
      <c r="I31" s="29">
        <v>3</v>
      </c>
      <c r="J31" s="29">
        <v>26</v>
      </c>
      <c r="K31" s="29">
        <v>4</v>
      </c>
      <c r="L31" s="29">
        <v>8</v>
      </c>
      <c r="M31" s="29">
        <v>31</v>
      </c>
      <c r="N31" s="29"/>
      <c r="O31" s="30">
        <v>13</v>
      </c>
      <c r="P31" s="28">
        <v>0</v>
      </c>
      <c r="Q31" s="29">
        <v>20</v>
      </c>
      <c r="R31" s="263">
        <f t="shared" si="1"/>
        <v>312</v>
      </c>
      <c r="S31" s="120">
        <f t="shared" si="2"/>
        <v>332</v>
      </c>
    </row>
    <row r="32" spans="1:19" ht="15" customHeight="1" x14ac:dyDescent="0.25">
      <c r="A32" s="34">
        <f t="shared" si="0"/>
        <v>31</v>
      </c>
      <c r="B32" s="35" t="s">
        <v>90</v>
      </c>
      <c r="C32" s="36">
        <v>2554</v>
      </c>
      <c r="D32" s="37" t="s">
        <v>19</v>
      </c>
      <c r="E32" s="38">
        <v>312</v>
      </c>
      <c r="F32" s="39">
        <v>5</v>
      </c>
      <c r="G32" s="40">
        <v>78</v>
      </c>
      <c r="H32" s="40">
        <v>33</v>
      </c>
      <c r="I32" s="40">
        <v>0</v>
      </c>
      <c r="J32" s="40">
        <v>2</v>
      </c>
      <c r="K32" s="40">
        <v>2</v>
      </c>
      <c r="L32" s="40">
        <v>1</v>
      </c>
      <c r="M32" s="40">
        <v>35</v>
      </c>
      <c r="N32" s="40"/>
      <c r="O32" s="41">
        <v>4</v>
      </c>
      <c r="P32" s="39">
        <v>0</v>
      </c>
      <c r="Q32" s="40">
        <v>6</v>
      </c>
      <c r="R32" s="266">
        <f t="shared" si="1"/>
        <v>160</v>
      </c>
      <c r="S32" s="22">
        <f t="shared" si="2"/>
        <v>166</v>
      </c>
    </row>
    <row r="33" spans="1:19" ht="15" customHeight="1" x14ac:dyDescent="0.25">
      <c r="A33" s="23">
        <f t="shared" si="0"/>
        <v>32</v>
      </c>
      <c r="B33" s="24" t="s">
        <v>90</v>
      </c>
      <c r="C33" s="25">
        <v>2553</v>
      </c>
      <c r="D33" s="26" t="s">
        <v>14</v>
      </c>
      <c r="E33" s="27">
        <v>503</v>
      </c>
      <c r="F33" s="28">
        <v>24</v>
      </c>
      <c r="G33" s="29">
        <v>131</v>
      </c>
      <c r="H33" s="29">
        <v>44</v>
      </c>
      <c r="I33" s="29">
        <v>6</v>
      </c>
      <c r="J33" s="29">
        <v>26</v>
      </c>
      <c r="K33" s="29">
        <v>21</v>
      </c>
      <c r="L33" s="29">
        <v>1</v>
      </c>
      <c r="M33" s="29">
        <v>22</v>
      </c>
      <c r="N33" s="29"/>
      <c r="O33" s="30">
        <v>2</v>
      </c>
      <c r="P33" s="28"/>
      <c r="Q33" s="29">
        <v>5</v>
      </c>
      <c r="R33" s="263">
        <f t="shared" si="1"/>
        <v>277</v>
      </c>
      <c r="S33" s="120">
        <f t="shared" si="2"/>
        <v>282</v>
      </c>
    </row>
    <row r="34" spans="1:19" ht="15" customHeight="1" x14ac:dyDescent="0.25">
      <c r="A34" s="34">
        <f t="shared" si="0"/>
        <v>33</v>
      </c>
      <c r="B34" s="35" t="s">
        <v>90</v>
      </c>
      <c r="C34" s="36">
        <v>2553</v>
      </c>
      <c r="D34" s="37" t="s">
        <v>19</v>
      </c>
      <c r="E34" s="38">
        <v>504</v>
      </c>
      <c r="F34" s="39">
        <v>13</v>
      </c>
      <c r="G34" s="40">
        <v>139</v>
      </c>
      <c r="H34" s="40">
        <v>45</v>
      </c>
      <c r="I34" s="40">
        <v>0</v>
      </c>
      <c r="J34" s="40">
        <v>40</v>
      </c>
      <c r="K34" s="40">
        <v>8</v>
      </c>
      <c r="L34" s="40">
        <v>3</v>
      </c>
      <c r="M34" s="40">
        <v>17</v>
      </c>
      <c r="N34" s="40"/>
      <c r="O34" s="41">
        <v>0</v>
      </c>
      <c r="P34" s="39">
        <v>0</v>
      </c>
      <c r="Q34" s="40">
        <v>9</v>
      </c>
      <c r="R34" s="266">
        <f t="shared" si="1"/>
        <v>265</v>
      </c>
      <c r="S34" s="22">
        <f t="shared" si="2"/>
        <v>274</v>
      </c>
    </row>
    <row r="35" spans="1:19" ht="15" customHeight="1" x14ac:dyDescent="0.25">
      <c r="A35" s="23">
        <f t="shared" si="0"/>
        <v>34</v>
      </c>
      <c r="B35" s="24" t="s">
        <v>90</v>
      </c>
      <c r="C35" s="25">
        <v>2552</v>
      </c>
      <c r="D35" s="26" t="s">
        <v>14</v>
      </c>
      <c r="E35" s="27">
        <v>592</v>
      </c>
      <c r="F35" s="28">
        <v>58</v>
      </c>
      <c r="G35" s="29">
        <v>120</v>
      </c>
      <c r="H35" s="29">
        <v>25</v>
      </c>
      <c r="I35" s="29">
        <v>2</v>
      </c>
      <c r="J35" s="29">
        <v>27</v>
      </c>
      <c r="K35" s="29">
        <v>38</v>
      </c>
      <c r="L35" s="29">
        <v>4</v>
      </c>
      <c r="M35" s="29">
        <v>7</v>
      </c>
      <c r="N35" s="29"/>
      <c r="O35" s="30">
        <v>1</v>
      </c>
      <c r="P35" s="28">
        <v>0</v>
      </c>
      <c r="Q35" s="29">
        <v>20</v>
      </c>
      <c r="R35" s="263">
        <f t="shared" si="1"/>
        <v>282</v>
      </c>
      <c r="S35" s="120">
        <f t="shared" si="2"/>
        <v>302</v>
      </c>
    </row>
    <row r="36" spans="1:19" ht="15" customHeight="1" x14ac:dyDescent="0.25">
      <c r="A36" s="34">
        <f t="shared" si="0"/>
        <v>35</v>
      </c>
      <c r="B36" s="35" t="s">
        <v>90</v>
      </c>
      <c r="C36" s="36">
        <v>2552</v>
      </c>
      <c r="D36" s="37" t="s">
        <v>19</v>
      </c>
      <c r="E36" s="38">
        <v>592</v>
      </c>
      <c r="F36" s="39">
        <v>26</v>
      </c>
      <c r="G36" s="40">
        <v>134</v>
      </c>
      <c r="H36" s="40">
        <v>20</v>
      </c>
      <c r="I36" s="40">
        <v>3</v>
      </c>
      <c r="J36" s="40">
        <v>24</v>
      </c>
      <c r="K36" s="40">
        <v>32</v>
      </c>
      <c r="L36" s="40">
        <v>6</v>
      </c>
      <c r="M36" s="40">
        <v>7</v>
      </c>
      <c r="N36" s="40"/>
      <c r="O36" s="41">
        <v>1</v>
      </c>
      <c r="P36" s="39">
        <v>0</v>
      </c>
      <c r="Q36" s="40">
        <v>13</v>
      </c>
      <c r="R36" s="266">
        <f t="shared" si="1"/>
        <v>253</v>
      </c>
      <c r="S36" s="22">
        <f t="shared" si="2"/>
        <v>266</v>
      </c>
    </row>
    <row r="37" spans="1:19" ht="15" customHeight="1" x14ac:dyDescent="0.25">
      <c r="A37" s="23">
        <f t="shared" si="0"/>
        <v>36</v>
      </c>
      <c r="B37" s="24" t="s">
        <v>90</v>
      </c>
      <c r="C37" s="25">
        <v>2551</v>
      </c>
      <c r="D37" s="26" t="s">
        <v>19</v>
      </c>
      <c r="E37" s="27">
        <v>585</v>
      </c>
      <c r="F37" s="28">
        <v>7</v>
      </c>
      <c r="G37" s="29">
        <v>121</v>
      </c>
      <c r="H37" s="29">
        <v>51</v>
      </c>
      <c r="I37" s="29">
        <v>2</v>
      </c>
      <c r="J37" s="29">
        <v>8</v>
      </c>
      <c r="K37" s="29">
        <v>5</v>
      </c>
      <c r="L37" s="29">
        <v>8</v>
      </c>
      <c r="M37" s="29">
        <v>33</v>
      </c>
      <c r="N37" s="29"/>
      <c r="O37" s="30">
        <v>1</v>
      </c>
      <c r="P37" s="28">
        <v>0</v>
      </c>
      <c r="Q37" s="29">
        <v>11</v>
      </c>
      <c r="R37" s="263">
        <f t="shared" si="1"/>
        <v>236</v>
      </c>
      <c r="S37" s="120">
        <f t="shared" si="2"/>
        <v>247</v>
      </c>
    </row>
    <row r="38" spans="1:19" ht="15" customHeight="1" x14ac:dyDescent="0.25">
      <c r="A38" s="34">
        <f t="shared" si="0"/>
        <v>37</v>
      </c>
      <c r="B38" s="35" t="s">
        <v>90</v>
      </c>
      <c r="C38" s="36">
        <v>2550</v>
      </c>
      <c r="D38" s="37" t="s">
        <v>20</v>
      </c>
      <c r="E38" s="38">
        <v>662</v>
      </c>
      <c r="F38" s="39">
        <v>27</v>
      </c>
      <c r="G38" s="40">
        <v>105</v>
      </c>
      <c r="H38" s="40">
        <v>80</v>
      </c>
      <c r="I38" s="40">
        <v>6</v>
      </c>
      <c r="J38" s="40">
        <v>47</v>
      </c>
      <c r="K38" s="40">
        <v>14</v>
      </c>
      <c r="L38" s="40">
        <v>32</v>
      </c>
      <c r="M38" s="40">
        <v>14</v>
      </c>
      <c r="N38" s="40"/>
      <c r="O38" s="41">
        <v>2</v>
      </c>
      <c r="P38" s="39"/>
      <c r="Q38" s="40">
        <v>16</v>
      </c>
      <c r="R38" s="266">
        <f t="shared" si="1"/>
        <v>327</v>
      </c>
      <c r="S38" s="22">
        <f t="shared" si="2"/>
        <v>343</v>
      </c>
    </row>
    <row r="39" spans="1:19" ht="15" customHeight="1" x14ac:dyDescent="0.25">
      <c r="A39" s="23">
        <f t="shared" si="0"/>
        <v>38</v>
      </c>
      <c r="B39" s="24" t="s">
        <v>90</v>
      </c>
      <c r="C39" s="25">
        <v>2550</v>
      </c>
      <c r="D39" s="26" t="s">
        <v>14</v>
      </c>
      <c r="E39" s="27">
        <v>662</v>
      </c>
      <c r="F39" s="28">
        <v>14</v>
      </c>
      <c r="G39" s="29">
        <v>109</v>
      </c>
      <c r="H39" s="29">
        <v>83</v>
      </c>
      <c r="I39" s="29">
        <v>4</v>
      </c>
      <c r="J39" s="29">
        <v>43</v>
      </c>
      <c r="K39" s="29">
        <v>20</v>
      </c>
      <c r="L39" s="29">
        <v>15</v>
      </c>
      <c r="M39" s="29">
        <v>9</v>
      </c>
      <c r="N39" s="29"/>
      <c r="O39" s="30">
        <v>3</v>
      </c>
      <c r="P39" s="28">
        <v>0</v>
      </c>
      <c r="Q39" s="29">
        <v>19</v>
      </c>
      <c r="R39" s="263">
        <f t="shared" si="1"/>
        <v>300</v>
      </c>
      <c r="S39" s="120">
        <f t="shared" si="2"/>
        <v>319</v>
      </c>
    </row>
    <row r="40" spans="1:19" ht="15" customHeight="1" x14ac:dyDescent="0.25">
      <c r="A40" s="34">
        <f t="shared" si="0"/>
        <v>39</v>
      </c>
      <c r="B40" s="35" t="s">
        <v>90</v>
      </c>
      <c r="C40" s="36">
        <v>2550</v>
      </c>
      <c r="D40" s="37" t="s">
        <v>19</v>
      </c>
      <c r="E40" s="38">
        <v>662</v>
      </c>
      <c r="F40" s="39">
        <v>16</v>
      </c>
      <c r="G40" s="40">
        <v>152</v>
      </c>
      <c r="H40" s="40">
        <v>93</v>
      </c>
      <c r="I40" s="40">
        <v>2</v>
      </c>
      <c r="J40" s="40">
        <v>37</v>
      </c>
      <c r="K40" s="40">
        <v>9</v>
      </c>
      <c r="L40" s="40">
        <v>18</v>
      </c>
      <c r="M40" s="40">
        <v>13</v>
      </c>
      <c r="N40" s="40"/>
      <c r="O40" s="41">
        <v>2</v>
      </c>
      <c r="P40" s="39">
        <v>0</v>
      </c>
      <c r="Q40" s="40">
        <v>14</v>
      </c>
      <c r="R40" s="266">
        <f t="shared" si="1"/>
        <v>342</v>
      </c>
      <c r="S40" s="22">
        <f t="shared" si="2"/>
        <v>356</v>
      </c>
    </row>
    <row r="41" spans="1:19" ht="15" customHeight="1" x14ac:dyDescent="0.25">
      <c r="A41" s="23">
        <f t="shared" si="0"/>
        <v>40</v>
      </c>
      <c r="B41" s="24" t="s">
        <v>90</v>
      </c>
      <c r="C41" s="25">
        <v>2549</v>
      </c>
      <c r="D41" s="26" t="s">
        <v>14</v>
      </c>
      <c r="E41" s="27">
        <v>746</v>
      </c>
      <c r="F41" s="28">
        <v>30</v>
      </c>
      <c r="G41" s="29">
        <v>151</v>
      </c>
      <c r="H41" s="29">
        <v>105</v>
      </c>
      <c r="I41" s="29"/>
      <c r="J41" s="29">
        <v>93</v>
      </c>
      <c r="K41" s="29">
        <v>6</v>
      </c>
      <c r="L41" s="29">
        <v>3</v>
      </c>
      <c r="M41" s="29">
        <v>6</v>
      </c>
      <c r="N41" s="29"/>
      <c r="O41" s="30"/>
      <c r="P41" s="28"/>
      <c r="Q41" s="29"/>
      <c r="R41" s="263">
        <f t="shared" si="1"/>
        <v>394</v>
      </c>
      <c r="S41" s="120">
        <f t="shared" si="2"/>
        <v>394</v>
      </c>
    </row>
    <row r="42" spans="1:19" ht="15" customHeight="1" x14ac:dyDescent="0.25">
      <c r="A42" s="34">
        <f t="shared" si="0"/>
        <v>41</v>
      </c>
      <c r="B42" s="35" t="s">
        <v>90</v>
      </c>
      <c r="C42" s="36">
        <v>2549</v>
      </c>
      <c r="D42" s="37" t="s">
        <v>19</v>
      </c>
      <c r="E42" s="38">
        <v>747</v>
      </c>
      <c r="F42" s="39">
        <v>28</v>
      </c>
      <c r="G42" s="40">
        <v>148</v>
      </c>
      <c r="H42" s="40">
        <v>128</v>
      </c>
      <c r="I42" s="40">
        <v>2</v>
      </c>
      <c r="J42" s="40">
        <v>85</v>
      </c>
      <c r="K42" s="40">
        <v>3</v>
      </c>
      <c r="L42" s="40">
        <v>11</v>
      </c>
      <c r="M42" s="40">
        <v>14</v>
      </c>
      <c r="N42" s="40"/>
      <c r="O42" s="41">
        <v>5</v>
      </c>
      <c r="P42" s="39">
        <v>0</v>
      </c>
      <c r="Q42" s="40">
        <v>14</v>
      </c>
      <c r="R42" s="266">
        <f t="shared" si="1"/>
        <v>424</v>
      </c>
      <c r="S42" s="22">
        <f t="shared" si="2"/>
        <v>438</v>
      </c>
    </row>
    <row r="43" spans="1:19" ht="15" customHeight="1" x14ac:dyDescent="0.25">
      <c r="A43" s="23">
        <f t="shared" si="0"/>
        <v>42</v>
      </c>
      <c r="B43" s="24" t="s">
        <v>90</v>
      </c>
      <c r="C43" s="25">
        <v>2548</v>
      </c>
      <c r="D43" s="26" t="s">
        <v>14</v>
      </c>
      <c r="E43" s="27">
        <v>450</v>
      </c>
      <c r="F43" s="28">
        <v>12</v>
      </c>
      <c r="G43" s="29">
        <v>80</v>
      </c>
      <c r="H43" s="29">
        <v>83</v>
      </c>
      <c r="I43" s="29">
        <v>1</v>
      </c>
      <c r="J43" s="29">
        <v>22</v>
      </c>
      <c r="K43" s="29">
        <v>8</v>
      </c>
      <c r="L43" s="29">
        <v>5</v>
      </c>
      <c r="M43" s="29">
        <v>10</v>
      </c>
      <c r="N43" s="29"/>
      <c r="O43" s="30">
        <v>3</v>
      </c>
      <c r="P43" s="28">
        <v>0</v>
      </c>
      <c r="Q43" s="29">
        <v>22</v>
      </c>
      <c r="R43" s="263">
        <f t="shared" si="1"/>
        <v>224</v>
      </c>
      <c r="S43" s="120">
        <f t="shared" si="2"/>
        <v>246</v>
      </c>
    </row>
    <row r="44" spans="1:19" ht="15" customHeight="1" x14ac:dyDescent="0.25">
      <c r="A44" s="34">
        <f t="shared" si="0"/>
        <v>43</v>
      </c>
      <c r="B44" s="35" t="s">
        <v>90</v>
      </c>
      <c r="C44" s="36">
        <v>2548</v>
      </c>
      <c r="D44" s="37" t="s">
        <v>19</v>
      </c>
      <c r="E44" s="38">
        <v>451</v>
      </c>
      <c r="F44" s="39">
        <v>11</v>
      </c>
      <c r="G44" s="40">
        <v>84</v>
      </c>
      <c r="H44" s="40">
        <v>112</v>
      </c>
      <c r="I44" s="40">
        <v>1</v>
      </c>
      <c r="J44" s="40">
        <v>27</v>
      </c>
      <c r="K44" s="40">
        <v>3</v>
      </c>
      <c r="L44" s="40">
        <v>1</v>
      </c>
      <c r="M44" s="40">
        <v>8</v>
      </c>
      <c r="N44" s="40"/>
      <c r="O44" s="41">
        <v>4</v>
      </c>
      <c r="P44" s="39">
        <v>0</v>
      </c>
      <c r="Q44" s="40">
        <v>13</v>
      </c>
      <c r="R44" s="266">
        <f t="shared" si="1"/>
        <v>251</v>
      </c>
      <c r="S44" s="22">
        <f t="shared" si="2"/>
        <v>264</v>
      </c>
    </row>
    <row r="45" spans="1:19" ht="15" customHeight="1" x14ac:dyDescent="0.25">
      <c r="A45" s="23">
        <f t="shared" si="0"/>
        <v>44</v>
      </c>
      <c r="B45" s="24" t="s">
        <v>90</v>
      </c>
      <c r="C45" s="25">
        <v>2547</v>
      </c>
      <c r="D45" s="26" t="s">
        <v>14</v>
      </c>
      <c r="E45" s="27">
        <v>486</v>
      </c>
      <c r="F45" s="28">
        <v>17</v>
      </c>
      <c r="G45" s="29">
        <v>59</v>
      </c>
      <c r="H45" s="29">
        <v>102</v>
      </c>
      <c r="I45" s="29">
        <v>1</v>
      </c>
      <c r="J45" s="29">
        <v>48</v>
      </c>
      <c r="K45" s="29">
        <v>3</v>
      </c>
      <c r="L45" s="29">
        <v>10</v>
      </c>
      <c r="M45" s="29">
        <v>5</v>
      </c>
      <c r="N45" s="29"/>
      <c r="O45" s="30">
        <v>3</v>
      </c>
      <c r="P45" s="28">
        <v>0</v>
      </c>
      <c r="Q45" s="29">
        <v>9</v>
      </c>
      <c r="R45" s="263">
        <f t="shared" si="1"/>
        <v>248</v>
      </c>
      <c r="S45" s="120">
        <f t="shared" si="2"/>
        <v>257</v>
      </c>
    </row>
    <row r="46" spans="1:19" ht="15" customHeight="1" x14ac:dyDescent="0.25">
      <c r="A46" s="34">
        <f t="shared" si="0"/>
        <v>45</v>
      </c>
      <c r="B46" s="35" t="s">
        <v>90</v>
      </c>
      <c r="C46" s="36">
        <v>2547</v>
      </c>
      <c r="D46" s="37" t="s">
        <v>19</v>
      </c>
      <c r="E46" s="38">
        <v>487</v>
      </c>
      <c r="F46" s="39">
        <v>12</v>
      </c>
      <c r="G46" s="40">
        <v>77</v>
      </c>
      <c r="H46" s="40">
        <v>84</v>
      </c>
      <c r="I46" s="40">
        <v>0</v>
      </c>
      <c r="J46" s="40">
        <v>52</v>
      </c>
      <c r="K46" s="40">
        <v>1</v>
      </c>
      <c r="L46" s="40">
        <v>5</v>
      </c>
      <c r="M46" s="40">
        <v>3</v>
      </c>
      <c r="N46" s="40"/>
      <c r="O46" s="41">
        <v>1</v>
      </c>
      <c r="P46" s="39">
        <v>0</v>
      </c>
      <c r="Q46" s="40">
        <v>14</v>
      </c>
      <c r="R46" s="266">
        <f t="shared" si="1"/>
        <v>235</v>
      </c>
      <c r="S46" s="22">
        <f t="shared" si="2"/>
        <v>249</v>
      </c>
    </row>
    <row r="47" spans="1:19" ht="15" customHeight="1" x14ac:dyDescent="0.25">
      <c r="A47" s="23">
        <f t="shared" si="0"/>
        <v>46</v>
      </c>
      <c r="B47" s="24" t="s">
        <v>90</v>
      </c>
      <c r="C47" s="25">
        <v>2546</v>
      </c>
      <c r="D47" s="26" t="s">
        <v>20</v>
      </c>
      <c r="E47" s="27">
        <v>575</v>
      </c>
      <c r="F47" s="28">
        <v>17</v>
      </c>
      <c r="G47" s="29">
        <v>125</v>
      </c>
      <c r="H47" s="29">
        <v>50</v>
      </c>
      <c r="I47" s="29">
        <v>0</v>
      </c>
      <c r="J47" s="29">
        <v>53</v>
      </c>
      <c r="K47" s="29">
        <v>21</v>
      </c>
      <c r="L47" s="29">
        <v>25</v>
      </c>
      <c r="M47" s="29">
        <v>29</v>
      </c>
      <c r="N47" s="29"/>
      <c r="O47" s="30">
        <v>12</v>
      </c>
      <c r="P47" s="28">
        <v>0</v>
      </c>
      <c r="Q47" s="29">
        <v>13</v>
      </c>
      <c r="R47" s="263">
        <f t="shared" si="1"/>
        <v>332</v>
      </c>
      <c r="S47" s="120">
        <f t="shared" si="2"/>
        <v>345</v>
      </c>
    </row>
    <row r="48" spans="1:19" ht="15" customHeight="1" x14ac:dyDescent="0.25">
      <c r="A48" s="34">
        <f t="shared" si="0"/>
        <v>47</v>
      </c>
      <c r="B48" s="35" t="s">
        <v>90</v>
      </c>
      <c r="C48" s="36">
        <v>2546</v>
      </c>
      <c r="D48" s="37" t="s">
        <v>14</v>
      </c>
      <c r="E48" s="38">
        <v>576</v>
      </c>
      <c r="F48" s="39">
        <v>11</v>
      </c>
      <c r="G48" s="40">
        <v>104</v>
      </c>
      <c r="H48" s="40">
        <v>90</v>
      </c>
      <c r="I48" s="40">
        <v>1</v>
      </c>
      <c r="J48" s="40">
        <v>59</v>
      </c>
      <c r="K48" s="40">
        <v>18</v>
      </c>
      <c r="L48" s="40">
        <v>17</v>
      </c>
      <c r="M48" s="40">
        <v>22</v>
      </c>
      <c r="N48" s="40"/>
      <c r="O48" s="41">
        <v>5</v>
      </c>
      <c r="P48" s="39">
        <v>0</v>
      </c>
      <c r="Q48" s="40">
        <v>12</v>
      </c>
      <c r="R48" s="266">
        <f t="shared" si="1"/>
        <v>327</v>
      </c>
      <c r="S48" s="22">
        <f t="shared" si="2"/>
        <v>339</v>
      </c>
    </row>
    <row r="49" spans="1:19" ht="15" customHeight="1" x14ac:dyDescent="0.25">
      <c r="A49" s="23">
        <f t="shared" si="0"/>
        <v>48</v>
      </c>
      <c r="B49" s="24" t="s">
        <v>90</v>
      </c>
      <c r="C49" s="25">
        <v>2546</v>
      </c>
      <c r="D49" s="26" t="s">
        <v>19</v>
      </c>
      <c r="E49" s="27">
        <v>576</v>
      </c>
      <c r="F49" s="28">
        <v>17</v>
      </c>
      <c r="G49" s="29">
        <v>133</v>
      </c>
      <c r="H49" s="29">
        <v>79</v>
      </c>
      <c r="I49" s="29">
        <v>3</v>
      </c>
      <c r="J49" s="29">
        <v>33</v>
      </c>
      <c r="K49" s="29">
        <v>12</v>
      </c>
      <c r="L49" s="29">
        <v>16</v>
      </c>
      <c r="M49" s="29">
        <v>15</v>
      </c>
      <c r="N49" s="29"/>
      <c r="O49" s="30">
        <v>5</v>
      </c>
      <c r="P49" s="28">
        <v>0</v>
      </c>
      <c r="Q49" s="29">
        <v>10</v>
      </c>
      <c r="R49" s="263">
        <f t="shared" si="1"/>
        <v>313</v>
      </c>
      <c r="S49" s="120">
        <f t="shared" si="2"/>
        <v>323</v>
      </c>
    </row>
    <row r="50" spans="1:19" ht="15" customHeight="1" x14ac:dyDescent="0.25">
      <c r="A50" s="34">
        <f t="shared" si="0"/>
        <v>49</v>
      </c>
      <c r="B50" s="35" t="s">
        <v>90</v>
      </c>
      <c r="C50" s="36">
        <v>2545</v>
      </c>
      <c r="D50" s="37" t="s">
        <v>20</v>
      </c>
      <c r="E50" s="38">
        <v>609</v>
      </c>
      <c r="F50" s="39">
        <v>21</v>
      </c>
      <c r="G50" s="40">
        <v>96</v>
      </c>
      <c r="H50" s="40">
        <v>60</v>
      </c>
      <c r="I50" s="40">
        <v>3</v>
      </c>
      <c r="J50" s="40">
        <v>39</v>
      </c>
      <c r="K50" s="40">
        <v>12</v>
      </c>
      <c r="L50" s="40">
        <v>21</v>
      </c>
      <c r="M50" s="40">
        <v>31</v>
      </c>
      <c r="N50" s="40"/>
      <c r="O50" s="41">
        <v>10</v>
      </c>
      <c r="P50" s="39"/>
      <c r="Q50" s="40">
        <v>18</v>
      </c>
      <c r="R50" s="266">
        <f t="shared" si="1"/>
        <v>293</v>
      </c>
      <c r="S50" s="22">
        <f t="shared" si="2"/>
        <v>311</v>
      </c>
    </row>
    <row r="51" spans="1:19" ht="15" customHeight="1" x14ac:dyDescent="0.25">
      <c r="A51" s="23">
        <f t="shared" si="0"/>
        <v>50</v>
      </c>
      <c r="B51" s="24" t="s">
        <v>90</v>
      </c>
      <c r="C51" s="25">
        <v>2545</v>
      </c>
      <c r="D51" s="26" t="s">
        <v>14</v>
      </c>
      <c r="E51" s="27">
        <v>609</v>
      </c>
      <c r="F51" s="28">
        <v>17</v>
      </c>
      <c r="G51" s="29">
        <v>127</v>
      </c>
      <c r="H51" s="29">
        <v>48</v>
      </c>
      <c r="I51" s="29">
        <v>2</v>
      </c>
      <c r="J51" s="29">
        <v>39</v>
      </c>
      <c r="K51" s="29">
        <v>21</v>
      </c>
      <c r="L51" s="29">
        <v>17</v>
      </c>
      <c r="M51" s="29">
        <v>37</v>
      </c>
      <c r="N51" s="29"/>
      <c r="O51" s="30">
        <v>5</v>
      </c>
      <c r="P51" s="28">
        <v>0</v>
      </c>
      <c r="Q51" s="29">
        <v>7</v>
      </c>
      <c r="R51" s="263">
        <f t="shared" si="1"/>
        <v>313</v>
      </c>
      <c r="S51" s="120">
        <f t="shared" si="2"/>
        <v>320</v>
      </c>
    </row>
    <row r="52" spans="1:19" ht="15" customHeight="1" x14ac:dyDescent="0.25">
      <c r="A52" s="34">
        <f t="shared" si="0"/>
        <v>51</v>
      </c>
      <c r="B52" s="35" t="s">
        <v>90</v>
      </c>
      <c r="C52" s="36">
        <v>2545</v>
      </c>
      <c r="D52" s="37" t="s">
        <v>19</v>
      </c>
      <c r="E52" s="38">
        <v>610</v>
      </c>
      <c r="F52" s="39">
        <v>30</v>
      </c>
      <c r="G52" s="40">
        <v>113</v>
      </c>
      <c r="H52" s="40">
        <v>55</v>
      </c>
      <c r="I52" s="40">
        <v>2</v>
      </c>
      <c r="J52" s="40">
        <v>43</v>
      </c>
      <c r="K52" s="40">
        <v>9</v>
      </c>
      <c r="L52" s="40">
        <v>15</v>
      </c>
      <c r="M52" s="40">
        <v>48</v>
      </c>
      <c r="N52" s="40"/>
      <c r="O52" s="41">
        <v>7</v>
      </c>
      <c r="P52" s="39">
        <v>1</v>
      </c>
      <c r="Q52" s="40">
        <v>13</v>
      </c>
      <c r="R52" s="266">
        <f t="shared" si="1"/>
        <v>322</v>
      </c>
      <c r="S52" s="22">
        <f t="shared" si="2"/>
        <v>336</v>
      </c>
    </row>
    <row r="53" spans="1:19" ht="15" customHeight="1" x14ac:dyDescent="0.25">
      <c r="A53" s="34">
        <f t="shared" si="0"/>
        <v>52</v>
      </c>
      <c r="B53" s="35" t="s">
        <v>90</v>
      </c>
      <c r="C53" s="36">
        <v>2544</v>
      </c>
      <c r="D53" s="37" t="s">
        <v>14</v>
      </c>
      <c r="E53" s="38">
        <v>552</v>
      </c>
      <c r="F53" s="39">
        <v>42</v>
      </c>
      <c r="G53" s="40">
        <v>167</v>
      </c>
      <c r="H53" s="40">
        <v>55</v>
      </c>
      <c r="I53" s="40">
        <v>1</v>
      </c>
      <c r="J53" s="40">
        <v>30</v>
      </c>
      <c r="K53" s="40">
        <v>10</v>
      </c>
      <c r="L53" s="40">
        <v>10</v>
      </c>
      <c r="M53" s="40">
        <v>12</v>
      </c>
      <c r="N53" s="40"/>
      <c r="O53" s="41">
        <v>6</v>
      </c>
      <c r="P53" s="39">
        <v>0</v>
      </c>
      <c r="Q53" s="40">
        <v>0</v>
      </c>
      <c r="R53" s="266">
        <f t="shared" si="1"/>
        <v>333</v>
      </c>
      <c r="S53" s="22">
        <f t="shared" si="2"/>
        <v>333</v>
      </c>
    </row>
    <row r="54" spans="1:19" ht="15" customHeight="1" x14ac:dyDescent="0.25">
      <c r="A54" s="34">
        <f t="shared" si="0"/>
        <v>53</v>
      </c>
      <c r="B54" s="24" t="s">
        <v>90</v>
      </c>
      <c r="C54" s="25">
        <v>2544</v>
      </c>
      <c r="D54" s="26" t="s">
        <v>19</v>
      </c>
      <c r="E54" s="27">
        <v>553</v>
      </c>
      <c r="F54" s="28">
        <v>34</v>
      </c>
      <c r="G54" s="29">
        <v>161</v>
      </c>
      <c r="H54" s="29">
        <v>57</v>
      </c>
      <c r="I54" s="29">
        <v>0</v>
      </c>
      <c r="J54" s="29">
        <v>46</v>
      </c>
      <c r="K54" s="29">
        <v>13</v>
      </c>
      <c r="L54" s="29">
        <v>9</v>
      </c>
      <c r="M54" s="29">
        <v>24</v>
      </c>
      <c r="N54" s="29"/>
      <c r="O54" s="30">
        <v>0</v>
      </c>
      <c r="P54" s="28"/>
      <c r="Q54" s="29">
        <v>12</v>
      </c>
      <c r="R54" s="263">
        <f t="shared" si="1"/>
        <v>344</v>
      </c>
      <c r="S54" s="120">
        <f t="shared" si="2"/>
        <v>356</v>
      </c>
    </row>
    <row r="55" spans="1:19" ht="15" customHeight="1" x14ac:dyDescent="0.25">
      <c r="A55" s="34">
        <f t="shared" si="0"/>
        <v>54</v>
      </c>
      <c r="B55" s="35" t="s">
        <v>90</v>
      </c>
      <c r="C55" s="36">
        <v>2543</v>
      </c>
      <c r="D55" s="37" t="s">
        <v>14</v>
      </c>
      <c r="E55" s="38">
        <v>597</v>
      </c>
      <c r="F55" s="39">
        <v>38</v>
      </c>
      <c r="G55" s="40">
        <v>126</v>
      </c>
      <c r="H55" s="40">
        <v>73</v>
      </c>
      <c r="I55" s="40">
        <v>5</v>
      </c>
      <c r="J55" s="40">
        <v>43</v>
      </c>
      <c r="K55" s="40">
        <v>8</v>
      </c>
      <c r="L55" s="40">
        <v>13</v>
      </c>
      <c r="M55" s="40">
        <v>25</v>
      </c>
      <c r="N55" s="40"/>
      <c r="O55" s="41">
        <v>7</v>
      </c>
      <c r="P55" s="39">
        <v>0</v>
      </c>
      <c r="Q55" s="40">
        <v>19</v>
      </c>
      <c r="R55" s="266">
        <f t="shared" si="1"/>
        <v>338</v>
      </c>
      <c r="S55" s="22">
        <f t="shared" si="2"/>
        <v>357</v>
      </c>
    </row>
    <row r="56" spans="1:19" ht="15" customHeight="1" x14ac:dyDescent="0.25">
      <c r="A56" s="34">
        <f t="shared" si="0"/>
        <v>55</v>
      </c>
      <c r="B56" s="24" t="s">
        <v>90</v>
      </c>
      <c r="C56" s="25">
        <v>2543</v>
      </c>
      <c r="D56" s="26" t="s">
        <v>19</v>
      </c>
      <c r="E56" s="27">
        <v>598</v>
      </c>
      <c r="F56" s="28">
        <v>39</v>
      </c>
      <c r="G56" s="29">
        <v>126</v>
      </c>
      <c r="H56" s="29">
        <v>56</v>
      </c>
      <c r="I56" s="29">
        <v>1</v>
      </c>
      <c r="J56" s="29">
        <v>45</v>
      </c>
      <c r="K56" s="29">
        <v>13</v>
      </c>
      <c r="L56" s="29">
        <v>8</v>
      </c>
      <c r="M56" s="29">
        <v>11</v>
      </c>
      <c r="N56" s="29"/>
      <c r="O56" s="30">
        <v>9</v>
      </c>
      <c r="P56" s="28">
        <v>1</v>
      </c>
      <c r="Q56" s="29">
        <v>4</v>
      </c>
      <c r="R56" s="263">
        <f t="shared" si="1"/>
        <v>308</v>
      </c>
      <c r="S56" s="120">
        <f t="shared" si="2"/>
        <v>313</v>
      </c>
    </row>
    <row r="57" spans="1:19" ht="15" customHeight="1" x14ac:dyDescent="0.25">
      <c r="A57" s="34">
        <f t="shared" si="0"/>
        <v>56</v>
      </c>
      <c r="B57" s="35" t="s">
        <v>90</v>
      </c>
      <c r="C57" s="36">
        <v>2542</v>
      </c>
      <c r="D57" s="37" t="s">
        <v>20</v>
      </c>
      <c r="E57" s="38">
        <v>525</v>
      </c>
      <c r="F57" s="39">
        <v>33</v>
      </c>
      <c r="G57" s="40">
        <v>100</v>
      </c>
      <c r="H57" s="40">
        <v>56</v>
      </c>
      <c r="I57" s="40"/>
      <c r="J57" s="40">
        <v>27</v>
      </c>
      <c r="K57" s="40">
        <v>5</v>
      </c>
      <c r="L57" s="40">
        <v>13</v>
      </c>
      <c r="M57" s="40">
        <v>19</v>
      </c>
      <c r="N57" s="40"/>
      <c r="O57" s="41">
        <v>3</v>
      </c>
      <c r="P57" s="39"/>
      <c r="Q57" s="40">
        <v>12</v>
      </c>
      <c r="R57" s="266">
        <f t="shared" si="1"/>
        <v>256</v>
      </c>
      <c r="S57" s="22">
        <f t="shared" si="2"/>
        <v>268</v>
      </c>
    </row>
    <row r="58" spans="1:19" ht="15" customHeight="1" x14ac:dyDescent="0.25">
      <c r="A58" s="34">
        <f t="shared" si="0"/>
        <v>57</v>
      </c>
      <c r="B58" s="24" t="s">
        <v>90</v>
      </c>
      <c r="C58" s="25">
        <v>2542</v>
      </c>
      <c r="D58" s="26" t="s">
        <v>14</v>
      </c>
      <c r="E58" s="27">
        <v>525</v>
      </c>
      <c r="F58" s="28">
        <v>16</v>
      </c>
      <c r="G58" s="29">
        <v>128</v>
      </c>
      <c r="H58" s="29">
        <v>54</v>
      </c>
      <c r="I58" s="29">
        <v>3</v>
      </c>
      <c r="J58" s="29">
        <v>30</v>
      </c>
      <c r="K58" s="29">
        <v>5</v>
      </c>
      <c r="L58" s="29">
        <v>12</v>
      </c>
      <c r="M58" s="29">
        <v>17</v>
      </c>
      <c r="N58" s="29"/>
      <c r="O58" s="30">
        <v>3</v>
      </c>
      <c r="P58" s="28">
        <v>1</v>
      </c>
      <c r="Q58" s="29">
        <v>10</v>
      </c>
      <c r="R58" s="263">
        <f t="shared" si="1"/>
        <v>268</v>
      </c>
      <c r="S58" s="120">
        <f t="shared" si="2"/>
        <v>279</v>
      </c>
    </row>
    <row r="59" spans="1:19" ht="15" customHeight="1" x14ac:dyDescent="0.25">
      <c r="A59" s="34">
        <f t="shared" si="0"/>
        <v>58</v>
      </c>
      <c r="B59" s="35" t="s">
        <v>90</v>
      </c>
      <c r="C59" s="36">
        <v>2542</v>
      </c>
      <c r="D59" s="37" t="s">
        <v>19</v>
      </c>
      <c r="E59" s="38">
        <v>526</v>
      </c>
      <c r="F59" s="39">
        <v>35</v>
      </c>
      <c r="G59" s="40">
        <v>138</v>
      </c>
      <c r="H59" s="40">
        <v>39</v>
      </c>
      <c r="I59" s="40">
        <v>2</v>
      </c>
      <c r="J59" s="40">
        <v>22</v>
      </c>
      <c r="K59" s="40">
        <v>9</v>
      </c>
      <c r="L59" s="40">
        <v>12</v>
      </c>
      <c r="M59" s="40">
        <v>35</v>
      </c>
      <c r="N59" s="40"/>
      <c r="O59" s="41">
        <v>2</v>
      </c>
      <c r="P59" s="39">
        <v>0</v>
      </c>
      <c r="Q59" s="40">
        <v>11</v>
      </c>
      <c r="R59" s="266">
        <f t="shared" si="1"/>
        <v>294</v>
      </c>
      <c r="S59" s="22">
        <f t="shared" si="2"/>
        <v>305</v>
      </c>
    </row>
    <row r="60" spans="1:19" ht="15" customHeight="1" x14ac:dyDescent="0.25">
      <c r="A60" s="34">
        <f t="shared" si="0"/>
        <v>59</v>
      </c>
      <c r="B60" s="24" t="s">
        <v>90</v>
      </c>
      <c r="C60" s="25">
        <v>2541</v>
      </c>
      <c r="D60" s="26" t="s">
        <v>14</v>
      </c>
      <c r="E60" s="27">
        <v>497</v>
      </c>
      <c r="F60" s="28">
        <v>31</v>
      </c>
      <c r="G60" s="29">
        <v>88</v>
      </c>
      <c r="H60" s="29">
        <v>52</v>
      </c>
      <c r="I60" s="29">
        <v>3</v>
      </c>
      <c r="J60" s="29">
        <v>33</v>
      </c>
      <c r="K60" s="29">
        <v>6</v>
      </c>
      <c r="L60" s="29">
        <v>11</v>
      </c>
      <c r="M60" s="29">
        <v>54</v>
      </c>
      <c r="N60" s="29"/>
      <c r="O60" s="30">
        <v>10</v>
      </c>
      <c r="P60" s="28">
        <v>0</v>
      </c>
      <c r="Q60" s="29">
        <v>13</v>
      </c>
      <c r="R60" s="263">
        <f t="shared" si="1"/>
        <v>288</v>
      </c>
      <c r="S60" s="120">
        <f t="shared" si="2"/>
        <v>301</v>
      </c>
    </row>
    <row r="61" spans="1:19" ht="15" customHeight="1" x14ac:dyDescent="0.25">
      <c r="A61" s="34">
        <f t="shared" si="0"/>
        <v>60</v>
      </c>
      <c r="B61" s="35" t="s">
        <v>90</v>
      </c>
      <c r="C61" s="36">
        <v>2541</v>
      </c>
      <c r="D61" s="37" t="s">
        <v>19</v>
      </c>
      <c r="E61" s="38">
        <v>497</v>
      </c>
      <c r="F61" s="39">
        <v>35</v>
      </c>
      <c r="G61" s="40">
        <v>106</v>
      </c>
      <c r="H61" s="40">
        <v>47</v>
      </c>
      <c r="I61" s="40">
        <v>1</v>
      </c>
      <c r="J61" s="40">
        <v>35</v>
      </c>
      <c r="K61" s="40">
        <v>6</v>
      </c>
      <c r="L61" s="40">
        <v>18</v>
      </c>
      <c r="M61" s="40">
        <v>29</v>
      </c>
      <c r="N61" s="40"/>
      <c r="O61" s="41">
        <v>5</v>
      </c>
      <c r="P61" s="39">
        <v>0</v>
      </c>
      <c r="Q61" s="40">
        <v>14</v>
      </c>
      <c r="R61" s="266">
        <f t="shared" si="1"/>
        <v>282</v>
      </c>
      <c r="S61" s="22">
        <f t="shared" si="2"/>
        <v>296</v>
      </c>
    </row>
    <row r="62" spans="1:19" ht="15" customHeight="1" x14ac:dyDescent="0.25">
      <c r="A62" s="34">
        <f t="shared" si="0"/>
        <v>61</v>
      </c>
      <c r="B62" s="24" t="s">
        <v>90</v>
      </c>
      <c r="C62" s="25">
        <v>2540</v>
      </c>
      <c r="D62" s="26" t="s">
        <v>14</v>
      </c>
      <c r="E62" s="27">
        <v>764</v>
      </c>
      <c r="F62" s="28">
        <v>30</v>
      </c>
      <c r="G62" s="29">
        <v>143</v>
      </c>
      <c r="H62" s="29">
        <v>112</v>
      </c>
      <c r="I62" s="29">
        <v>3</v>
      </c>
      <c r="J62" s="29">
        <v>26</v>
      </c>
      <c r="K62" s="29">
        <v>22</v>
      </c>
      <c r="L62" s="29">
        <v>11</v>
      </c>
      <c r="M62" s="29">
        <v>33</v>
      </c>
      <c r="N62" s="29"/>
      <c r="O62" s="30">
        <v>7</v>
      </c>
      <c r="P62" s="28">
        <v>0</v>
      </c>
      <c r="Q62" s="29">
        <v>16</v>
      </c>
      <c r="R62" s="263">
        <f t="shared" si="1"/>
        <v>387</v>
      </c>
      <c r="S62" s="120">
        <f t="shared" si="2"/>
        <v>403</v>
      </c>
    </row>
    <row r="63" spans="1:19" ht="15" customHeight="1" x14ac:dyDescent="0.25">
      <c r="A63" s="34">
        <f t="shared" si="0"/>
        <v>62</v>
      </c>
      <c r="B63" s="35" t="s">
        <v>90</v>
      </c>
      <c r="C63" s="36">
        <v>2540</v>
      </c>
      <c r="D63" s="37" t="s">
        <v>19</v>
      </c>
      <c r="E63" s="38">
        <v>764</v>
      </c>
      <c r="F63" s="39">
        <v>27</v>
      </c>
      <c r="G63" s="40">
        <v>127</v>
      </c>
      <c r="H63" s="40">
        <v>102</v>
      </c>
      <c r="I63" s="40">
        <v>5</v>
      </c>
      <c r="J63" s="40">
        <v>58</v>
      </c>
      <c r="K63" s="40">
        <v>16</v>
      </c>
      <c r="L63" s="40">
        <v>13</v>
      </c>
      <c r="M63" s="40">
        <v>38</v>
      </c>
      <c r="N63" s="40"/>
      <c r="O63" s="41">
        <v>9</v>
      </c>
      <c r="P63" s="39"/>
      <c r="Q63" s="40">
        <v>20</v>
      </c>
      <c r="R63" s="266">
        <f t="shared" si="1"/>
        <v>395</v>
      </c>
      <c r="S63" s="22">
        <f t="shared" si="2"/>
        <v>415</v>
      </c>
    </row>
    <row r="64" spans="1:19" ht="15" customHeight="1" x14ac:dyDescent="0.25">
      <c r="A64" s="34">
        <f t="shared" si="0"/>
        <v>63</v>
      </c>
      <c r="B64" s="24" t="s">
        <v>90</v>
      </c>
      <c r="C64" s="25">
        <v>2539</v>
      </c>
      <c r="D64" s="26" t="s">
        <v>14</v>
      </c>
      <c r="E64" s="27">
        <v>444</v>
      </c>
      <c r="F64" s="28">
        <v>11</v>
      </c>
      <c r="G64" s="29">
        <v>89</v>
      </c>
      <c r="H64" s="29">
        <v>49</v>
      </c>
      <c r="I64" s="29">
        <v>1</v>
      </c>
      <c r="J64" s="29">
        <v>25</v>
      </c>
      <c r="K64" s="29">
        <v>16</v>
      </c>
      <c r="L64" s="29">
        <v>4</v>
      </c>
      <c r="M64" s="29">
        <v>12</v>
      </c>
      <c r="N64" s="29"/>
      <c r="O64" s="30">
        <v>2</v>
      </c>
      <c r="P64" s="28">
        <v>0</v>
      </c>
      <c r="Q64" s="29">
        <v>9</v>
      </c>
      <c r="R64" s="263">
        <f t="shared" si="1"/>
        <v>209</v>
      </c>
      <c r="S64" s="120">
        <f t="shared" si="2"/>
        <v>218</v>
      </c>
    </row>
    <row r="65" spans="1:19" ht="15" customHeight="1" x14ac:dyDescent="0.25">
      <c r="A65" s="34">
        <f t="shared" si="0"/>
        <v>64</v>
      </c>
      <c r="B65" s="35" t="s">
        <v>90</v>
      </c>
      <c r="C65" s="36">
        <v>2539</v>
      </c>
      <c r="D65" s="37" t="s">
        <v>19</v>
      </c>
      <c r="E65" s="38">
        <v>444</v>
      </c>
      <c r="F65" s="39">
        <v>6</v>
      </c>
      <c r="G65" s="40">
        <v>80</v>
      </c>
      <c r="H65" s="40">
        <v>63</v>
      </c>
      <c r="I65" s="40">
        <v>1</v>
      </c>
      <c r="J65" s="40">
        <v>38</v>
      </c>
      <c r="K65" s="40">
        <v>11</v>
      </c>
      <c r="L65" s="40">
        <v>2</v>
      </c>
      <c r="M65" s="40">
        <v>23</v>
      </c>
      <c r="N65" s="40"/>
      <c r="O65" s="41">
        <v>2</v>
      </c>
      <c r="P65" s="39"/>
      <c r="Q65" s="40">
        <v>12</v>
      </c>
      <c r="R65" s="266">
        <f t="shared" si="1"/>
        <v>226</v>
      </c>
      <c r="S65" s="22">
        <f t="shared" si="2"/>
        <v>238</v>
      </c>
    </row>
    <row r="66" spans="1:19" ht="15" customHeight="1" x14ac:dyDescent="0.25">
      <c r="A66" s="34">
        <f t="shared" si="0"/>
        <v>65</v>
      </c>
      <c r="B66" s="24" t="s">
        <v>90</v>
      </c>
      <c r="C66" s="25">
        <v>2538</v>
      </c>
      <c r="D66" s="26" t="s">
        <v>14</v>
      </c>
      <c r="E66" s="27">
        <v>715</v>
      </c>
      <c r="F66" s="28">
        <v>18</v>
      </c>
      <c r="G66" s="29">
        <v>153</v>
      </c>
      <c r="H66" s="29">
        <v>104</v>
      </c>
      <c r="I66" s="29">
        <v>2</v>
      </c>
      <c r="J66" s="29">
        <v>56</v>
      </c>
      <c r="K66" s="29">
        <v>9</v>
      </c>
      <c r="L66" s="29">
        <v>7</v>
      </c>
      <c r="M66" s="29">
        <v>37</v>
      </c>
      <c r="N66" s="29"/>
      <c r="O66" s="30">
        <v>12</v>
      </c>
      <c r="P66" s="28">
        <v>0</v>
      </c>
      <c r="Q66" s="29">
        <v>11</v>
      </c>
      <c r="R66" s="263">
        <f t="shared" ref="R66:R67" si="3">SUM(F66:O66)</f>
        <v>398</v>
      </c>
      <c r="S66" s="120">
        <f t="shared" si="2"/>
        <v>409</v>
      </c>
    </row>
    <row r="67" spans="1:19" ht="15" customHeight="1" x14ac:dyDescent="0.25">
      <c r="A67" s="34">
        <f t="shared" ref="A67" si="4">A66+1</f>
        <v>66</v>
      </c>
      <c r="B67" s="35" t="s">
        <v>90</v>
      </c>
      <c r="C67" s="36">
        <v>2538</v>
      </c>
      <c r="D67" s="37" t="s">
        <v>19</v>
      </c>
      <c r="E67" s="38">
        <v>715</v>
      </c>
      <c r="F67" s="39">
        <v>20</v>
      </c>
      <c r="G67" s="40">
        <v>123</v>
      </c>
      <c r="H67" s="40">
        <v>95</v>
      </c>
      <c r="I67" s="40">
        <v>0</v>
      </c>
      <c r="J67" s="40">
        <v>75</v>
      </c>
      <c r="K67" s="40">
        <v>13</v>
      </c>
      <c r="L67" s="40">
        <v>5</v>
      </c>
      <c r="M67" s="40">
        <v>37</v>
      </c>
      <c r="N67" s="40"/>
      <c r="O67" s="41">
        <v>6</v>
      </c>
      <c r="P67" s="39"/>
      <c r="Q67" s="40">
        <v>14</v>
      </c>
      <c r="R67" s="266">
        <f t="shared" si="3"/>
        <v>374</v>
      </c>
      <c r="S67" s="22">
        <f t="shared" ref="S67" si="5">P67+Q67+R67</f>
        <v>388</v>
      </c>
    </row>
    <row r="68" spans="1:19" ht="5.0999999999999996" customHeight="1" x14ac:dyDescent="0.25">
      <c r="A68" s="47"/>
      <c r="B68" s="48"/>
      <c r="C68" s="49"/>
      <c r="D68" s="50"/>
      <c r="E68" s="51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3"/>
    </row>
    <row r="69" spans="1:19" ht="0.95" customHeight="1" x14ac:dyDescent="0.25">
      <c r="A69" s="54"/>
      <c r="B69" s="55"/>
      <c r="C69" s="56"/>
      <c r="D69" s="57"/>
      <c r="E69" s="58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60"/>
    </row>
    <row r="70" spans="1:19" ht="0.95" customHeight="1" x14ac:dyDescent="0.25">
      <c r="A70" s="47"/>
      <c r="B70" s="48"/>
      <c r="C70" s="49"/>
      <c r="D70" s="50"/>
      <c r="E70" s="51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3"/>
    </row>
    <row r="71" spans="1:19" ht="30" customHeight="1" x14ac:dyDescent="0.25">
      <c r="A71" s="61" t="s">
        <v>16</v>
      </c>
      <c r="B71" s="61"/>
      <c r="C71" s="61">
        <f>COUNTA(C2:C67)</f>
        <v>66</v>
      </c>
      <c r="D71" s="62"/>
      <c r="E71" s="63">
        <f>SUM(E2:E67)</f>
        <v>38302</v>
      </c>
      <c r="F71" s="63">
        <f t="shared" ref="F71:S71" si="6">SUM(F2:F67)</f>
        <v>1347</v>
      </c>
      <c r="G71" s="63">
        <f t="shared" si="6"/>
        <v>6750</v>
      </c>
      <c r="H71" s="63">
        <f t="shared" si="6"/>
        <v>4671</v>
      </c>
      <c r="I71" s="63">
        <f t="shared" si="6"/>
        <v>134</v>
      </c>
      <c r="J71" s="63">
        <f t="shared" si="6"/>
        <v>2182</v>
      </c>
      <c r="K71" s="63">
        <f t="shared" si="6"/>
        <v>1629</v>
      </c>
      <c r="L71" s="63">
        <f t="shared" si="6"/>
        <v>556</v>
      </c>
      <c r="M71" s="63">
        <f t="shared" si="6"/>
        <v>1455</v>
      </c>
      <c r="N71" s="63">
        <f t="shared" si="6"/>
        <v>0</v>
      </c>
      <c r="O71" s="63">
        <f t="shared" si="6"/>
        <v>339</v>
      </c>
      <c r="P71" s="63">
        <f t="shared" si="6"/>
        <v>5</v>
      </c>
      <c r="Q71" s="63">
        <f t="shared" si="6"/>
        <v>860</v>
      </c>
      <c r="R71" s="63">
        <f t="shared" si="6"/>
        <v>19063</v>
      </c>
      <c r="S71" s="63">
        <f t="shared" si="6"/>
        <v>19928</v>
      </c>
    </row>
  </sheetData>
  <autoFilter ref="A1:S1"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S39"/>
  <sheetViews>
    <sheetView workbookViewId="0">
      <selection activeCell="L24" sqref="L24"/>
    </sheetView>
  </sheetViews>
  <sheetFormatPr defaultRowHeight="14.25" x14ac:dyDescent="0.2"/>
  <sheetData>
    <row r="1" spans="1:19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187</v>
      </c>
      <c r="Q1" s="5" t="s">
        <v>8</v>
      </c>
      <c r="R1" s="5" t="s">
        <v>9</v>
      </c>
      <c r="S1" s="5" t="s">
        <v>10</v>
      </c>
    </row>
    <row r="2" spans="1:19" x14ac:dyDescent="0.2">
      <c r="A2" s="11">
        <v>1</v>
      </c>
      <c r="B2" s="12" t="s">
        <v>91</v>
      </c>
      <c r="C2" s="13">
        <v>323</v>
      </c>
      <c r="D2" s="14" t="s">
        <v>19</v>
      </c>
      <c r="E2" s="15">
        <v>169</v>
      </c>
      <c r="F2" s="16">
        <v>18</v>
      </c>
      <c r="G2" s="17">
        <v>29</v>
      </c>
      <c r="H2" s="17">
        <v>3</v>
      </c>
      <c r="I2" s="17">
        <v>19</v>
      </c>
      <c r="J2" s="17">
        <v>8</v>
      </c>
      <c r="K2" s="17">
        <v>0</v>
      </c>
      <c r="L2" s="17">
        <v>2</v>
      </c>
      <c r="M2" s="17">
        <v>0</v>
      </c>
      <c r="N2" s="17">
        <v>0</v>
      </c>
      <c r="O2" s="18">
        <v>0</v>
      </c>
      <c r="P2" s="19">
        <v>5</v>
      </c>
      <c r="Q2" s="16"/>
      <c r="R2" s="17">
        <v>4</v>
      </c>
      <c r="S2" s="21">
        <f t="shared" ref="S2:S39" si="0">SUM(D2:M2)</f>
        <v>248</v>
      </c>
    </row>
    <row r="3" spans="1:19" ht="22.5" x14ac:dyDescent="0.2">
      <c r="A3" s="23">
        <v>2</v>
      </c>
      <c r="B3" s="24" t="s">
        <v>91</v>
      </c>
      <c r="C3" s="25">
        <v>322</v>
      </c>
      <c r="D3" s="26" t="s">
        <v>15</v>
      </c>
      <c r="E3" s="27">
        <v>159</v>
      </c>
      <c r="F3" s="28">
        <v>9</v>
      </c>
      <c r="G3" s="29">
        <v>17</v>
      </c>
      <c r="H3" s="29">
        <v>35</v>
      </c>
      <c r="I3" s="29">
        <v>25</v>
      </c>
      <c r="J3" s="29">
        <v>14</v>
      </c>
      <c r="K3" s="29">
        <v>0</v>
      </c>
      <c r="L3" s="29">
        <v>3</v>
      </c>
      <c r="M3" s="29">
        <v>0</v>
      </c>
      <c r="N3" s="29">
        <v>0</v>
      </c>
      <c r="O3" s="30">
        <v>0</v>
      </c>
      <c r="P3" s="32">
        <v>38</v>
      </c>
      <c r="Q3" s="28"/>
      <c r="R3" s="29">
        <v>4</v>
      </c>
      <c r="S3" s="33">
        <f t="shared" si="0"/>
        <v>262</v>
      </c>
    </row>
    <row r="4" spans="1:19" x14ac:dyDescent="0.2">
      <c r="A4" s="34">
        <v>3</v>
      </c>
      <c r="B4" s="35" t="s">
        <v>91</v>
      </c>
      <c r="C4" s="36">
        <v>322</v>
      </c>
      <c r="D4" s="37" t="s">
        <v>19</v>
      </c>
      <c r="E4" s="38">
        <v>329</v>
      </c>
      <c r="F4" s="39">
        <v>53</v>
      </c>
      <c r="G4" s="40">
        <v>37</v>
      </c>
      <c r="H4" s="40">
        <v>16</v>
      </c>
      <c r="I4" s="40">
        <v>29</v>
      </c>
      <c r="J4" s="40">
        <v>43</v>
      </c>
      <c r="K4" s="40">
        <v>0</v>
      </c>
      <c r="L4" s="40">
        <v>2</v>
      </c>
      <c r="M4" s="40">
        <v>0</v>
      </c>
      <c r="N4" s="40">
        <v>0</v>
      </c>
      <c r="O4" s="41">
        <v>0</v>
      </c>
      <c r="P4" s="43">
        <v>18</v>
      </c>
      <c r="Q4" s="39"/>
      <c r="R4" s="40">
        <v>10</v>
      </c>
      <c r="S4" s="44">
        <f t="shared" si="0"/>
        <v>509</v>
      </c>
    </row>
    <row r="5" spans="1:19" ht="22.5" x14ac:dyDescent="0.2">
      <c r="A5" s="23">
        <v>4</v>
      </c>
      <c r="B5" s="24" t="s">
        <v>91</v>
      </c>
      <c r="C5" s="25">
        <v>321</v>
      </c>
      <c r="D5" s="26" t="s">
        <v>44</v>
      </c>
      <c r="E5" s="27">
        <v>270</v>
      </c>
      <c r="F5" s="28">
        <v>6</v>
      </c>
      <c r="G5" s="29">
        <v>22</v>
      </c>
      <c r="H5" s="29">
        <v>88</v>
      </c>
      <c r="I5" s="29">
        <v>8</v>
      </c>
      <c r="J5" s="29">
        <v>29</v>
      </c>
      <c r="K5" s="29">
        <v>0</v>
      </c>
      <c r="L5" s="29">
        <v>0</v>
      </c>
      <c r="M5" s="29">
        <v>0</v>
      </c>
      <c r="N5" s="29">
        <v>0</v>
      </c>
      <c r="O5" s="30">
        <v>0</v>
      </c>
      <c r="P5" s="32">
        <v>88</v>
      </c>
      <c r="Q5" s="28"/>
      <c r="R5" s="29">
        <v>2</v>
      </c>
      <c r="S5" s="33">
        <f t="shared" si="0"/>
        <v>423</v>
      </c>
    </row>
    <row r="6" spans="1:19" ht="22.5" x14ac:dyDescent="0.2">
      <c r="A6" s="34">
        <v>5</v>
      </c>
      <c r="B6" s="35" t="s">
        <v>91</v>
      </c>
      <c r="C6" s="36">
        <v>321</v>
      </c>
      <c r="D6" s="37" t="s">
        <v>15</v>
      </c>
      <c r="E6" s="38">
        <v>242</v>
      </c>
      <c r="F6" s="39">
        <v>36</v>
      </c>
      <c r="G6" s="40">
        <v>22</v>
      </c>
      <c r="H6" s="40">
        <v>18</v>
      </c>
      <c r="I6" s="40">
        <v>14</v>
      </c>
      <c r="J6" s="40">
        <v>41</v>
      </c>
      <c r="K6" s="40">
        <v>0</v>
      </c>
      <c r="L6" s="40">
        <v>0</v>
      </c>
      <c r="M6" s="40">
        <v>0</v>
      </c>
      <c r="N6" s="40">
        <v>0</v>
      </c>
      <c r="O6" s="41">
        <v>0</v>
      </c>
      <c r="P6" s="43">
        <v>18</v>
      </c>
      <c r="Q6" s="39"/>
      <c r="R6" s="40">
        <v>6</v>
      </c>
      <c r="S6" s="44">
        <f t="shared" si="0"/>
        <v>373</v>
      </c>
    </row>
    <row r="7" spans="1:19" x14ac:dyDescent="0.2">
      <c r="A7" s="23">
        <v>6</v>
      </c>
      <c r="B7" s="24" t="s">
        <v>91</v>
      </c>
      <c r="C7" s="25">
        <v>321</v>
      </c>
      <c r="D7" s="26" t="s">
        <v>19</v>
      </c>
      <c r="E7" s="27">
        <v>395</v>
      </c>
      <c r="F7" s="28">
        <v>25</v>
      </c>
      <c r="G7" s="29">
        <v>73</v>
      </c>
      <c r="H7" s="29">
        <v>29</v>
      </c>
      <c r="I7" s="29">
        <v>8</v>
      </c>
      <c r="J7" s="29">
        <v>54</v>
      </c>
      <c r="K7" s="29">
        <v>0</v>
      </c>
      <c r="L7" s="29">
        <v>2</v>
      </c>
      <c r="M7" s="29">
        <v>0</v>
      </c>
      <c r="N7" s="29">
        <v>0</v>
      </c>
      <c r="O7" s="30">
        <v>0</v>
      </c>
      <c r="P7" s="32">
        <v>31</v>
      </c>
      <c r="Q7" s="28"/>
      <c r="R7" s="29">
        <v>25</v>
      </c>
      <c r="S7" s="33">
        <f t="shared" si="0"/>
        <v>586</v>
      </c>
    </row>
    <row r="8" spans="1:19" x14ac:dyDescent="0.2">
      <c r="A8" s="34">
        <v>7</v>
      </c>
      <c r="B8" s="35" t="s">
        <v>91</v>
      </c>
      <c r="C8" s="36">
        <v>320</v>
      </c>
      <c r="D8" s="37" t="s">
        <v>19</v>
      </c>
      <c r="E8" s="38">
        <v>335</v>
      </c>
      <c r="F8" s="39">
        <v>41</v>
      </c>
      <c r="G8" s="40">
        <v>33</v>
      </c>
      <c r="H8" s="40">
        <v>22</v>
      </c>
      <c r="I8" s="40">
        <v>17</v>
      </c>
      <c r="J8" s="40">
        <v>64</v>
      </c>
      <c r="K8" s="40">
        <v>0</v>
      </c>
      <c r="L8" s="40">
        <v>0</v>
      </c>
      <c r="M8" s="40">
        <v>0</v>
      </c>
      <c r="N8" s="40">
        <v>0</v>
      </c>
      <c r="O8" s="41">
        <v>0</v>
      </c>
      <c r="P8" s="43">
        <v>22</v>
      </c>
      <c r="Q8" s="39"/>
      <c r="R8" s="40">
        <v>13</v>
      </c>
      <c r="S8" s="44">
        <f t="shared" si="0"/>
        <v>512</v>
      </c>
    </row>
    <row r="9" spans="1:19" x14ac:dyDescent="0.2">
      <c r="A9" s="23">
        <v>8</v>
      </c>
      <c r="B9" s="24" t="s">
        <v>91</v>
      </c>
      <c r="C9" s="25">
        <v>319</v>
      </c>
      <c r="D9" s="26" t="s">
        <v>19</v>
      </c>
      <c r="E9" s="27">
        <v>577</v>
      </c>
      <c r="F9" s="28">
        <v>20</v>
      </c>
      <c r="G9" s="29">
        <v>85</v>
      </c>
      <c r="H9" s="29">
        <v>98</v>
      </c>
      <c r="I9" s="29">
        <v>38</v>
      </c>
      <c r="J9" s="29">
        <v>83</v>
      </c>
      <c r="K9" s="29">
        <v>0</v>
      </c>
      <c r="L9" s="29">
        <v>3</v>
      </c>
      <c r="M9" s="29">
        <v>0</v>
      </c>
      <c r="N9" s="29">
        <v>0</v>
      </c>
      <c r="O9" s="30">
        <v>0</v>
      </c>
      <c r="P9" s="32">
        <v>101</v>
      </c>
      <c r="Q9" s="28"/>
      <c r="R9" s="29">
        <v>7</v>
      </c>
      <c r="S9" s="33">
        <f t="shared" si="0"/>
        <v>904</v>
      </c>
    </row>
    <row r="10" spans="1:19" ht="22.5" x14ac:dyDescent="0.2">
      <c r="A10" s="34">
        <v>9</v>
      </c>
      <c r="B10" s="35" t="s">
        <v>91</v>
      </c>
      <c r="C10" s="36">
        <v>318</v>
      </c>
      <c r="D10" s="37" t="s">
        <v>44</v>
      </c>
      <c r="E10" s="38">
        <v>537</v>
      </c>
      <c r="F10" s="39">
        <v>8</v>
      </c>
      <c r="G10" s="40">
        <v>122</v>
      </c>
      <c r="H10" s="40">
        <v>52</v>
      </c>
      <c r="I10" s="40">
        <v>37</v>
      </c>
      <c r="J10" s="40">
        <v>19</v>
      </c>
      <c r="K10" s="40">
        <v>0</v>
      </c>
      <c r="L10" s="40">
        <v>0</v>
      </c>
      <c r="M10" s="40">
        <v>0</v>
      </c>
      <c r="N10" s="40">
        <v>0</v>
      </c>
      <c r="O10" s="41">
        <v>0</v>
      </c>
      <c r="P10" s="43">
        <v>52</v>
      </c>
      <c r="Q10" s="39"/>
      <c r="R10" s="40">
        <v>6</v>
      </c>
      <c r="S10" s="44">
        <f t="shared" si="0"/>
        <v>775</v>
      </c>
    </row>
    <row r="11" spans="1:19" ht="22.5" x14ac:dyDescent="0.2">
      <c r="A11" s="23">
        <v>10</v>
      </c>
      <c r="B11" s="24" t="s">
        <v>91</v>
      </c>
      <c r="C11" s="25">
        <v>318</v>
      </c>
      <c r="D11" s="26" t="s">
        <v>15</v>
      </c>
      <c r="E11" s="27">
        <v>526</v>
      </c>
      <c r="F11" s="28">
        <v>29</v>
      </c>
      <c r="G11" s="29">
        <v>58</v>
      </c>
      <c r="H11" s="29">
        <v>140</v>
      </c>
      <c r="I11" s="29">
        <v>16</v>
      </c>
      <c r="J11" s="29">
        <v>71</v>
      </c>
      <c r="K11" s="29">
        <v>0</v>
      </c>
      <c r="L11" s="29">
        <v>0</v>
      </c>
      <c r="M11" s="29">
        <v>0</v>
      </c>
      <c r="N11" s="29">
        <v>0</v>
      </c>
      <c r="O11" s="30">
        <v>0</v>
      </c>
      <c r="P11" s="32">
        <v>140</v>
      </c>
      <c r="Q11" s="28"/>
      <c r="R11" s="29">
        <v>15</v>
      </c>
      <c r="S11" s="33">
        <f t="shared" si="0"/>
        <v>840</v>
      </c>
    </row>
    <row r="12" spans="1:19" x14ac:dyDescent="0.2">
      <c r="A12" s="34">
        <v>11</v>
      </c>
      <c r="B12" s="35" t="s">
        <v>91</v>
      </c>
      <c r="C12" s="36">
        <v>318</v>
      </c>
      <c r="D12" s="37" t="s">
        <v>19</v>
      </c>
      <c r="E12" s="38">
        <v>413</v>
      </c>
      <c r="F12" s="39">
        <v>5</v>
      </c>
      <c r="G12" s="40">
        <v>49</v>
      </c>
      <c r="H12" s="40">
        <v>145</v>
      </c>
      <c r="I12" s="40">
        <v>7</v>
      </c>
      <c r="J12" s="40">
        <v>36</v>
      </c>
      <c r="K12" s="40">
        <v>0</v>
      </c>
      <c r="L12" s="40">
        <v>0</v>
      </c>
      <c r="M12" s="40">
        <v>0</v>
      </c>
      <c r="N12" s="40">
        <v>0</v>
      </c>
      <c r="O12" s="41">
        <v>0</v>
      </c>
      <c r="P12" s="43">
        <v>145</v>
      </c>
      <c r="Q12" s="39"/>
      <c r="R12" s="40">
        <v>7</v>
      </c>
      <c r="S12" s="44">
        <f t="shared" si="0"/>
        <v>655</v>
      </c>
    </row>
    <row r="13" spans="1:19" ht="22.5" x14ac:dyDescent="0.2">
      <c r="A13" s="23">
        <v>12</v>
      </c>
      <c r="B13" s="24" t="s">
        <v>91</v>
      </c>
      <c r="C13" s="25">
        <v>317</v>
      </c>
      <c r="D13" s="26" t="s">
        <v>15</v>
      </c>
      <c r="E13" s="27">
        <v>156</v>
      </c>
      <c r="F13" s="28">
        <v>6</v>
      </c>
      <c r="G13" s="29">
        <v>32</v>
      </c>
      <c r="H13" s="29">
        <v>23</v>
      </c>
      <c r="I13" s="29">
        <v>2</v>
      </c>
      <c r="J13" s="29">
        <v>2</v>
      </c>
      <c r="K13" s="29">
        <v>0</v>
      </c>
      <c r="L13" s="29">
        <v>1</v>
      </c>
      <c r="M13" s="29">
        <v>0</v>
      </c>
      <c r="N13" s="29">
        <v>0</v>
      </c>
      <c r="O13" s="30">
        <v>0</v>
      </c>
      <c r="P13" s="32">
        <v>24</v>
      </c>
      <c r="Q13" s="28"/>
      <c r="R13" s="29">
        <v>7</v>
      </c>
      <c r="S13" s="33">
        <f t="shared" si="0"/>
        <v>222</v>
      </c>
    </row>
    <row r="14" spans="1:19" x14ac:dyDescent="0.2">
      <c r="A14" s="34">
        <v>13</v>
      </c>
      <c r="B14" s="35" t="s">
        <v>91</v>
      </c>
      <c r="C14" s="36">
        <v>317</v>
      </c>
      <c r="D14" s="37" t="s">
        <v>19</v>
      </c>
      <c r="E14" s="38">
        <v>150</v>
      </c>
      <c r="F14" s="39">
        <v>2</v>
      </c>
      <c r="G14" s="40">
        <v>19</v>
      </c>
      <c r="H14" s="40">
        <v>34</v>
      </c>
      <c r="I14" s="40">
        <v>2</v>
      </c>
      <c r="J14" s="40">
        <v>6</v>
      </c>
      <c r="K14" s="40">
        <v>0</v>
      </c>
      <c r="L14" s="40">
        <v>0</v>
      </c>
      <c r="M14" s="40">
        <v>0</v>
      </c>
      <c r="N14" s="40">
        <v>0</v>
      </c>
      <c r="O14" s="41">
        <v>0</v>
      </c>
      <c r="P14" s="43">
        <v>34</v>
      </c>
      <c r="Q14" s="39"/>
      <c r="R14" s="40">
        <v>2</v>
      </c>
      <c r="S14" s="44">
        <f t="shared" si="0"/>
        <v>213</v>
      </c>
    </row>
    <row r="15" spans="1:19" ht="22.5" x14ac:dyDescent="0.2">
      <c r="A15" s="23">
        <v>14</v>
      </c>
      <c r="B15" s="24" t="s">
        <v>91</v>
      </c>
      <c r="C15" s="25">
        <v>316</v>
      </c>
      <c r="D15" s="26" t="s">
        <v>15</v>
      </c>
      <c r="E15" s="27">
        <v>171</v>
      </c>
      <c r="F15" s="28">
        <v>2</v>
      </c>
      <c r="G15" s="29">
        <v>24</v>
      </c>
      <c r="H15" s="29">
        <v>33</v>
      </c>
      <c r="I15" s="29">
        <v>3</v>
      </c>
      <c r="J15" s="29">
        <v>22</v>
      </c>
      <c r="K15" s="29">
        <v>0</v>
      </c>
      <c r="L15" s="29">
        <v>2</v>
      </c>
      <c r="M15" s="29">
        <v>0</v>
      </c>
      <c r="N15" s="29">
        <v>0</v>
      </c>
      <c r="O15" s="30">
        <v>0</v>
      </c>
      <c r="P15" s="32">
        <v>35</v>
      </c>
      <c r="Q15" s="28"/>
      <c r="R15" s="29">
        <v>0</v>
      </c>
      <c r="S15" s="33">
        <f t="shared" si="0"/>
        <v>257</v>
      </c>
    </row>
    <row r="16" spans="1:19" x14ac:dyDescent="0.2">
      <c r="A16" s="34">
        <v>15</v>
      </c>
      <c r="B16" s="35" t="s">
        <v>91</v>
      </c>
      <c r="C16" s="36">
        <v>316</v>
      </c>
      <c r="D16" s="37" t="s">
        <v>19</v>
      </c>
      <c r="E16" s="38">
        <v>168</v>
      </c>
      <c r="F16" s="39">
        <v>20</v>
      </c>
      <c r="G16" s="40">
        <v>16</v>
      </c>
      <c r="H16" s="40">
        <v>24</v>
      </c>
      <c r="I16" s="40">
        <v>1</v>
      </c>
      <c r="J16" s="40">
        <v>17</v>
      </c>
      <c r="K16" s="40">
        <v>0</v>
      </c>
      <c r="L16" s="40">
        <v>4</v>
      </c>
      <c r="M16" s="40">
        <v>0</v>
      </c>
      <c r="N16" s="40">
        <v>0</v>
      </c>
      <c r="O16" s="41">
        <v>0</v>
      </c>
      <c r="P16" s="43">
        <v>28</v>
      </c>
      <c r="Q16" s="39"/>
      <c r="R16" s="40">
        <v>2</v>
      </c>
      <c r="S16" s="44">
        <f t="shared" si="0"/>
        <v>250</v>
      </c>
    </row>
    <row r="17" spans="1:19" x14ac:dyDescent="0.2">
      <c r="A17" s="23">
        <v>16</v>
      </c>
      <c r="B17" s="24" t="s">
        <v>91</v>
      </c>
      <c r="C17" s="25">
        <v>315</v>
      </c>
      <c r="D17" s="26" t="s">
        <v>19</v>
      </c>
      <c r="E17" s="27">
        <v>702</v>
      </c>
      <c r="F17" s="28">
        <v>50</v>
      </c>
      <c r="G17" s="29">
        <v>32</v>
      </c>
      <c r="H17" s="29">
        <v>66</v>
      </c>
      <c r="I17" s="29">
        <v>40</v>
      </c>
      <c r="J17" s="29">
        <v>110</v>
      </c>
      <c r="K17" s="29">
        <v>0</v>
      </c>
      <c r="L17" s="29">
        <v>2</v>
      </c>
      <c r="M17" s="29">
        <v>0</v>
      </c>
      <c r="N17" s="29">
        <v>0</v>
      </c>
      <c r="O17" s="30">
        <v>0</v>
      </c>
      <c r="P17" s="32">
        <v>68</v>
      </c>
      <c r="Q17" s="28"/>
      <c r="R17" s="29">
        <v>11</v>
      </c>
      <c r="S17" s="33">
        <f t="shared" si="0"/>
        <v>1002</v>
      </c>
    </row>
    <row r="18" spans="1:19" x14ac:dyDescent="0.2">
      <c r="A18" s="34">
        <v>17</v>
      </c>
      <c r="B18" s="35" t="s">
        <v>91</v>
      </c>
      <c r="C18" s="36">
        <v>314</v>
      </c>
      <c r="D18" s="37" t="s">
        <v>14</v>
      </c>
      <c r="E18" s="38">
        <v>482</v>
      </c>
      <c r="F18" s="39">
        <v>86</v>
      </c>
      <c r="G18" s="40">
        <v>15</v>
      </c>
      <c r="H18" s="40">
        <v>41</v>
      </c>
      <c r="I18" s="40">
        <v>29</v>
      </c>
      <c r="J18" s="40">
        <v>108</v>
      </c>
      <c r="K18" s="40">
        <v>0</v>
      </c>
      <c r="L18" s="40">
        <v>1</v>
      </c>
      <c r="M18" s="40">
        <v>0</v>
      </c>
      <c r="N18" s="40">
        <v>0</v>
      </c>
      <c r="O18" s="41">
        <v>0</v>
      </c>
      <c r="P18" s="43">
        <v>42</v>
      </c>
      <c r="Q18" s="39"/>
      <c r="R18" s="40">
        <v>8</v>
      </c>
      <c r="S18" s="44">
        <f t="shared" si="0"/>
        <v>762</v>
      </c>
    </row>
    <row r="19" spans="1:19" x14ac:dyDescent="0.2">
      <c r="A19" s="23">
        <v>18</v>
      </c>
      <c r="B19" s="24" t="s">
        <v>91</v>
      </c>
      <c r="C19" s="25">
        <v>314</v>
      </c>
      <c r="D19" s="26" t="s">
        <v>19</v>
      </c>
      <c r="E19" s="27">
        <v>482</v>
      </c>
      <c r="F19" s="28">
        <v>47</v>
      </c>
      <c r="G19" s="29">
        <v>36</v>
      </c>
      <c r="H19" s="29">
        <v>44</v>
      </c>
      <c r="I19" s="29">
        <v>25</v>
      </c>
      <c r="J19" s="29">
        <v>104</v>
      </c>
      <c r="K19" s="29">
        <v>0</v>
      </c>
      <c r="L19" s="29">
        <v>0</v>
      </c>
      <c r="M19" s="29">
        <v>0</v>
      </c>
      <c r="N19" s="29">
        <v>0</v>
      </c>
      <c r="O19" s="30">
        <v>0</v>
      </c>
      <c r="P19" s="32">
        <v>44</v>
      </c>
      <c r="Q19" s="28"/>
      <c r="R19" s="29">
        <v>5</v>
      </c>
      <c r="S19" s="33">
        <f t="shared" si="0"/>
        <v>738</v>
      </c>
    </row>
    <row r="20" spans="1:19" x14ac:dyDescent="0.2">
      <c r="A20" s="34">
        <v>19</v>
      </c>
      <c r="B20" s="35" t="s">
        <v>91</v>
      </c>
      <c r="C20" s="36">
        <v>313</v>
      </c>
      <c r="D20" s="37" t="s">
        <v>20</v>
      </c>
      <c r="E20" s="38">
        <v>530</v>
      </c>
      <c r="F20" s="39">
        <v>71</v>
      </c>
      <c r="G20" s="40">
        <v>44</v>
      </c>
      <c r="H20" s="40">
        <v>50</v>
      </c>
      <c r="I20" s="40">
        <v>25</v>
      </c>
      <c r="J20" s="40">
        <v>111</v>
      </c>
      <c r="K20" s="40">
        <v>0</v>
      </c>
      <c r="L20" s="40">
        <v>2</v>
      </c>
      <c r="M20" s="40">
        <v>0</v>
      </c>
      <c r="N20" s="40">
        <v>0</v>
      </c>
      <c r="O20" s="41">
        <v>0</v>
      </c>
      <c r="P20" s="43">
        <v>52</v>
      </c>
      <c r="Q20" s="39"/>
      <c r="R20" s="40">
        <v>10</v>
      </c>
      <c r="S20" s="44">
        <f t="shared" si="0"/>
        <v>833</v>
      </c>
    </row>
    <row r="21" spans="1:19" x14ac:dyDescent="0.2">
      <c r="A21" s="23">
        <v>20</v>
      </c>
      <c r="B21" s="24" t="s">
        <v>91</v>
      </c>
      <c r="C21" s="25">
        <v>313</v>
      </c>
      <c r="D21" s="26" t="s">
        <v>14</v>
      </c>
      <c r="E21" s="27">
        <v>531</v>
      </c>
      <c r="F21" s="28">
        <v>59</v>
      </c>
      <c r="G21" s="29">
        <v>34</v>
      </c>
      <c r="H21" s="29">
        <v>62</v>
      </c>
      <c r="I21" s="29">
        <v>32</v>
      </c>
      <c r="J21" s="29">
        <v>125</v>
      </c>
      <c r="K21" s="29">
        <v>0</v>
      </c>
      <c r="L21" s="29">
        <v>2</v>
      </c>
      <c r="M21" s="29">
        <v>0</v>
      </c>
      <c r="N21" s="29">
        <v>0</v>
      </c>
      <c r="O21" s="30">
        <v>0</v>
      </c>
      <c r="P21" s="32">
        <v>64</v>
      </c>
      <c r="Q21" s="28"/>
      <c r="R21" s="29">
        <v>4</v>
      </c>
      <c r="S21" s="33">
        <f t="shared" si="0"/>
        <v>845</v>
      </c>
    </row>
    <row r="22" spans="1:19" x14ac:dyDescent="0.2">
      <c r="A22" s="34">
        <v>21</v>
      </c>
      <c r="B22" s="35" t="s">
        <v>91</v>
      </c>
      <c r="C22" s="36">
        <v>313</v>
      </c>
      <c r="D22" s="37" t="s">
        <v>19</v>
      </c>
      <c r="E22" s="38">
        <v>531</v>
      </c>
      <c r="F22" s="39">
        <v>67</v>
      </c>
      <c r="G22" s="40">
        <v>28</v>
      </c>
      <c r="H22" s="40">
        <v>50</v>
      </c>
      <c r="I22" s="40">
        <v>26</v>
      </c>
      <c r="J22" s="40">
        <v>121</v>
      </c>
      <c r="K22" s="40">
        <v>0</v>
      </c>
      <c r="L22" s="40">
        <v>0</v>
      </c>
      <c r="M22" s="40">
        <v>0</v>
      </c>
      <c r="N22" s="40">
        <v>0</v>
      </c>
      <c r="O22" s="41">
        <v>0</v>
      </c>
      <c r="P22" s="43">
        <v>50</v>
      </c>
      <c r="Q22" s="39"/>
      <c r="R22" s="40">
        <v>5</v>
      </c>
      <c r="S22" s="44">
        <f t="shared" si="0"/>
        <v>823</v>
      </c>
    </row>
    <row r="23" spans="1:19" x14ac:dyDescent="0.2">
      <c r="A23" s="23">
        <v>22</v>
      </c>
      <c r="B23" s="24" t="s">
        <v>91</v>
      </c>
      <c r="C23" s="25">
        <v>312</v>
      </c>
      <c r="D23" s="26" t="s">
        <v>20</v>
      </c>
      <c r="E23" s="27">
        <v>600</v>
      </c>
      <c r="F23" s="28">
        <v>40</v>
      </c>
      <c r="G23" s="29">
        <v>22</v>
      </c>
      <c r="H23" s="29">
        <v>66</v>
      </c>
      <c r="I23" s="29">
        <v>34</v>
      </c>
      <c r="J23" s="29">
        <v>142</v>
      </c>
      <c r="K23" s="29">
        <v>0</v>
      </c>
      <c r="L23" s="29">
        <v>4</v>
      </c>
      <c r="M23" s="29">
        <v>0</v>
      </c>
      <c r="N23" s="29">
        <v>0</v>
      </c>
      <c r="O23" s="30">
        <v>0</v>
      </c>
      <c r="P23" s="32">
        <v>70</v>
      </c>
      <c r="Q23" s="28"/>
      <c r="R23" s="29">
        <v>15</v>
      </c>
      <c r="S23" s="33">
        <f t="shared" si="0"/>
        <v>908</v>
      </c>
    </row>
    <row r="24" spans="1:19" x14ac:dyDescent="0.2">
      <c r="A24" s="34">
        <v>23</v>
      </c>
      <c r="B24" s="35" t="s">
        <v>91</v>
      </c>
      <c r="C24" s="36">
        <v>312</v>
      </c>
      <c r="D24" s="37" t="s">
        <v>14</v>
      </c>
      <c r="E24" s="38">
        <v>600</v>
      </c>
      <c r="F24" s="39">
        <v>41</v>
      </c>
      <c r="G24" s="40">
        <v>32</v>
      </c>
      <c r="H24" s="40">
        <v>76</v>
      </c>
      <c r="I24" s="40">
        <v>40</v>
      </c>
      <c r="J24" s="40">
        <v>155</v>
      </c>
      <c r="K24" s="40">
        <v>0</v>
      </c>
      <c r="L24" s="40">
        <v>4</v>
      </c>
      <c r="M24" s="40">
        <v>0</v>
      </c>
      <c r="N24" s="40">
        <v>0</v>
      </c>
      <c r="O24" s="41">
        <v>0</v>
      </c>
      <c r="P24" s="43">
        <v>81</v>
      </c>
      <c r="Q24" s="39"/>
      <c r="R24" s="40">
        <v>13</v>
      </c>
      <c r="S24" s="44">
        <f t="shared" si="0"/>
        <v>948</v>
      </c>
    </row>
    <row r="25" spans="1:19" x14ac:dyDescent="0.2">
      <c r="A25" s="23">
        <v>24</v>
      </c>
      <c r="B25" s="24" t="s">
        <v>91</v>
      </c>
      <c r="C25" s="25">
        <v>312</v>
      </c>
      <c r="D25" s="26" t="s">
        <v>19</v>
      </c>
      <c r="E25" s="27">
        <v>601</v>
      </c>
      <c r="F25" s="28">
        <v>47</v>
      </c>
      <c r="G25" s="29">
        <v>34</v>
      </c>
      <c r="H25" s="29">
        <v>86</v>
      </c>
      <c r="I25" s="29">
        <v>32</v>
      </c>
      <c r="J25" s="29">
        <v>137</v>
      </c>
      <c r="K25" s="29">
        <v>0</v>
      </c>
      <c r="L25" s="29">
        <v>4</v>
      </c>
      <c r="M25" s="29">
        <v>0</v>
      </c>
      <c r="N25" s="29">
        <v>0</v>
      </c>
      <c r="O25" s="30">
        <v>0</v>
      </c>
      <c r="P25" s="32">
        <v>90</v>
      </c>
      <c r="Q25" s="28"/>
      <c r="R25" s="29">
        <v>8</v>
      </c>
      <c r="S25" s="33">
        <f t="shared" si="0"/>
        <v>941</v>
      </c>
    </row>
    <row r="26" spans="1:19" x14ac:dyDescent="0.2">
      <c r="A26" s="34">
        <v>25</v>
      </c>
      <c r="B26" s="35" t="s">
        <v>91</v>
      </c>
      <c r="C26" s="36">
        <v>311</v>
      </c>
      <c r="D26" s="37" t="s">
        <v>14</v>
      </c>
      <c r="E26" s="38">
        <v>527</v>
      </c>
      <c r="F26" s="39">
        <v>67</v>
      </c>
      <c r="G26" s="40">
        <v>27</v>
      </c>
      <c r="H26" s="40">
        <v>44</v>
      </c>
      <c r="I26" s="40">
        <v>23</v>
      </c>
      <c r="J26" s="40">
        <v>125</v>
      </c>
      <c r="K26" s="40">
        <v>0</v>
      </c>
      <c r="L26" s="40">
        <v>3</v>
      </c>
      <c r="M26" s="40">
        <v>0</v>
      </c>
      <c r="N26" s="40">
        <v>0</v>
      </c>
      <c r="O26" s="41">
        <v>0</v>
      </c>
      <c r="P26" s="43">
        <v>47</v>
      </c>
      <c r="Q26" s="39"/>
      <c r="R26" s="40">
        <v>12</v>
      </c>
      <c r="S26" s="44">
        <f t="shared" si="0"/>
        <v>816</v>
      </c>
    </row>
    <row r="27" spans="1:19" x14ac:dyDescent="0.2">
      <c r="A27" s="23">
        <v>26</v>
      </c>
      <c r="B27" s="24" t="s">
        <v>91</v>
      </c>
      <c r="C27" s="25">
        <v>311</v>
      </c>
      <c r="D27" s="26" t="s">
        <v>19</v>
      </c>
      <c r="E27" s="27">
        <v>527</v>
      </c>
      <c r="F27" s="28">
        <v>51</v>
      </c>
      <c r="G27" s="29">
        <v>19</v>
      </c>
      <c r="H27" s="29">
        <v>70</v>
      </c>
      <c r="I27" s="29">
        <v>18</v>
      </c>
      <c r="J27" s="29">
        <v>105</v>
      </c>
      <c r="K27" s="29">
        <v>0</v>
      </c>
      <c r="L27" s="29">
        <v>0</v>
      </c>
      <c r="M27" s="29">
        <v>0</v>
      </c>
      <c r="N27" s="29">
        <v>0</v>
      </c>
      <c r="O27" s="30">
        <v>0</v>
      </c>
      <c r="P27" s="32">
        <v>70</v>
      </c>
      <c r="Q27" s="28"/>
      <c r="R27" s="29">
        <v>11</v>
      </c>
      <c r="S27" s="33">
        <f t="shared" si="0"/>
        <v>790</v>
      </c>
    </row>
    <row r="28" spans="1:19" x14ac:dyDescent="0.2">
      <c r="A28" s="34">
        <v>27</v>
      </c>
      <c r="B28" s="35" t="s">
        <v>91</v>
      </c>
      <c r="C28" s="36">
        <v>310</v>
      </c>
      <c r="D28" s="37" t="s">
        <v>14</v>
      </c>
      <c r="E28" s="38">
        <v>587</v>
      </c>
      <c r="F28" s="39">
        <v>58</v>
      </c>
      <c r="G28" s="40">
        <v>59</v>
      </c>
      <c r="H28" s="40">
        <v>85</v>
      </c>
      <c r="I28" s="40">
        <v>25</v>
      </c>
      <c r="J28" s="40">
        <v>117</v>
      </c>
      <c r="K28" s="40">
        <v>0</v>
      </c>
      <c r="L28" s="40">
        <v>1</v>
      </c>
      <c r="M28" s="40">
        <v>0</v>
      </c>
      <c r="N28" s="40">
        <v>0</v>
      </c>
      <c r="O28" s="41">
        <v>0</v>
      </c>
      <c r="P28" s="43">
        <v>86</v>
      </c>
      <c r="Q28" s="39"/>
      <c r="R28" s="40">
        <v>4</v>
      </c>
      <c r="S28" s="44">
        <f t="shared" si="0"/>
        <v>932</v>
      </c>
    </row>
    <row r="29" spans="1:19" x14ac:dyDescent="0.2">
      <c r="A29" s="23">
        <v>28</v>
      </c>
      <c r="B29" s="24" t="s">
        <v>91</v>
      </c>
      <c r="C29" s="25">
        <v>310</v>
      </c>
      <c r="D29" s="26" t="s">
        <v>19</v>
      </c>
      <c r="E29" s="27">
        <v>588</v>
      </c>
      <c r="F29" s="28">
        <v>52</v>
      </c>
      <c r="G29" s="29">
        <v>58</v>
      </c>
      <c r="H29" s="29">
        <v>87</v>
      </c>
      <c r="I29" s="29">
        <v>20</v>
      </c>
      <c r="J29" s="29">
        <v>115</v>
      </c>
      <c r="K29" s="29">
        <v>0</v>
      </c>
      <c r="L29" s="29">
        <v>1</v>
      </c>
      <c r="M29" s="29">
        <v>0</v>
      </c>
      <c r="N29" s="29">
        <v>0</v>
      </c>
      <c r="O29" s="30">
        <v>0</v>
      </c>
      <c r="P29" s="32">
        <v>88</v>
      </c>
      <c r="Q29" s="28"/>
      <c r="R29" s="29">
        <v>10</v>
      </c>
      <c r="S29" s="33">
        <f t="shared" si="0"/>
        <v>921</v>
      </c>
    </row>
    <row r="30" spans="1:19" x14ac:dyDescent="0.2">
      <c r="A30" s="34">
        <v>29</v>
      </c>
      <c r="B30" s="35" t="s">
        <v>91</v>
      </c>
      <c r="C30" s="36">
        <v>309</v>
      </c>
      <c r="D30" s="37" t="s">
        <v>19</v>
      </c>
      <c r="E30" s="38">
        <v>769</v>
      </c>
      <c r="F30" s="39">
        <v>87</v>
      </c>
      <c r="G30" s="40">
        <v>57</v>
      </c>
      <c r="H30" s="40">
        <v>76</v>
      </c>
      <c r="I30" s="40">
        <v>27</v>
      </c>
      <c r="J30" s="40">
        <v>154</v>
      </c>
      <c r="K30" s="40">
        <v>0</v>
      </c>
      <c r="L30" s="40">
        <v>1</v>
      </c>
      <c r="M30" s="40">
        <v>0</v>
      </c>
      <c r="N30" s="40">
        <v>0</v>
      </c>
      <c r="O30" s="41">
        <v>0</v>
      </c>
      <c r="P30" s="43">
        <v>78</v>
      </c>
      <c r="Q30" s="39"/>
      <c r="R30" s="40">
        <v>16</v>
      </c>
      <c r="S30" s="44">
        <f t="shared" si="0"/>
        <v>1171</v>
      </c>
    </row>
    <row r="31" spans="1:19" x14ac:dyDescent="0.2">
      <c r="A31" s="23">
        <v>30</v>
      </c>
      <c r="B31" s="24" t="s">
        <v>91</v>
      </c>
      <c r="C31" s="25">
        <v>308</v>
      </c>
      <c r="D31" s="26" t="s">
        <v>14</v>
      </c>
      <c r="E31" s="27">
        <v>490</v>
      </c>
      <c r="F31" s="28">
        <v>20</v>
      </c>
      <c r="G31" s="29">
        <v>48</v>
      </c>
      <c r="H31" s="29">
        <v>87</v>
      </c>
      <c r="I31" s="29">
        <v>11</v>
      </c>
      <c r="J31" s="29">
        <v>68</v>
      </c>
      <c r="K31" s="29">
        <v>0</v>
      </c>
      <c r="L31" s="29">
        <v>1</v>
      </c>
      <c r="M31" s="29">
        <v>0</v>
      </c>
      <c r="N31" s="29">
        <v>0</v>
      </c>
      <c r="O31" s="30">
        <v>0</v>
      </c>
      <c r="P31" s="32">
        <v>88</v>
      </c>
      <c r="Q31" s="28"/>
      <c r="R31" s="29">
        <v>7</v>
      </c>
      <c r="S31" s="33">
        <f t="shared" si="0"/>
        <v>725</v>
      </c>
    </row>
    <row r="32" spans="1:19" x14ac:dyDescent="0.2">
      <c r="A32" s="34">
        <v>31</v>
      </c>
      <c r="B32" s="35" t="s">
        <v>91</v>
      </c>
      <c r="C32" s="36">
        <v>308</v>
      </c>
      <c r="D32" s="37" t="s">
        <v>19</v>
      </c>
      <c r="E32" s="38">
        <v>491</v>
      </c>
      <c r="F32" s="39">
        <v>23</v>
      </c>
      <c r="G32" s="40">
        <v>31</v>
      </c>
      <c r="H32" s="40">
        <v>129</v>
      </c>
      <c r="I32" s="40">
        <v>12</v>
      </c>
      <c r="J32" s="40">
        <v>84</v>
      </c>
      <c r="K32" s="40">
        <v>0</v>
      </c>
      <c r="L32" s="40">
        <v>2</v>
      </c>
      <c r="M32" s="40">
        <v>0</v>
      </c>
      <c r="N32" s="40">
        <v>0</v>
      </c>
      <c r="O32" s="41">
        <v>0</v>
      </c>
      <c r="P32" s="43">
        <v>131</v>
      </c>
      <c r="Q32" s="39"/>
      <c r="R32" s="40">
        <v>1</v>
      </c>
      <c r="S32" s="44">
        <f t="shared" si="0"/>
        <v>772</v>
      </c>
    </row>
    <row r="33" spans="1:19" ht="22.5" x14ac:dyDescent="0.2">
      <c r="A33" s="23">
        <v>32</v>
      </c>
      <c r="B33" s="24" t="s">
        <v>91</v>
      </c>
      <c r="C33" s="25">
        <v>307</v>
      </c>
      <c r="D33" s="26" t="s">
        <v>15</v>
      </c>
      <c r="E33" s="27">
        <v>242</v>
      </c>
      <c r="F33" s="28">
        <v>9</v>
      </c>
      <c r="G33" s="29">
        <v>10</v>
      </c>
      <c r="H33" s="29">
        <v>5</v>
      </c>
      <c r="I33" s="29">
        <v>91</v>
      </c>
      <c r="J33" s="29">
        <v>13</v>
      </c>
      <c r="K33" s="29">
        <v>0</v>
      </c>
      <c r="L33" s="29">
        <v>0</v>
      </c>
      <c r="M33" s="29">
        <v>0</v>
      </c>
      <c r="N33" s="29">
        <v>0</v>
      </c>
      <c r="O33" s="30">
        <v>0</v>
      </c>
      <c r="P33" s="32">
        <v>5</v>
      </c>
      <c r="Q33" s="28"/>
      <c r="R33" s="29">
        <v>5</v>
      </c>
      <c r="S33" s="33">
        <f t="shared" si="0"/>
        <v>370</v>
      </c>
    </row>
    <row r="34" spans="1:19" x14ac:dyDescent="0.2">
      <c r="A34" s="34">
        <v>33</v>
      </c>
      <c r="B34" s="35" t="s">
        <v>91</v>
      </c>
      <c r="C34" s="36">
        <v>307</v>
      </c>
      <c r="D34" s="37" t="s">
        <v>14</v>
      </c>
      <c r="E34" s="38">
        <v>727</v>
      </c>
      <c r="F34" s="39">
        <v>43</v>
      </c>
      <c r="G34" s="40">
        <v>94</v>
      </c>
      <c r="H34" s="40">
        <v>114</v>
      </c>
      <c r="I34" s="40">
        <v>39</v>
      </c>
      <c r="J34" s="40">
        <v>120</v>
      </c>
      <c r="K34" s="40">
        <v>0</v>
      </c>
      <c r="L34" s="40">
        <v>0</v>
      </c>
      <c r="M34" s="40">
        <v>0</v>
      </c>
      <c r="N34" s="40">
        <v>0</v>
      </c>
      <c r="O34" s="41">
        <v>0</v>
      </c>
      <c r="P34" s="43">
        <v>114</v>
      </c>
      <c r="Q34" s="39"/>
      <c r="R34" s="40">
        <v>9</v>
      </c>
      <c r="S34" s="44">
        <f t="shared" si="0"/>
        <v>1137</v>
      </c>
    </row>
    <row r="35" spans="1:19" x14ac:dyDescent="0.2">
      <c r="A35" s="23">
        <v>34</v>
      </c>
      <c r="B35" s="24" t="s">
        <v>91</v>
      </c>
      <c r="C35" s="25">
        <v>307</v>
      </c>
      <c r="D35" s="26" t="s">
        <v>19</v>
      </c>
      <c r="E35" s="27">
        <v>727</v>
      </c>
      <c r="F35" s="28">
        <v>43</v>
      </c>
      <c r="G35" s="29">
        <v>50</v>
      </c>
      <c r="H35" s="29">
        <v>154</v>
      </c>
      <c r="I35" s="29">
        <v>31</v>
      </c>
      <c r="J35" s="29">
        <v>132</v>
      </c>
      <c r="K35" s="29">
        <v>0</v>
      </c>
      <c r="L35" s="29">
        <v>2</v>
      </c>
      <c r="M35" s="29">
        <v>0</v>
      </c>
      <c r="N35" s="29">
        <v>0</v>
      </c>
      <c r="O35" s="30">
        <v>0</v>
      </c>
      <c r="P35" s="32">
        <v>156</v>
      </c>
      <c r="Q35" s="28"/>
      <c r="R35" s="29">
        <v>13</v>
      </c>
      <c r="S35" s="33">
        <f t="shared" si="0"/>
        <v>1139</v>
      </c>
    </row>
    <row r="36" spans="1:19" x14ac:dyDescent="0.2">
      <c r="A36" s="34">
        <v>35</v>
      </c>
      <c r="B36" s="35" t="s">
        <v>91</v>
      </c>
      <c r="C36" s="36">
        <v>306</v>
      </c>
      <c r="D36" s="37" t="s">
        <v>14</v>
      </c>
      <c r="E36" s="38">
        <v>403</v>
      </c>
      <c r="F36" s="39">
        <v>27</v>
      </c>
      <c r="G36" s="40">
        <v>46</v>
      </c>
      <c r="H36" s="40">
        <v>26</v>
      </c>
      <c r="I36" s="40">
        <v>7</v>
      </c>
      <c r="J36" s="40">
        <v>85</v>
      </c>
      <c r="K36" s="40">
        <v>0</v>
      </c>
      <c r="L36" s="40">
        <v>2</v>
      </c>
      <c r="M36" s="40">
        <v>0</v>
      </c>
      <c r="N36" s="40">
        <v>0</v>
      </c>
      <c r="O36" s="41">
        <v>0</v>
      </c>
      <c r="P36" s="43">
        <v>28</v>
      </c>
      <c r="Q36" s="39"/>
      <c r="R36" s="40">
        <v>3</v>
      </c>
      <c r="S36" s="44">
        <f t="shared" si="0"/>
        <v>596</v>
      </c>
    </row>
    <row r="37" spans="1:19" x14ac:dyDescent="0.2">
      <c r="A37" s="23">
        <v>36</v>
      </c>
      <c r="B37" s="24" t="s">
        <v>91</v>
      </c>
      <c r="C37" s="25">
        <v>306</v>
      </c>
      <c r="D37" s="26" t="s">
        <v>19</v>
      </c>
      <c r="E37" s="27">
        <v>403</v>
      </c>
      <c r="F37" s="28">
        <v>22</v>
      </c>
      <c r="G37" s="29">
        <v>49</v>
      </c>
      <c r="H37" s="29">
        <v>28</v>
      </c>
      <c r="I37" s="29">
        <v>23</v>
      </c>
      <c r="J37" s="29">
        <v>74</v>
      </c>
      <c r="K37" s="29">
        <v>0</v>
      </c>
      <c r="L37" s="29">
        <v>0</v>
      </c>
      <c r="M37" s="29">
        <v>0</v>
      </c>
      <c r="N37" s="29">
        <v>0</v>
      </c>
      <c r="O37" s="30">
        <v>0</v>
      </c>
      <c r="P37" s="32">
        <v>28</v>
      </c>
      <c r="Q37" s="28"/>
      <c r="R37" s="29">
        <v>6</v>
      </c>
      <c r="S37" s="33">
        <f t="shared" si="0"/>
        <v>599</v>
      </c>
    </row>
    <row r="38" spans="1:19" x14ac:dyDescent="0.2">
      <c r="A38" s="34">
        <v>37</v>
      </c>
      <c r="B38" s="35" t="s">
        <v>91</v>
      </c>
      <c r="C38" s="36">
        <v>305</v>
      </c>
      <c r="D38" s="37" t="s">
        <v>14</v>
      </c>
      <c r="E38" s="38">
        <v>501</v>
      </c>
      <c r="F38" s="39">
        <v>19</v>
      </c>
      <c r="G38" s="40">
        <v>23</v>
      </c>
      <c r="H38" s="40">
        <v>72</v>
      </c>
      <c r="I38" s="40">
        <v>26</v>
      </c>
      <c r="J38" s="40">
        <v>82</v>
      </c>
      <c r="K38" s="40">
        <v>0</v>
      </c>
      <c r="L38" s="40">
        <v>1</v>
      </c>
      <c r="M38" s="40">
        <v>0</v>
      </c>
      <c r="N38" s="40">
        <v>0</v>
      </c>
      <c r="O38" s="41">
        <v>0</v>
      </c>
      <c r="P38" s="43">
        <v>73</v>
      </c>
      <c r="Q38" s="39"/>
      <c r="R38" s="40">
        <v>7</v>
      </c>
      <c r="S38" s="44">
        <f t="shared" si="0"/>
        <v>724</v>
      </c>
    </row>
    <row r="39" spans="1:19" x14ac:dyDescent="0.2">
      <c r="A39" s="23">
        <v>38</v>
      </c>
      <c r="B39" s="24" t="s">
        <v>91</v>
      </c>
      <c r="C39" s="25">
        <v>305</v>
      </c>
      <c r="D39" s="26" t="s">
        <v>19</v>
      </c>
      <c r="E39" s="27">
        <v>501</v>
      </c>
      <c r="F39" s="28">
        <v>15</v>
      </c>
      <c r="G39" s="29">
        <v>38</v>
      </c>
      <c r="H39" s="29">
        <v>86</v>
      </c>
      <c r="I39" s="29">
        <v>30</v>
      </c>
      <c r="J39" s="29">
        <v>94</v>
      </c>
      <c r="K39" s="29">
        <v>0</v>
      </c>
      <c r="L39" s="29">
        <v>1</v>
      </c>
      <c r="M39" s="29">
        <v>0</v>
      </c>
      <c r="N39" s="29">
        <v>0</v>
      </c>
      <c r="O39" s="30">
        <v>0</v>
      </c>
      <c r="P39" s="32">
        <v>87</v>
      </c>
      <c r="Q39" s="28"/>
      <c r="R39" s="29">
        <v>7</v>
      </c>
      <c r="S39" s="33">
        <f t="shared" si="0"/>
        <v>765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1"/>
  </sheetPr>
  <dimension ref="A1:S36"/>
  <sheetViews>
    <sheetView topLeftCell="B28" zoomScaleNormal="100" workbookViewId="0">
      <selection activeCell="L24" sqref="L24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6" width="15.625" style="1" customWidth="1"/>
    <col min="17" max="19" width="8.5" style="1" customWidth="1"/>
    <col min="20" max="16384" width="10" style="1"/>
  </cols>
  <sheetData>
    <row r="1" spans="1:19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202</v>
      </c>
      <c r="Q1" s="5" t="s">
        <v>8</v>
      </c>
      <c r="R1" s="5" t="s">
        <v>9</v>
      </c>
      <c r="S1" s="5" t="s">
        <v>10</v>
      </c>
    </row>
    <row r="2" spans="1:19" ht="15" customHeight="1" x14ac:dyDescent="0.25">
      <c r="A2" s="11">
        <v>1</v>
      </c>
      <c r="B2" s="12" t="s">
        <v>95</v>
      </c>
      <c r="C2" s="13">
        <v>1896</v>
      </c>
      <c r="D2" s="14" t="s">
        <v>15</v>
      </c>
      <c r="E2" s="15">
        <v>394</v>
      </c>
      <c r="F2" s="16">
        <v>94</v>
      </c>
      <c r="G2" s="17">
        <v>56</v>
      </c>
      <c r="H2" s="17">
        <v>5</v>
      </c>
      <c r="I2" s="17">
        <v>3</v>
      </c>
      <c r="J2" s="17">
        <v>33</v>
      </c>
      <c r="K2" s="17">
        <v>44</v>
      </c>
      <c r="L2" s="17">
        <v>4</v>
      </c>
      <c r="M2" s="17">
        <v>2</v>
      </c>
      <c r="N2" s="17">
        <v>3</v>
      </c>
      <c r="O2" s="18">
        <v>1</v>
      </c>
      <c r="P2" s="118">
        <v>165</v>
      </c>
      <c r="Q2" s="16">
        <v>0</v>
      </c>
      <c r="R2" s="17">
        <v>9</v>
      </c>
      <c r="S2" s="21">
        <f t="shared" ref="S2:S33" si="0">SUM(F2:O2)</f>
        <v>245</v>
      </c>
    </row>
    <row r="3" spans="1:19" ht="15" customHeight="1" x14ac:dyDescent="0.25">
      <c r="A3" s="23">
        <f t="shared" ref="A3:A33" si="1">A2+1</f>
        <v>2</v>
      </c>
      <c r="B3" s="24" t="s">
        <v>95</v>
      </c>
      <c r="C3" s="25">
        <v>1896</v>
      </c>
      <c r="D3" s="26" t="s">
        <v>19</v>
      </c>
      <c r="E3" s="27">
        <v>767</v>
      </c>
      <c r="F3" s="28">
        <v>112</v>
      </c>
      <c r="G3" s="29">
        <v>35</v>
      </c>
      <c r="H3" s="29">
        <v>14</v>
      </c>
      <c r="I3" s="29">
        <v>5</v>
      </c>
      <c r="J3" s="29">
        <v>46</v>
      </c>
      <c r="K3" s="29">
        <v>60</v>
      </c>
      <c r="L3" s="29">
        <v>2</v>
      </c>
      <c r="M3" s="29">
        <v>23</v>
      </c>
      <c r="N3" s="29">
        <v>1</v>
      </c>
      <c r="O3" s="30">
        <v>1</v>
      </c>
      <c r="P3" s="260">
        <v>166</v>
      </c>
      <c r="Q3" s="28">
        <v>0</v>
      </c>
      <c r="R3" s="29">
        <v>10</v>
      </c>
      <c r="S3" s="33">
        <f t="shared" si="0"/>
        <v>299</v>
      </c>
    </row>
    <row r="4" spans="1:19" ht="15" customHeight="1" x14ac:dyDescent="0.25">
      <c r="A4" s="34">
        <f t="shared" si="1"/>
        <v>3</v>
      </c>
      <c r="B4" s="35" t="s">
        <v>95</v>
      </c>
      <c r="C4" s="36">
        <v>1895</v>
      </c>
      <c r="D4" s="37" t="s">
        <v>19</v>
      </c>
      <c r="E4" s="38">
        <v>592</v>
      </c>
      <c r="F4" s="39">
        <v>42</v>
      </c>
      <c r="G4" s="40">
        <v>71</v>
      </c>
      <c r="H4" s="40">
        <v>5</v>
      </c>
      <c r="I4" s="40">
        <v>2</v>
      </c>
      <c r="J4" s="40">
        <v>25</v>
      </c>
      <c r="K4" s="40">
        <v>27</v>
      </c>
      <c r="L4" s="40">
        <v>3</v>
      </c>
      <c r="M4" s="40">
        <v>38</v>
      </c>
      <c r="N4" s="40">
        <v>3</v>
      </c>
      <c r="O4" s="41">
        <v>1</v>
      </c>
      <c r="P4" s="264">
        <v>125</v>
      </c>
      <c r="Q4" s="39">
        <v>0</v>
      </c>
      <c r="R4" s="40">
        <v>9</v>
      </c>
      <c r="S4" s="44">
        <f t="shared" si="0"/>
        <v>217</v>
      </c>
    </row>
    <row r="5" spans="1:19" ht="15" customHeight="1" x14ac:dyDescent="0.25">
      <c r="A5" s="23">
        <f t="shared" si="1"/>
        <v>4</v>
      </c>
      <c r="B5" s="24" t="s">
        <v>95</v>
      </c>
      <c r="C5" s="25">
        <v>1894</v>
      </c>
      <c r="D5" s="26" t="s">
        <v>19</v>
      </c>
      <c r="E5" s="27">
        <v>620</v>
      </c>
      <c r="F5" s="28">
        <v>49</v>
      </c>
      <c r="G5" s="29">
        <v>99</v>
      </c>
      <c r="H5" s="29">
        <v>27</v>
      </c>
      <c r="I5" s="29">
        <v>4</v>
      </c>
      <c r="J5" s="29">
        <v>24</v>
      </c>
      <c r="K5" s="29">
        <v>11</v>
      </c>
      <c r="L5" s="29">
        <v>1</v>
      </c>
      <c r="M5" s="29">
        <v>11</v>
      </c>
      <c r="N5" s="29">
        <v>3</v>
      </c>
      <c r="O5" s="30">
        <v>2</v>
      </c>
      <c r="P5" s="260">
        <v>184</v>
      </c>
      <c r="Q5" s="28">
        <v>0</v>
      </c>
      <c r="R5" s="29">
        <v>14</v>
      </c>
      <c r="S5" s="33">
        <f t="shared" si="0"/>
        <v>231</v>
      </c>
    </row>
    <row r="6" spans="1:19" ht="15" customHeight="1" x14ac:dyDescent="0.25">
      <c r="A6" s="34">
        <f t="shared" si="1"/>
        <v>5</v>
      </c>
      <c r="B6" s="35" t="s">
        <v>95</v>
      </c>
      <c r="C6" s="36">
        <v>1893</v>
      </c>
      <c r="D6" s="37" t="s">
        <v>14</v>
      </c>
      <c r="E6" s="38">
        <v>518</v>
      </c>
      <c r="F6" s="39">
        <v>35</v>
      </c>
      <c r="G6" s="40">
        <v>28</v>
      </c>
      <c r="H6" s="40">
        <v>55</v>
      </c>
      <c r="I6" s="40">
        <v>2</v>
      </c>
      <c r="J6" s="40">
        <v>21</v>
      </c>
      <c r="K6" s="40">
        <v>10</v>
      </c>
      <c r="L6" s="40">
        <v>3</v>
      </c>
      <c r="M6" s="40">
        <v>7</v>
      </c>
      <c r="N6" s="40">
        <v>3</v>
      </c>
      <c r="O6" s="41">
        <v>0</v>
      </c>
      <c r="P6" s="264">
        <v>124</v>
      </c>
      <c r="Q6" s="39">
        <v>0</v>
      </c>
      <c r="R6" s="40">
        <v>7</v>
      </c>
      <c r="S6" s="44">
        <f t="shared" si="0"/>
        <v>164</v>
      </c>
    </row>
    <row r="7" spans="1:19" ht="15" customHeight="1" x14ac:dyDescent="0.25">
      <c r="A7" s="23">
        <f t="shared" si="1"/>
        <v>6</v>
      </c>
      <c r="B7" s="24" t="s">
        <v>95</v>
      </c>
      <c r="C7" s="25">
        <v>1893</v>
      </c>
      <c r="D7" s="26" t="s">
        <v>19</v>
      </c>
      <c r="E7" s="27">
        <v>518</v>
      </c>
      <c r="F7" s="28">
        <v>23</v>
      </c>
      <c r="G7" s="29">
        <v>29</v>
      </c>
      <c r="H7" s="29">
        <v>66</v>
      </c>
      <c r="I7" s="29">
        <v>3</v>
      </c>
      <c r="J7" s="29">
        <v>14</v>
      </c>
      <c r="K7" s="29">
        <v>5</v>
      </c>
      <c r="L7" s="29">
        <v>2</v>
      </c>
      <c r="M7" s="29">
        <v>10</v>
      </c>
      <c r="N7" s="29">
        <v>0</v>
      </c>
      <c r="O7" s="30">
        <v>0</v>
      </c>
      <c r="P7" s="260">
        <v>120</v>
      </c>
      <c r="Q7" s="28">
        <v>0</v>
      </c>
      <c r="R7" s="29">
        <v>10</v>
      </c>
      <c r="S7" s="33">
        <f t="shared" si="0"/>
        <v>152</v>
      </c>
    </row>
    <row r="8" spans="1:19" ht="15" customHeight="1" x14ac:dyDescent="0.25">
      <c r="A8" s="34">
        <f t="shared" si="1"/>
        <v>7</v>
      </c>
      <c r="B8" s="35" t="s">
        <v>95</v>
      </c>
      <c r="C8" s="36">
        <v>1892</v>
      </c>
      <c r="D8" s="37" t="s">
        <v>19</v>
      </c>
      <c r="E8" s="38">
        <v>643</v>
      </c>
      <c r="F8" s="39">
        <v>46</v>
      </c>
      <c r="G8" s="40">
        <v>32</v>
      </c>
      <c r="H8" s="40">
        <v>63</v>
      </c>
      <c r="I8" s="40">
        <v>5</v>
      </c>
      <c r="J8" s="40">
        <v>70</v>
      </c>
      <c r="K8" s="40">
        <v>47</v>
      </c>
      <c r="L8" s="40">
        <v>5</v>
      </c>
      <c r="M8" s="40">
        <v>21</v>
      </c>
      <c r="N8" s="40">
        <v>4</v>
      </c>
      <c r="O8" s="41">
        <v>1</v>
      </c>
      <c r="P8" s="264">
        <v>157</v>
      </c>
      <c r="Q8" s="39">
        <v>0</v>
      </c>
      <c r="R8" s="40">
        <v>13</v>
      </c>
      <c r="S8" s="44">
        <f t="shared" si="0"/>
        <v>294</v>
      </c>
    </row>
    <row r="9" spans="1:19" ht="15" customHeight="1" x14ac:dyDescent="0.25">
      <c r="A9" s="23">
        <f t="shared" si="1"/>
        <v>8</v>
      </c>
      <c r="B9" s="24" t="s">
        <v>95</v>
      </c>
      <c r="C9" s="25">
        <v>1891</v>
      </c>
      <c r="D9" s="26" t="s">
        <v>14</v>
      </c>
      <c r="E9" s="27">
        <v>496</v>
      </c>
      <c r="F9" s="28">
        <v>21</v>
      </c>
      <c r="G9" s="29">
        <v>34</v>
      </c>
      <c r="H9" s="29">
        <v>89</v>
      </c>
      <c r="I9" s="29">
        <v>7</v>
      </c>
      <c r="J9" s="29">
        <v>21</v>
      </c>
      <c r="K9" s="29">
        <v>27</v>
      </c>
      <c r="L9" s="29">
        <v>1</v>
      </c>
      <c r="M9" s="29">
        <v>4</v>
      </c>
      <c r="N9" s="29">
        <v>0</v>
      </c>
      <c r="O9" s="30">
        <v>0</v>
      </c>
      <c r="P9" s="260">
        <v>145</v>
      </c>
      <c r="Q9" s="28">
        <v>0</v>
      </c>
      <c r="R9" s="29">
        <v>7</v>
      </c>
      <c r="S9" s="33">
        <f t="shared" si="0"/>
        <v>204</v>
      </c>
    </row>
    <row r="10" spans="1:19" ht="15" customHeight="1" x14ac:dyDescent="0.25">
      <c r="A10" s="34">
        <f t="shared" si="1"/>
        <v>9</v>
      </c>
      <c r="B10" s="35" t="s">
        <v>95</v>
      </c>
      <c r="C10" s="36">
        <v>1891</v>
      </c>
      <c r="D10" s="37" t="s">
        <v>19</v>
      </c>
      <c r="E10" s="38">
        <v>497</v>
      </c>
      <c r="F10" s="39">
        <v>19</v>
      </c>
      <c r="G10" s="40">
        <v>24</v>
      </c>
      <c r="H10" s="40">
        <v>69</v>
      </c>
      <c r="I10" s="40">
        <v>4</v>
      </c>
      <c r="J10" s="40">
        <v>15</v>
      </c>
      <c r="K10" s="40">
        <v>31</v>
      </c>
      <c r="L10" s="40">
        <v>2</v>
      </c>
      <c r="M10" s="40">
        <v>12</v>
      </c>
      <c r="N10" s="40">
        <v>2</v>
      </c>
      <c r="O10" s="41">
        <v>1</v>
      </c>
      <c r="P10" s="264">
        <v>121</v>
      </c>
      <c r="Q10" s="39">
        <v>0</v>
      </c>
      <c r="R10" s="40">
        <v>18</v>
      </c>
      <c r="S10" s="44">
        <f t="shared" si="0"/>
        <v>179</v>
      </c>
    </row>
    <row r="11" spans="1:19" ht="15" customHeight="1" x14ac:dyDescent="0.25">
      <c r="A11" s="23">
        <f t="shared" si="1"/>
        <v>10</v>
      </c>
      <c r="B11" s="24" t="s">
        <v>95</v>
      </c>
      <c r="C11" s="25">
        <v>1890</v>
      </c>
      <c r="D11" s="26" t="s">
        <v>20</v>
      </c>
      <c r="E11" s="27">
        <v>702</v>
      </c>
      <c r="F11" s="28">
        <v>72</v>
      </c>
      <c r="G11" s="29">
        <v>21</v>
      </c>
      <c r="H11" s="29">
        <v>23</v>
      </c>
      <c r="I11" s="29">
        <v>7</v>
      </c>
      <c r="J11" s="29">
        <v>25</v>
      </c>
      <c r="K11" s="29">
        <v>30</v>
      </c>
      <c r="L11" s="29">
        <v>1</v>
      </c>
      <c r="M11" s="29">
        <v>10</v>
      </c>
      <c r="N11" s="29">
        <v>1</v>
      </c>
      <c r="O11" s="30">
        <v>0</v>
      </c>
      <c r="P11" s="260">
        <v>118</v>
      </c>
      <c r="Q11" s="28">
        <v>0</v>
      </c>
      <c r="R11" s="29">
        <v>15</v>
      </c>
      <c r="S11" s="33">
        <f t="shared" si="0"/>
        <v>190</v>
      </c>
    </row>
    <row r="12" spans="1:19" ht="15" customHeight="1" x14ac:dyDescent="0.25">
      <c r="A12" s="34">
        <f t="shared" si="1"/>
        <v>11</v>
      </c>
      <c r="B12" s="35" t="s">
        <v>95</v>
      </c>
      <c r="C12" s="36">
        <v>1890</v>
      </c>
      <c r="D12" s="37" t="s">
        <v>14</v>
      </c>
      <c r="E12" s="38">
        <v>702</v>
      </c>
      <c r="F12" s="39">
        <v>76</v>
      </c>
      <c r="G12" s="40">
        <v>26</v>
      </c>
      <c r="H12" s="40">
        <v>20</v>
      </c>
      <c r="I12" s="40">
        <v>20</v>
      </c>
      <c r="J12" s="40">
        <v>17</v>
      </c>
      <c r="K12" s="40">
        <v>26</v>
      </c>
      <c r="L12" s="40">
        <v>2</v>
      </c>
      <c r="M12" s="40">
        <v>3</v>
      </c>
      <c r="N12" s="40">
        <v>1</v>
      </c>
      <c r="O12" s="41">
        <v>1</v>
      </c>
      <c r="P12" s="264">
        <v>131</v>
      </c>
      <c r="Q12" s="39">
        <v>0</v>
      </c>
      <c r="R12" s="40">
        <v>6</v>
      </c>
      <c r="S12" s="44">
        <f t="shared" si="0"/>
        <v>192</v>
      </c>
    </row>
    <row r="13" spans="1:19" ht="15" customHeight="1" x14ac:dyDescent="0.25">
      <c r="A13" s="23">
        <f t="shared" si="1"/>
        <v>12</v>
      </c>
      <c r="B13" s="24" t="s">
        <v>95</v>
      </c>
      <c r="C13" s="25">
        <v>1890</v>
      </c>
      <c r="D13" s="26" t="s">
        <v>19</v>
      </c>
      <c r="E13" s="27">
        <v>703</v>
      </c>
      <c r="F13" s="28">
        <v>141</v>
      </c>
      <c r="G13" s="29">
        <v>18</v>
      </c>
      <c r="H13" s="29">
        <v>14</v>
      </c>
      <c r="I13" s="29">
        <v>8</v>
      </c>
      <c r="J13" s="29">
        <v>21</v>
      </c>
      <c r="K13" s="29">
        <v>23</v>
      </c>
      <c r="L13" s="29">
        <v>2</v>
      </c>
      <c r="M13" s="29">
        <v>7</v>
      </c>
      <c r="N13" s="29">
        <v>2</v>
      </c>
      <c r="O13" s="30">
        <v>0</v>
      </c>
      <c r="P13" s="260">
        <v>177</v>
      </c>
      <c r="Q13" s="28">
        <v>0</v>
      </c>
      <c r="R13" s="29">
        <v>10</v>
      </c>
      <c r="S13" s="33">
        <f t="shared" si="0"/>
        <v>236</v>
      </c>
    </row>
    <row r="14" spans="1:19" ht="15" customHeight="1" x14ac:dyDescent="0.25">
      <c r="A14" s="34">
        <f t="shared" si="1"/>
        <v>13</v>
      </c>
      <c r="B14" s="35" t="s">
        <v>95</v>
      </c>
      <c r="C14" s="36">
        <v>1889</v>
      </c>
      <c r="D14" s="37" t="s">
        <v>14</v>
      </c>
      <c r="E14" s="38">
        <v>509</v>
      </c>
      <c r="F14" s="39">
        <v>23</v>
      </c>
      <c r="G14" s="40">
        <v>14</v>
      </c>
      <c r="H14" s="40">
        <v>27</v>
      </c>
      <c r="I14" s="40">
        <v>11</v>
      </c>
      <c r="J14" s="40">
        <v>40</v>
      </c>
      <c r="K14" s="40">
        <v>22</v>
      </c>
      <c r="L14" s="40">
        <v>2</v>
      </c>
      <c r="M14" s="40">
        <v>12</v>
      </c>
      <c r="N14" s="40">
        <v>3</v>
      </c>
      <c r="O14" s="41">
        <v>0</v>
      </c>
      <c r="P14" s="264">
        <v>69</v>
      </c>
      <c r="Q14" s="39">
        <v>0</v>
      </c>
      <c r="R14" s="40">
        <v>17</v>
      </c>
      <c r="S14" s="44">
        <f t="shared" si="0"/>
        <v>154</v>
      </c>
    </row>
    <row r="15" spans="1:19" ht="15" customHeight="1" x14ac:dyDescent="0.25">
      <c r="A15" s="23">
        <f t="shared" si="1"/>
        <v>14</v>
      </c>
      <c r="B15" s="24" t="s">
        <v>95</v>
      </c>
      <c r="C15" s="25">
        <v>1889</v>
      </c>
      <c r="D15" s="26" t="s">
        <v>19</v>
      </c>
      <c r="E15" s="27">
        <v>509</v>
      </c>
      <c r="F15" s="28">
        <v>28</v>
      </c>
      <c r="G15" s="29">
        <v>17</v>
      </c>
      <c r="H15" s="29">
        <v>30</v>
      </c>
      <c r="I15" s="29">
        <v>9</v>
      </c>
      <c r="J15" s="29">
        <v>32</v>
      </c>
      <c r="K15" s="29">
        <v>22</v>
      </c>
      <c r="L15" s="29">
        <v>1</v>
      </c>
      <c r="M15" s="29">
        <v>8</v>
      </c>
      <c r="N15" s="29">
        <v>0</v>
      </c>
      <c r="O15" s="30">
        <v>0</v>
      </c>
      <c r="P15" s="260">
        <v>76</v>
      </c>
      <c r="Q15" s="28">
        <v>0</v>
      </c>
      <c r="R15" s="29">
        <v>13</v>
      </c>
      <c r="S15" s="33">
        <f t="shared" si="0"/>
        <v>147</v>
      </c>
    </row>
    <row r="16" spans="1:19" ht="15" customHeight="1" x14ac:dyDescent="0.25">
      <c r="A16" s="34">
        <f t="shared" si="1"/>
        <v>15</v>
      </c>
      <c r="B16" s="35" t="s">
        <v>95</v>
      </c>
      <c r="C16" s="36">
        <v>1888</v>
      </c>
      <c r="D16" s="37" t="s">
        <v>15</v>
      </c>
      <c r="E16" s="38">
        <v>754</v>
      </c>
      <c r="F16" s="39">
        <v>32</v>
      </c>
      <c r="G16" s="40">
        <v>83</v>
      </c>
      <c r="H16" s="40">
        <v>36</v>
      </c>
      <c r="I16" s="40">
        <v>16</v>
      </c>
      <c r="J16" s="40">
        <v>30</v>
      </c>
      <c r="K16" s="40">
        <v>75</v>
      </c>
      <c r="L16" s="40">
        <v>9</v>
      </c>
      <c r="M16" s="40">
        <v>54</v>
      </c>
      <c r="N16" s="40">
        <v>4</v>
      </c>
      <c r="O16" s="41">
        <v>2</v>
      </c>
      <c r="P16" s="264">
        <v>176</v>
      </c>
      <c r="Q16" s="39">
        <v>0</v>
      </c>
      <c r="R16" s="40">
        <v>11</v>
      </c>
      <c r="S16" s="44">
        <f t="shared" si="0"/>
        <v>341</v>
      </c>
    </row>
    <row r="17" spans="1:19" ht="15" customHeight="1" x14ac:dyDescent="0.25">
      <c r="A17" s="23">
        <f t="shared" si="1"/>
        <v>16</v>
      </c>
      <c r="B17" s="24" t="s">
        <v>95</v>
      </c>
      <c r="C17" s="25">
        <v>1888</v>
      </c>
      <c r="D17" s="26" t="s">
        <v>19</v>
      </c>
      <c r="E17" s="27">
        <v>500</v>
      </c>
      <c r="F17" s="28">
        <v>25</v>
      </c>
      <c r="G17" s="29">
        <v>52</v>
      </c>
      <c r="H17" s="29">
        <v>47</v>
      </c>
      <c r="I17" s="29">
        <v>6</v>
      </c>
      <c r="J17" s="29">
        <v>18</v>
      </c>
      <c r="K17" s="29">
        <v>47</v>
      </c>
      <c r="L17" s="29">
        <v>5</v>
      </c>
      <c r="M17" s="29">
        <v>12</v>
      </c>
      <c r="N17" s="29">
        <v>2</v>
      </c>
      <c r="O17" s="30">
        <v>0</v>
      </c>
      <c r="P17" s="260">
        <v>133</v>
      </c>
      <c r="Q17" s="28">
        <v>0</v>
      </c>
      <c r="R17" s="29">
        <v>9</v>
      </c>
      <c r="S17" s="33">
        <f t="shared" si="0"/>
        <v>214</v>
      </c>
    </row>
    <row r="18" spans="1:19" ht="15" customHeight="1" x14ac:dyDescent="0.25">
      <c r="A18" s="34">
        <f t="shared" si="1"/>
        <v>17</v>
      </c>
      <c r="B18" s="35" t="s">
        <v>95</v>
      </c>
      <c r="C18" s="36">
        <v>1887</v>
      </c>
      <c r="D18" s="37" t="s">
        <v>20</v>
      </c>
      <c r="E18" s="38">
        <v>728</v>
      </c>
      <c r="F18" s="39">
        <v>15</v>
      </c>
      <c r="G18" s="40">
        <v>9</v>
      </c>
      <c r="H18" s="40">
        <v>41</v>
      </c>
      <c r="I18" s="40">
        <v>9</v>
      </c>
      <c r="J18" s="40">
        <v>23</v>
      </c>
      <c r="K18" s="40">
        <v>130</v>
      </c>
      <c r="L18" s="40">
        <v>6</v>
      </c>
      <c r="M18" s="40">
        <v>9</v>
      </c>
      <c r="N18" s="40">
        <v>0</v>
      </c>
      <c r="O18" s="41">
        <v>1</v>
      </c>
      <c r="P18" s="264">
        <v>81</v>
      </c>
      <c r="Q18" s="39">
        <v>2</v>
      </c>
      <c r="R18" s="40">
        <v>10</v>
      </c>
      <c r="S18" s="44">
        <f t="shared" si="0"/>
        <v>243</v>
      </c>
    </row>
    <row r="19" spans="1:19" ht="15" customHeight="1" x14ac:dyDescent="0.25">
      <c r="A19" s="23">
        <f t="shared" si="1"/>
        <v>18</v>
      </c>
      <c r="B19" s="24" t="s">
        <v>95</v>
      </c>
      <c r="C19" s="25">
        <v>1887</v>
      </c>
      <c r="D19" s="26" t="s">
        <v>14</v>
      </c>
      <c r="E19" s="27">
        <v>728</v>
      </c>
      <c r="F19" s="28">
        <v>13</v>
      </c>
      <c r="G19" s="29">
        <v>17</v>
      </c>
      <c r="H19" s="29">
        <v>42</v>
      </c>
      <c r="I19" s="29">
        <v>5</v>
      </c>
      <c r="J19" s="29">
        <v>26</v>
      </c>
      <c r="K19" s="29">
        <v>95</v>
      </c>
      <c r="L19" s="29">
        <v>2</v>
      </c>
      <c r="M19" s="29">
        <v>9</v>
      </c>
      <c r="N19" s="29">
        <v>0</v>
      </c>
      <c r="O19" s="30">
        <v>0</v>
      </c>
      <c r="P19" s="260">
        <v>78</v>
      </c>
      <c r="Q19" s="28">
        <v>0</v>
      </c>
      <c r="R19" s="29">
        <v>5</v>
      </c>
      <c r="S19" s="33">
        <f t="shared" si="0"/>
        <v>209</v>
      </c>
    </row>
    <row r="20" spans="1:19" ht="15" customHeight="1" x14ac:dyDescent="0.25">
      <c r="A20" s="34">
        <f t="shared" si="1"/>
        <v>19</v>
      </c>
      <c r="B20" s="35" t="s">
        <v>95</v>
      </c>
      <c r="C20" s="36">
        <v>1887</v>
      </c>
      <c r="D20" s="37" t="s">
        <v>19</v>
      </c>
      <c r="E20" s="38">
        <v>729</v>
      </c>
      <c r="F20" s="39">
        <v>13</v>
      </c>
      <c r="G20" s="40">
        <v>23</v>
      </c>
      <c r="H20" s="40">
        <v>44</v>
      </c>
      <c r="I20" s="40">
        <v>5</v>
      </c>
      <c r="J20" s="40">
        <v>10</v>
      </c>
      <c r="K20" s="40">
        <v>113</v>
      </c>
      <c r="L20" s="40">
        <v>2</v>
      </c>
      <c r="M20" s="40">
        <v>5</v>
      </c>
      <c r="N20" s="40">
        <v>3</v>
      </c>
      <c r="O20" s="41">
        <v>1</v>
      </c>
      <c r="P20" s="264">
        <v>91</v>
      </c>
      <c r="Q20" s="39">
        <v>0</v>
      </c>
      <c r="R20" s="40">
        <v>15</v>
      </c>
      <c r="S20" s="44">
        <f t="shared" si="0"/>
        <v>219</v>
      </c>
    </row>
    <row r="21" spans="1:19" ht="15" customHeight="1" x14ac:dyDescent="0.25">
      <c r="A21" s="23">
        <f t="shared" si="1"/>
        <v>20</v>
      </c>
      <c r="B21" s="24" t="s">
        <v>95</v>
      </c>
      <c r="C21" s="25">
        <v>1886</v>
      </c>
      <c r="D21" s="26" t="s">
        <v>15</v>
      </c>
      <c r="E21" s="27">
        <v>287</v>
      </c>
      <c r="F21" s="28">
        <v>11</v>
      </c>
      <c r="G21" s="29">
        <v>37</v>
      </c>
      <c r="H21" s="29">
        <v>11</v>
      </c>
      <c r="I21" s="29">
        <v>1</v>
      </c>
      <c r="J21" s="29">
        <v>32</v>
      </c>
      <c r="K21" s="29">
        <v>17</v>
      </c>
      <c r="L21" s="29">
        <v>3</v>
      </c>
      <c r="M21" s="29">
        <v>1</v>
      </c>
      <c r="N21" s="29">
        <v>2</v>
      </c>
      <c r="O21" s="30">
        <v>1</v>
      </c>
      <c r="P21" s="260">
        <v>67</v>
      </c>
      <c r="Q21" s="28">
        <v>0</v>
      </c>
      <c r="R21" s="29">
        <v>4</v>
      </c>
      <c r="S21" s="33">
        <f t="shared" si="0"/>
        <v>116</v>
      </c>
    </row>
    <row r="22" spans="1:19" ht="15" customHeight="1" x14ac:dyDescent="0.25">
      <c r="A22" s="34">
        <f t="shared" si="1"/>
        <v>21</v>
      </c>
      <c r="B22" s="35" t="s">
        <v>95</v>
      </c>
      <c r="C22" s="36">
        <v>1886</v>
      </c>
      <c r="D22" s="37" t="s">
        <v>19</v>
      </c>
      <c r="E22" s="38">
        <v>575</v>
      </c>
      <c r="F22" s="39">
        <v>110</v>
      </c>
      <c r="G22" s="40">
        <v>22</v>
      </c>
      <c r="H22" s="40">
        <v>40</v>
      </c>
      <c r="I22" s="40">
        <v>0</v>
      </c>
      <c r="J22" s="40">
        <v>29</v>
      </c>
      <c r="K22" s="40">
        <v>37</v>
      </c>
      <c r="L22" s="40">
        <v>2</v>
      </c>
      <c r="M22" s="40">
        <v>25</v>
      </c>
      <c r="N22" s="40">
        <v>0</v>
      </c>
      <c r="O22" s="41">
        <v>2</v>
      </c>
      <c r="P22" s="264">
        <v>179</v>
      </c>
      <c r="Q22" s="39">
        <v>0</v>
      </c>
      <c r="R22" s="40">
        <v>8</v>
      </c>
      <c r="S22" s="44">
        <f t="shared" si="0"/>
        <v>267</v>
      </c>
    </row>
    <row r="23" spans="1:19" ht="15" customHeight="1" x14ac:dyDescent="0.25">
      <c r="A23" s="23">
        <f t="shared" si="1"/>
        <v>22</v>
      </c>
      <c r="B23" s="24" t="s">
        <v>95</v>
      </c>
      <c r="C23" s="25">
        <v>1885</v>
      </c>
      <c r="D23" s="26" t="s">
        <v>14</v>
      </c>
      <c r="E23" s="27">
        <v>631</v>
      </c>
      <c r="F23" s="28">
        <v>87</v>
      </c>
      <c r="G23" s="29">
        <v>15</v>
      </c>
      <c r="H23" s="29">
        <v>31</v>
      </c>
      <c r="I23" s="29">
        <v>10</v>
      </c>
      <c r="J23" s="29">
        <v>15</v>
      </c>
      <c r="K23" s="29">
        <v>19</v>
      </c>
      <c r="L23" s="29">
        <v>11</v>
      </c>
      <c r="M23" s="29">
        <v>74</v>
      </c>
      <c r="N23" s="29">
        <v>3</v>
      </c>
      <c r="O23" s="30">
        <v>1</v>
      </c>
      <c r="P23" s="260">
        <v>149</v>
      </c>
      <c r="Q23" s="28">
        <v>0</v>
      </c>
      <c r="R23" s="29">
        <v>16</v>
      </c>
      <c r="S23" s="33">
        <f t="shared" si="0"/>
        <v>266</v>
      </c>
    </row>
    <row r="24" spans="1:19" ht="15" customHeight="1" x14ac:dyDescent="0.25">
      <c r="A24" s="34">
        <f t="shared" si="1"/>
        <v>23</v>
      </c>
      <c r="B24" s="35" t="s">
        <v>95</v>
      </c>
      <c r="C24" s="36">
        <v>1885</v>
      </c>
      <c r="D24" s="37" t="s">
        <v>19</v>
      </c>
      <c r="E24" s="38">
        <v>631</v>
      </c>
      <c r="F24" s="39">
        <v>70</v>
      </c>
      <c r="G24" s="40">
        <v>27</v>
      </c>
      <c r="H24" s="40">
        <v>32</v>
      </c>
      <c r="I24" s="40">
        <v>4</v>
      </c>
      <c r="J24" s="40">
        <v>15</v>
      </c>
      <c r="K24" s="40">
        <v>11</v>
      </c>
      <c r="L24" s="40">
        <v>5</v>
      </c>
      <c r="M24" s="40">
        <v>106</v>
      </c>
      <c r="N24" s="40">
        <v>5</v>
      </c>
      <c r="O24" s="41">
        <v>0</v>
      </c>
      <c r="P24" s="264">
        <v>143</v>
      </c>
      <c r="Q24" s="39">
        <v>1</v>
      </c>
      <c r="R24" s="40">
        <v>14</v>
      </c>
      <c r="S24" s="44">
        <f t="shared" si="0"/>
        <v>275</v>
      </c>
    </row>
    <row r="25" spans="1:19" ht="15" customHeight="1" x14ac:dyDescent="0.25">
      <c r="A25" s="23">
        <f t="shared" si="1"/>
        <v>24</v>
      </c>
      <c r="B25" s="24" t="s">
        <v>95</v>
      </c>
      <c r="C25" s="25">
        <v>1884</v>
      </c>
      <c r="D25" s="26" t="s">
        <v>23</v>
      </c>
      <c r="E25" s="27">
        <v>696</v>
      </c>
      <c r="F25" s="28">
        <v>32</v>
      </c>
      <c r="G25" s="29">
        <v>59</v>
      </c>
      <c r="H25" s="29">
        <v>11</v>
      </c>
      <c r="I25" s="29">
        <v>9</v>
      </c>
      <c r="J25" s="29">
        <v>57</v>
      </c>
      <c r="K25" s="29">
        <v>53</v>
      </c>
      <c r="L25" s="29">
        <v>2</v>
      </c>
      <c r="M25" s="29">
        <v>19</v>
      </c>
      <c r="N25" s="29">
        <v>0</v>
      </c>
      <c r="O25" s="30">
        <v>3</v>
      </c>
      <c r="P25" s="260">
        <v>118</v>
      </c>
      <c r="Q25" s="28">
        <v>0</v>
      </c>
      <c r="R25" s="29">
        <v>22</v>
      </c>
      <c r="S25" s="33">
        <f t="shared" si="0"/>
        <v>245</v>
      </c>
    </row>
    <row r="26" spans="1:19" ht="15" customHeight="1" x14ac:dyDescent="0.25">
      <c r="A26" s="34">
        <f t="shared" si="1"/>
        <v>25</v>
      </c>
      <c r="B26" s="35" t="s">
        <v>95</v>
      </c>
      <c r="C26" s="36">
        <v>1884</v>
      </c>
      <c r="D26" s="37" t="s">
        <v>20</v>
      </c>
      <c r="E26" s="38">
        <v>696</v>
      </c>
      <c r="F26" s="39">
        <v>43</v>
      </c>
      <c r="G26" s="40">
        <v>94</v>
      </c>
      <c r="H26" s="40">
        <v>13</v>
      </c>
      <c r="I26" s="40">
        <v>23</v>
      </c>
      <c r="J26" s="40">
        <v>41</v>
      </c>
      <c r="K26" s="40">
        <v>50</v>
      </c>
      <c r="L26" s="40">
        <v>1</v>
      </c>
      <c r="M26" s="40">
        <v>22</v>
      </c>
      <c r="N26" s="40">
        <v>0</v>
      </c>
      <c r="O26" s="41">
        <v>0</v>
      </c>
      <c r="P26" s="264">
        <v>160</v>
      </c>
      <c r="Q26" s="39">
        <v>0</v>
      </c>
      <c r="R26" s="40">
        <v>23</v>
      </c>
      <c r="S26" s="44">
        <f t="shared" si="0"/>
        <v>287</v>
      </c>
    </row>
    <row r="27" spans="1:19" ht="15" customHeight="1" x14ac:dyDescent="0.25">
      <c r="A27" s="23">
        <f t="shared" si="1"/>
        <v>26</v>
      </c>
      <c r="B27" s="24" t="s">
        <v>95</v>
      </c>
      <c r="C27" s="25">
        <v>1884</v>
      </c>
      <c r="D27" s="26" t="s">
        <v>14</v>
      </c>
      <c r="E27" s="27">
        <v>696</v>
      </c>
      <c r="F27" s="28">
        <v>43</v>
      </c>
      <c r="G27" s="29">
        <v>94</v>
      </c>
      <c r="H27" s="29">
        <v>7</v>
      </c>
      <c r="I27" s="29">
        <v>10</v>
      </c>
      <c r="J27" s="29">
        <v>52</v>
      </c>
      <c r="K27" s="29">
        <v>49</v>
      </c>
      <c r="L27" s="29">
        <v>2</v>
      </c>
      <c r="M27" s="29">
        <v>22</v>
      </c>
      <c r="N27" s="29">
        <v>1</v>
      </c>
      <c r="O27" s="30">
        <v>0</v>
      </c>
      <c r="P27" s="260">
        <v>159</v>
      </c>
      <c r="Q27" s="28">
        <v>0</v>
      </c>
      <c r="R27" s="29">
        <v>12</v>
      </c>
      <c r="S27" s="33">
        <f t="shared" si="0"/>
        <v>280</v>
      </c>
    </row>
    <row r="28" spans="1:19" ht="15" customHeight="1" x14ac:dyDescent="0.25">
      <c r="A28" s="34">
        <f t="shared" si="1"/>
        <v>27</v>
      </c>
      <c r="B28" s="35" t="s">
        <v>95</v>
      </c>
      <c r="C28" s="36">
        <v>1884</v>
      </c>
      <c r="D28" s="37" t="s">
        <v>19</v>
      </c>
      <c r="E28" s="38">
        <v>697</v>
      </c>
      <c r="F28" s="39">
        <v>38</v>
      </c>
      <c r="G28" s="40">
        <v>61</v>
      </c>
      <c r="H28" s="40">
        <v>7</v>
      </c>
      <c r="I28" s="40">
        <v>21</v>
      </c>
      <c r="J28" s="40">
        <v>47</v>
      </c>
      <c r="K28" s="40">
        <v>56</v>
      </c>
      <c r="L28" s="40">
        <v>1</v>
      </c>
      <c r="M28" s="40">
        <v>18</v>
      </c>
      <c r="N28" s="40">
        <v>2</v>
      </c>
      <c r="O28" s="41">
        <v>1</v>
      </c>
      <c r="P28" s="264">
        <v>110</v>
      </c>
      <c r="Q28" s="39">
        <v>1</v>
      </c>
      <c r="R28" s="40">
        <v>23</v>
      </c>
      <c r="S28" s="44">
        <f t="shared" si="0"/>
        <v>252</v>
      </c>
    </row>
    <row r="29" spans="1:19" ht="15" customHeight="1" x14ac:dyDescent="0.25">
      <c r="A29" s="23">
        <f t="shared" si="1"/>
        <v>28</v>
      </c>
      <c r="B29" s="24" t="s">
        <v>95</v>
      </c>
      <c r="C29" s="25">
        <v>1883</v>
      </c>
      <c r="D29" s="26" t="s">
        <v>14</v>
      </c>
      <c r="E29" s="27">
        <v>710</v>
      </c>
      <c r="F29" s="28">
        <v>35</v>
      </c>
      <c r="G29" s="29">
        <v>51</v>
      </c>
      <c r="H29" s="29">
        <v>23</v>
      </c>
      <c r="I29" s="29">
        <v>20</v>
      </c>
      <c r="J29" s="29">
        <v>56</v>
      </c>
      <c r="K29" s="29">
        <v>56</v>
      </c>
      <c r="L29" s="29">
        <v>1</v>
      </c>
      <c r="M29" s="29">
        <v>17</v>
      </c>
      <c r="N29" s="29">
        <v>0</v>
      </c>
      <c r="O29" s="30">
        <v>1</v>
      </c>
      <c r="P29" s="260">
        <v>113</v>
      </c>
      <c r="Q29" s="28">
        <v>0</v>
      </c>
      <c r="R29" s="29">
        <v>9</v>
      </c>
      <c r="S29" s="33">
        <f t="shared" si="0"/>
        <v>260</v>
      </c>
    </row>
    <row r="30" spans="1:19" ht="15" customHeight="1" x14ac:dyDescent="0.25">
      <c r="A30" s="34">
        <f t="shared" si="1"/>
        <v>29</v>
      </c>
      <c r="B30" s="35" t="s">
        <v>95</v>
      </c>
      <c r="C30" s="36">
        <v>1883</v>
      </c>
      <c r="D30" s="37" t="s">
        <v>19</v>
      </c>
      <c r="E30" s="38">
        <v>710</v>
      </c>
      <c r="F30" s="39">
        <v>26</v>
      </c>
      <c r="G30" s="40">
        <v>75</v>
      </c>
      <c r="H30" s="40">
        <v>24</v>
      </c>
      <c r="I30" s="40">
        <v>22</v>
      </c>
      <c r="J30" s="40">
        <v>29</v>
      </c>
      <c r="K30" s="40">
        <v>35</v>
      </c>
      <c r="L30" s="40">
        <v>1</v>
      </c>
      <c r="M30" s="40">
        <v>10</v>
      </c>
      <c r="N30" s="40">
        <v>1</v>
      </c>
      <c r="O30" s="41">
        <v>0</v>
      </c>
      <c r="P30" s="264">
        <v>133</v>
      </c>
      <c r="Q30" s="39">
        <v>0</v>
      </c>
      <c r="R30" s="40">
        <v>11</v>
      </c>
      <c r="S30" s="44">
        <f t="shared" si="0"/>
        <v>223</v>
      </c>
    </row>
    <row r="31" spans="1:19" ht="15" customHeight="1" x14ac:dyDescent="0.25">
      <c r="A31" s="23">
        <f t="shared" si="1"/>
        <v>30</v>
      </c>
      <c r="B31" s="24" t="s">
        <v>95</v>
      </c>
      <c r="C31" s="25">
        <v>1882</v>
      </c>
      <c r="D31" s="26" t="s">
        <v>20</v>
      </c>
      <c r="E31" s="27">
        <v>661</v>
      </c>
      <c r="F31" s="28">
        <v>34</v>
      </c>
      <c r="G31" s="29">
        <v>70</v>
      </c>
      <c r="H31" s="29">
        <v>12</v>
      </c>
      <c r="I31" s="29">
        <v>25</v>
      </c>
      <c r="J31" s="29">
        <v>38</v>
      </c>
      <c r="K31" s="29">
        <v>38</v>
      </c>
      <c r="L31" s="29">
        <v>2</v>
      </c>
      <c r="M31" s="29">
        <v>17</v>
      </c>
      <c r="N31" s="29">
        <v>0</v>
      </c>
      <c r="O31" s="30">
        <v>0</v>
      </c>
      <c r="P31" s="260">
        <v>132</v>
      </c>
      <c r="Q31" s="28">
        <v>0</v>
      </c>
      <c r="R31" s="29">
        <v>14</v>
      </c>
      <c r="S31" s="33">
        <f t="shared" si="0"/>
        <v>236</v>
      </c>
    </row>
    <row r="32" spans="1:19" ht="15" customHeight="1" x14ac:dyDescent="0.25">
      <c r="A32" s="34">
        <f t="shared" si="1"/>
        <v>31</v>
      </c>
      <c r="B32" s="35" t="s">
        <v>95</v>
      </c>
      <c r="C32" s="36">
        <v>1882</v>
      </c>
      <c r="D32" s="37" t="s">
        <v>14</v>
      </c>
      <c r="E32" s="38">
        <v>661</v>
      </c>
      <c r="F32" s="39">
        <v>50</v>
      </c>
      <c r="G32" s="40">
        <v>68</v>
      </c>
      <c r="H32" s="40">
        <v>4</v>
      </c>
      <c r="I32" s="40">
        <v>32</v>
      </c>
      <c r="J32" s="40">
        <v>30</v>
      </c>
      <c r="K32" s="40">
        <v>35</v>
      </c>
      <c r="L32" s="40">
        <v>0</v>
      </c>
      <c r="M32" s="40">
        <v>20</v>
      </c>
      <c r="N32" s="40">
        <v>0</v>
      </c>
      <c r="O32" s="41">
        <v>0</v>
      </c>
      <c r="P32" s="264">
        <v>135</v>
      </c>
      <c r="Q32" s="39">
        <v>0</v>
      </c>
      <c r="R32" s="40">
        <v>14</v>
      </c>
      <c r="S32" s="44">
        <f t="shared" si="0"/>
        <v>239</v>
      </c>
    </row>
    <row r="33" spans="1:19" ht="15" customHeight="1" x14ac:dyDescent="0.25">
      <c r="A33" s="23">
        <f t="shared" si="1"/>
        <v>32</v>
      </c>
      <c r="B33" s="24" t="s">
        <v>95</v>
      </c>
      <c r="C33" s="25">
        <v>1882</v>
      </c>
      <c r="D33" s="26" t="s">
        <v>19</v>
      </c>
      <c r="E33" s="27">
        <v>662</v>
      </c>
      <c r="F33" s="28">
        <v>27</v>
      </c>
      <c r="G33" s="29">
        <v>54</v>
      </c>
      <c r="H33" s="29">
        <v>20</v>
      </c>
      <c r="I33" s="29">
        <v>34</v>
      </c>
      <c r="J33" s="29">
        <v>42</v>
      </c>
      <c r="K33" s="29">
        <v>42</v>
      </c>
      <c r="L33" s="29">
        <v>3</v>
      </c>
      <c r="M33" s="29">
        <v>22</v>
      </c>
      <c r="N33" s="29">
        <v>0</v>
      </c>
      <c r="O33" s="30">
        <v>0</v>
      </c>
      <c r="P33" s="260">
        <v>104</v>
      </c>
      <c r="Q33" s="28">
        <v>0</v>
      </c>
      <c r="R33" s="29">
        <v>21</v>
      </c>
      <c r="S33" s="33">
        <f t="shared" si="0"/>
        <v>244</v>
      </c>
    </row>
    <row r="34" spans="1:19" ht="5.0999999999999996" customHeight="1" x14ac:dyDescent="0.25">
      <c r="A34" s="47"/>
      <c r="B34" s="48"/>
      <c r="C34" s="49"/>
      <c r="D34" s="50"/>
      <c r="E34" s="51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</row>
    <row r="35" spans="1:19" ht="0.95" customHeight="1" x14ac:dyDescent="0.25">
      <c r="A35" s="54"/>
      <c r="B35" s="55"/>
      <c r="C35" s="56"/>
      <c r="D35" s="57"/>
      <c r="E35" s="58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</row>
    <row r="36" spans="1:19" ht="0.95" customHeight="1" x14ac:dyDescent="0.25">
      <c r="A36" s="47"/>
      <c r="B36" s="48"/>
      <c r="C36" s="49"/>
      <c r="D36" s="50"/>
      <c r="E36" s="51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1"/>
  </sheetPr>
  <dimension ref="A1:T24"/>
  <sheetViews>
    <sheetView zoomScale="85" zoomScaleNormal="85" workbookViewId="0">
      <selection activeCell="L24" sqref="L24"/>
    </sheetView>
  </sheetViews>
  <sheetFormatPr defaultColWidth="8" defaultRowHeight="15" x14ac:dyDescent="0.25"/>
  <cols>
    <col min="1" max="1" width="8" style="64"/>
    <col min="2" max="3" width="8" style="117"/>
    <col min="4" max="16384" width="8" style="64"/>
  </cols>
  <sheetData>
    <row r="1" spans="1:20" s="70" customFormat="1" ht="34.5" thickBot="1" x14ac:dyDescent="0.25">
      <c r="A1" s="66" t="s">
        <v>4</v>
      </c>
      <c r="B1" s="66" t="s">
        <v>0</v>
      </c>
      <c r="C1" s="66" t="s">
        <v>5</v>
      </c>
      <c r="D1" s="66" t="s">
        <v>6</v>
      </c>
      <c r="E1" s="66" t="s">
        <v>7</v>
      </c>
      <c r="F1" s="67" t="s">
        <v>1</v>
      </c>
      <c r="G1" s="67" t="s">
        <v>176</v>
      </c>
      <c r="H1" s="67" t="s">
        <v>177</v>
      </c>
      <c r="I1" s="67" t="s">
        <v>178</v>
      </c>
      <c r="J1" s="67" t="s">
        <v>179</v>
      </c>
      <c r="K1" s="67" t="s">
        <v>180</v>
      </c>
      <c r="L1" s="67" t="s">
        <v>181</v>
      </c>
      <c r="M1" s="67" t="s">
        <v>2</v>
      </c>
      <c r="N1" s="67" t="s">
        <v>182</v>
      </c>
      <c r="O1" s="67" t="s">
        <v>183</v>
      </c>
      <c r="P1" s="68" t="s">
        <v>187</v>
      </c>
      <c r="Q1" s="67" t="s">
        <v>8</v>
      </c>
      <c r="R1" s="67" t="s">
        <v>9</v>
      </c>
      <c r="S1" s="67" t="s">
        <v>10</v>
      </c>
      <c r="T1" s="67" t="s">
        <v>17</v>
      </c>
    </row>
    <row r="2" spans="1:20" ht="15" customHeight="1" x14ac:dyDescent="0.25">
      <c r="A2" s="243">
        <v>1</v>
      </c>
      <c r="B2" s="244" t="s">
        <v>97</v>
      </c>
      <c r="C2" s="72">
        <v>2063</v>
      </c>
      <c r="D2" s="73" t="s">
        <v>19</v>
      </c>
      <c r="E2" s="74">
        <v>302</v>
      </c>
      <c r="F2" s="75">
        <v>14</v>
      </c>
      <c r="G2" s="76">
        <v>27</v>
      </c>
      <c r="H2" s="76">
        <v>32</v>
      </c>
      <c r="I2" s="76">
        <v>26</v>
      </c>
      <c r="J2" s="76">
        <v>34</v>
      </c>
      <c r="K2" s="76">
        <v>0</v>
      </c>
      <c r="L2" s="76">
        <v>0</v>
      </c>
      <c r="M2" s="76">
        <v>0</v>
      </c>
      <c r="N2" s="76">
        <v>0</v>
      </c>
      <c r="O2" s="77">
        <v>28</v>
      </c>
      <c r="P2" s="78">
        <v>32</v>
      </c>
      <c r="Q2" s="75">
        <v>0</v>
      </c>
      <c r="R2" s="76">
        <v>4</v>
      </c>
      <c r="S2" s="80">
        <v>161</v>
      </c>
      <c r="T2" s="81">
        <v>165</v>
      </c>
    </row>
    <row r="3" spans="1:20" ht="15" customHeight="1" x14ac:dyDescent="0.25">
      <c r="A3" s="246">
        <v>2</v>
      </c>
      <c r="B3" s="82" t="s">
        <v>97</v>
      </c>
      <c r="C3" s="83">
        <v>2062</v>
      </c>
      <c r="D3" s="84" t="s">
        <v>19</v>
      </c>
      <c r="E3" s="85">
        <v>579</v>
      </c>
      <c r="F3" s="86">
        <v>6</v>
      </c>
      <c r="G3" s="87">
        <v>120</v>
      </c>
      <c r="H3" s="87">
        <v>105</v>
      </c>
      <c r="I3" s="87">
        <v>28</v>
      </c>
      <c r="J3" s="87">
        <v>18</v>
      </c>
      <c r="K3" s="87">
        <v>0</v>
      </c>
      <c r="L3" s="87">
        <v>1</v>
      </c>
      <c r="M3" s="87">
        <v>0</v>
      </c>
      <c r="N3" s="87">
        <v>0</v>
      </c>
      <c r="O3" s="88">
        <v>21</v>
      </c>
      <c r="P3" s="247">
        <v>107</v>
      </c>
      <c r="Q3" s="86">
        <v>0</v>
      </c>
      <c r="R3" s="87">
        <v>6</v>
      </c>
      <c r="S3" s="90">
        <v>299</v>
      </c>
      <c r="T3" s="91">
        <v>306</v>
      </c>
    </row>
    <row r="4" spans="1:20" ht="15" customHeight="1" x14ac:dyDescent="0.25">
      <c r="A4" s="248">
        <v>3</v>
      </c>
      <c r="B4" s="92" t="s">
        <v>97</v>
      </c>
      <c r="C4" s="93">
        <v>2061</v>
      </c>
      <c r="D4" s="94" t="s">
        <v>19</v>
      </c>
      <c r="E4" s="95">
        <v>628</v>
      </c>
      <c r="F4" s="96">
        <v>8</v>
      </c>
      <c r="G4" s="79">
        <v>91</v>
      </c>
      <c r="H4" s="79">
        <v>99</v>
      </c>
      <c r="I4" s="79">
        <v>18</v>
      </c>
      <c r="J4" s="79">
        <v>154</v>
      </c>
      <c r="K4" s="79">
        <v>0</v>
      </c>
      <c r="L4" s="79">
        <v>1</v>
      </c>
      <c r="M4" s="79">
        <v>0</v>
      </c>
      <c r="N4" s="79">
        <v>0</v>
      </c>
      <c r="O4" s="97">
        <v>4</v>
      </c>
      <c r="P4" s="249">
        <v>100</v>
      </c>
      <c r="Q4" s="96">
        <v>0</v>
      </c>
      <c r="R4" s="79">
        <v>20</v>
      </c>
      <c r="S4" s="98">
        <v>375</v>
      </c>
      <c r="T4" s="99">
        <v>395</v>
      </c>
    </row>
    <row r="5" spans="1:20" ht="15" customHeight="1" x14ac:dyDescent="0.25">
      <c r="A5" s="246">
        <v>4</v>
      </c>
      <c r="B5" s="82" t="s">
        <v>97</v>
      </c>
      <c r="C5" s="83">
        <v>2060</v>
      </c>
      <c r="D5" s="84" t="s">
        <v>19</v>
      </c>
      <c r="E5" s="85">
        <v>370</v>
      </c>
      <c r="F5" s="86">
        <v>20</v>
      </c>
      <c r="G5" s="87">
        <v>56</v>
      </c>
      <c r="H5" s="87">
        <v>72</v>
      </c>
      <c r="I5" s="87">
        <v>12</v>
      </c>
      <c r="J5" s="87">
        <v>7</v>
      </c>
      <c r="K5" s="87">
        <v>0</v>
      </c>
      <c r="L5" s="87">
        <v>4</v>
      </c>
      <c r="M5" s="87">
        <v>0</v>
      </c>
      <c r="N5" s="87">
        <v>0</v>
      </c>
      <c r="O5" s="88">
        <v>7</v>
      </c>
      <c r="P5" s="247">
        <v>77</v>
      </c>
      <c r="Q5" s="86">
        <v>0</v>
      </c>
      <c r="R5" s="87">
        <v>12</v>
      </c>
      <c r="S5" s="90">
        <v>178</v>
      </c>
      <c r="T5" s="91">
        <v>191</v>
      </c>
    </row>
    <row r="6" spans="1:20" ht="15" customHeight="1" x14ac:dyDescent="0.25">
      <c r="A6" s="248">
        <v>5</v>
      </c>
      <c r="B6" s="92" t="s">
        <v>97</v>
      </c>
      <c r="C6" s="93">
        <v>2059</v>
      </c>
      <c r="D6" s="94" t="s">
        <v>14</v>
      </c>
      <c r="E6" s="95">
        <v>508</v>
      </c>
      <c r="F6" s="96">
        <v>11</v>
      </c>
      <c r="G6" s="79">
        <v>45</v>
      </c>
      <c r="H6" s="79">
        <v>23</v>
      </c>
      <c r="I6" s="79">
        <v>111</v>
      </c>
      <c r="J6" s="79">
        <v>102</v>
      </c>
      <c r="K6" s="79">
        <v>0</v>
      </c>
      <c r="L6" s="79">
        <v>2</v>
      </c>
      <c r="M6" s="79">
        <v>0</v>
      </c>
      <c r="N6" s="79">
        <v>0</v>
      </c>
      <c r="O6" s="97">
        <v>8</v>
      </c>
      <c r="P6" s="249">
        <v>25</v>
      </c>
      <c r="Q6" s="96">
        <v>0</v>
      </c>
      <c r="R6" s="79">
        <v>9</v>
      </c>
      <c r="S6" s="98">
        <v>302</v>
      </c>
      <c r="T6" s="99">
        <v>311</v>
      </c>
    </row>
    <row r="7" spans="1:20" ht="15" customHeight="1" x14ac:dyDescent="0.25">
      <c r="A7" s="246">
        <v>6</v>
      </c>
      <c r="B7" s="82" t="s">
        <v>97</v>
      </c>
      <c r="C7" s="83">
        <v>2059</v>
      </c>
      <c r="D7" s="84" t="s">
        <v>19</v>
      </c>
      <c r="E7" s="85">
        <v>617</v>
      </c>
      <c r="F7" s="86">
        <v>23</v>
      </c>
      <c r="G7" s="87">
        <v>60</v>
      </c>
      <c r="H7" s="87">
        <v>46</v>
      </c>
      <c r="I7" s="87">
        <v>121</v>
      </c>
      <c r="J7" s="87">
        <v>92</v>
      </c>
      <c r="K7" s="87">
        <v>0</v>
      </c>
      <c r="L7" s="87">
        <v>0</v>
      </c>
      <c r="M7" s="87">
        <v>0</v>
      </c>
      <c r="N7" s="87">
        <v>0</v>
      </c>
      <c r="O7" s="88">
        <v>6</v>
      </c>
      <c r="P7" s="247">
        <v>46</v>
      </c>
      <c r="Q7" s="86">
        <v>0</v>
      </c>
      <c r="R7" s="87">
        <v>15</v>
      </c>
      <c r="S7" s="90">
        <v>348</v>
      </c>
      <c r="T7" s="91">
        <v>363</v>
      </c>
    </row>
    <row r="8" spans="1:20" ht="15" customHeight="1" x14ac:dyDescent="0.25">
      <c r="A8" s="248">
        <v>7</v>
      </c>
      <c r="B8" s="92" t="s">
        <v>97</v>
      </c>
      <c r="C8" s="93">
        <v>2058</v>
      </c>
      <c r="D8" s="94" t="s">
        <v>14</v>
      </c>
      <c r="E8" s="95">
        <v>409</v>
      </c>
      <c r="F8" s="96">
        <v>6</v>
      </c>
      <c r="G8" s="79">
        <v>29</v>
      </c>
      <c r="H8" s="79">
        <v>15</v>
      </c>
      <c r="I8" s="79">
        <v>96</v>
      </c>
      <c r="J8" s="79">
        <v>68</v>
      </c>
      <c r="K8" s="79">
        <v>0</v>
      </c>
      <c r="L8" s="79">
        <v>4</v>
      </c>
      <c r="M8" s="79">
        <v>0</v>
      </c>
      <c r="N8" s="79">
        <v>0</v>
      </c>
      <c r="O8" s="97">
        <v>22</v>
      </c>
      <c r="P8" s="249">
        <v>19</v>
      </c>
      <c r="Q8" s="96">
        <v>0</v>
      </c>
      <c r="R8" s="79">
        <v>8</v>
      </c>
      <c r="S8" s="98">
        <v>240</v>
      </c>
      <c r="T8" s="99">
        <v>248</v>
      </c>
    </row>
    <row r="9" spans="1:20" ht="15" customHeight="1" x14ac:dyDescent="0.25">
      <c r="A9" s="246">
        <v>8</v>
      </c>
      <c r="B9" s="82" t="s">
        <v>97</v>
      </c>
      <c r="C9" s="83">
        <v>2058</v>
      </c>
      <c r="D9" s="84" t="s">
        <v>19</v>
      </c>
      <c r="E9" s="85">
        <v>410</v>
      </c>
      <c r="F9" s="86">
        <v>12</v>
      </c>
      <c r="G9" s="87">
        <v>24</v>
      </c>
      <c r="H9" s="87">
        <v>26</v>
      </c>
      <c r="I9" s="87">
        <v>84</v>
      </c>
      <c r="J9" s="87">
        <v>83</v>
      </c>
      <c r="K9" s="87">
        <v>0</v>
      </c>
      <c r="L9" s="87">
        <v>2</v>
      </c>
      <c r="M9" s="87">
        <v>0</v>
      </c>
      <c r="N9" s="87">
        <v>0</v>
      </c>
      <c r="O9" s="88">
        <v>11</v>
      </c>
      <c r="P9" s="247">
        <v>28</v>
      </c>
      <c r="Q9" s="86">
        <v>0</v>
      </c>
      <c r="R9" s="87">
        <v>6</v>
      </c>
      <c r="S9" s="90">
        <v>242</v>
      </c>
      <c r="T9" s="91">
        <v>248</v>
      </c>
    </row>
    <row r="10" spans="1:20" ht="15" customHeight="1" x14ac:dyDescent="0.25">
      <c r="A10" s="248">
        <v>9</v>
      </c>
      <c r="B10" s="92" t="s">
        <v>97</v>
      </c>
      <c r="C10" s="93">
        <v>2057</v>
      </c>
      <c r="D10" s="94" t="s">
        <v>14</v>
      </c>
      <c r="E10" s="95">
        <v>443</v>
      </c>
      <c r="F10" s="96">
        <v>18</v>
      </c>
      <c r="G10" s="79">
        <v>44</v>
      </c>
      <c r="H10" s="79">
        <v>12</v>
      </c>
      <c r="I10" s="79">
        <v>88</v>
      </c>
      <c r="J10" s="79">
        <v>98</v>
      </c>
      <c r="K10" s="79">
        <v>0</v>
      </c>
      <c r="L10" s="79">
        <v>2</v>
      </c>
      <c r="M10" s="79">
        <v>0</v>
      </c>
      <c r="N10" s="79">
        <v>0</v>
      </c>
      <c r="O10" s="97">
        <v>5</v>
      </c>
      <c r="P10" s="249">
        <v>14</v>
      </c>
      <c r="Q10" s="96">
        <v>0</v>
      </c>
      <c r="R10" s="79">
        <v>17</v>
      </c>
      <c r="S10" s="98">
        <v>267</v>
      </c>
      <c r="T10" s="99">
        <v>284</v>
      </c>
    </row>
    <row r="11" spans="1:20" ht="15" customHeight="1" x14ac:dyDescent="0.25">
      <c r="A11" s="246">
        <v>10</v>
      </c>
      <c r="B11" s="82" t="s">
        <v>97</v>
      </c>
      <c r="C11" s="83">
        <v>2057</v>
      </c>
      <c r="D11" s="84" t="s">
        <v>19</v>
      </c>
      <c r="E11" s="85">
        <v>444</v>
      </c>
      <c r="F11" s="86">
        <v>12</v>
      </c>
      <c r="G11" s="87">
        <v>45</v>
      </c>
      <c r="H11" s="87">
        <v>10</v>
      </c>
      <c r="I11" s="87">
        <v>90</v>
      </c>
      <c r="J11" s="87">
        <v>107</v>
      </c>
      <c r="K11" s="87">
        <v>0</v>
      </c>
      <c r="L11" s="87">
        <v>0</v>
      </c>
      <c r="M11" s="87">
        <v>0</v>
      </c>
      <c r="N11" s="87">
        <v>0</v>
      </c>
      <c r="O11" s="88">
        <v>3</v>
      </c>
      <c r="P11" s="247">
        <v>10</v>
      </c>
      <c r="Q11" s="86">
        <v>0</v>
      </c>
      <c r="R11" s="87">
        <v>8</v>
      </c>
      <c r="S11" s="90">
        <v>267</v>
      </c>
      <c r="T11" s="91">
        <v>275</v>
      </c>
    </row>
    <row r="12" spans="1:20" ht="15" customHeight="1" x14ac:dyDescent="0.25">
      <c r="A12" s="248">
        <v>11</v>
      </c>
      <c r="B12" s="92" t="s">
        <v>97</v>
      </c>
      <c r="C12" s="93">
        <v>2056</v>
      </c>
      <c r="D12" s="94" t="s">
        <v>20</v>
      </c>
      <c r="E12" s="95">
        <v>572</v>
      </c>
      <c r="F12" s="96">
        <v>25</v>
      </c>
      <c r="G12" s="79">
        <v>27</v>
      </c>
      <c r="H12" s="79">
        <v>30</v>
      </c>
      <c r="I12" s="79">
        <v>96</v>
      </c>
      <c r="J12" s="79">
        <v>156</v>
      </c>
      <c r="K12" s="79">
        <v>0</v>
      </c>
      <c r="L12" s="79">
        <v>0</v>
      </c>
      <c r="M12" s="79">
        <v>0</v>
      </c>
      <c r="N12" s="79">
        <v>0</v>
      </c>
      <c r="O12" s="97">
        <v>15</v>
      </c>
      <c r="P12" s="249">
        <v>30</v>
      </c>
      <c r="Q12" s="96">
        <v>0</v>
      </c>
      <c r="R12" s="79">
        <v>6</v>
      </c>
      <c r="S12" s="98">
        <v>349</v>
      </c>
      <c r="T12" s="99">
        <v>355</v>
      </c>
    </row>
    <row r="13" spans="1:20" ht="15" customHeight="1" x14ac:dyDescent="0.25">
      <c r="A13" s="246">
        <v>12</v>
      </c>
      <c r="B13" s="82" t="s">
        <v>97</v>
      </c>
      <c r="C13" s="83">
        <v>2056</v>
      </c>
      <c r="D13" s="84" t="s">
        <v>14</v>
      </c>
      <c r="E13" s="85">
        <v>572</v>
      </c>
      <c r="F13" s="86">
        <v>28</v>
      </c>
      <c r="G13" s="87">
        <v>37</v>
      </c>
      <c r="H13" s="87">
        <v>43</v>
      </c>
      <c r="I13" s="87">
        <v>92</v>
      </c>
      <c r="J13" s="87">
        <v>139</v>
      </c>
      <c r="K13" s="87">
        <v>0</v>
      </c>
      <c r="L13" s="87">
        <v>0</v>
      </c>
      <c r="M13" s="87">
        <v>0</v>
      </c>
      <c r="N13" s="87">
        <v>0</v>
      </c>
      <c r="O13" s="88">
        <v>9</v>
      </c>
      <c r="P13" s="247">
        <v>43</v>
      </c>
      <c r="Q13" s="86">
        <v>0</v>
      </c>
      <c r="R13" s="87">
        <v>15</v>
      </c>
      <c r="S13" s="90">
        <v>348</v>
      </c>
      <c r="T13" s="91">
        <v>363</v>
      </c>
    </row>
    <row r="14" spans="1:20" ht="15" customHeight="1" x14ac:dyDescent="0.25">
      <c r="A14" s="248">
        <v>13</v>
      </c>
      <c r="B14" s="92" t="s">
        <v>97</v>
      </c>
      <c r="C14" s="93">
        <v>2056</v>
      </c>
      <c r="D14" s="94" t="s">
        <v>19</v>
      </c>
      <c r="E14" s="95">
        <v>572</v>
      </c>
      <c r="F14" s="96">
        <v>28</v>
      </c>
      <c r="G14" s="79">
        <v>39</v>
      </c>
      <c r="H14" s="79">
        <v>50</v>
      </c>
      <c r="I14" s="79">
        <v>101</v>
      </c>
      <c r="J14" s="79">
        <v>135</v>
      </c>
      <c r="K14" s="79">
        <v>0</v>
      </c>
      <c r="L14" s="79">
        <v>1</v>
      </c>
      <c r="M14" s="79">
        <v>0</v>
      </c>
      <c r="N14" s="79">
        <v>0</v>
      </c>
      <c r="O14" s="97">
        <v>5</v>
      </c>
      <c r="P14" s="249">
        <v>51</v>
      </c>
      <c r="Q14" s="96">
        <v>0</v>
      </c>
      <c r="R14" s="79">
        <v>15</v>
      </c>
      <c r="S14" s="98">
        <v>359</v>
      </c>
      <c r="T14" s="99">
        <v>374</v>
      </c>
    </row>
    <row r="15" spans="1:20" ht="15" customHeight="1" x14ac:dyDescent="0.25">
      <c r="A15" s="246">
        <v>14</v>
      </c>
      <c r="B15" s="82" t="s">
        <v>97</v>
      </c>
      <c r="C15" s="83">
        <v>2055</v>
      </c>
      <c r="D15" s="84" t="s">
        <v>14</v>
      </c>
      <c r="E15" s="85">
        <v>570</v>
      </c>
      <c r="F15" s="86">
        <v>25</v>
      </c>
      <c r="G15" s="87">
        <v>42</v>
      </c>
      <c r="H15" s="87">
        <v>30</v>
      </c>
      <c r="I15" s="87">
        <v>78</v>
      </c>
      <c r="J15" s="87">
        <v>163</v>
      </c>
      <c r="K15" s="87">
        <v>0</v>
      </c>
      <c r="L15" s="87">
        <v>3</v>
      </c>
      <c r="M15" s="87">
        <v>0</v>
      </c>
      <c r="N15" s="87">
        <v>0</v>
      </c>
      <c r="O15" s="88">
        <v>9</v>
      </c>
      <c r="P15" s="247">
        <v>33</v>
      </c>
      <c r="Q15" s="86">
        <v>0</v>
      </c>
      <c r="R15" s="87">
        <v>10</v>
      </c>
      <c r="S15" s="90">
        <v>350</v>
      </c>
      <c r="T15" s="91">
        <v>360</v>
      </c>
    </row>
    <row r="16" spans="1:20" ht="15" customHeight="1" x14ac:dyDescent="0.25">
      <c r="A16" s="248">
        <v>15</v>
      </c>
      <c r="B16" s="92" t="s">
        <v>97</v>
      </c>
      <c r="C16" s="93">
        <v>2055</v>
      </c>
      <c r="D16" s="94" t="s">
        <v>19</v>
      </c>
      <c r="E16" s="95">
        <v>570</v>
      </c>
      <c r="F16" s="96">
        <v>16</v>
      </c>
      <c r="G16" s="79">
        <v>30</v>
      </c>
      <c r="H16" s="79">
        <v>47</v>
      </c>
      <c r="I16" s="79">
        <v>69</v>
      </c>
      <c r="J16" s="79">
        <v>180</v>
      </c>
      <c r="K16" s="79">
        <v>0</v>
      </c>
      <c r="L16" s="79">
        <v>2</v>
      </c>
      <c r="M16" s="79">
        <v>0</v>
      </c>
      <c r="N16" s="79">
        <v>0</v>
      </c>
      <c r="O16" s="97">
        <v>6</v>
      </c>
      <c r="P16" s="249">
        <v>49</v>
      </c>
      <c r="Q16" s="96">
        <v>0</v>
      </c>
      <c r="R16" s="79">
        <v>9</v>
      </c>
      <c r="S16" s="98">
        <v>350</v>
      </c>
      <c r="T16" s="99">
        <v>359</v>
      </c>
    </row>
    <row r="17" spans="1:20" ht="15" customHeight="1" x14ac:dyDescent="0.25">
      <c r="A17" s="246">
        <v>16</v>
      </c>
      <c r="B17" s="82" t="s">
        <v>97</v>
      </c>
      <c r="C17" s="83">
        <v>2054</v>
      </c>
      <c r="D17" s="84" t="s">
        <v>19</v>
      </c>
      <c r="E17" s="85">
        <v>663</v>
      </c>
      <c r="F17" s="86">
        <v>25</v>
      </c>
      <c r="G17" s="87">
        <v>147</v>
      </c>
      <c r="H17" s="87">
        <v>158</v>
      </c>
      <c r="I17" s="87">
        <v>11</v>
      </c>
      <c r="J17" s="87">
        <v>15</v>
      </c>
      <c r="K17" s="87">
        <v>0</v>
      </c>
      <c r="L17" s="87">
        <v>1</v>
      </c>
      <c r="M17" s="87">
        <v>0</v>
      </c>
      <c r="N17" s="87">
        <v>0</v>
      </c>
      <c r="O17" s="88">
        <v>45</v>
      </c>
      <c r="P17" s="247">
        <v>159</v>
      </c>
      <c r="Q17" s="86">
        <v>0</v>
      </c>
      <c r="R17" s="87">
        <v>18</v>
      </c>
      <c r="S17" s="90">
        <v>402</v>
      </c>
      <c r="T17" s="91">
        <v>420</v>
      </c>
    </row>
    <row r="18" spans="1:20" ht="15" customHeight="1" x14ac:dyDescent="0.25">
      <c r="A18" s="248">
        <v>17</v>
      </c>
      <c r="B18" s="92" t="s">
        <v>97</v>
      </c>
      <c r="C18" s="93">
        <v>2053</v>
      </c>
      <c r="D18" s="94" t="s">
        <v>19</v>
      </c>
      <c r="E18" s="95">
        <v>559</v>
      </c>
      <c r="F18" s="96">
        <v>12</v>
      </c>
      <c r="G18" s="79">
        <v>126</v>
      </c>
      <c r="H18" s="79">
        <v>161</v>
      </c>
      <c r="I18" s="79">
        <v>7</v>
      </c>
      <c r="J18" s="79">
        <v>20</v>
      </c>
      <c r="K18" s="79">
        <v>0</v>
      </c>
      <c r="L18" s="79">
        <v>1</v>
      </c>
      <c r="M18" s="79">
        <v>0</v>
      </c>
      <c r="N18" s="79">
        <v>0</v>
      </c>
      <c r="O18" s="97">
        <v>50</v>
      </c>
      <c r="P18" s="249">
        <v>162</v>
      </c>
      <c r="Q18" s="96">
        <v>0</v>
      </c>
      <c r="R18" s="79">
        <v>14</v>
      </c>
      <c r="S18" s="98">
        <v>377</v>
      </c>
      <c r="T18" s="99">
        <v>391</v>
      </c>
    </row>
    <row r="19" spans="1:20" ht="15" customHeight="1" x14ac:dyDescent="0.25">
      <c r="A19" s="246">
        <v>18</v>
      </c>
      <c r="B19" s="82" t="s">
        <v>97</v>
      </c>
      <c r="C19" s="83">
        <v>2052</v>
      </c>
      <c r="D19" s="84" t="s">
        <v>14</v>
      </c>
      <c r="E19" s="85">
        <v>428</v>
      </c>
      <c r="F19" s="86">
        <v>0</v>
      </c>
      <c r="G19" s="87">
        <v>97</v>
      </c>
      <c r="H19" s="87">
        <v>88</v>
      </c>
      <c r="I19" s="87">
        <v>5</v>
      </c>
      <c r="J19" s="87">
        <v>14</v>
      </c>
      <c r="K19" s="87">
        <v>0</v>
      </c>
      <c r="L19" s="87">
        <v>1</v>
      </c>
      <c r="M19" s="87">
        <v>0</v>
      </c>
      <c r="N19" s="87">
        <v>0</v>
      </c>
      <c r="O19" s="88">
        <v>46</v>
      </c>
      <c r="P19" s="247">
        <v>89</v>
      </c>
      <c r="Q19" s="86">
        <v>0</v>
      </c>
      <c r="R19" s="87">
        <v>0</v>
      </c>
      <c r="S19" s="90">
        <v>251</v>
      </c>
      <c r="T19" s="91">
        <v>251</v>
      </c>
    </row>
    <row r="20" spans="1:20" ht="23.25" customHeight="1" x14ac:dyDescent="0.25">
      <c r="A20" s="248">
        <v>19</v>
      </c>
      <c r="B20" s="92" t="s">
        <v>97</v>
      </c>
      <c r="C20" s="93">
        <v>2052</v>
      </c>
      <c r="D20" s="94" t="s">
        <v>19</v>
      </c>
      <c r="E20" s="95">
        <v>429</v>
      </c>
      <c r="F20" s="96">
        <v>6</v>
      </c>
      <c r="G20" s="79">
        <v>97</v>
      </c>
      <c r="H20" s="79">
        <v>125</v>
      </c>
      <c r="I20" s="79">
        <v>5</v>
      </c>
      <c r="J20" s="79">
        <v>11</v>
      </c>
      <c r="K20" s="79">
        <v>0</v>
      </c>
      <c r="L20" s="79">
        <v>0</v>
      </c>
      <c r="M20" s="79">
        <v>0</v>
      </c>
      <c r="N20" s="79">
        <v>0</v>
      </c>
      <c r="O20" s="97">
        <v>43</v>
      </c>
      <c r="P20" s="249">
        <v>125</v>
      </c>
      <c r="Q20" s="96">
        <v>0</v>
      </c>
      <c r="R20" s="79">
        <v>6</v>
      </c>
      <c r="S20" s="98">
        <v>287</v>
      </c>
      <c r="T20" s="99">
        <v>293</v>
      </c>
    </row>
    <row r="21" spans="1:20" ht="23.25" customHeight="1" x14ac:dyDescent="0.25">
      <c r="A21" s="100"/>
      <c r="B21" s="101"/>
      <c r="C21" s="102"/>
      <c r="D21" s="103"/>
      <c r="E21" s="104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6"/>
    </row>
    <row r="22" spans="1:20" ht="23.25" customHeight="1" x14ac:dyDescent="0.25">
      <c r="A22" s="107"/>
      <c r="B22" s="108"/>
      <c r="C22" s="109"/>
      <c r="D22" s="110"/>
      <c r="E22" s="111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3"/>
    </row>
    <row r="23" spans="1:20" ht="23.25" customHeight="1" x14ac:dyDescent="0.25">
      <c r="A23" s="100"/>
      <c r="B23" s="101"/>
      <c r="C23" s="102"/>
      <c r="D23" s="103"/>
      <c r="E23" s="104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6"/>
    </row>
    <row r="24" spans="1:20" ht="23.25" customHeight="1" x14ac:dyDescent="0.25">
      <c r="T24" s="279"/>
    </row>
  </sheetData>
  <pageMargins left="0.7" right="0.7" top="0.75" bottom="0.75" header="0.51180555555555496" footer="0.51180555555555496"/>
  <pageSetup firstPageNumber="0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tabColor theme="1"/>
    <pageSetUpPr fitToPage="1"/>
  </sheetPr>
  <dimension ref="A1:L15"/>
  <sheetViews>
    <sheetView zoomScale="70" zoomScaleNormal="70" workbookViewId="0">
      <pane xSplit="5" ySplit="1" topLeftCell="F2" activePane="bottomRight" state="frozen"/>
      <selection activeCell="L24" sqref="L24"/>
      <selection pane="topRight" activeCell="L24" sqref="L24"/>
      <selection pane="bottomLeft" activeCell="L24" sqref="L24"/>
      <selection pane="bottomRight" activeCell="L24" sqref="L24"/>
    </sheetView>
  </sheetViews>
  <sheetFormatPr defaultColWidth="10" defaultRowHeight="15" x14ac:dyDescent="0.25"/>
  <cols>
    <col min="1" max="1" width="4.5" style="1" bestFit="1" customWidth="1"/>
    <col min="2" max="2" width="9.875" style="3" bestFit="1" customWidth="1"/>
    <col min="3" max="3" width="5.75" style="3" bestFit="1" customWidth="1"/>
    <col min="4" max="4" width="15" style="1" customWidth="1"/>
    <col min="5" max="5" width="8.25" style="1" customWidth="1"/>
    <col min="6" max="10" width="7.625" style="1" customWidth="1"/>
    <col min="11" max="11" width="10.875" style="1" customWidth="1"/>
    <col min="12" max="12" width="8.5" style="1" customWidth="1"/>
    <col min="13" max="16384" width="10" style="1"/>
  </cols>
  <sheetData>
    <row r="1" spans="1:12" s="10" customFormat="1" ht="45" customHeight="1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176</v>
      </c>
      <c r="G1" s="5" t="s">
        <v>177</v>
      </c>
      <c r="H1" s="5" t="s">
        <v>178</v>
      </c>
      <c r="I1" s="5" t="s">
        <v>179</v>
      </c>
      <c r="J1" s="5" t="s">
        <v>181</v>
      </c>
      <c r="K1" s="5" t="s">
        <v>8</v>
      </c>
      <c r="L1" s="5" t="s">
        <v>9</v>
      </c>
    </row>
    <row r="2" spans="1:12" ht="20.100000000000001" customHeight="1" x14ac:dyDescent="0.25">
      <c r="A2" s="441">
        <v>1</v>
      </c>
      <c r="B2" s="441" t="s">
        <v>170</v>
      </c>
      <c r="C2" s="442">
        <v>1360</v>
      </c>
      <c r="D2" s="443" t="s">
        <v>19</v>
      </c>
      <c r="E2" s="444">
        <v>654</v>
      </c>
      <c r="F2" s="445">
        <v>204</v>
      </c>
      <c r="G2" s="445">
        <v>207</v>
      </c>
      <c r="H2" s="445">
        <v>11</v>
      </c>
      <c r="I2" s="445">
        <v>4</v>
      </c>
      <c r="J2" s="445">
        <v>1</v>
      </c>
      <c r="K2" s="446">
        <v>0</v>
      </c>
      <c r="L2" s="445">
        <v>18</v>
      </c>
    </row>
    <row r="3" spans="1:12" ht="20.100000000000001" customHeight="1" x14ac:dyDescent="0.25">
      <c r="A3" s="447">
        <v>2</v>
      </c>
      <c r="B3" s="447" t="s">
        <v>170</v>
      </c>
      <c r="C3" s="448">
        <v>1360</v>
      </c>
      <c r="D3" s="449" t="s">
        <v>14</v>
      </c>
      <c r="E3" s="450">
        <v>654</v>
      </c>
      <c r="F3" s="451">
        <v>217</v>
      </c>
      <c r="G3" s="451">
        <v>220</v>
      </c>
      <c r="H3" s="451">
        <v>5</v>
      </c>
      <c r="I3" s="451">
        <v>8</v>
      </c>
      <c r="J3" s="451">
        <v>5</v>
      </c>
      <c r="K3" s="452">
        <v>1</v>
      </c>
      <c r="L3" s="451">
        <v>11</v>
      </c>
    </row>
    <row r="4" spans="1:12" ht="20.100000000000001" customHeight="1" x14ac:dyDescent="0.25">
      <c r="A4" s="453">
        <v>3</v>
      </c>
      <c r="B4" s="453" t="s">
        <v>170</v>
      </c>
      <c r="C4" s="454">
        <v>1360</v>
      </c>
      <c r="D4" s="455" t="s">
        <v>15</v>
      </c>
      <c r="E4" s="456">
        <v>494</v>
      </c>
      <c r="F4" s="457">
        <v>255</v>
      </c>
      <c r="G4" s="457">
        <v>109</v>
      </c>
      <c r="H4" s="457">
        <v>13</v>
      </c>
      <c r="I4" s="457">
        <v>1</v>
      </c>
      <c r="J4" s="457">
        <v>0</v>
      </c>
      <c r="K4" s="458">
        <v>0</v>
      </c>
      <c r="L4" s="457">
        <v>9</v>
      </c>
    </row>
    <row r="5" spans="1:12" ht="20.100000000000001" customHeight="1" x14ac:dyDescent="0.25">
      <c r="A5" s="447">
        <v>4</v>
      </c>
      <c r="B5" s="447" t="s">
        <v>170</v>
      </c>
      <c r="C5" s="448">
        <v>1361</v>
      </c>
      <c r="D5" s="449" t="s">
        <v>19</v>
      </c>
      <c r="E5" s="450">
        <v>750</v>
      </c>
      <c r="F5" s="451">
        <v>313</v>
      </c>
      <c r="G5" s="451">
        <v>223</v>
      </c>
      <c r="H5" s="451">
        <v>0</v>
      </c>
      <c r="I5" s="451">
        <v>7</v>
      </c>
      <c r="J5" s="451">
        <v>7</v>
      </c>
      <c r="K5" s="452">
        <v>0</v>
      </c>
      <c r="L5" s="451">
        <v>9</v>
      </c>
    </row>
    <row r="6" spans="1:12" ht="20.100000000000001" customHeight="1" x14ac:dyDescent="0.25">
      <c r="A6" s="453">
        <v>5</v>
      </c>
      <c r="B6" s="453" t="s">
        <v>170</v>
      </c>
      <c r="C6" s="454">
        <v>1362</v>
      </c>
      <c r="D6" s="455" t="s">
        <v>19</v>
      </c>
      <c r="E6" s="456">
        <v>471</v>
      </c>
      <c r="F6" s="457">
        <v>75</v>
      </c>
      <c r="G6" s="457">
        <v>240</v>
      </c>
      <c r="H6" s="457">
        <v>7</v>
      </c>
      <c r="I6" s="457">
        <v>10</v>
      </c>
      <c r="J6" s="457">
        <v>4</v>
      </c>
      <c r="K6" s="458">
        <v>0</v>
      </c>
      <c r="L6" s="457">
        <v>8</v>
      </c>
    </row>
    <row r="7" spans="1:12" ht="20.100000000000001" customHeight="1" x14ac:dyDescent="0.25">
      <c r="A7" s="447">
        <v>6</v>
      </c>
      <c r="B7" s="447" t="s">
        <v>170</v>
      </c>
      <c r="C7" s="448">
        <v>1363</v>
      </c>
      <c r="D7" s="449" t="s">
        <v>19</v>
      </c>
      <c r="E7" s="450">
        <v>630</v>
      </c>
      <c r="F7" s="451">
        <v>142</v>
      </c>
      <c r="G7" s="451">
        <v>262</v>
      </c>
      <c r="H7" s="451">
        <v>10</v>
      </c>
      <c r="I7" s="451">
        <v>8</v>
      </c>
      <c r="J7" s="451">
        <v>13</v>
      </c>
      <c r="K7" s="452">
        <v>0</v>
      </c>
      <c r="L7" s="451">
        <v>7</v>
      </c>
    </row>
    <row r="8" spans="1:12" ht="20.100000000000001" customHeight="1" x14ac:dyDescent="0.25">
      <c r="A8" s="453">
        <v>7</v>
      </c>
      <c r="B8" s="453" t="s">
        <v>170</v>
      </c>
      <c r="C8" s="454">
        <v>1364</v>
      </c>
      <c r="D8" s="455" t="s">
        <v>19</v>
      </c>
      <c r="E8" s="456">
        <v>360</v>
      </c>
      <c r="F8" s="457">
        <v>92</v>
      </c>
      <c r="G8" s="457">
        <v>58</v>
      </c>
      <c r="H8" s="457">
        <v>3</v>
      </c>
      <c r="I8" s="457">
        <v>14</v>
      </c>
      <c r="J8" s="457">
        <v>2</v>
      </c>
      <c r="K8" s="458">
        <v>0</v>
      </c>
      <c r="L8" s="457">
        <v>3</v>
      </c>
    </row>
    <row r="9" spans="1:12" ht="20.100000000000001" customHeight="1" x14ac:dyDescent="0.25">
      <c r="A9" s="447">
        <v>8</v>
      </c>
      <c r="B9" s="447" t="s">
        <v>170</v>
      </c>
      <c r="C9" s="448">
        <v>1364</v>
      </c>
      <c r="D9" s="449" t="s">
        <v>15</v>
      </c>
      <c r="E9" s="450">
        <v>644</v>
      </c>
      <c r="F9" s="451">
        <v>206</v>
      </c>
      <c r="G9" s="451">
        <v>226</v>
      </c>
      <c r="H9" s="451">
        <v>3</v>
      </c>
      <c r="I9" s="451">
        <v>8</v>
      </c>
      <c r="J9" s="451">
        <v>1</v>
      </c>
      <c r="K9" s="452">
        <v>1</v>
      </c>
      <c r="L9" s="451">
        <v>8</v>
      </c>
    </row>
    <row r="10" spans="1:12" ht="20.100000000000001" customHeight="1" x14ac:dyDescent="0.25">
      <c r="A10" s="453">
        <v>9</v>
      </c>
      <c r="B10" s="453" t="s">
        <v>170</v>
      </c>
      <c r="C10" s="454">
        <v>1365</v>
      </c>
      <c r="D10" s="455" t="s">
        <v>19</v>
      </c>
      <c r="E10" s="456">
        <v>290</v>
      </c>
      <c r="F10" s="457">
        <v>108</v>
      </c>
      <c r="G10" s="457">
        <v>97</v>
      </c>
      <c r="H10" s="457">
        <v>0</v>
      </c>
      <c r="I10" s="457">
        <v>3</v>
      </c>
      <c r="J10" s="457">
        <v>1</v>
      </c>
      <c r="K10" s="458">
        <v>0</v>
      </c>
      <c r="L10" s="457">
        <v>2</v>
      </c>
    </row>
    <row r="11" spans="1:12" ht="20.100000000000001" customHeight="1" x14ac:dyDescent="0.25">
      <c r="A11" s="447">
        <v>10</v>
      </c>
      <c r="B11" s="447" t="s">
        <v>170</v>
      </c>
      <c r="C11" s="448">
        <v>1366</v>
      </c>
      <c r="D11" s="449" t="s">
        <v>19</v>
      </c>
      <c r="E11" s="450">
        <v>343</v>
      </c>
      <c r="F11" s="451">
        <v>142</v>
      </c>
      <c r="G11" s="451">
        <v>125</v>
      </c>
      <c r="H11" s="451">
        <v>0</v>
      </c>
      <c r="I11" s="451">
        <v>2</v>
      </c>
      <c r="J11" s="451">
        <v>1</v>
      </c>
      <c r="K11" s="452">
        <v>0</v>
      </c>
      <c r="L11" s="451">
        <v>5</v>
      </c>
    </row>
    <row r="12" spans="1:12" ht="20.100000000000001" customHeight="1" x14ac:dyDescent="0.25">
      <c r="A12" s="453">
        <v>11</v>
      </c>
      <c r="B12" s="453" t="s">
        <v>170</v>
      </c>
      <c r="C12" s="454">
        <v>1366</v>
      </c>
      <c r="D12" s="455" t="s">
        <v>15</v>
      </c>
      <c r="E12" s="456">
        <v>202</v>
      </c>
      <c r="F12" s="457">
        <v>65</v>
      </c>
      <c r="G12" s="457">
        <v>52</v>
      </c>
      <c r="H12" s="457">
        <v>2</v>
      </c>
      <c r="I12" s="457">
        <v>3</v>
      </c>
      <c r="J12" s="457">
        <v>2</v>
      </c>
      <c r="K12" s="458">
        <v>0</v>
      </c>
      <c r="L12" s="457">
        <v>3</v>
      </c>
    </row>
    <row r="13" spans="1:12" ht="20.100000000000001" customHeight="1" x14ac:dyDescent="0.25">
      <c r="A13" s="447">
        <v>12</v>
      </c>
      <c r="B13" s="447" t="s">
        <v>170</v>
      </c>
      <c r="C13" s="448">
        <v>1367</v>
      </c>
      <c r="D13" s="449" t="s">
        <v>19</v>
      </c>
      <c r="E13" s="450">
        <v>377</v>
      </c>
      <c r="F13" s="451">
        <v>140</v>
      </c>
      <c r="G13" s="451">
        <v>106</v>
      </c>
      <c r="H13" s="451">
        <v>11</v>
      </c>
      <c r="I13" s="451">
        <v>8</v>
      </c>
      <c r="J13" s="451">
        <v>2</v>
      </c>
      <c r="K13" s="452">
        <v>0</v>
      </c>
      <c r="L13" s="451">
        <v>2</v>
      </c>
    </row>
    <row r="14" spans="1:12" ht="20.100000000000001" customHeight="1" x14ac:dyDescent="0.25">
      <c r="A14" s="453">
        <v>13</v>
      </c>
      <c r="B14" s="453" t="s">
        <v>170</v>
      </c>
      <c r="C14" s="454">
        <v>1368</v>
      </c>
      <c r="D14" s="455" t="s">
        <v>19</v>
      </c>
      <c r="E14" s="456">
        <v>168</v>
      </c>
      <c r="F14" s="457">
        <v>43</v>
      </c>
      <c r="G14" s="457">
        <v>51</v>
      </c>
      <c r="H14" s="457">
        <v>1</v>
      </c>
      <c r="I14" s="457">
        <v>1</v>
      </c>
      <c r="J14" s="457">
        <v>2</v>
      </c>
      <c r="K14" s="458">
        <v>0</v>
      </c>
      <c r="L14" s="457">
        <v>0</v>
      </c>
    </row>
    <row r="15" spans="1:12" ht="5.0999999999999996" customHeight="1" x14ac:dyDescent="0.25">
      <c r="A15" s="47"/>
      <c r="B15" s="48"/>
      <c r="C15" s="49"/>
      <c r="D15" s="50"/>
      <c r="E15" s="51"/>
      <c r="F15" s="52"/>
      <c r="G15" s="52"/>
      <c r="H15" s="52"/>
      <c r="I15" s="52"/>
      <c r="J15" s="52"/>
      <c r="K15" s="52"/>
      <c r="L15" s="52"/>
    </row>
  </sheetData>
  <pageMargins left="0.7" right="0.7" top="0.75" bottom="0.75" header="0.3" footer="0.3"/>
  <pageSetup scale="84" orientation="landscape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1"/>
  </sheetPr>
  <dimension ref="A1:U18"/>
  <sheetViews>
    <sheetView zoomScale="55" zoomScaleNormal="55" workbookViewId="0">
      <selection activeCell="L24" sqref="L24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6" width="10.375" style="1" bestFit="1" customWidth="1"/>
    <col min="17" max="20" width="8.5" style="1" customWidth="1"/>
    <col min="21" max="21" width="10" style="1" hidden="1" customWidth="1"/>
    <col min="22" max="16384" width="10" style="1"/>
  </cols>
  <sheetData>
    <row r="1" spans="1:21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203</v>
      </c>
      <c r="Q1" s="5" t="s">
        <v>8</v>
      </c>
      <c r="R1" s="5" t="s">
        <v>9</v>
      </c>
      <c r="S1" s="5" t="s">
        <v>10</v>
      </c>
      <c r="T1" s="5" t="s">
        <v>17</v>
      </c>
    </row>
    <row r="2" spans="1:21" ht="15" customHeight="1" x14ac:dyDescent="0.25">
      <c r="A2" s="11">
        <v>1</v>
      </c>
      <c r="B2" s="12" t="s">
        <v>103</v>
      </c>
      <c r="C2" s="13">
        <v>57</v>
      </c>
      <c r="D2" s="14" t="s">
        <v>20</v>
      </c>
      <c r="E2" s="15">
        <v>651</v>
      </c>
      <c r="F2" s="16">
        <v>0</v>
      </c>
      <c r="G2" s="17">
        <v>235</v>
      </c>
      <c r="H2" s="17">
        <v>40</v>
      </c>
      <c r="I2" s="17">
        <v>138</v>
      </c>
      <c r="J2" s="17">
        <v>24</v>
      </c>
      <c r="K2" s="17">
        <v>0</v>
      </c>
      <c r="L2" s="17">
        <v>0</v>
      </c>
      <c r="M2" s="17">
        <v>14</v>
      </c>
      <c r="N2" s="17">
        <v>4</v>
      </c>
      <c r="O2" s="18">
        <v>0</v>
      </c>
      <c r="P2" s="19">
        <v>41</v>
      </c>
      <c r="Q2" s="16">
        <v>0</v>
      </c>
      <c r="R2" s="17">
        <v>17</v>
      </c>
      <c r="S2" s="21">
        <v>455</v>
      </c>
      <c r="T2" s="119">
        <v>473</v>
      </c>
      <c r="U2" s="1">
        <f>COUNTIF(T2:T14,0)</f>
        <v>0</v>
      </c>
    </row>
    <row r="3" spans="1:21" ht="15" customHeight="1" x14ac:dyDescent="0.25">
      <c r="A3" s="23">
        <f t="shared" ref="A3:A14" si="0">A2+1</f>
        <v>2</v>
      </c>
      <c r="B3" s="24" t="s">
        <v>103</v>
      </c>
      <c r="C3" s="25">
        <v>57</v>
      </c>
      <c r="D3" s="26" t="s">
        <v>14</v>
      </c>
      <c r="E3" s="27">
        <v>651</v>
      </c>
      <c r="F3" s="28">
        <v>0</v>
      </c>
      <c r="G3" s="29">
        <v>247</v>
      </c>
      <c r="H3" s="29">
        <v>51</v>
      </c>
      <c r="I3" s="29">
        <v>122</v>
      </c>
      <c r="J3" s="29">
        <v>30</v>
      </c>
      <c r="K3" s="29">
        <v>0</v>
      </c>
      <c r="L3" s="29">
        <v>0</v>
      </c>
      <c r="M3" s="29">
        <v>7</v>
      </c>
      <c r="N3" s="29">
        <v>5</v>
      </c>
      <c r="O3" s="30">
        <v>0</v>
      </c>
      <c r="P3" s="32">
        <v>51</v>
      </c>
      <c r="Q3" s="28">
        <v>0</v>
      </c>
      <c r="R3" s="29">
        <v>12</v>
      </c>
      <c r="S3" s="33">
        <v>462</v>
      </c>
      <c r="T3" s="120">
        <v>474</v>
      </c>
      <c r="U3" s="1">
        <f>C18</f>
        <v>13</v>
      </c>
    </row>
    <row r="4" spans="1:21" ht="15" customHeight="1" x14ac:dyDescent="0.25">
      <c r="A4" s="34">
        <f t="shared" si="0"/>
        <v>3</v>
      </c>
      <c r="B4" s="35" t="s">
        <v>103</v>
      </c>
      <c r="C4" s="36">
        <v>57</v>
      </c>
      <c r="D4" s="37" t="s">
        <v>19</v>
      </c>
      <c r="E4" s="38">
        <v>651</v>
      </c>
      <c r="F4" s="39">
        <v>4</v>
      </c>
      <c r="G4" s="40">
        <v>250</v>
      </c>
      <c r="H4" s="40">
        <v>27</v>
      </c>
      <c r="I4" s="40">
        <v>134</v>
      </c>
      <c r="J4" s="40">
        <v>33</v>
      </c>
      <c r="K4" s="40">
        <v>0</v>
      </c>
      <c r="L4" s="40">
        <v>0</v>
      </c>
      <c r="M4" s="40">
        <v>6</v>
      </c>
      <c r="N4" s="40">
        <v>9</v>
      </c>
      <c r="O4" s="41">
        <v>0</v>
      </c>
      <c r="P4" s="43">
        <v>31</v>
      </c>
      <c r="Q4" s="39">
        <v>0</v>
      </c>
      <c r="R4" s="40">
        <v>12</v>
      </c>
      <c r="S4" s="44">
        <v>463</v>
      </c>
      <c r="T4" s="22">
        <v>475</v>
      </c>
      <c r="U4" s="1">
        <f>U3-U2</f>
        <v>13</v>
      </c>
    </row>
    <row r="5" spans="1:21" ht="15" customHeight="1" x14ac:dyDescent="0.25">
      <c r="A5" s="23">
        <f t="shared" si="0"/>
        <v>4</v>
      </c>
      <c r="B5" s="24" t="s">
        <v>103</v>
      </c>
      <c r="C5" s="25">
        <v>56</v>
      </c>
      <c r="D5" s="26" t="s">
        <v>14</v>
      </c>
      <c r="E5" s="27">
        <v>608</v>
      </c>
      <c r="F5" s="28">
        <v>0</v>
      </c>
      <c r="G5" s="29">
        <v>167</v>
      </c>
      <c r="H5" s="29">
        <v>31</v>
      </c>
      <c r="I5" s="29">
        <v>140</v>
      </c>
      <c r="J5" s="29">
        <v>69</v>
      </c>
      <c r="K5" s="29">
        <v>0</v>
      </c>
      <c r="L5" s="29">
        <v>0</v>
      </c>
      <c r="M5" s="29">
        <v>7</v>
      </c>
      <c r="N5" s="29">
        <v>14</v>
      </c>
      <c r="O5" s="30">
        <v>0</v>
      </c>
      <c r="P5" s="32">
        <v>31</v>
      </c>
      <c r="Q5" s="28">
        <v>0</v>
      </c>
      <c r="R5" s="29">
        <v>20</v>
      </c>
      <c r="S5" s="33">
        <v>428</v>
      </c>
      <c r="T5" s="120">
        <v>448</v>
      </c>
      <c r="U5" s="45">
        <f>U4*100/U3</f>
        <v>100</v>
      </c>
    </row>
    <row r="6" spans="1:21" ht="15" customHeight="1" x14ac:dyDescent="0.25">
      <c r="A6" s="34">
        <f t="shared" si="0"/>
        <v>5</v>
      </c>
      <c r="B6" s="35" t="s">
        <v>103</v>
      </c>
      <c r="C6" s="36">
        <v>56</v>
      </c>
      <c r="D6" s="37" t="s">
        <v>19</v>
      </c>
      <c r="E6" s="38">
        <v>609</v>
      </c>
      <c r="F6" s="39">
        <v>0</v>
      </c>
      <c r="G6" s="40">
        <v>164</v>
      </c>
      <c r="H6" s="40">
        <v>43</v>
      </c>
      <c r="I6" s="40">
        <v>143</v>
      </c>
      <c r="J6" s="40">
        <v>67</v>
      </c>
      <c r="K6" s="40">
        <v>0</v>
      </c>
      <c r="L6" s="40">
        <v>0</v>
      </c>
      <c r="M6" s="40">
        <v>5</v>
      </c>
      <c r="N6" s="40">
        <v>9</v>
      </c>
      <c r="O6" s="41">
        <v>0</v>
      </c>
      <c r="P6" s="43">
        <v>43</v>
      </c>
      <c r="Q6" s="39">
        <v>0</v>
      </c>
      <c r="R6" s="40">
        <v>20</v>
      </c>
      <c r="S6" s="44">
        <v>431</v>
      </c>
      <c r="T6" s="22">
        <v>451</v>
      </c>
      <c r="U6" s="46" t="str">
        <f>TEXT(U5,"0.00")</f>
        <v>100.00</v>
      </c>
    </row>
    <row r="7" spans="1:21" ht="15" customHeight="1" x14ac:dyDescent="0.25">
      <c r="A7" s="23">
        <f t="shared" si="0"/>
        <v>6</v>
      </c>
      <c r="B7" s="24" t="s">
        <v>103</v>
      </c>
      <c r="C7" s="25">
        <v>55</v>
      </c>
      <c r="D7" s="26" t="s">
        <v>20</v>
      </c>
      <c r="E7" s="27">
        <v>679</v>
      </c>
      <c r="F7" s="28">
        <v>6</v>
      </c>
      <c r="G7" s="29">
        <v>135</v>
      </c>
      <c r="H7" s="29">
        <v>35</v>
      </c>
      <c r="I7" s="29">
        <v>156</v>
      </c>
      <c r="J7" s="29">
        <v>93</v>
      </c>
      <c r="K7" s="29">
        <v>0</v>
      </c>
      <c r="L7" s="29">
        <v>0</v>
      </c>
      <c r="M7" s="29">
        <v>22</v>
      </c>
      <c r="N7" s="29">
        <v>22</v>
      </c>
      <c r="O7" s="30">
        <v>0</v>
      </c>
      <c r="P7" s="32">
        <v>41</v>
      </c>
      <c r="Q7" s="28">
        <v>0</v>
      </c>
      <c r="R7" s="29">
        <v>13</v>
      </c>
      <c r="S7" s="33">
        <v>469</v>
      </c>
      <c r="T7" s="120">
        <v>482</v>
      </c>
    </row>
    <row r="8" spans="1:21" ht="15" customHeight="1" x14ac:dyDescent="0.25">
      <c r="A8" s="34">
        <f t="shared" si="0"/>
        <v>7</v>
      </c>
      <c r="B8" s="35" t="s">
        <v>103</v>
      </c>
      <c r="C8" s="36">
        <v>55</v>
      </c>
      <c r="D8" s="37" t="s">
        <v>14</v>
      </c>
      <c r="E8" s="38">
        <v>680</v>
      </c>
      <c r="F8" s="39">
        <v>7</v>
      </c>
      <c r="G8" s="40">
        <v>132</v>
      </c>
      <c r="H8" s="40">
        <v>27</v>
      </c>
      <c r="I8" s="40">
        <v>190</v>
      </c>
      <c r="J8" s="40">
        <v>84</v>
      </c>
      <c r="K8" s="40">
        <v>0</v>
      </c>
      <c r="L8" s="40">
        <v>0</v>
      </c>
      <c r="M8" s="40">
        <v>23</v>
      </c>
      <c r="N8" s="40">
        <v>15</v>
      </c>
      <c r="O8" s="41">
        <v>0</v>
      </c>
      <c r="P8" s="43">
        <v>35</v>
      </c>
      <c r="Q8" s="39">
        <v>0</v>
      </c>
      <c r="R8" s="40">
        <v>12</v>
      </c>
      <c r="S8" s="44">
        <v>478</v>
      </c>
      <c r="T8" s="22">
        <v>491</v>
      </c>
    </row>
    <row r="9" spans="1:21" ht="15" customHeight="1" x14ac:dyDescent="0.25">
      <c r="A9" s="23">
        <f t="shared" si="0"/>
        <v>8</v>
      </c>
      <c r="B9" s="24" t="s">
        <v>103</v>
      </c>
      <c r="C9" s="25">
        <v>55</v>
      </c>
      <c r="D9" s="26" t="s">
        <v>19</v>
      </c>
      <c r="E9" s="27">
        <v>680</v>
      </c>
      <c r="F9" s="28">
        <v>2</v>
      </c>
      <c r="G9" s="29">
        <v>163</v>
      </c>
      <c r="H9" s="29">
        <v>24</v>
      </c>
      <c r="I9" s="29">
        <v>167</v>
      </c>
      <c r="J9" s="29">
        <v>81</v>
      </c>
      <c r="K9" s="29">
        <v>0</v>
      </c>
      <c r="L9" s="29">
        <v>0</v>
      </c>
      <c r="M9" s="29">
        <v>24</v>
      </c>
      <c r="N9" s="29">
        <v>19</v>
      </c>
      <c r="O9" s="30">
        <v>0</v>
      </c>
      <c r="P9" s="32">
        <v>27</v>
      </c>
      <c r="Q9" s="28">
        <v>0</v>
      </c>
      <c r="R9" s="29">
        <v>19</v>
      </c>
      <c r="S9" s="33">
        <v>480</v>
      </c>
      <c r="T9" s="120">
        <v>500</v>
      </c>
    </row>
    <row r="10" spans="1:21" ht="15" customHeight="1" x14ac:dyDescent="0.25">
      <c r="A10" s="34">
        <f t="shared" si="0"/>
        <v>9</v>
      </c>
      <c r="B10" s="35" t="s">
        <v>103</v>
      </c>
      <c r="C10" s="36">
        <v>54</v>
      </c>
      <c r="D10" s="37" t="s">
        <v>14</v>
      </c>
      <c r="E10" s="38">
        <v>400</v>
      </c>
      <c r="F10" s="39">
        <v>10</v>
      </c>
      <c r="G10" s="40">
        <v>118</v>
      </c>
      <c r="H10" s="40">
        <v>30</v>
      </c>
      <c r="I10" s="40">
        <v>60</v>
      </c>
      <c r="J10" s="40">
        <v>15</v>
      </c>
      <c r="K10" s="40">
        <v>0</v>
      </c>
      <c r="L10" s="40">
        <v>0</v>
      </c>
      <c r="M10" s="40">
        <v>19</v>
      </c>
      <c r="N10" s="40">
        <v>5</v>
      </c>
      <c r="O10" s="41">
        <v>0</v>
      </c>
      <c r="P10" s="43">
        <v>41</v>
      </c>
      <c r="Q10" s="39">
        <v>0</v>
      </c>
      <c r="R10" s="40">
        <v>6</v>
      </c>
      <c r="S10" s="44">
        <v>257</v>
      </c>
      <c r="T10" s="22">
        <v>264</v>
      </c>
    </row>
    <row r="11" spans="1:21" ht="15" customHeight="1" x14ac:dyDescent="0.25">
      <c r="A11" s="23">
        <f t="shared" si="0"/>
        <v>10</v>
      </c>
      <c r="B11" s="24" t="s">
        <v>103</v>
      </c>
      <c r="C11" s="25">
        <v>54</v>
      </c>
      <c r="D11" s="26" t="s">
        <v>19</v>
      </c>
      <c r="E11" s="27">
        <v>401</v>
      </c>
      <c r="F11" s="28">
        <v>5</v>
      </c>
      <c r="G11" s="29">
        <v>116</v>
      </c>
      <c r="H11" s="29">
        <v>28</v>
      </c>
      <c r="I11" s="29">
        <v>80</v>
      </c>
      <c r="J11" s="29">
        <v>14</v>
      </c>
      <c r="K11" s="29">
        <v>0</v>
      </c>
      <c r="L11" s="29">
        <v>0</v>
      </c>
      <c r="M11" s="29">
        <v>14</v>
      </c>
      <c r="N11" s="29">
        <v>10</v>
      </c>
      <c r="O11" s="30">
        <v>0</v>
      </c>
      <c r="P11" s="32">
        <v>33</v>
      </c>
      <c r="Q11" s="28">
        <v>0</v>
      </c>
      <c r="R11" s="29">
        <v>9</v>
      </c>
      <c r="S11" s="33">
        <v>267</v>
      </c>
      <c r="T11" s="120">
        <v>276</v>
      </c>
    </row>
    <row r="12" spans="1:21" ht="15" customHeight="1" x14ac:dyDescent="0.25">
      <c r="A12" s="34">
        <f t="shared" si="0"/>
        <v>11</v>
      </c>
      <c r="B12" s="35" t="s">
        <v>103</v>
      </c>
      <c r="C12" s="36">
        <v>53</v>
      </c>
      <c r="D12" s="37" t="s">
        <v>19</v>
      </c>
      <c r="E12" s="38">
        <v>752</v>
      </c>
      <c r="F12" s="39">
        <v>3</v>
      </c>
      <c r="G12" s="40">
        <v>249</v>
      </c>
      <c r="H12" s="40">
        <v>36</v>
      </c>
      <c r="I12" s="40">
        <v>161</v>
      </c>
      <c r="J12" s="40">
        <v>16</v>
      </c>
      <c r="K12" s="40">
        <v>0</v>
      </c>
      <c r="L12" s="40">
        <v>0</v>
      </c>
      <c r="M12" s="40">
        <v>33</v>
      </c>
      <c r="N12" s="40">
        <v>3</v>
      </c>
      <c r="O12" s="41">
        <v>0</v>
      </c>
      <c r="P12" s="43">
        <v>40</v>
      </c>
      <c r="Q12" s="39">
        <v>0</v>
      </c>
      <c r="R12" s="40">
        <v>10</v>
      </c>
      <c r="S12" s="44">
        <v>501</v>
      </c>
      <c r="T12" s="22">
        <v>512</v>
      </c>
    </row>
    <row r="13" spans="1:21" ht="15" customHeight="1" x14ac:dyDescent="0.25">
      <c r="A13" s="23">
        <f t="shared" si="0"/>
        <v>12</v>
      </c>
      <c r="B13" s="24" t="s">
        <v>103</v>
      </c>
      <c r="C13" s="25">
        <v>52</v>
      </c>
      <c r="D13" s="26" t="s">
        <v>14</v>
      </c>
      <c r="E13" s="27">
        <v>531</v>
      </c>
      <c r="F13" s="28">
        <v>4</v>
      </c>
      <c r="G13" s="29">
        <v>147</v>
      </c>
      <c r="H13" s="29">
        <v>25</v>
      </c>
      <c r="I13" s="29">
        <v>134</v>
      </c>
      <c r="J13" s="29">
        <v>39</v>
      </c>
      <c r="K13" s="29">
        <v>0</v>
      </c>
      <c r="L13" s="29">
        <v>0</v>
      </c>
      <c r="M13" s="29">
        <v>20</v>
      </c>
      <c r="N13" s="29">
        <v>8</v>
      </c>
      <c r="O13" s="30">
        <v>0</v>
      </c>
      <c r="P13" s="32">
        <v>30</v>
      </c>
      <c r="Q13" s="28">
        <v>0</v>
      </c>
      <c r="R13" s="29">
        <v>11</v>
      </c>
      <c r="S13" s="33">
        <v>377</v>
      </c>
      <c r="T13" s="120">
        <v>389</v>
      </c>
    </row>
    <row r="14" spans="1:21" ht="15" customHeight="1" x14ac:dyDescent="0.25">
      <c r="A14" s="34">
        <f t="shared" si="0"/>
        <v>13</v>
      </c>
      <c r="B14" s="35" t="s">
        <v>103</v>
      </c>
      <c r="C14" s="36">
        <v>52</v>
      </c>
      <c r="D14" s="37" t="s">
        <v>19</v>
      </c>
      <c r="E14" s="38">
        <v>531</v>
      </c>
      <c r="F14" s="39">
        <v>2</v>
      </c>
      <c r="G14" s="40">
        <v>144</v>
      </c>
      <c r="H14" s="40">
        <v>27</v>
      </c>
      <c r="I14" s="40">
        <v>123</v>
      </c>
      <c r="J14" s="40">
        <v>46</v>
      </c>
      <c r="K14" s="40">
        <v>0</v>
      </c>
      <c r="L14" s="40">
        <v>0</v>
      </c>
      <c r="M14" s="40">
        <v>18</v>
      </c>
      <c r="N14" s="40">
        <v>13</v>
      </c>
      <c r="O14" s="41">
        <v>0</v>
      </c>
      <c r="P14" s="43">
        <v>30</v>
      </c>
      <c r="Q14" s="39">
        <v>0</v>
      </c>
      <c r="R14" s="40">
        <v>9</v>
      </c>
      <c r="S14" s="44">
        <v>373</v>
      </c>
      <c r="T14" s="22">
        <v>383</v>
      </c>
    </row>
    <row r="15" spans="1:21" ht="5.0999999999999996" customHeight="1" x14ac:dyDescent="0.25">
      <c r="A15" s="47"/>
      <c r="B15" s="48"/>
      <c r="C15" s="49"/>
      <c r="D15" s="50"/>
      <c r="E15" s="51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3"/>
    </row>
    <row r="16" spans="1:21" ht="5.0999999999999996" customHeight="1" x14ac:dyDescent="0.25">
      <c r="A16" s="54"/>
      <c r="B16" s="55"/>
      <c r="C16" s="56"/>
      <c r="D16" s="57"/>
      <c r="E16" s="58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60"/>
    </row>
    <row r="17" spans="1:20" ht="5.0999999999999996" customHeight="1" x14ac:dyDescent="0.25">
      <c r="A17" s="47"/>
      <c r="B17" s="48"/>
      <c r="C17" s="49"/>
      <c r="D17" s="50"/>
      <c r="E17" s="51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3"/>
    </row>
    <row r="18" spans="1:20" x14ac:dyDescent="0.25">
      <c r="A18" s="61" t="s">
        <v>16</v>
      </c>
      <c r="B18" s="61"/>
      <c r="C18" s="61">
        <f>COUNTA(C2:C14)</f>
        <v>13</v>
      </c>
      <c r="D18" s="62"/>
      <c r="E18" s="63">
        <f t="shared" ref="E18:T18" si="1">SUM(E2:E14)</f>
        <v>7824</v>
      </c>
      <c r="F18" s="63">
        <f t="shared" si="1"/>
        <v>43</v>
      </c>
      <c r="G18" s="63">
        <f t="shared" si="1"/>
        <v>2267</v>
      </c>
      <c r="H18" s="63">
        <f t="shared" si="1"/>
        <v>424</v>
      </c>
      <c r="I18" s="63">
        <f t="shared" si="1"/>
        <v>1748</v>
      </c>
      <c r="J18" s="63">
        <f t="shared" si="1"/>
        <v>611</v>
      </c>
      <c r="K18" s="63">
        <f t="shared" si="1"/>
        <v>0</v>
      </c>
      <c r="L18" s="63">
        <f t="shared" si="1"/>
        <v>0</v>
      </c>
      <c r="M18" s="63">
        <f t="shared" si="1"/>
        <v>212</v>
      </c>
      <c r="N18" s="63">
        <f t="shared" si="1"/>
        <v>136</v>
      </c>
      <c r="O18" s="63">
        <f t="shared" si="1"/>
        <v>0</v>
      </c>
      <c r="P18" s="63">
        <f t="shared" si="1"/>
        <v>474</v>
      </c>
      <c r="Q18" s="63">
        <f t="shared" si="1"/>
        <v>0</v>
      </c>
      <c r="R18" s="63">
        <f t="shared" si="1"/>
        <v>170</v>
      </c>
      <c r="S18" s="63">
        <f t="shared" si="1"/>
        <v>5441</v>
      </c>
      <c r="T18" s="63">
        <f t="shared" si="1"/>
        <v>5618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T25"/>
  <sheetViews>
    <sheetView topLeftCell="B1" zoomScale="55" zoomScaleNormal="55" workbookViewId="0">
      <selection activeCell="L24" sqref="L24"/>
    </sheetView>
  </sheetViews>
  <sheetFormatPr defaultRowHeight="14.25" x14ac:dyDescent="0.2"/>
  <sheetData>
    <row r="1" spans="1:20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191</v>
      </c>
      <c r="Q1" s="5" t="s">
        <v>8</v>
      </c>
      <c r="R1" s="5" t="s">
        <v>9</v>
      </c>
      <c r="S1" s="5" t="s">
        <v>10</v>
      </c>
      <c r="T1" s="5" t="s">
        <v>25</v>
      </c>
    </row>
    <row r="2" spans="1:20" x14ac:dyDescent="0.2">
      <c r="A2" s="11">
        <v>1</v>
      </c>
      <c r="B2" s="12" t="s">
        <v>104</v>
      </c>
      <c r="C2" s="13">
        <v>1388</v>
      </c>
      <c r="D2" s="14" t="s">
        <v>20</v>
      </c>
      <c r="E2" s="15">
        <v>534</v>
      </c>
      <c r="F2" s="16">
        <v>15</v>
      </c>
      <c r="G2" s="17">
        <v>39</v>
      </c>
      <c r="H2" s="17">
        <v>13</v>
      </c>
      <c r="I2" s="17">
        <v>127</v>
      </c>
      <c r="J2" s="17">
        <v>184</v>
      </c>
      <c r="K2" s="17">
        <v>5</v>
      </c>
      <c r="L2" s="17">
        <v>0</v>
      </c>
      <c r="M2" s="17">
        <v>2</v>
      </c>
      <c r="N2" s="17">
        <v>0</v>
      </c>
      <c r="O2" s="18">
        <v>1</v>
      </c>
      <c r="P2" s="19">
        <v>14</v>
      </c>
      <c r="Q2" s="16">
        <v>0</v>
      </c>
      <c r="R2" s="17">
        <v>16</v>
      </c>
      <c r="S2" s="21">
        <v>386</v>
      </c>
      <c r="T2" s="119">
        <v>402</v>
      </c>
    </row>
    <row r="3" spans="1:20" x14ac:dyDescent="0.2">
      <c r="A3" s="23">
        <v>2</v>
      </c>
      <c r="B3" s="24" t="s">
        <v>104</v>
      </c>
      <c r="C3" s="25">
        <v>1388</v>
      </c>
      <c r="D3" s="26" t="s">
        <v>14</v>
      </c>
      <c r="E3" s="27">
        <v>534</v>
      </c>
      <c r="F3" s="28">
        <v>14</v>
      </c>
      <c r="G3" s="29">
        <v>42</v>
      </c>
      <c r="H3" s="29">
        <v>7</v>
      </c>
      <c r="I3" s="29">
        <v>127</v>
      </c>
      <c r="J3" s="29">
        <v>195</v>
      </c>
      <c r="K3" s="29">
        <v>3</v>
      </c>
      <c r="L3" s="29">
        <v>0</v>
      </c>
      <c r="M3" s="29">
        <v>4</v>
      </c>
      <c r="N3" s="29">
        <v>0</v>
      </c>
      <c r="O3" s="30">
        <v>1</v>
      </c>
      <c r="P3" s="32">
        <v>8</v>
      </c>
      <c r="Q3" s="28">
        <v>0</v>
      </c>
      <c r="R3" s="29">
        <v>14</v>
      </c>
      <c r="S3" s="33">
        <v>393</v>
      </c>
      <c r="T3" s="120">
        <v>407</v>
      </c>
    </row>
    <row r="4" spans="1:20" x14ac:dyDescent="0.2">
      <c r="A4" s="34">
        <v>3</v>
      </c>
      <c r="B4" s="35" t="s">
        <v>104</v>
      </c>
      <c r="C4" s="36">
        <v>1388</v>
      </c>
      <c r="D4" s="37" t="s">
        <v>19</v>
      </c>
      <c r="E4" s="38">
        <v>534</v>
      </c>
      <c r="F4" s="39">
        <v>24</v>
      </c>
      <c r="G4" s="40">
        <v>34</v>
      </c>
      <c r="H4" s="40">
        <v>5</v>
      </c>
      <c r="I4" s="40">
        <v>124</v>
      </c>
      <c r="J4" s="40">
        <v>197</v>
      </c>
      <c r="K4" s="40">
        <v>2</v>
      </c>
      <c r="L4" s="40">
        <v>2</v>
      </c>
      <c r="M4" s="40">
        <v>5</v>
      </c>
      <c r="N4" s="40">
        <v>0</v>
      </c>
      <c r="O4" s="41">
        <v>0</v>
      </c>
      <c r="P4" s="43">
        <v>5</v>
      </c>
      <c r="Q4" s="39">
        <v>0</v>
      </c>
      <c r="R4" s="40">
        <v>13</v>
      </c>
      <c r="S4" s="44">
        <v>393</v>
      </c>
      <c r="T4" s="22">
        <v>406</v>
      </c>
    </row>
    <row r="5" spans="1:20" x14ac:dyDescent="0.2">
      <c r="A5" s="23">
        <v>4</v>
      </c>
      <c r="B5" s="24" t="s">
        <v>104</v>
      </c>
      <c r="C5" s="25">
        <v>1387</v>
      </c>
      <c r="D5" s="26" t="s">
        <v>14</v>
      </c>
      <c r="E5" s="27">
        <v>513</v>
      </c>
      <c r="F5" s="28">
        <v>22</v>
      </c>
      <c r="G5" s="29">
        <v>45</v>
      </c>
      <c r="H5" s="29">
        <v>23</v>
      </c>
      <c r="I5" s="29">
        <v>100</v>
      </c>
      <c r="J5" s="29">
        <v>144</v>
      </c>
      <c r="K5" s="29">
        <v>1</v>
      </c>
      <c r="L5" s="29">
        <v>1</v>
      </c>
      <c r="M5" s="29">
        <v>3</v>
      </c>
      <c r="N5" s="29">
        <v>0</v>
      </c>
      <c r="O5" s="30">
        <v>0</v>
      </c>
      <c r="P5" s="32">
        <v>23</v>
      </c>
      <c r="Q5" s="28">
        <v>0</v>
      </c>
      <c r="R5" s="29">
        <v>12</v>
      </c>
      <c r="S5" s="33">
        <v>339</v>
      </c>
      <c r="T5" s="120">
        <v>351</v>
      </c>
    </row>
    <row r="6" spans="1:20" x14ac:dyDescent="0.2">
      <c r="A6" s="34">
        <v>5</v>
      </c>
      <c r="B6" s="35" t="s">
        <v>104</v>
      </c>
      <c r="C6" s="36">
        <v>1387</v>
      </c>
      <c r="D6" s="37" t="s">
        <v>19</v>
      </c>
      <c r="E6" s="38">
        <v>514</v>
      </c>
      <c r="F6" s="39">
        <v>25</v>
      </c>
      <c r="G6" s="40">
        <v>31</v>
      </c>
      <c r="H6" s="40">
        <v>8</v>
      </c>
      <c r="I6" s="40">
        <v>106</v>
      </c>
      <c r="J6" s="40">
        <v>170</v>
      </c>
      <c r="K6" s="40">
        <v>1</v>
      </c>
      <c r="L6" s="40">
        <v>2</v>
      </c>
      <c r="M6" s="40">
        <v>3</v>
      </c>
      <c r="N6" s="40">
        <v>0</v>
      </c>
      <c r="O6" s="41">
        <v>0</v>
      </c>
      <c r="P6" s="43">
        <v>16</v>
      </c>
      <c r="Q6" s="39">
        <v>0</v>
      </c>
      <c r="R6" s="40">
        <v>16</v>
      </c>
      <c r="S6" s="44">
        <v>346</v>
      </c>
      <c r="T6" s="22">
        <v>370</v>
      </c>
    </row>
    <row r="7" spans="1:20" x14ac:dyDescent="0.2">
      <c r="A7" s="23">
        <v>6</v>
      </c>
      <c r="B7" s="24" t="s">
        <v>104</v>
      </c>
      <c r="C7" s="25">
        <v>1386</v>
      </c>
      <c r="D7" s="26" t="s">
        <v>20</v>
      </c>
      <c r="E7" s="27">
        <v>569</v>
      </c>
      <c r="F7" s="28">
        <v>11</v>
      </c>
      <c r="G7" s="29">
        <v>110</v>
      </c>
      <c r="H7" s="29">
        <v>12</v>
      </c>
      <c r="I7" s="29">
        <v>143</v>
      </c>
      <c r="J7" s="29">
        <v>102</v>
      </c>
      <c r="K7" s="29">
        <v>4</v>
      </c>
      <c r="L7" s="29">
        <v>0</v>
      </c>
      <c r="M7" s="29">
        <v>1</v>
      </c>
      <c r="N7" s="29">
        <v>0</v>
      </c>
      <c r="O7" s="30">
        <v>0</v>
      </c>
      <c r="P7" s="32">
        <v>12</v>
      </c>
      <c r="Q7" s="28">
        <v>0</v>
      </c>
      <c r="R7" s="29">
        <v>19</v>
      </c>
      <c r="S7" s="33">
        <v>383</v>
      </c>
      <c r="T7" s="120">
        <v>402</v>
      </c>
    </row>
    <row r="8" spans="1:20" x14ac:dyDescent="0.2">
      <c r="A8" s="34">
        <v>7</v>
      </c>
      <c r="B8" s="35" t="s">
        <v>104</v>
      </c>
      <c r="C8" s="36">
        <v>1386</v>
      </c>
      <c r="D8" s="37" t="s">
        <v>14</v>
      </c>
      <c r="E8" s="38">
        <v>569</v>
      </c>
      <c r="F8" s="39">
        <v>10</v>
      </c>
      <c r="G8" s="40">
        <v>97</v>
      </c>
      <c r="H8" s="40">
        <v>17</v>
      </c>
      <c r="I8" s="40">
        <v>123</v>
      </c>
      <c r="J8" s="40">
        <v>150</v>
      </c>
      <c r="K8" s="40">
        <v>2</v>
      </c>
      <c r="L8" s="40">
        <v>3</v>
      </c>
      <c r="M8" s="40">
        <v>2</v>
      </c>
      <c r="N8" s="40">
        <v>0</v>
      </c>
      <c r="O8" s="41">
        <v>0</v>
      </c>
      <c r="P8" s="43">
        <v>17</v>
      </c>
      <c r="Q8" s="39">
        <v>0</v>
      </c>
      <c r="R8" s="40">
        <v>23</v>
      </c>
      <c r="S8" s="44">
        <v>404</v>
      </c>
      <c r="T8" s="22">
        <v>427</v>
      </c>
    </row>
    <row r="9" spans="1:20" x14ac:dyDescent="0.2">
      <c r="A9" s="23">
        <v>8</v>
      </c>
      <c r="B9" s="24" t="s">
        <v>104</v>
      </c>
      <c r="C9" s="25">
        <v>1386</v>
      </c>
      <c r="D9" s="26" t="s">
        <v>19</v>
      </c>
      <c r="E9" s="27">
        <v>570</v>
      </c>
      <c r="F9" s="28">
        <v>9</v>
      </c>
      <c r="G9" s="29">
        <v>106</v>
      </c>
      <c r="H9" s="29">
        <v>17</v>
      </c>
      <c r="I9" s="29">
        <v>135</v>
      </c>
      <c r="J9" s="29">
        <v>113</v>
      </c>
      <c r="K9" s="29">
        <v>3</v>
      </c>
      <c r="L9" s="29">
        <v>1</v>
      </c>
      <c r="M9" s="29">
        <v>0</v>
      </c>
      <c r="N9" s="29">
        <v>0</v>
      </c>
      <c r="O9" s="30">
        <v>0</v>
      </c>
      <c r="P9" s="32">
        <v>17</v>
      </c>
      <c r="Q9" s="28">
        <v>0</v>
      </c>
      <c r="R9" s="29">
        <v>15</v>
      </c>
      <c r="S9" s="33">
        <v>384</v>
      </c>
      <c r="T9" s="120">
        <v>399</v>
      </c>
    </row>
    <row r="10" spans="1:20" x14ac:dyDescent="0.2">
      <c r="A10" s="34">
        <v>9</v>
      </c>
      <c r="B10" s="35" t="s">
        <v>104</v>
      </c>
      <c r="C10" s="36">
        <v>1385</v>
      </c>
      <c r="D10" s="37" t="s">
        <v>20</v>
      </c>
      <c r="E10" s="38">
        <v>723</v>
      </c>
      <c r="F10" s="39">
        <v>21</v>
      </c>
      <c r="G10" s="40">
        <v>91</v>
      </c>
      <c r="H10" s="40">
        <v>31</v>
      </c>
      <c r="I10" s="40">
        <v>142</v>
      </c>
      <c r="J10" s="40">
        <v>150</v>
      </c>
      <c r="K10" s="40">
        <v>1</v>
      </c>
      <c r="L10" s="40">
        <v>0</v>
      </c>
      <c r="M10" s="40">
        <v>2</v>
      </c>
      <c r="N10" s="40">
        <v>0</v>
      </c>
      <c r="O10" s="41">
        <v>0</v>
      </c>
      <c r="P10" s="43">
        <v>31</v>
      </c>
      <c r="Q10" s="39">
        <v>0</v>
      </c>
      <c r="R10" s="40">
        <v>16</v>
      </c>
      <c r="S10" s="44">
        <v>438</v>
      </c>
      <c r="T10" s="22">
        <v>454</v>
      </c>
    </row>
    <row r="11" spans="1:20" x14ac:dyDescent="0.2">
      <c r="A11" s="23">
        <v>10</v>
      </c>
      <c r="B11" s="24" t="s">
        <v>104</v>
      </c>
      <c r="C11" s="25">
        <v>1385</v>
      </c>
      <c r="D11" s="26" t="s">
        <v>14</v>
      </c>
      <c r="E11" s="27">
        <v>724</v>
      </c>
      <c r="F11" s="28">
        <v>31</v>
      </c>
      <c r="G11" s="29">
        <v>97</v>
      </c>
      <c r="H11" s="29">
        <v>32</v>
      </c>
      <c r="I11" s="29">
        <v>175</v>
      </c>
      <c r="J11" s="29">
        <v>114</v>
      </c>
      <c r="K11" s="29">
        <v>1</v>
      </c>
      <c r="L11" s="29">
        <v>0</v>
      </c>
      <c r="M11" s="29">
        <v>1</v>
      </c>
      <c r="N11" s="29">
        <v>0</v>
      </c>
      <c r="O11" s="30">
        <v>1</v>
      </c>
      <c r="P11" s="32">
        <v>33</v>
      </c>
      <c r="Q11" s="28">
        <v>0</v>
      </c>
      <c r="R11" s="29">
        <v>22</v>
      </c>
      <c r="S11" s="33">
        <v>452</v>
      </c>
      <c r="T11" s="120">
        <v>474</v>
      </c>
    </row>
    <row r="12" spans="1:20" x14ac:dyDescent="0.2">
      <c r="A12" s="34">
        <v>11</v>
      </c>
      <c r="B12" s="35" t="s">
        <v>104</v>
      </c>
      <c r="C12" s="36">
        <v>1385</v>
      </c>
      <c r="D12" s="37" t="s">
        <v>19</v>
      </c>
      <c r="E12" s="38">
        <v>724</v>
      </c>
      <c r="F12" s="39">
        <v>20</v>
      </c>
      <c r="G12" s="40">
        <v>116</v>
      </c>
      <c r="H12" s="40">
        <v>31</v>
      </c>
      <c r="I12" s="40">
        <v>125</v>
      </c>
      <c r="J12" s="40">
        <v>124</v>
      </c>
      <c r="K12" s="40">
        <v>1</v>
      </c>
      <c r="L12" s="40">
        <v>2</v>
      </c>
      <c r="M12" s="40">
        <v>0</v>
      </c>
      <c r="N12" s="40">
        <v>0</v>
      </c>
      <c r="O12" s="41">
        <v>0</v>
      </c>
      <c r="P12" s="43">
        <v>31</v>
      </c>
      <c r="Q12" s="39">
        <v>0</v>
      </c>
      <c r="R12" s="40">
        <v>19</v>
      </c>
      <c r="S12" s="44">
        <v>419</v>
      </c>
      <c r="T12" s="22">
        <v>438</v>
      </c>
    </row>
    <row r="13" spans="1:20" x14ac:dyDescent="0.2">
      <c r="A13" s="23">
        <v>12</v>
      </c>
      <c r="B13" s="24" t="s">
        <v>104</v>
      </c>
      <c r="C13" s="25">
        <v>1384</v>
      </c>
      <c r="D13" s="26" t="s">
        <v>20</v>
      </c>
      <c r="E13" s="27">
        <v>632</v>
      </c>
      <c r="F13" s="28">
        <v>25</v>
      </c>
      <c r="G13" s="29">
        <v>82</v>
      </c>
      <c r="H13" s="29">
        <v>29</v>
      </c>
      <c r="I13" s="29">
        <v>125</v>
      </c>
      <c r="J13" s="29">
        <v>148</v>
      </c>
      <c r="K13" s="29">
        <v>0</v>
      </c>
      <c r="L13" s="29">
        <v>13</v>
      </c>
      <c r="M13" s="29">
        <v>0</v>
      </c>
      <c r="N13" s="29">
        <v>0</v>
      </c>
      <c r="O13" s="30">
        <v>0</v>
      </c>
      <c r="P13" s="32">
        <v>29</v>
      </c>
      <c r="Q13" s="28">
        <v>0</v>
      </c>
      <c r="R13" s="29">
        <v>15</v>
      </c>
      <c r="S13" s="33">
        <v>422</v>
      </c>
      <c r="T13" s="120">
        <v>437</v>
      </c>
    </row>
    <row r="14" spans="1:20" x14ac:dyDescent="0.2">
      <c r="A14" s="34">
        <v>13</v>
      </c>
      <c r="B14" s="35" t="s">
        <v>104</v>
      </c>
      <c r="C14" s="36">
        <v>1384</v>
      </c>
      <c r="D14" s="37" t="s">
        <v>14</v>
      </c>
      <c r="E14" s="38">
        <v>633</v>
      </c>
      <c r="F14" s="39">
        <v>37</v>
      </c>
      <c r="G14" s="40">
        <v>67</v>
      </c>
      <c r="H14" s="40">
        <v>9</v>
      </c>
      <c r="I14" s="40">
        <v>130</v>
      </c>
      <c r="J14" s="40">
        <v>174</v>
      </c>
      <c r="K14" s="40">
        <v>0</v>
      </c>
      <c r="L14" s="40">
        <v>5</v>
      </c>
      <c r="M14" s="40">
        <v>1</v>
      </c>
      <c r="N14" s="40">
        <v>0</v>
      </c>
      <c r="O14" s="41">
        <v>0</v>
      </c>
      <c r="P14" s="43">
        <v>9</v>
      </c>
      <c r="Q14" s="39">
        <v>0</v>
      </c>
      <c r="R14" s="40">
        <v>14</v>
      </c>
      <c r="S14" s="44">
        <v>423</v>
      </c>
      <c r="T14" s="22">
        <v>437</v>
      </c>
    </row>
    <row r="15" spans="1:20" x14ac:dyDescent="0.2">
      <c r="A15" s="23">
        <v>14</v>
      </c>
      <c r="B15" s="24" t="s">
        <v>104</v>
      </c>
      <c r="C15" s="25">
        <v>1384</v>
      </c>
      <c r="D15" s="26" t="s">
        <v>19</v>
      </c>
      <c r="E15" s="27">
        <v>633</v>
      </c>
      <c r="F15" s="28">
        <v>42</v>
      </c>
      <c r="G15" s="29">
        <v>70</v>
      </c>
      <c r="H15" s="29">
        <v>16</v>
      </c>
      <c r="I15" s="29">
        <v>87</v>
      </c>
      <c r="J15" s="29">
        <v>180</v>
      </c>
      <c r="K15" s="29">
        <v>2</v>
      </c>
      <c r="L15" s="29">
        <v>5</v>
      </c>
      <c r="M15" s="29">
        <v>0</v>
      </c>
      <c r="N15" s="29">
        <v>0</v>
      </c>
      <c r="O15" s="30">
        <v>0</v>
      </c>
      <c r="P15" s="32">
        <v>16</v>
      </c>
      <c r="Q15" s="28">
        <v>0</v>
      </c>
      <c r="R15" s="29">
        <v>20</v>
      </c>
      <c r="S15" s="33">
        <v>402</v>
      </c>
      <c r="T15" s="120">
        <v>422</v>
      </c>
    </row>
    <row r="16" spans="1:20" x14ac:dyDescent="0.2">
      <c r="A16" s="34">
        <v>15</v>
      </c>
      <c r="B16" s="35" t="s">
        <v>104</v>
      </c>
      <c r="C16" s="36">
        <v>1383</v>
      </c>
      <c r="D16" s="37" t="s">
        <v>14</v>
      </c>
      <c r="E16" s="38">
        <v>673</v>
      </c>
      <c r="F16" s="39">
        <v>79</v>
      </c>
      <c r="G16" s="40">
        <v>106</v>
      </c>
      <c r="H16" s="40">
        <v>32</v>
      </c>
      <c r="I16" s="40">
        <v>130</v>
      </c>
      <c r="J16" s="40">
        <v>175</v>
      </c>
      <c r="K16" s="40">
        <v>0</v>
      </c>
      <c r="L16" s="40">
        <v>11</v>
      </c>
      <c r="M16" s="40">
        <v>0</v>
      </c>
      <c r="N16" s="40">
        <v>0</v>
      </c>
      <c r="O16" s="41">
        <v>0</v>
      </c>
      <c r="P16" s="43">
        <v>32</v>
      </c>
      <c r="Q16" s="39">
        <v>0</v>
      </c>
      <c r="R16" s="40">
        <v>11</v>
      </c>
      <c r="S16" s="44">
        <v>533</v>
      </c>
      <c r="T16" s="22">
        <v>544</v>
      </c>
    </row>
    <row r="17" spans="1:20" x14ac:dyDescent="0.2">
      <c r="A17" s="23">
        <v>16</v>
      </c>
      <c r="B17" s="24" t="s">
        <v>104</v>
      </c>
      <c r="C17" s="25">
        <v>1383</v>
      </c>
      <c r="D17" s="26" t="s">
        <v>19</v>
      </c>
      <c r="E17" s="27">
        <v>674</v>
      </c>
      <c r="F17" s="28">
        <v>38</v>
      </c>
      <c r="G17" s="29">
        <v>79</v>
      </c>
      <c r="H17" s="29">
        <v>45</v>
      </c>
      <c r="I17" s="29">
        <v>127</v>
      </c>
      <c r="J17" s="29">
        <v>190</v>
      </c>
      <c r="K17" s="29">
        <v>1</v>
      </c>
      <c r="L17" s="29">
        <v>6</v>
      </c>
      <c r="M17" s="29">
        <v>0</v>
      </c>
      <c r="N17" s="29">
        <v>0</v>
      </c>
      <c r="O17" s="30">
        <v>0</v>
      </c>
      <c r="P17" s="32">
        <v>45</v>
      </c>
      <c r="Q17" s="28">
        <v>0</v>
      </c>
      <c r="R17" s="29">
        <v>11</v>
      </c>
      <c r="S17" s="33">
        <v>486</v>
      </c>
      <c r="T17" s="120">
        <v>497</v>
      </c>
    </row>
    <row r="18" spans="1:20" x14ac:dyDescent="0.2">
      <c r="A18" s="34">
        <v>17</v>
      </c>
      <c r="B18" s="35" t="s">
        <v>104</v>
      </c>
      <c r="C18" s="36">
        <v>1382</v>
      </c>
      <c r="D18" s="37" t="s">
        <v>19</v>
      </c>
      <c r="E18" s="38">
        <v>357</v>
      </c>
      <c r="F18" s="39">
        <v>26</v>
      </c>
      <c r="G18" s="40">
        <v>35</v>
      </c>
      <c r="H18" s="40">
        <v>19</v>
      </c>
      <c r="I18" s="40">
        <v>79</v>
      </c>
      <c r="J18" s="40">
        <v>87</v>
      </c>
      <c r="K18" s="40">
        <v>1</v>
      </c>
      <c r="L18" s="40">
        <v>1</v>
      </c>
      <c r="M18" s="40">
        <v>0</v>
      </c>
      <c r="N18" s="40">
        <v>0</v>
      </c>
      <c r="O18" s="41">
        <v>0</v>
      </c>
      <c r="P18" s="43">
        <v>19</v>
      </c>
      <c r="Q18" s="39">
        <v>0</v>
      </c>
      <c r="R18" s="40">
        <v>8</v>
      </c>
      <c r="S18" s="44">
        <v>248</v>
      </c>
      <c r="T18" s="22">
        <v>256</v>
      </c>
    </row>
    <row r="19" spans="1:20" x14ac:dyDescent="0.2">
      <c r="A19" s="23">
        <v>18</v>
      </c>
      <c r="B19" s="24" t="s">
        <v>104</v>
      </c>
      <c r="C19" s="25">
        <v>1381</v>
      </c>
      <c r="D19" s="26" t="s">
        <v>14</v>
      </c>
      <c r="E19" s="27">
        <v>657</v>
      </c>
      <c r="F19" s="28">
        <v>82</v>
      </c>
      <c r="G19" s="29">
        <v>31</v>
      </c>
      <c r="H19" s="29">
        <v>43</v>
      </c>
      <c r="I19" s="29">
        <v>120</v>
      </c>
      <c r="J19" s="29">
        <v>164</v>
      </c>
      <c r="K19" s="29">
        <v>0</v>
      </c>
      <c r="L19" s="29">
        <v>5</v>
      </c>
      <c r="M19" s="29">
        <v>1</v>
      </c>
      <c r="N19" s="29">
        <v>0</v>
      </c>
      <c r="O19" s="30">
        <v>1</v>
      </c>
      <c r="P19" s="32">
        <v>44</v>
      </c>
      <c r="Q19" s="28">
        <v>0</v>
      </c>
      <c r="R19" s="29">
        <v>25</v>
      </c>
      <c r="S19" s="33">
        <v>447</v>
      </c>
      <c r="T19" s="120">
        <v>472</v>
      </c>
    </row>
    <row r="20" spans="1:20" x14ac:dyDescent="0.2">
      <c r="A20" s="34">
        <v>19</v>
      </c>
      <c r="B20" s="35" t="s">
        <v>104</v>
      </c>
      <c r="C20" s="36">
        <v>1381</v>
      </c>
      <c r="D20" s="37" t="s">
        <v>19</v>
      </c>
      <c r="E20" s="38">
        <v>657</v>
      </c>
      <c r="F20" s="39">
        <v>78</v>
      </c>
      <c r="G20" s="40">
        <v>58</v>
      </c>
      <c r="H20" s="40">
        <v>33</v>
      </c>
      <c r="I20" s="40">
        <v>126</v>
      </c>
      <c r="J20" s="40">
        <v>148</v>
      </c>
      <c r="K20" s="40">
        <v>0</v>
      </c>
      <c r="L20" s="40">
        <v>5</v>
      </c>
      <c r="M20" s="40">
        <v>1</v>
      </c>
      <c r="N20" s="40">
        <v>0</v>
      </c>
      <c r="O20" s="41">
        <v>2</v>
      </c>
      <c r="P20" s="43">
        <v>35</v>
      </c>
      <c r="Q20" s="39">
        <v>0</v>
      </c>
      <c r="R20" s="40">
        <v>29</v>
      </c>
      <c r="S20" s="44">
        <v>451</v>
      </c>
      <c r="T20" s="22">
        <v>480</v>
      </c>
    </row>
    <row r="21" spans="1:20" x14ac:dyDescent="0.2">
      <c r="A21" s="23">
        <v>20</v>
      </c>
      <c r="B21" s="24" t="s">
        <v>104</v>
      </c>
      <c r="C21" s="25">
        <v>1380</v>
      </c>
      <c r="D21" s="26" t="s">
        <v>19</v>
      </c>
      <c r="E21" s="27">
        <v>639</v>
      </c>
      <c r="F21" s="28">
        <v>71</v>
      </c>
      <c r="G21" s="29">
        <v>65</v>
      </c>
      <c r="H21" s="29">
        <v>80</v>
      </c>
      <c r="I21" s="29">
        <v>113</v>
      </c>
      <c r="J21" s="29">
        <v>110</v>
      </c>
      <c r="K21" s="29">
        <v>0</v>
      </c>
      <c r="L21" s="29">
        <v>1</v>
      </c>
      <c r="M21" s="29">
        <v>0</v>
      </c>
      <c r="N21" s="29">
        <v>0</v>
      </c>
      <c r="O21" s="30">
        <v>0</v>
      </c>
      <c r="P21" s="32">
        <v>80</v>
      </c>
      <c r="Q21" s="28">
        <v>0</v>
      </c>
      <c r="R21" s="29">
        <v>28</v>
      </c>
      <c r="S21" s="33">
        <v>440</v>
      </c>
      <c r="T21" s="120">
        <v>468</v>
      </c>
    </row>
    <row r="22" spans="1:20" x14ac:dyDescent="0.2">
      <c r="A22" s="34">
        <v>21</v>
      </c>
      <c r="B22" s="35" t="s">
        <v>104</v>
      </c>
      <c r="C22" s="36">
        <v>1379</v>
      </c>
      <c r="D22" s="37" t="s">
        <v>14</v>
      </c>
      <c r="E22" s="38">
        <v>759</v>
      </c>
      <c r="F22" s="39">
        <v>70</v>
      </c>
      <c r="G22" s="40">
        <v>81</v>
      </c>
      <c r="H22" s="40">
        <v>22</v>
      </c>
      <c r="I22" s="40">
        <v>124</v>
      </c>
      <c r="J22" s="40">
        <v>250</v>
      </c>
      <c r="K22" s="40">
        <v>1</v>
      </c>
      <c r="L22" s="40">
        <v>4</v>
      </c>
      <c r="M22" s="40">
        <v>2</v>
      </c>
      <c r="N22" s="40">
        <v>0</v>
      </c>
      <c r="O22" s="41">
        <v>2</v>
      </c>
      <c r="P22" s="43">
        <v>24</v>
      </c>
      <c r="Q22" s="39">
        <v>0</v>
      </c>
      <c r="R22" s="40">
        <v>13</v>
      </c>
      <c r="S22" s="44">
        <v>556</v>
      </c>
      <c r="T22" s="22">
        <v>569</v>
      </c>
    </row>
    <row r="23" spans="1:20" x14ac:dyDescent="0.2">
      <c r="A23" s="23">
        <v>22</v>
      </c>
      <c r="B23" s="24" t="s">
        <v>104</v>
      </c>
      <c r="C23" s="25">
        <v>1379</v>
      </c>
      <c r="D23" s="26" t="s">
        <v>19</v>
      </c>
      <c r="E23" s="27">
        <v>759</v>
      </c>
      <c r="F23" s="28">
        <v>73</v>
      </c>
      <c r="G23" s="29">
        <v>77</v>
      </c>
      <c r="H23" s="29">
        <v>34</v>
      </c>
      <c r="I23" s="29">
        <v>139</v>
      </c>
      <c r="J23" s="29">
        <v>224</v>
      </c>
      <c r="K23" s="29">
        <v>1</v>
      </c>
      <c r="L23" s="29">
        <v>3</v>
      </c>
      <c r="M23" s="29">
        <v>1</v>
      </c>
      <c r="N23" s="29">
        <v>0</v>
      </c>
      <c r="O23" s="30">
        <v>0</v>
      </c>
      <c r="P23" s="32">
        <v>34</v>
      </c>
      <c r="Q23" s="28">
        <v>1</v>
      </c>
      <c r="R23" s="29">
        <v>13</v>
      </c>
      <c r="S23" s="33">
        <v>552</v>
      </c>
      <c r="T23" s="120">
        <v>566</v>
      </c>
    </row>
    <row r="24" spans="1:20" x14ac:dyDescent="0.2">
      <c r="A24" s="34">
        <v>23</v>
      </c>
      <c r="B24" s="35" t="s">
        <v>104</v>
      </c>
      <c r="C24" s="36">
        <v>1378</v>
      </c>
      <c r="D24" s="37" t="s">
        <v>14</v>
      </c>
      <c r="E24" s="38">
        <v>578</v>
      </c>
      <c r="F24" s="39">
        <v>97</v>
      </c>
      <c r="G24" s="40">
        <v>49</v>
      </c>
      <c r="H24" s="40">
        <v>17</v>
      </c>
      <c r="I24" s="40">
        <v>106</v>
      </c>
      <c r="J24" s="40">
        <v>153</v>
      </c>
      <c r="K24" s="40">
        <v>0</v>
      </c>
      <c r="L24" s="40">
        <v>4</v>
      </c>
      <c r="M24" s="40">
        <v>3</v>
      </c>
      <c r="N24" s="40">
        <v>0</v>
      </c>
      <c r="O24" s="41">
        <v>0</v>
      </c>
      <c r="P24" s="43">
        <v>17</v>
      </c>
      <c r="Q24" s="39">
        <v>0</v>
      </c>
      <c r="R24" s="40">
        <v>18</v>
      </c>
      <c r="S24" s="44">
        <v>429</v>
      </c>
      <c r="T24" s="22">
        <v>447</v>
      </c>
    </row>
    <row r="25" spans="1:20" x14ac:dyDescent="0.2">
      <c r="A25" s="23">
        <v>24</v>
      </c>
      <c r="B25" s="24" t="s">
        <v>104</v>
      </c>
      <c r="C25" s="25">
        <v>1378</v>
      </c>
      <c r="D25" s="26" t="s">
        <v>19</v>
      </c>
      <c r="E25" s="27">
        <v>579</v>
      </c>
      <c r="F25" s="28">
        <v>81</v>
      </c>
      <c r="G25" s="29">
        <v>53</v>
      </c>
      <c r="H25" s="29">
        <v>12</v>
      </c>
      <c r="I25" s="29">
        <v>101</v>
      </c>
      <c r="J25" s="29">
        <v>168</v>
      </c>
      <c r="K25" s="29">
        <v>1</v>
      </c>
      <c r="L25" s="29">
        <v>1</v>
      </c>
      <c r="M25" s="29">
        <v>2</v>
      </c>
      <c r="N25" s="29">
        <v>0</v>
      </c>
      <c r="O25" s="30">
        <v>0</v>
      </c>
      <c r="P25" s="32">
        <v>12</v>
      </c>
      <c r="Q25" s="28">
        <v>0</v>
      </c>
      <c r="R25" s="29">
        <v>16</v>
      </c>
      <c r="S25" s="33">
        <v>419</v>
      </c>
      <c r="T25" s="120">
        <v>435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tabColor theme="1"/>
  </sheetPr>
  <dimension ref="A1:T21"/>
  <sheetViews>
    <sheetView zoomScale="70" zoomScaleNormal="70" workbookViewId="0">
      <pane xSplit="5" ySplit="1" topLeftCell="N2" activePane="bottomRight" state="frozen"/>
      <selection activeCell="L24" sqref="L24"/>
      <selection pane="topRight" activeCell="L24" sqref="L24"/>
      <selection pane="bottomLeft" activeCell="L24" sqref="L24"/>
      <selection pane="bottomRight" activeCell="L24" sqref="L24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4" width="7.625" style="1" customWidth="1"/>
    <col min="15" max="17" width="7.75" style="1" customWidth="1"/>
    <col min="18" max="20" width="8.5" style="1" customWidth="1"/>
    <col min="21" max="16384" width="10" style="1"/>
  </cols>
  <sheetData>
    <row r="1" spans="1:20" s="10" customFormat="1" ht="48" customHeight="1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5" t="s">
        <v>185</v>
      </c>
      <c r="Q1" s="6" t="s">
        <v>204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143</v>
      </c>
      <c r="C2" s="13">
        <v>1336</v>
      </c>
      <c r="D2" s="14" t="s">
        <v>19</v>
      </c>
      <c r="E2" s="15">
        <v>589</v>
      </c>
      <c r="F2" s="16">
        <v>10</v>
      </c>
      <c r="G2" s="17">
        <v>179</v>
      </c>
      <c r="H2" s="17">
        <v>190</v>
      </c>
      <c r="I2" s="17">
        <v>9</v>
      </c>
      <c r="J2" s="17">
        <v>0</v>
      </c>
      <c r="K2" s="17">
        <v>0</v>
      </c>
      <c r="L2" s="17">
        <v>0</v>
      </c>
      <c r="M2" s="17">
        <v>3</v>
      </c>
      <c r="N2" s="17">
        <v>0</v>
      </c>
      <c r="O2" s="18">
        <v>0</v>
      </c>
      <c r="P2" s="18">
        <v>182</v>
      </c>
      <c r="Q2" s="118">
        <v>218</v>
      </c>
      <c r="R2" s="16">
        <v>0</v>
      </c>
      <c r="S2" s="17">
        <v>6</v>
      </c>
      <c r="T2" s="21">
        <f t="shared" ref="T2:T18" si="0">SUM(F2:O2)</f>
        <v>391</v>
      </c>
    </row>
    <row r="3" spans="1:20" ht="15" customHeight="1" x14ac:dyDescent="0.25">
      <c r="A3" s="23">
        <f t="shared" ref="A3:A18" si="1">A2+1</f>
        <v>2</v>
      </c>
      <c r="B3" s="24" t="s">
        <v>143</v>
      </c>
      <c r="C3" s="25">
        <v>1337</v>
      </c>
      <c r="D3" s="26" t="s">
        <v>19</v>
      </c>
      <c r="E3" s="27">
        <v>530</v>
      </c>
      <c r="F3" s="28">
        <v>24</v>
      </c>
      <c r="G3" s="29">
        <v>190</v>
      </c>
      <c r="H3" s="29">
        <v>154</v>
      </c>
      <c r="I3" s="29">
        <v>4</v>
      </c>
      <c r="J3" s="29">
        <v>0</v>
      </c>
      <c r="K3" s="29">
        <v>0</v>
      </c>
      <c r="L3" s="29">
        <v>0</v>
      </c>
      <c r="M3" s="29">
        <v>3</v>
      </c>
      <c r="N3" s="29">
        <v>0</v>
      </c>
      <c r="O3" s="30">
        <v>0</v>
      </c>
      <c r="P3" s="30">
        <v>192</v>
      </c>
      <c r="Q3" s="260">
        <v>187</v>
      </c>
      <c r="R3" s="28">
        <v>0</v>
      </c>
      <c r="S3" s="29">
        <v>5</v>
      </c>
      <c r="T3" s="33">
        <f t="shared" si="0"/>
        <v>375</v>
      </c>
    </row>
    <row r="4" spans="1:20" ht="15" customHeight="1" x14ac:dyDescent="0.25">
      <c r="A4" s="34">
        <f t="shared" si="1"/>
        <v>3</v>
      </c>
      <c r="B4" s="35" t="s">
        <v>143</v>
      </c>
      <c r="C4" s="36">
        <v>1337</v>
      </c>
      <c r="D4" s="37" t="s">
        <v>14</v>
      </c>
      <c r="E4" s="38">
        <v>529</v>
      </c>
      <c r="F4" s="39">
        <v>30</v>
      </c>
      <c r="G4" s="40">
        <v>189</v>
      </c>
      <c r="H4" s="40">
        <v>152</v>
      </c>
      <c r="I4" s="40">
        <v>4</v>
      </c>
      <c r="J4" s="40">
        <v>0</v>
      </c>
      <c r="K4" s="40">
        <v>0</v>
      </c>
      <c r="L4" s="40">
        <v>0</v>
      </c>
      <c r="M4" s="40">
        <v>5</v>
      </c>
      <c r="N4" s="40">
        <v>0</v>
      </c>
      <c r="O4" s="41">
        <v>0</v>
      </c>
      <c r="P4" s="41">
        <v>190</v>
      </c>
      <c r="Q4" s="264">
        <v>196</v>
      </c>
      <c r="R4" s="39">
        <v>0</v>
      </c>
      <c r="S4" s="40">
        <v>8</v>
      </c>
      <c r="T4" s="44">
        <f t="shared" si="0"/>
        <v>380</v>
      </c>
    </row>
    <row r="5" spans="1:20" ht="15" customHeight="1" x14ac:dyDescent="0.25">
      <c r="A5" s="23">
        <f t="shared" si="1"/>
        <v>4</v>
      </c>
      <c r="B5" s="24" t="s">
        <v>143</v>
      </c>
      <c r="C5" s="25">
        <v>1338</v>
      </c>
      <c r="D5" s="26" t="s">
        <v>19</v>
      </c>
      <c r="E5" s="27">
        <v>554</v>
      </c>
      <c r="F5" s="28">
        <v>14</v>
      </c>
      <c r="G5" s="29">
        <v>197</v>
      </c>
      <c r="H5" s="29">
        <v>162</v>
      </c>
      <c r="I5" s="29">
        <v>7</v>
      </c>
      <c r="J5" s="29">
        <v>0</v>
      </c>
      <c r="K5" s="29">
        <v>0</v>
      </c>
      <c r="L5" s="29">
        <v>0</v>
      </c>
      <c r="M5" s="29">
        <v>2</v>
      </c>
      <c r="N5" s="29">
        <v>0</v>
      </c>
      <c r="O5" s="30">
        <v>0</v>
      </c>
      <c r="P5" s="30">
        <v>202</v>
      </c>
      <c r="Q5" s="260">
        <v>190</v>
      </c>
      <c r="R5" s="28">
        <v>1</v>
      </c>
      <c r="S5" s="29">
        <v>3</v>
      </c>
      <c r="T5" s="33">
        <f t="shared" si="0"/>
        <v>382</v>
      </c>
    </row>
    <row r="6" spans="1:20" ht="15" customHeight="1" x14ac:dyDescent="0.25">
      <c r="A6" s="34">
        <f t="shared" si="1"/>
        <v>5</v>
      </c>
      <c r="B6" s="35" t="s">
        <v>143</v>
      </c>
      <c r="C6" s="36">
        <v>1338</v>
      </c>
      <c r="D6" s="37" t="s">
        <v>14</v>
      </c>
      <c r="E6" s="38">
        <v>554</v>
      </c>
      <c r="F6" s="39">
        <v>30</v>
      </c>
      <c r="G6" s="40">
        <v>189</v>
      </c>
      <c r="H6" s="40">
        <v>140</v>
      </c>
      <c r="I6" s="40">
        <v>3</v>
      </c>
      <c r="J6" s="40">
        <v>0</v>
      </c>
      <c r="K6" s="40">
        <v>0</v>
      </c>
      <c r="L6" s="40">
        <v>1</v>
      </c>
      <c r="M6" s="40">
        <v>2</v>
      </c>
      <c r="N6" s="40">
        <v>0</v>
      </c>
      <c r="O6" s="41">
        <v>0</v>
      </c>
      <c r="P6" s="41">
        <v>193</v>
      </c>
      <c r="Q6" s="264">
        <v>181</v>
      </c>
      <c r="R6" s="39">
        <v>0</v>
      </c>
      <c r="S6" s="40">
        <v>8</v>
      </c>
      <c r="T6" s="44">
        <f t="shared" si="0"/>
        <v>365</v>
      </c>
    </row>
    <row r="7" spans="1:20" ht="15" customHeight="1" x14ac:dyDescent="0.25">
      <c r="A7" s="23">
        <f t="shared" si="1"/>
        <v>6</v>
      </c>
      <c r="B7" s="24" t="s">
        <v>143</v>
      </c>
      <c r="C7" s="25">
        <v>1338</v>
      </c>
      <c r="D7" s="26" t="s">
        <v>20</v>
      </c>
      <c r="E7" s="27">
        <v>553</v>
      </c>
      <c r="F7" s="28">
        <v>24</v>
      </c>
      <c r="G7" s="29">
        <v>186</v>
      </c>
      <c r="H7" s="29">
        <v>155</v>
      </c>
      <c r="I7" s="29">
        <v>8</v>
      </c>
      <c r="J7" s="29">
        <v>1</v>
      </c>
      <c r="K7" s="29">
        <v>0</v>
      </c>
      <c r="L7" s="29">
        <v>0</v>
      </c>
      <c r="M7" s="29">
        <v>5</v>
      </c>
      <c r="N7" s="29">
        <v>0</v>
      </c>
      <c r="O7" s="30">
        <v>1</v>
      </c>
      <c r="P7" s="30">
        <v>192</v>
      </c>
      <c r="Q7" s="260">
        <v>204</v>
      </c>
      <c r="R7" s="28">
        <v>0</v>
      </c>
      <c r="S7" s="29">
        <v>7</v>
      </c>
      <c r="T7" s="33">
        <f t="shared" si="0"/>
        <v>380</v>
      </c>
    </row>
    <row r="8" spans="1:20" ht="15" customHeight="1" x14ac:dyDescent="0.25">
      <c r="A8" s="34">
        <f t="shared" si="1"/>
        <v>7</v>
      </c>
      <c r="B8" s="35" t="s">
        <v>143</v>
      </c>
      <c r="C8" s="36">
        <v>1339</v>
      </c>
      <c r="D8" s="37" t="s">
        <v>19</v>
      </c>
      <c r="E8" s="38">
        <v>365</v>
      </c>
      <c r="F8" s="39">
        <v>8</v>
      </c>
      <c r="G8" s="40">
        <v>140</v>
      </c>
      <c r="H8" s="40">
        <v>133</v>
      </c>
      <c r="I8" s="40">
        <v>1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1">
        <v>0</v>
      </c>
      <c r="P8" s="41">
        <v>140</v>
      </c>
      <c r="Q8" s="264">
        <v>144</v>
      </c>
      <c r="R8" s="39">
        <v>0</v>
      </c>
      <c r="S8" s="40">
        <v>1</v>
      </c>
      <c r="T8" s="44">
        <f t="shared" si="0"/>
        <v>282</v>
      </c>
    </row>
    <row r="9" spans="1:20" ht="15" customHeight="1" x14ac:dyDescent="0.25">
      <c r="A9" s="23">
        <f t="shared" si="1"/>
        <v>8</v>
      </c>
      <c r="B9" s="24" t="s">
        <v>143</v>
      </c>
      <c r="C9" s="25">
        <v>1340</v>
      </c>
      <c r="D9" s="26" t="s">
        <v>19</v>
      </c>
      <c r="E9" s="27">
        <v>144</v>
      </c>
      <c r="F9" s="28">
        <v>0</v>
      </c>
      <c r="G9" s="29">
        <v>20</v>
      </c>
      <c r="H9" s="29">
        <v>84</v>
      </c>
      <c r="I9" s="29">
        <v>0</v>
      </c>
      <c r="J9" s="29">
        <v>0</v>
      </c>
      <c r="K9" s="29">
        <v>0</v>
      </c>
      <c r="L9" s="29">
        <v>0</v>
      </c>
      <c r="M9" s="29">
        <v>3</v>
      </c>
      <c r="N9" s="29">
        <v>0</v>
      </c>
      <c r="O9" s="30">
        <v>0</v>
      </c>
      <c r="P9" s="30">
        <v>20</v>
      </c>
      <c r="Q9" s="260">
        <v>85</v>
      </c>
      <c r="R9" s="28">
        <v>0</v>
      </c>
      <c r="S9" s="29">
        <v>2</v>
      </c>
      <c r="T9" s="33">
        <f t="shared" si="0"/>
        <v>107</v>
      </c>
    </row>
    <row r="10" spans="1:20" ht="15" customHeight="1" x14ac:dyDescent="0.25">
      <c r="A10" s="34">
        <f t="shared" si="1"/>
        <v>9</v>
      </c>
      <c r="B10" s="35" t="s">
        <v>143</v>
      </c>
      <c r="C10" s="36">
        <v>1341</v>
      </c>
      <c r="D10" s="37" t="s">
        <v>19</v>
      </c>
      <c r="E10" s="38">
        <v>281</v>
      </c>
      <c r="F10" s="39">
        <v>12</v>
      </c>
      <c r="G10" s="40">
        <v>87</v>
      </c>
      <c r="H10" s="40">
        <v>98</v>
      </c>
      <c r="I10" s="40">
        <v>3</v>
      </c>
      <c r="J10" s="40">
        <v>1</v>
      </c>
      <c r="K10" s="40">
        <v>0</v>
      </c>
      <c r="L10" s="40">
        <v>0</v>
      </c>
      <c r="M10" s="40">
        <v>2</v>
      </c>
      <c r="N10" s="40">
        <v>0</v>
      </c>
      <c r="O10" s="41">
        <v>0</v>
      </c>
      <c r="P10" s="41">
        <v>90</v>
      </c>
      <c r="Q10" s="264">
        <v>115</v>
      </c>
      <c r="R10" s="39">
        <v>0</v>
      </c>
      <c r="S10" s="40">
        <v>1</v>
      </c>
      <c r="T10" s="44">
        <f t="shared" si="0"/>
        <v>203</v>
      </c>
    </row>
    <row r="11" spans="1:20" ht="15" customHeight="1" x14ac:dyDescent="0.25">
      <c r="A11" s="23">
        <f t="shared" si="1"/>
        <v>10</v>
      </c>
      <c r="B11" s="24" t="s">
        <v>143</v>
      </c>
      <c r="C11" s="25">
        <v>1342</v>
      </c>
      <c r="D11" s="26" t="s">
        <v>19</v>
      </c>
      <c r="E11" s="27">
        <v>545</v>
      </c>
      <c r="F11" s="28">
        <v>13</v>
      </c>
      <c r="G11" s="29">
        <v>179</v>
      </c>
      <c r="H11" s="29">
        <v>199</v>
      </c>
      <c r="I11" s="29">
        <v>3</v>
      </c>
      <c r="J11" s="29">
        <v>0</v>
      </c>
      <c r="K11" s="29">
        <v>0</v>
      </c>
      <c r="L11" s="29">
        <v>1</v>
      </c>
      <c r="M11" s="29">
        <v>3</v>
      </c>
      <c r="N11" s="29">
        <v>0</v>
      </c>
      <c r="O11" s="30">
        <v>0</v>
      </c>
      <c r="P11" s="30">
        <v>181</v>
      </c>
      <c r="Q11" s="260">
        <v>224</v>
      </c>
      <c r="R11" s="28">
        <v>0</v>
      </c>
      <c r="S11" s="29">
        <v>13</v>
      </c>
      <c r="T11" s="33">
        <f t="shared" si="0"/>
        <v>398</v>
      </c>
    </row>
    <row r="12" spans="1:20" ht="15" customHeight="1" x14ac:dyDescent="0.25">
      <c r="A12" s="34">
        <f t="shared" si="1"/>
        <v>11</v>
      </c>
      <c r="B12" s="35" t="s">
        <v>143</v>
      </c>
      <c r="C12" s="36">
        <v>1342</v>
      </c>
      <c r="D12" s="37" t="s">
        <v>14</v>
      </c>
      <c r="E12" s="38">
        <v>544</v>
      </c>
      <c r="F12" s="39">
        <v>17</v>
      </c>
      <c r="G12" s="40">
        <v>175</v>
      </c>
      <c r="H12" s="40">
        <v>197</v>
      </c>
      <c r="I12" s="40">
        <v>0</v>
      </c>
      <c r="J12" s="40">
        <v>2</v>
      </c>
      <c r="K12" s="40">
        <v>0</v>
      </c>
      <c r="L12" s="40">
        <v>2</v>
      </c>
      <c r="M12" s="40">
        <v>3</v>
      </c>
      <c r="N12" s="40">
        <v>0</v>
      </c>
      <c r="O12" s="41">
        <v>0</v>
      </c>
      <c r="P12" s="41">
        <v>184</v>
      </c>
      <c r="Q12" s="264">
        <v>221</v>
      </c>
      <c r="R12" s="39">
        <v>1</v>
      </c>
      <c r="S12" s="40">
        <v>5</v>
      </c>
      <c r="T12" s="44">
        <f t="shared" si="0"/>
        <v>396</v>
      </c>
    </row>
    <row r="13" spans="1:20" ht="15" customHeight="1" x14ac:dyDescent="0.25">
      <c r="A13" s="23">
        <f t="shared" si="1"/>
        <v>12</v>
      </c>
      <c r="B13" s="24" t="s">
        <v>143</v>
      </c>
      <c r="C13" s="25">
        <v>1343</v>
      </c>
      <c r="D13" s="26" t="s">
        <v>19</v>
      </c>
      <c r="E13" s="27">
        <v>446</v>
      </c>
      <c r="F13" s="28">
        <v>3</v>
      </c>
      <c r="G13" s="29">
        <v>102</v>
      </c>
      <c r="H13" s="29">
        <v>219</v>
      </c>
      <c r="I13" s="29">
        <v>0</v>
      </c>
      <c r="J13" s="29">
        <v>0</v>
      </c>
      <c r="K13" s="29">
        <v>0</v>
      </c>
      <c r="L13" s="29">
        <v>0</v>
      </c>
      <c r="M13" s="29">
        <v>4</v>
      </c>
      <c r="N13" s="29">
        <v>0</v>
      </c>
      <c r="O13" s="30">
        <v>0</v>
      </c>
      <c r="P13" s="30">
        <v>102</v>
      </c>
      <c r="Q13" s="260">
        <v>227</v>
      </c>
      <c r="R13" s="28">
        <v>0</v>
      </c>
      <c r="S13" s="29">
        <v>3</v>
      </c>
      <c r="T13" s="33">
        <f t="shared" si="0"/>
        <v>328</v>
      </c>
    </row>
    <row r="14" spans="1:20" ht="15" customHeight="1" x14ac:dyDescent="0.25">
      <c r="A14" s="34">
        <f t="shared" si="1"/>
        <v>13</v>
      </c>
      <c r="B14" s="35" t="s">
        <v>143</v>
      </c>
      <c r="C14" s="36">
        <v>1344</v>
      </c>
      <c r="D14" s="37" t="s">
        <v>19</v>
      </c>
      <c r="E14" s="38">
        <v>640</v>
      </c>
      <c r="F14" s="39">
        <v>6</v>
      </c>
      <c r="G14" s="40">
        <v>120</v>
      </c>
      <c r="H14" s="40">
        <v>291</v>
      </c>
      <c r="I14" s="40">
        <v>3</v>
      </c>
      <c r="J14" s="40">
        <v>1</v>
      </c>
      <c r="K14" s="40">
        <v>0</v>
      </c>
      <c r="L14" s="40">
        <v>0</v>
      </c>
      <c r="M14" s="40">
        <v>19</v>
      </c>
      <c r="N14" s="40">
        <v>0</v>
      </c>
      <c r="O14" s="41">
        <v>0</v>
      </c>
      <c r="P14" s="41">
        <v>123</v>
      </c>
      <c r="Q14" s="264">
        <v>331</v>
      </c>
      <c r="R14" s="39">
        <v>0</v>
      </c>
      <c r="S14" s="40">
        <v>11</v>
      </c>
      <c r="T14" s="44">
        <f t="shared" si="0"/>
        <v>440</v>
      </c>
    </row>
    <row r="15" spans="1:20" ht="15" customHeight="1" x14ac:dyDescent="0.25">
      <c r="A15" s="23">
        <f t="shared" si="1"/>
        <v>14</v>
      </c>
      <c r="B15" s="24" t="s">
        <v>143</v>
      </c>
      <c r="C15" s="25">
        <v>1345</v>
      </c>
      <c r="D15" s="26" t="s">
        <v>19</v>
      </c>
      <c r="E15" s="27">
        <v>130</v>
      </c>
      <c r="F15" s="28">
        <v>0</v>
      </c>
      <c r="G15" s="29">
        <v>31</v>
      </c>
      <c r="H15" s="29">
        <v>68</v>
      </c>
      <c r="I15" s="29">
        <v>1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30">
        <v>0</v>
      </c>
      <c r="P15" s="30">
        <v>31</v>
      </c>
      <c r="Q15" s="260">
        <v>74</v>
      </c>
      <c r="R15" s="28">
        <v>0</v>
      </c>
      <c r="S15" s="29">
        <v>0</v>
      </c>
      <c r="T15" s="33">
        <f t="shared" si="0"/>
        <v>100</v>
      </c>
    </row>
    <row r="16" spans="1:20" ht="15" customHeight="1" x14ac:dyDescent="0.25">
      <c r="A16" s="34">
        <f t="shared" si="1"/>
        <v>15</v>
      </c>
      <c r="B16" s="35" t="s">
        <v>143</v>
      </c>
      <c r="C16" s="36">
        <v>1346</v>
      </c>
      <c r="D16" s="37" t="s">
        <v>19</v>
      </c>
      <c r="E16" s="38">
        <v>287</v>
      </c>
      <c r="F16" s="39">
        <v>5</v>
      </c>
      <c r="G16" s="40">
        <v>107</v>
      </c>
      <c r="H16" s="40">
        <v>102</v>
      </c>
      <c r="I16" s="40">
        <v>4</v>
      </c>
      <c r="J16" s="40">
        <v>0</v>
      </c>
      <c r="K16" s="40">
        <v>0</v>
      </c>
      <c r="L16" s="40">
        <v>0</v>
      </c>
      <c r="M16" s="40">
        <v>1</v>
      </c>
      <c r="N16" s="40">
        <v>0</v>
      </c>
      <c r="O16" s="41">
        <v>0</v>
      </c>
      <c r="P16" s="41">
        <v>109</v>
      </c>
      <c r="Q16" s="264">
        <v>114</v>
      </c>
      <c r="R16" s="39">
        <v>0</v>
      </c>
      <c r="S16" s="40">
        <v>3</v>
      </c>
      <c r="T16" s="44">
        <f t="shared" si="0"/>
        <v>219</v>
      </c>
    </row>
    <row r="17" spans="1:20" ht="15" customHeight="1" x14ac:dyDescent="0.25">
      <c r="A17" s="23">
        <f t="shared" si="1"/>
        <v>16</v>
      </c>
      <c r="B17" s="24" t="s">
        <v>143</v>
      </c>
      <c r="C17" s="25">
        <v>1347</v>
      </c>
      <c r="D17" s="26" t="s">
        <v>19</v>
      </c>
      <c r="E17" s="27">
        <v>156</v>
      </c>
      <c r="F17" s="28">
        <v>6</v>
      </c>
      <c r="G17" s="29">
        <v>40</v>
      </c>
      <c r="H17" s="29">
        <v>63</v>
      </c>
      <c r="I17" s="29">
        <v>3</v>
      </c>
      <c r="J17" s="29">
        <v>1</v>
      </c>
      <c r="K17" s="29">
        <v>0</v>
      </c>
      <c r="L17" s="29">
        <v>0</v>
      </c>
      <c r="M17" s="29">
        <v>0</v>
      </c>
      <c r="N17" s="29">
        <v>0</v>
      </c>
      <c r="O17" s="30">
        <v>0</v>
      </c>
      <c r="P17" s="30">
        <v>42</v>
      </c>
      <c r="Q17" s="260">
        <v>72</v>
      </c>
      <c r="R17" s="28">
        <v>0</v>
      </c>
      <c r="S17" s="29">
        <v>3</v>
      </c>
      <c r="T17" s="33">
        <f t="shared" si="0"/>
        <v>113</v>
      </c>
    </row>
    <row r="18" spans="1:20" ht="15" customHeight="1" x14ac:dyDescent="0.25">
      <c r="A18" s="34">
        <f t="shared" si="1"/>
        <v>17</v>
      </c>
      <c r="B18" s="35" t="s">
        <v>143</v>
      </c>
      <c r="C18" s="36">
        <v>1348</v>
      </c>
      <c r="D18" s="37" t="s">
        <v>19</v>
      </c>
      <c r="E18" s="38">
        <v>508</v>
      </c>
      <c r="F18" s="39">
        <v>3</v>
      </c>
      <c r="G18" s="40">
        <v>198</v>
      </c>
      <c r="H18" s="40">
        <v>172</v>
      </c>
      <c r="I18" s="40">
        <v>0</v>
      </c>
      <c r="J18" s="40">
        <v>1</v>
      </c>
      <c r="K18" s="40">
        <v>0</v>
      </c>
      <c r="L18" s="40">
        <v>1</v>
      </c>
      <c r="M18" s="40">
        <v>3</v>
      </c>
      <c r="N18" s="40">
        <v>0</v>
      </c>
      <c r="O18" s="41">
        <v>0</v>
      </c>
      <c r="P18" s="41">
        <v>206</v>
      </c>
      <c r="Q18" s="264">
        <v>184</v>
      </c>
      <c r="R18" s="39">
        <v>0</v>
      </c>
      <c r="S18" s="40">
        <v>5</v>
      </c>
      <c r="T18" s="44">
        <f t="shared" si="0"/>
        <v>378</v>
      </c>
    </row>
    <row r="19" spans="1:20" ht="5.0999999999999996" customHeight="1" x14ac:dyDescent="0.25">
      <c r="A19" s="47"/>
      <c r="B19" s="48"/>
      <c r="C19" s="49"/>
      <c r="D19" s="50"/>
      <c r="E19" s="51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</row>
    <row r="20" spans="1:20" ht="5.0999999999999996" customHeight="1" x14ac:dyDescent="0.25">
      <c r="A20" s="54"/>
      <c r="B20" s="55"/>
      <c r="C20" s="56"/>
      <c r="D20" s="57"/>
      <c r="E20" s="58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</row>
    <row r="21" spans="1:20" ht="5.0999999999999996" customHeight="1" x14ac:dyDescent="0.25">
      <c r="A21" s="47"/>
      <c r="B21" s="48"/>
      <c r="C21" s="49"/>
      <c r="D21" s="50"/>
      <c r="E21" s="51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1"/>
  </sheetPr>
  <dimension ref="A1:T112"/>
  <sheetViews>
    <sheetView zoomScale="55" zoomScaleNormal="55" workbookViewId="0">
      <selection activeCell="S5" sqref="S5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6" width="10.375" style="1" bestFit="1" customWidth="1"/>
    <col min="17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198</v>
      </c>
      <c r="Q1" s="5" t="s">
        <v>8</v>
      </c>
      <c r="R1" s="5" t="s">
        <v>9</v>
      </c>
      <c r="S1" s="5" t="s">
        <v>10</v>
      </c>
      <c r="T1" s="5" t="s">
        <v>17</v>
      </c>
    </row>
    <row r="2" spans="1:20" ht="15" customHeight="1" x14ac:dyDescent="0.25">
      <c r="A2" s="11">
        <v>1</v>
      </c>
      <c r="B2" s="12" t="s">
        <v>119</v>
      </c>
      <c r="C2" s="13">
        <v>1497</v>
      </c>
      <c r="D2" s="14" t="s">
        <v>14</v>
      </c>
      <c r="E2" s="15">
        <v>582</v>
      </c>
      <c r="F2" s="16">
        <v>46</v>
      </c>
      <c r="G2" s="17">
        <v>54</v>
      </c>
      <c r="H2" s="17">
        <v>96</v>
      </c>
      <c r="I2" s="17">
        <v>4</v>
      </c>
      <c r="J2" s="17">
        <v>62</v>
      </c>
      <c r="K2" s="17">
        <v>12</v>
      </c>
      <c r="L2" s="17">
        <v>10</v>
      </c>
      <c r="M2" s="17">
        <v>20</v>
      </c>
      <c r="N2" s="17"/>
      <c r="O2" s="18">
        <v>1</v>
      </c>
      <c r="P2" s="19">
        <v>100</v>
      </c>
      <c r="Q2" s="16">
        <v>0</v>
      </c>
      <c r="R2" s="17">
        <v>12</v>
      </c>
      <c r="S2" s="21">
        <v>305</v>
      </c>
      <c r="T2" s="119">
        <v>317</v>
      </c>
    </row>
    <row r="3" spans="1:20" ht="15" customHeight="1" x14ac:dyDescent="0.25">
      <c r="A3" s="23">
        <f t="shared" ref="A3:A66" si="0">A2+1</f>
        <v>2</v>
      </c>
      <c r="B3" s="24" t="s">
        <v>119</v>
      </c>
      <c r="C3" s="25">
        <v>1497</v>
      </c>
      <c r="D3" s="26" t="s">
        <v>19</v>
      </c>
      <c r="E3" s="27">
        <v>583</v>
      </c>
      <c r="F3" s="28">
        <v>66</v>
      </c>
      <c r="G3" s="29">
        <v>46</v>
      </c>
      <c r="H3" s="29">
        <v>78</v>
      </c>
      <c r="I3" s="29">
        <v>8</v>
      </c>
      <c r="J3" s="29">
        <v>37</v>
      </c>
      <c r="K3" s="29">
        <v>18</v>
      </c>
      <c r="L3" s="29">
        <v>8</v>
      </c>
      <c r="M3" s="29">
        <v>18</v>
      </c>
      <c r="N3" s="29"/>
      <c r="O3" s="30">
        <v>4</v>
      </c>
      <c r="P3" s="32">
        <v>89</v>
      </c>
      <c r="Q3" s="28">
        <v>0</v>
      </c>
      <c r="R3" s="29">
        <v>18</v>
      </c>
      <c r="S3" s="33">
        <v>283</v>
      </c>
      <c r="T3" s="120">
        <v>304</v>
      </c>
    </row>
    <row r="4" spans="1:20" ht="15" customHeight="1" x14ac:dyDescent="0.25">
      <c r="A4" s="34">
        <f t="shared" si="0"/>
        <v>3</v>
      </c>
      <c r="B4" s="35" t="s">
        <v>119</v>
      </c>
      <c r="C4" s="36">
        <v>1496</v>
      </c>
      <c r="D4" s="37" t="s">
        <v>14</v>
      </c>
      <c r="E4" s="38">
        <v>686</v>
      </c>
      <c r="F4" s="39">
        <v>121</v>
      </c>
      <c r="G4" s="40">
        <v>83</v>
      </c>
      <c r="H4" s="40">
        <v>135</v>
      </c>
      <c r="I4" s="40">
        <v>5</v>
      </c>
      <c r="J4" s="40">
        <v>6</v>
      </c>
      <c r="K4" s="40">
        <v>0</v>
      </c>
      <c r="L4" s="40">
        <v>2</v>
      </c>
      <c r="M4" s="40">
        <v>0</v>
      </c>
      <c r="N4" s="40"/>
      <c r="O4" s="41">
        <v>2</v>
      </c>
      <c r="P4" s="43">
        <v>140</v>
      </c>
      <c r="Q4" s="39">
        <v>0</v>
      </c>
      <c r="R4" s="40">
        <v>18</v>
      </c>
      <c r="S4" s="44">
        <v>354</v>
      </c>
      <c r="T4" s="22">
        <v>372</v>
      </c>
    </row>
    <row r="5" spans="1:20" ht="15" customHeight="1" x14ac:dyDescent="0.25">
      <c r="A5" s="23">
        <f t="shared" si="0"/>
        <v>4</v>
      </c>
      <c r="B5" s="24" t="s">
        <v>119</v>
      </c>
      <c r="C5" s="25">
        <v>1496</v>
      </c>
      <c r="D5" s="26" t="s">
        <v>19</v>
      </c>
      <c r="E5" s="27">
        <v>687</v>
      </c>
      <c r="F5" s="28">
        <v>92</v>
      </c>
      <c r="G5" s="29">
        <v>102</v>
      </c>
      <c r="H5" s="29">
        <v>149</v>
      </c>
      <c r="I5" s="29">
        <v>1</v>
      </c>
      <c r="J5" s="29">
        <v>8</v>
      </c>
      <c r="K5" s="29">
        <v>7</v>
      </c>
      <c r="L5" s="29">
        <v>4</v>
      </c>
      <c r="M5" s="29">
        <v>1</v>
      </c>
      <c r="N5" s="29"/>
      <c r="O5" s="30">
        <v>0</v>
      </c>
      <c r="P5" s="32">
        <v>151</v>
      </c>
      <c r="Q5" s="28">
        <v>0</v>
      </c>
      <c r="R5" s="29">
        <v>18</v>
      </c>
      <c r="S5" s="33">
        <v>364</v>
      </c>
      <c r="T5" s="120">
        <v>383</v>
      </c>
    </row>
    <row r="6" spans="1:20" ht="15" customHeight="1" x14ac:dyDescent="0.25">
      <c r="A6" s="34">
        <f t="shared" si="0"/>
        <v>5</v>
      </c>
      <c r="B6" s="35" t="s">
        <v>119</v>
      </c>
      <c r="C6" s="36">
        <v>1495</v>
      </c>
      <c r="D6" s="37" t="s">
        <v>19</v>
      </c>
      <c r="E6" s="38">
        <v>405</v>
      </c>
      <c r="F6" s="39">
        <v>2</v>
      </c>
      <c r="G6" s="40">
        <v>90</v>
      </c>
      <c r="H6" s="40">
        <v>37</v>
      </c>
      <c r="I6" s="40">
        <v>3</v>
      </c>
      <c r="J6" s="40">
        <v>29</v>
      </c>
      <c r="K6" s="40">
        <v>62</v>
      </c>
      <c r="L6" s="40">
        <v>2</v>
      </c>
      <c r="M6" s="40">
        <v>0</v>
      </c>
      <c r="N6" s="40"/>
      <c r="O6" s="41">
        <v>3</v>
      </c>
      <c r="P6" s="43">
        <v>40</v>
      </c>
      <c r="Q6" s="39">
        <v>0</v>
      </c>
      <c r="R6" s="40">
        <v>19</v>
      </c>
      <c r="S6" s="44">
        <v>228</v>
      </c>
      <c r="T6" s="22">
        <v>247</v>
      </c>
    </row>
    <row r="7" spans="1:20" ht="15" customHeight="1" x14ac:dyDescent="0.25">
      <c r="A7" s="23">
        <f t="shared" si="0"/>
        <v>6</v>
      </c>
      <c r="B7" s="24" t="s">
        <v>119</v>
      </c>
      <c r="C7" s="25">
        <v>1494</v>
      </c>
      <c r="D7" s="26" t="s">
        <v>19</v>
      </c>
      <c r="E7" s="27">
        <v>290</v>
      </c>
      <c r="F7" s="28">
        <v>9</v>
      </c>
      <c r="G7" s="29">
        <v>71</v>
      </c>
      <c r="H7" s="29">
        <v>24</v>
      </c>
      <c r="I7" s="29">
        <v>1</v>
      </c>
      <c r="J7" s="29">
        <v>46</v>
      </c>
      <c r="K7" s="29">
        <v>6</v>
      </c>
      <c r="L7" s="29">
        <v>0</v>
      </c>
      <c r="M7" s="29">
        <v>2</v>
      </c>
      <c r="N7" s="29"/>
      <c r="O7" s="30">
        <v>6</v>
      </c>
      <c r="P7" s="32">
        <v>25</v>
      </c>
      <c r="Q7" s="28">
        <v>0</v>
      </c>
      <c r="R7" s="29">
        <v>8</v>
      </c>
      <c r="S7" s="33">
        <v>165</v>
      </c>
      <c r="T7" s="120">
        <v>173</v>
      </c>
    </row>
    <row r="8" spans="1:20" ht="15" customHeight="1" x14ac:dyDescent="0.25">
      <c r="A8" s="34">
        <f t="shared" si="0"/>
        <v>7</v>
      </c>
      <c r="B8" s="35" t="s">
        <v>119</v>
      </c>
      <c r="C8" s="36">
        <v>1493</v>
      </c>
      <c r="D8" s="37" t="s">
        <v>14</v>
      </c>
      <c r="E8" s="38">
        <v>671</v>
      </c>
      <c r="F8" s="39">
        <v>98</v>
      </c>
      <c r="G8" s="40">
        <v>115</v>
      </c>
      <c r="H8" s="40">
        <v>120</v>
      </c>
      <c r="I8" s="40">
        <v>9</v>
      </c>
      <c r="J8" s="40">
        <v>11</v>
      </c>
      <c r="K8" s="40">
        <v>10</v>
      </c>
      <c r="L8" s="40">
        <v>3</v>
      </c>
      <c r="M8" s="40">
        <v>10</v>
      </c>
      <c r="N8" s="40"/>
      <c r="O8" s="41">
        <v>3</v>
      </c>
      <c r="P8" s="43">
        <v>131</v>
      </c>
      <c r="Q8" s="39">
        <v>0</v>
      </c>
      <c r="R8" s="40">
        <v>24</v>
      </c>
      <c r="S8" s="44">
        <v>379</v>
      </c>
      <c r="T8" s="22">
        <v>405</v>
      </c>
    </row>
    <row r="9" spans="1:20" ht="15" customHeight="1" x14ac:dyDescent="0.25">
      <c r="A9" s="23">
        <f t="shared" si="0"/>
        <v>8</v>
      </c>
      <c r="B9" s="24" t="s">
        <v>119</v>
      </c>
      <c r="C9" s="25">
        <v>1493</v>
      </c>
      <c r="D9" s="26" t="s">
        <v>19</v>
      </c>
      <c r="E9" s="27">
        <v>671</v>
      </c>
      <c r="F9" s="28">
        <v>113</v>
      </c>
      <c r="G9" s="29">
        <v>103</v>
      </c>
      <c r="H9" s="29">
        <v>92</v>
      </c>
      <c r="I9" s="29">
        <v>6</v>
      </c>
      <c r="J9" s="29">
        <v>21</v>
      </c>
      <c r="K9" s="29">
        <v>23</v>
      </c>
      <c r="L9" s="29">
        <v>1</v>
      </c>
      <c r="M9" s="29">
        <v>2</v>
      </c>
      <c r="N9" s="29"/>
      <c r="O9" s="30">
        <v>2</v>
      </c>
      <c r="P9" s="32">
        <v>101</v>
      </c>
      <c r="Q9" s="28">
        <v>0</v>
      </c>
      <c r="R9" s="29">
        <v>38</v>
      </c>
      <c r="S9" s="33">
        <v>363</v>
      </c>
      <c r="T9" s="120">
        <v>404</v>
      </c>
    </row>
    <row r="10" spans="1:20" ht="15" customHeight="1" x14ac:dyDescent="0.25">
      <c r="A10" s="34">
        <f t="shared" si="0"/>
        <v>9</v>
      </c>
      <c r="B10" s="35" t="s">
        <v>119</v>
      </c>
      <c r="C10" s="36">
        <v>1492</v>
      </c>
      <c r="D10" s="37" t="s">
        <v>14</v>
      </c>
      <c r="E10" s="38">
        <v>580</v>
      </c>
      <c r="F10" s="39">
        <v>34</v>
      </c>
      <c r="G10" s="40">
        <v>52</v>
      </c>
      <c r="H10" s="40">
        <v>106</v>
      </c>
      <c r="I10" s="40">
        <v>5</v>
      </c>
      <c r="J10" s="40">
        <v>35</v>
      </c>
      <c r="K10" s="40">
        <v>5</v>
      </c>
      <c r="L10" s="40">
        <v>2</v>
      </c>
      <c r="M10" s="40">
        <v>11</v>
      </c>
      <c r="N10" s="40"/>
      <c r="O10" s="41">
        <v>5</v>
      </c>
      <c r="P10" s="43">
        <v>111</v>
      </c>
      <c r="Q10" s="39">
        <v>0</v>
      </c>
      <c r="R10" s="40">
        <v>30</v>
      </c>
      <c r="S10" s="44">
        <v>255</v>
      </c>
      <c r="T10" s="22">
        <v>285</v>
      </c>
    </row>
    <row r="11" spans="1:20" ht="15" customHeight="1" x14ac:dyDescent="0.25">
      <c r="A11" s="23">
        <f t="shared" si="0"/>
        <v>10</v>
      </c>
      <c r="B11" s="24" t="s">
        <v>119</v>
      </c>
      <c r="C11" s="25">
        <v>1492</v>
      </c>
      <c r="D11" s="26" t="s">
        <v>19</v>
      </c>
      <c r="E11" s="27">
        <v>581</v>
      </c>
      <c r="F11" s="28">
        <v>49</v>
      </c>
      <c r="G11" s="29">
        <v>56</v>
      </c>
      <c r="H11" s="29">
        <v>121</v>
      </c>
      <c r="I11" s="29">
        <v>5</v>
      </c>
      <c r="J11" s="29">
        <v>39</v>
      </c>
      <c r="K11" s="29">
        <v>2</v>
      </c>
      <c r="L11" s="29">
        <v>3</v>
      </c>
      <c r="M11" s="29">
        <v>13</v>
      </c>
      <c r="N11" s="29"/>
      <c r="O11" s="30">
        <v>1</v>
      </c>
      <c r="P11" s="32">
        <v>126</v>
      </c>
      <c r="Q11" s="28">
        <v>0</v>
      </c>
      <c r="R11" s="29">
        <v>32</v>
      </c>
      <c r="S11" s="33">
        <v>289</v>
      </c>
      <c r="T11" s="120">
        <v>321</v>
      </c>
    </row>
    <row r="12" spans="1:20" ht="15" customHeight="1" x14ac:dyDescent="0.25">
      <c r="A12" s="34">
        <f t="shared" si="0"/>
        <v>11</v>
      </c>
      <c r="B12" s="35" t="s">
        <v>119</v>
      </c>
      <c r="C12" s="36">
        <v>1491</v>
      </c>
      <c r="D12" s="37" t="s">
        <v>14</v>
      </c>
      <c r="E12" s="38">
        <v>633</v>
      </c>
      <c r="F12" s="39">
        <v>69</v>
      </c>
      <c r="G12" s="40">
        <v>40</v>
      </c>
      <c r="H12" s="40">
        <v>94</v>
      </c>
      <c r="I12" s="40">
        <v>6</v>
      </c>
      <c r="J12" s="40">
        <v>35</v>
      </c>
      <c r="K12" s="40">
        <v>8</v>
      </c>
      <c r="L12" s="40">
        <v>2</v>
      </c>
      <c r="M12" s="40">
        <v>11</v>
      </c>
      <c r="N12" s="40"/>
      <c r="O12" s="41">
        <v>2</v>
      </c>
      <c r="P12" s="43">
        <v>100</v>
      </c>
      <c r="Q12" s="39">
        <v>0</v>
      </c>
      <c r="R12" s="40">
        <v>10</v>
      </c>
      <c r="S12" s="44">
        <v>267</v>
      </c>
      <c r="T12" s="22">
        <v>277</v>
      </c>
    </row>
    <row r="13" spans="1:20" ht="15" customHeight="1" x14ac:dyDescent="0.25">
      <c r="A13" s="23">
        <f t="shared" si="0"/>
        <v>12</v>
      </c>
      <c r="B13" s="24" t="s">
        <v>119</v>
      </c>
      <c r="C13" s="25">
        <v>1491</v>
      </c>
      <c r="D13" s="26" t="s">
        <v>19</v>
      </c>
      <c r="E13" s="27">
        <v>633</v>
      </c>
      <c r="F13" s="28">
        <v>62</v>
      </c>
      <c r="G13" s="29">
        <v>56</v>
      </c>
      <c r="H13" s="29">
        <v>113</v>
      </c>
      <c r="I13" s="29">
        <v>7</v>
      </c>
      <c r="J13" s="29">
        <v>23</v>
      </c>
      <c r="K13" s="29">
        <v>11</v>
      </c>
      <c r="L13" s="29">
        <v>5</v>
      </c>
      <c r="M13" s="29">
        <v>7</v>
      </c>
      <c r="N13" s="29"/>
      <c r="O13" s="30">
        <v>6</v>
      </c>
      <c r="P13" s="32">
        <v>122</v>
      </c>
      <c r="Q13" s="28">
        <v>0</v>
      </c>
      <c r="R13" s="29">
        <v>14</v>
      </c>
      <c r="S13" s="33">
        <v>290</v>
      </c>
      <c r="T13" s="120">
        <v>306</v>
      </c>
    </row>
    <row r="14" spans="1:20" ht="15" customHeight="1" x14ac:dyDescent="0.25">
      <c r="A14" s="34">
        <f t="shared" si="0"/>
        <v>13</v>
      </c>
      <c r="B14" s="35" t="s">
        <v>119</v>
      </c>
      <c r="C14" s="36">
        <v>1490</v>
      </c>
      <c r="D14" s="37" t="s">
        <v>14</v>
      </c>
      <c r="E14" s="38">
        <v>449</v>
      </c>
      <c r="F14" s="39">
        <v>53</v>
      </c>
      <c r="G14" s="40">
        <v>51</v>
      </c>
      <c r="H14" s="40">
        <v>75</v>
      </c>
      <c r="I14" s="40">
        <v>3</v>
      </c>
      <c r="J14" s="40">
        <v>36</v>
      </c>
      <c r="K14" s="40">
        <v>10</v>
      </c>
      <c r="L14" s="40">
        <v>2</v>
      </c>
      <c r="M14" s="40">
        <v>7</v>
      </c>
      <c r="N14" s="40"/>
      <c r="O14" s="41">
        <v>5</v>
      </c>
      <c r="P14" s="43">
        <v>78</v>
      </c>
      <c r="Q14" s="39">
        <v>0</v>
      </c>
      <c r="R14" s="40">
        <v>19</v>
      </c>
      <c r="S14" s="44">
        <v>242</v>
      </c>
      <c r="T14" s="22">
        <v>261</v>
      </c>
    </row>
    <row r="15" spans="1:20" ht="15" customHeight="1" x14ac:dyDescent="0.25">
      <c r="A15" s="23">
        <f t="shared" si="0"/>
        <v>14</v>
      </c>
      <c r="B15" s="24" t="s">
        <v>119</v>
      </c>
      <c r="C15" s="25">
        <v>1490</v>
      </c>
      <c r="D15" s="26" t="s">
        <v>19</v>
      </c>
      <c r="E15" s="27">
        <v>450</v>
      </c>
      <c r="F15" s="28">
        <v>46</v>
      </c>
      <c r="G15" s="29">
        <v>47</v>
      </c>
      <c r="H15" s="29">
        <v>88</v>
      </c>
      <c r="I15" s="29">
        <v>1</v>
      </c>
      <c r="J15" s="29">
        <v>29</v>
      </c>
      <c r="K15" s="29">
        <v>9</v>
      </c>
      <c r="L15" s="29">
        <v>0</v>
      </c>
      <c r="M15" s="29">
        <v>6</v>
      </c>
      <c r="N15" s="29"/>
      <c r="O15" s="30">
        <v>5</v>
      </c>
      <c r="P15" s="32">
        <v>89</v>
      </c>
      <c r="Q15" s="28">
        <v>1</v>
      </c>
      <c r="R15" s="29">
        <v>10</v>
      </c>
      <c r="S15" s="33">
        <v>231</v>
      </c>
      <c r="T15" s="120">
        <v>242</v>
      </c>
    </row>
    <row r="16" spans="1:20" ht="15" customHeight="1" x14ac:dyDescent="0.25">
      <c r="A16" s="34">
        <f t="shared" si="0"/>
        <v>15</v>
      </c>
      <c r="B16" s="35" t="s">
        <v>119</v>
      </c>
      <c r="C16" s="36">
        <v>1489</v>
      </c>
      <c r="D16" s="37" t="s">
        <v>14</v>
      </c>
      <c r="E16" s="38">
        <v>527</v>
      </c>
      <c r="F16" s="39">
        <v>7</v>
      </c>
      <c r="G16" s="40">
        <v>113</v>
      </c>
      <c r="H16" s="40">
        <v>86</v>
      </c>
      <c r="I16" s="40">
        <v>3</v>
      </c>
      <c r="J16" s="40">
        <v>50</v>
      </c>
      <c r="K16" s="40">
        <v>2</v>
      </c>
      <c r="L16" s="40">
        <v>1</v>
      </c>
      <c r="M16" s="40">
        <v>2</v>
      </c>
      <c r="N16" s="40"/>
      <c r="O16" s="41">
        <v>1</v>
      </c>
      <c r="P16" s="43">
        <v>92</v>
      </c>
      <c r="Q16" s="39">
        <v>0</v>
      </c>
      <c r="R16" s="40">
        <v>9</v>
      </c>
      <c r="S16" s="44">
        <v>265</v>
      </c>
      <c r="T16" s="22">
        <v>277</v>
      </c>
    </row>
    <row r="17" spans="1:20" ht="15" customHeight="1" x14ac:dyDescent="0.25">
      <c r="A17" s="23">
        <f t="shared" si="0"/>
        <v>16</v>
      </c>
      <c r="B17" s="24" t="s">
        <v>119</v>
      </c>
      <c r="C17" s="25">
        <v>1489</v>
      </c>
      <c r="D17" s="26" t="s">
        <v>19</v>
      </c>
      <c r="E17" s="27">
        <v>528</v>
      </c>
      <c r="F17" s="28">
        <v>7</v>
      </c>
      <c r="G17" s="29">
        <v>90</v>
      </c>
      <c r="H17" s="29">
        <v>114</v>
      </c>
      <c r="I17" s="29">
        <v>5</v>
      </c>
      <c r="J17" s="29">
        <v>64</v>
      </c>
      <c r="K17" s="29">
        <v>0</v>
      </c>
      <c r="L17" s="29">
        <v>3</v>
      </c>
      <c r="M17" s="29">
        <v>4</v>
      </c>
      <c r="N17" s="29"/>
      <c r="O17" s="30">
        <v>1</v>
      </c>
      <c r="P17" s="32">
        <v>119</v>
      </c>
      <c r="Q17" s="28">
        <v>0</v>
      </c>
      <c r="R17" s="29">
        <v>19</v>
      </c>
      <c r="S17" s="33">
        <v>288</v>
      </c>
      <c r="T17" s="120">
        <v>307</v>
      </c>
    </row>
    <row r="18" spans="1:20" ht="15" customHeight="1" x14ac:dyDescent="0.25">
      <c r="A18" s="34">
        <f t="shared" si="0"/>
        <v>17</v>
      </c>
      <c r="B18" s="35" t="s">
        <v>119</v>
      </c>
      <c r="C18" s="36">
        <v>1488</v>
      </c>
      <c r="D18" s="37" t="s">
        <v>19</v>
      </c>
      <c r="E18" s="38">
        <v>753</v>
      </c>
      <c r="F18" s="39">
        <v>164</v>
      </c>
      <c r="G18" s="40">
        <v>59</v>
      </c>
      <c r="H18" s="40">
        <v>96</v>
      </c>
      <c r="I18" s="40">
        <v>4</v>
      </c>
      <c r="J18" s="40">
        <v>42</v>
      </c>
      <c r="K18" s="40">
        <v>2</v>
      </c>
      <c r="L18" s="40">
        <v>2</v>
      </c>
      <c r="M18" s="40">
        <v>3</v>
      </c>
      <c r="N18" s="40"/>
      <c r="O18" s="41">
        <v>0</v>
      </c>
      <c r="P18" s="43">
        <v>101</v>
      </c>
      <c r="Q18" s="39">
        <v>0</v>
      </c>
      <c r="R18" s="40">
        <v>36</v>
      </c>
      <c r="S18" s="44">
        <v>372</v>
      </c>
      <c r="T18" s="22">
        <v>409</v>
      </c>
    </row>
    <row r="19" spans="1:20" ht="15" customHeight="1" x14ac:dyDescent="0.25">
      <c r="A19" s="23">
        <f t="shared" si="0"/>
        <v>18</v>
      </c>
      <c r="B19" s="24" t="s">
        <v>119</v>
      </c>
      <c r="C19" s="25">
        <v>1487</v>
      </c>
      <c r="D19" s="26" t="s">
        <v>14</v>
      </c>
      <c r="E19" s="27">
        <v>622</v>
      </c>
      <c r="F19" s="28">
        <v>81</v>
      </c>
      <c r="G19" s="29">
        <v>91</v>
      </c>
      <c r="H19" s="29">
        <v>68</v>
      </c>
      <c r="I19" s="29">
        <v>5</v>
      </c>
      <c r="J19" s="29">
        <v>80</v>
      </c>
      <c r="K19" s="29">
        <v>3</v>
      </c>
      <c r="L19" s="29">
        <v>0</v>
      </c>
      <c r="M19" s="29">
        <v>2</v>
      </c>
      <c r="N19" s="29"/>
      <c r="O19" s="30">
        <v>0</v>
      </c>
      <c r="P19" s="32">
        <v>76</v>
      </c>
      <c r="Q19" s="28">
        <v>1</v>
      </c>
      <c r="R19" s="29">
        <v>11</v>
      </c>
      <c r="S19" s="33">
        <v>330</v>
      </c>
      <c r="T19" s="120">
        <v>345</v>
      </c>
    </row>
    <row r="20" spans="1:20" ht="15" customHeight="1" x14ac:dyDescent="0.25">
      <c r="A20" s="34">
        <f t="shared" si="0"/>
        <v>19</v>
      </c>
      <c r="B20" s="35" t="s">
        <v>119</v>
      </c>
      <c r="C20" s="36">
        <v>1487</v>
      </c>
      <c r="D20" s="37" t="s">
        <v>19</v>
      </c>
      <c r="E20" s="38">
        <v>623</v>
      </c>
      <c r="F20" s="39">
        <v>72</v>
      </c>
      <c r="G20" s="40">
        <v>93</v>
      </c>
      <c r="H20" s="40">
        <v>79</v>
      </c>
      <c r="I20" s="40">
        <v>4</v>
      </c>
      <c r="J20" s="40">
        <v>45</v>
      </c>
      <c r="K20" s="40">
        <v>3</v>
      </c>
      <c r="L20" s="40">
        <v>5</v>
      </c>
      <c r="M20" s="40">
        <v>7</v>
      </c>
      <c r="N20" s="40"/>
      <c r="O20" s="41">
        <v>1</v>
      </c>
      <c r="P20" s="43">
        <v>84</v>
      </c>
      <c r="Q20" s="39">
        <v>0</v>
      </c>
      <c r="R20" s="40">
        <v>16</v>
      </c>
      <c r="S20" s="44">
        <v>309</v>
      </c>
      <c r="T20" s="22">
        <v>326</v>
      </c>
    </row>
    <row r="21" spans="1:20" ht="15" customHeight="1" x14ac:dyDescent="0.25">
      <c r="A21" s="23">
        <f t="shared" si="0"/>
        <v>20</v>
      </c>
      <c r="B21" s="24" t="s">
        <v>119</v>
      </c>
      <c r="C21" s="25">
        <v>1486</v>
      </c>
      <c r="D21" s="26" t="s">
        <v>14</v>
      </c>
      <c r="E21" s="27">
        <v>584</v>
      </c>
      <c r="F21" s="28">
        <v>94</v>
      </c>
      <c r="G21" s="29">
        <v>39</v>
      </c>
      <c r="H21" s="29">
        <v>61</v>
      </c>
      <c r="I21" s="29">
        <v>6</v>
      </c>
      <c r="J21" s="29">
        <v>16</v>
      </c>
      <c r="K21" s="29">
        <v>7</v>
      </c>
      <c r="L21" s="29">
        <v>3</v>
      </c>
      <c r="M21" s="29">
        <v>21</v>
      </c>
      <c r="N21" s="29"/>
      <c r="O21" s="30">
        <v>15</v>
      </c>
      <c r="P21" s="32">
        <v>69</v>
      </c>
      <c r="Q21" s="28">
        <v>0</v>
      </c>
      <c r="R21" s="29">
        <v>16</v>
      </c>
      <c r="S21" s="33">
        <v>262</v>
      </c>
      <c r="T21" s="120">
        <v>280</v>
      </c>
    </row>
    <row r="22" spans="1:20" ht="15" customHeight="1" x14ac:dyDescent="0.25">
      <c r="A22" s="34">
        <f t="shared" si="0"/>
        <v>21</v>
      </c>
      <c r="B22" s="35" t="s">
        <v>119</v>
      </c>
      <c r="C22" s="36">
        <v>1486</v>
      </c>
      <c r="D22" s="37" t="s">
        <v>19</v>
      </c>
      <c r="E22" s="38">
        <v>585</v>
      </c>
      <c r="F22" s="39">
        <v>99</v>
      </c>
      <c r="G22" s="40">
        <v>21</v>
      </c>
      <c r="H22" s="40">
        <v>50</v>
      </c>
      <c r="I22" s="40">
        <v>18</v>
      </c>
      <c r="J22" s="40">
        <v>12</v>
      </c>
      <c r="K22" s="40">
        <v>8</v>
      </c>
      <c r="L22" s="40">
        <v>4</v>
      </c>
      <c r="M22" s="40">
        <v>14</v>
      </c>
      <c r="N22" s="40"/>
      <c r="O22" s="41">
        <v>11</v>
      </c>
      <c r="P22" s="43">
        <v>70</v>
      </c>
      <c r="Q22" s="39">
        <v>0</v>
      </c>
      <c r="R22" s="40">
        <v>16</v>
      </c>
      <c r="S22" s="44">
        <v>237</v>
      </c>
      <c r="T22" s="22">
        <v>255</v>
      </c>
    </row>
    <row r="23" spans="1:20" ht="15" customHeight="1" x14ac:dyDescent="0.25">
      <c r="A23" s="23">
        <f t="shared" si="0"/>
        <v>22</v>
      </c>
      <c r="B23" s="24" t="s">
        <v>119</v>
      </c>
      <c r="C23" s="25">
        <v>1485</v>
      </c>
      <c r="D23" s="26" t="s">
        <v>14</v>
      </c>
      <c r="E23" s="27">
        <v>576</v>
      </c>
      <c r="F23" s="28">
        <v>84</v>
      </c>
      <c r="G23" s="29">
        <v>50</v>
      </c>
      <c r="H23" s="29">
        <v>79</v>
      </c>
      <c r="I23" s="29">
        <v>7</v>
      </c>
      <c r="J23" s="29">
        <v>30</v>
      </c>
      <c r="K23" s="29">
        <v>7</v>
      </c>
      <c r="L23" s="29">
        <v>4</v>
      </c>
      <c r="M23" s="29">
        <v>0</v>
      </c>
      <c r="N23" s="29"/>
      <c r="O23" s="30">
        <v>2</v>
      </c>
      <c r="P23" s="32">
        <v>86</v>
      </c>
      <c r="Q23" s="28">
        <v>0</v>
      </c>
      <c r="R23" s="29">
        <v>18</v>
      </c>
      <c r="S23" s="33">
        <v>263</v>
      </c>
      <c r="T23" s="120">
        <v>281</v>
      </c>
    </row>
    <row r="24" spans="1:20" ht="15" customHeight="1" x14ac:dyDescent="0.25">
      <c r="A24" s="34">
        <f t="shared" si="0"/>
        <v>23</v>
      </c>
      <c r="B24" s="35" t="s">
        <v>119</v>
      </c>
      <c r="C24" s="36">
        <v>1485</v>
      </c>
      <c r="D24" s="37" t="s">
        <v>19</v>
      </c>
      <c r="E24" s="38">
        <v>577</v>
      </c>
      <c r="F24" s="39">
        <v>69</v>
      </c>
      <c r="G24" s="40">
        <v>34</v>
      </c>
      <c r="H24" s="40">
        <v>91</v>
      </c>
      <c r="I24" s="40">
        <v>7</v>
      </c>
      <c r="J24" s="40">
        <v>29</v>
      </c>
      <c r="K24" s="40">
        <v>7</v>
      </c>
      <c r="L24" s="40">
        <v>4</v>
      </c>
      <c r="M24" s="40">
        <v>13</v>
      </c>
      <c r="N24" s="40"/>
      <c r="O24" s="41">
        <v>2</v>
      </c>
      <c r="P24" s="43">
        <v>98</v>
      </c>
      <c r="Q24" s="39">
        <v>0</v>
      </c>
      <c r="R24" s="40">
        <v>13</v>
      </c>
      <c r="S24" s="44">
        <v>256</v>
      </c>
      <c r="T24" s="22">
        <v>269</v>
      </c>
    </row>
    <row r="25" spans="1:20" ht="15" customHeight="1" x14ac:dyDescent="0.25">
      <c r="A25" s="23">
        <f t="shared" si="0"/>
        <v>24</v>
      </c>
      <c r="B25" s="24" t="s">
        <v>119</v>
      </c>
      <c r="C25" s="25">
        <v>1484</v>
      </c>
      <c r="D25" s="26" t="s">
        <v>14</v>
      </c>
      <c r="E25" s="27">
        <v>433</v>
      </c>
      <c r="F25" s="28">
        <v>21</v>
      </c>
      <c r="G25" s="29">
        <v>53</v>
      </c>
      <c r="H25" s="29">
        <v>96</v>
      </c>
      <c r="I25" s="29">
        <v>2</v>
      </c>
      <c r="J25" s="29">
        <v>19</v>
      </c>
      <c r="K25" s="29">
        <v>2</v>
      </c>
      <c r="L25" s="29">
        <v>1</v>
      </c>
      <c r="M25" s="29">
        <v>6</v>
      </c>
      <c r="N25" s="29"/>
      <c r="O25" s="30">
        <v>1</v>
      </c>
      <c r="P25" s="32">
        <v>99</v>
      </c>
      <c r="Q25" s="28">
        <v>0</v>
      </c>
      <c r="R25" s="29">
        <v>12</v>
      </c>
      <c r="S25" s="33">
        <v>201</v>
      </c>
      <c r="T25" s="120">
        <v>214</v>
      </c>
    </row>
    <row r="26" spans="1:20" ht="15" customHeight="1" x14ac:dyDescent="0.25">
      <c r="A26" s="34">
        <f t="shared" si="0"/>
        <v>25</v>
      </c>
      <c r="B26" s="35" t="s">
        <v>119</v>
      </c>
      <c r="C26" s="36">
        <v>1484</v>
      </c>
      <c r="D26" s="37" t="s">
        <v>19</v>
      </c>
      <c r="E26" s="38">
        <v>434</v>
      </c>
      <c r="F26" s="39">
        <v>18</v>
      </c>
      <c r="G26" s="40">
        <v>56</v>
      </c>
      <c r="H26" s="40">
        <v>102</v>
      </c>
      <c r="I26" s="40">
        <v>2</v>
      </c>
      <c r="J26" s="40">
        <v>24</v>
      </c>
      <c r="K26" s="40">
        <v>45</v>
      </c>
      <c r="L26" s="40">
        <v>0</v>
      </c>
      <c r="M26" s="40">
        <v>6</v>
      </c>
      <c r="N26" s="40"/>
      <c r="O26" s="41">
        <v>1</v>
      </c>
      <c r="P26" s="43">
        <v>104</v>
      </c>
      <c r="Q26" s="39">
        <v>0</v>
      </c>
      <c r="R26" s="40">
        <v>11</v>
      </c>
      <c r="S26" s="44">
        <v>254</v>
      </c>
      <c r="T26" s="22">
        <v>265</v>
      </c>
    </row>
    <row r="27" spans="1:20" ht="15" customHeight="1" x14ac:dyDescent="0.25">
      <c r="A27" s="23">
        <f t="shared" si="0"/>
        <v>26</v>
      </c>
      <c r="B27" s="24" t="s">
        <v>119</v>
      </c>
      <c r="C27" s="25">
        <v>1483</v>
      </c>
      <c r="D27" s="26" t="s">
        <v>20</v>
      </c>
      <c r="E27" s="27">
        <v>682</v>
      </c>
      <c r="F27" s="28">
        <v>25</v>
      </c>
      <c r="G27" s="29">
        <v>92</v>
      </c>
      <c r="H27" s="29">
        <v>180</v>
      </c>
      <c r="I27" s="29">
        <v>9</v>
      </c>
      <c r="J27" s="29">
        <v>29</v>
      </c>
      <c r="K27" s="29">
        <v>5</v>
      </c>
      <c r="L27" s="29">
        <v>0</v>
      </c>
      <c r="M27" s="29">
        <v>16</v>
      </c>
      <c r="N27" s="29"/>
      <c r="O27" s="30">
        <v>11</v>
      </c>
      <c r="P27" s="32">
        <v>191</v>
      </c>
      <c r="Q27" s="28">
        <v>0</v>
      </c>
      <c r="R27" s="29">
        <v>25</v>
      </c>
      <c r="S27" s="33">
        <v>367</v>
      </c>
      <c r="T27" s="120">
        <v>394</v>
      </c>
    </row>
    <row r="28" spans="1:20" ht="15" customHeight="1" x14ac:dyDescent="0.25">
      <c r="A28" s="34">
        <f t="shared" si="0"/>
        <v>27</v>
      </c>
      <c r="B28" s="35" t="s">
        <v>119</v>
      </c>
      <c r="C28" s="36">
        <v>1483</v>
      </c>
      <c r="D28" s="37" t="s">
        <v>14</v>
      </c>
      <c r="E28" s="38">
        <v>683</v>
      </c>
      <c r="F28" s="39">
        <v>29</v>
      </c>
      <c r="G28" s="40">
        <v>80</v>
      </c>
      <c r="H28" s="40">
        <v>194</v>
      </c>
      <c r="I28" s="40">
        <v>10</v>
      </c>
      <c r="J28" s="40">
        <v>26</v>
      </c>
      <c r="K28" s="40">
        <v>2</v>
      </c>
      <c r="L28" s="40">
        <v>2</v>
      </c>
      <c r="M28" s="40">
        <v>17</v>
      </c>
      <c r="N28" s="40"/>
      <c r="O28" s="41">
        <v>5</v>
      </c>
      <c r="P28" s="43">
        <v>207</v>
      </c>
      <c r="Q28" s="39">
        <v>0</v>
      </c>
      <c r="R28" s="40">
        <v>30</v>
      </c>
      <c r="S28" s="44">
        <v>365</v>
      </c>
      <c r="T28" s="22">
        <v>398</v>
      </c>
    </row>
    <row r="29" spans="1:20" ht="15" customHeight="1" x14ac:dyDescent="0.25">
      <c r="A29" s="23">
        <f t="shared" si="0"/>
        <v>28</v>
      </c>
      <c r="B29" s="24" t="s">
        <v>119</v>
      </c>
      <c r="C29" s="25">
        <v>1483</v>
      </c>
      <c r="D29" s="26" t="s">
        <v>19</v>
      </c>
      <c r="E29" s="27">
        <v>683</v>
      </c>
      <c r="F29" s="28">
        <v>56</v>
      </c>
      <c r="G29" s="29">
        <v>80</v>
      </c>
      <c r="H29" s="29">
        <v>142</v>
      </c>
      <c r="I29" s="29">
        <v>5</v>
      </c>
      <c r="J29" s="29">
        <v>31</v>
      </c>
      <c r="K29" s="29">
        <v>4</v>
      </c>
      <c r="L29" s="29">
        <v>3</v>
      </c>
      <c r="M29" s="29">
        <v>17</v>
      </c>
      <c r="N29" s="29"/>
      <c r="O29" s="30">
        <v>9</v>
      </c>
      <c r="P29" s="32">
        <v>153</v>
      </c>
      <c r="Q29" s="28">
        <v>0</v>
      </c>
      <c r="R29" s="29">
        <v>31</v>
      </c>
      <c r="S29" s="33">
        <v>347</v>
      </c>
      <c r="T29" s="120">
        <v>384</v>
      </c>
    </row>
    <row r="30" spans="1:20" ht="15" customHeight="1" x14ac:dyDescent="0.25">
      <c r="A30" s="34">
        <f t="shared" si="0"/>
        <v>29</v>
      </c>
      <c r="B30" s="35" t="s">
        <v>119</v>
      </c>
      <c r="C30" s="36">
        <v>1482</v>
      </c>
      <c r="D30" s="37" t="s">
        <v>14</v>
      </c>
      <c r="E30" s="38">
        <v>594</v>
      </c>
      <c r="F30" s="39">
        <v>49</v>
      </c>
      <c r="G30" s="40">
        <v>49</v>
      </c>
      <c r="H30" s="40">
        <v>122</v>
      </c>
      <c r="I30" s="40">
        <v>3</v>
      </c>
      <c r="J30" s="40">
        <v>52</v>
      </c>
      <c r="K30" s="40">
        <v>7</v>
      </c>
      <c r="L30" s="40">
        <v>3</v>
      </c>
      <c r="M30" s="40">
        <v>4</v>
      </c>
      <c r="N30" s="40"/>
      <c r="O30" s="41">
        <v>4</v>
      </c>
      <c r="P30" s="43">
        <v>128</v>
      </c>
      <c r="Q30" s="39">
        <v>0</v>
      </c>
      <c r="R30" s="40">
        <v>16</v>
      </c>
      <c r="S30" s="44">
        <v>293</v>
      </c>
      <c r="T30" s="22">
        <v>312</v>
      </c>
    </row>
    <row r="31" spans="1:20" ht="15" customHeight="1" x14ac:dyDescent="0.25">
      <c r="A31" s="23">
        <f t="shared" si="0"/>
        <v>30</v>
      </c>
      <c r="B31" s="24" t="s">
        <v>119</v>
      </c>
      <c r="C31" s="25">
        <v>1482</v>
      </c>
      <c r="D31" s="26" t="s">
        <v>19</v>
      </c>
      <c r="E31" s="27">
        <v>594</v>
      </c>
      <c r="F31" s="28">
        <v>58</v>
      </c>
      <c r="G31" s="29">
        <v>45</v>
      </c>
      <c r="H31" s="29">
        <v>116</v>
      </c>
      <c r="I31" s="29">
        <v>4</v>
      </c>
      <c r="J31" s="29">
        <v>49</v>
      </c>
      <c r="K31" s="29">
        <v>3</v>
      </c>
      <c r="L31" s="29">
        <v>1</v>
      </c>
      <c r="M31" s="29">
        <v>8</v>
      </c>
      <c r="N31" s="29"/>
      <c r="O31" s="30">
        <v>3</v>
      </c>
      <c r="P31" s="32">
        <v>126</v>
      </c>
      <c r="Q31" s="28">
        <v>0</v>
      </c>
      <c r="R31" s="29">
        <v>19</v>
      </c>
      <c r="S31" s="33">
        <v>287</v>
      </c>
      <c r="T31" s="120">
        <v>312</v>
      </c>
    </row>
    <row r="32" spans="1:20" ht="15" customHeight="1" x14ac:dyDescent="0.25">
      <c r="A32" s="34">
        <f t="shared" si="0"/>
        <v>31</v>
      </c>
      <c r="B32" s="35" t="s">
        <v>119</v>
      </c>
      <c r="C32" s="36">
        <v>1481</v>
      </c>
      <c r="D32" s="37" t="s">
        <v>14</v>
      </c>
      <c r="E32" s="38">
        <v>577</v>
      </c>
      <c r="F32" s="39">
        <v>62</v>
      </c>
      <c r="G32" s="40">
        <v>74</v>
      </c>
      <c r="H32" s="40">
        <v>99</v>
      </c>
      <c r="I32" s="40">
        <v>9</v>
      </c>
      <c r="J32" s="40">
        <v>31</v>
      </c>
      <c r="K32" s="40">
        <v>8</v>
      </c>
      <c r="L32" s="40">
        <v>0</v>
      </c>
      <c r="M32" s="40">
        <v>7</v>
      </c>
      <c r="N32" s="40"/>
      <c r="O32" s="41">
        <v>5</v>
      </c>
      <c r="P32" s="43">
        <v>108</v>
      </c>
      <c r="Q32" s="39">
        <v>0</v>
      </c>
      <c r="R32" s="40">
        <v>17</v>
      </c>
      <c r="S32" s="44">
        <v>295</v>
      </c>
      <c r="T32" s="22">
        <v>312</v>
      </c>
    </row>
    <row r="33" spans="1:20" ht="15" customHeight="1" x14ac:dyDescent="0.25">
      <c r="A33" s="23">
        <f t="shared" si="0"/>
        <v>32</v>
      </c>
      <c r="B33" s="24" t="s">
        <v>119</v>
      </c>
      <c r="C33" s="25">
        <v>1481</v>
      </c>
      <c r="D33" s="26" t="s">
        <v>19</v>
      </c>
      <c r="E33" s="27">
        <v>577</v>
      </c>
      <c r="F33" s="28">
        <v>70</v>
      </c>
      <c r="G33" s="29">
        <v>56</v>
      </c>
      <c r="H33" s="29">
        <v>108</v>
      </c>
      <c r="I33" s="29">
        <v>7</v>
      </c>
      <c r="J33" s="29">
        <v>38</v>
      </c>
      <c r="K33" s="29">
        <v>8</v>
      </c>
      <c r="L33" s="29">
        <v>3</v>
      </c>
      <c r="M33" s="29">
        <v>6</v>
      </c>
      <c r="N33" s="29"/>
      <c r="O33" s="30">
        <v>3</v>
      </c>
      <c r="P33" s="32">
        <v>118</v>
      </c>
      <c r="Q33" s="28">
        <v>0</v>
      </c>
      <c r="R33" s="29">
        <v>18</v>
      </c>
      <c r="S33" s="33">
        <v>299</v>
      </c>
      <c r="T33" s="120">
        <v>320</v>
      </c>
    </row>
    <row r="34" spans="1:20" ht="15" customHeight="1" x14ac:dyDescent="0.25">
      <c r="A34" s="34">
        <f t="shared" si="0"/>
        <v>33</v>
      </c>
      <c r="B34" s="35" t="s">
        <v>119</v>
      </c>
      <c r="C34" s="36">
        <v>1480</v>
      </c>
      <c r="D34" s="37" t="s">
        <v>20</v>
      </c>
      <c r="E34" s="38">
        <v>656</v>
      </c>
      <c r="F34" s="39">
        <v>54</v>
      </c>
      <c r="G34" s="40">
        <v>63</v>
      </c>
      <c r="H34" s="40">
        <v>94</v>
      </c>
      <c r="I34" s="40">
        <v>2</v>
      </c>
      <c r="J34" s="40">
        <v>21</v>
      </c>
      <c r="K34" s="40">
        <v>56</v>
      </c>
      <c r="L34" s="40">
        <v>7</v>
      </c>
      <c r="M34" s="40">
        <v>4</v>
      </c>
      <c r="N34" s="40"/>
      <c r="O34" s="41">
        <v>2</v>
      </c>
      <c r="P34" s="43">
        <v>99</v>
      </c>
      <c r="Q34" s="39">
        <v>0</v>
      </c>
      <c r="R34" s="40">
        <v>0</v>
      </c>
      <c r="S34" s="44">
        <v>303</v>
      </c>
      <c r="T34" s="22">
        <v>306</v>
      </c>
    </row>
    <row r="35" spans="1:20" ht="15" customHeight="1" x14ac:dyDescent="0.25">
      <c r="A35" s="23">
        <f t="shared" si="0"/>
        <v>34</v>
      </c>
      <c r="B35" s="24" t="s">
        <v>119</v>
      </c>
      <c r="C35" s="25">
        <v>1480</v>
      </c>
      <c r="D35" s="26" t="s">
        <v>14</v>
      </c>
      <c r="E35" s="27">
        <v>656</v>
      </c>
      <c r="F35" s="28">
        <v>72</v>
      </c>
      <c r="G35" s="29">
        <v>73</v>
      </c>
      <c r="H35" s="29">
        <v>104</v>
      </c>
      <c r="I35" s="29">
        <v>3</v>
      </c>
      <c r="J35" s="29">
        <v>23</v>
      </c>
      <c r="K35" s="29">
        <v>55</v>
      </c>
      <c r="L35" s="29">
        <v>4</v>
      </c>
      <c r="M35" s="29">
        <v>3</v>
      </c>
      <c r="N35" s="29"/>
      <c r="O35" s="30">
        <v>5</v>
      </c>
      <c r="P35" s="32">
        <v>107</v>
      </c>
      <c r="Q35" s="28">
        <v>1</v>
      </c>
      <c r="R35" s="29">
        <v>14</v>
      </c>
      <c r="S35" s="33">
        <v>342</v>
      </c>
      <c r="T35" s="120">
        <v>357</v>
      </c>
    </row>
    <row r="36" spans="1:20" ht="15" customHeight="1" x14ac:dyDescent="0.25">
      <c r="A36" s="34">
        <f t="shared" si="0"/>
        <v>35</v>
      </c>
      <c r="B36" s="35" t="s">
        <v>119</v>
      </c>
      <c r="C36" s="36">
        <v>1480</v>
      </c>
      <c r="D36" s="37" t="s">
        <v>19</v>
      </c>
      <c r="E36" s="38">
        <v>656</v>
      </c>
      <c r="F36" s="39">
        <v>53</v>
      </c>
      <c r="G36" s="40">
        <v>70</v>
      </c>
      <c r="H36" s="40">
        <v>125</v>
      </c>
      <c r="I36" s="40">
        <v>2</v>
      </c>
      <c r="J36" s="40">
        <v>26</v>
      </c>
      <c r="K36" s="40">
        <v>39</v>
      </c>
      <c r="L36" s="40">
        <v>1</v>
      </c>
      <c r="M36" s="40">
        <v>6</v>
      </c>
      <c r="N36" s="40"/>
      <c r="O36" s="41">
        <v>6</v>
      </c>
      <c r="P36" s="43">
        <v>129</v>
      </c>
      <c r="Q36" s="39">
        <v>0</v>
      </c>
      <c r="R36" s="40">
        <v>25</v>
      </c>
      <c r="S36" s="44">
        <v>328</v>
      </c>
      <c r="T36" s="22">
        <v>355</v>
      </c>
    </row>
    <row r="37" spans="1:20" ht="15" customHeight="1" x14ac:dyDescent="0.25">
      <c r="A37" s="23">
        <f t="shared" si="0"/>
        <v>36</v>
      </c>
      <c r="B37" s="24" t="s">
        <v>119</v>
      </c>
      <c r="C37" s="25">
        <v>1479</v>
      </c>
      <c r="D37" s="26" t="s">
        <v>20</v>
      </c>
      <c r="E37" s="27">
        <v>654</v>
      </c>
      <c r="F37" s="28">
        <v>78</v>
      </c>
      <c r="G37" s="29">
        <v>65</v>
      </c>
      <c r="H37" s="29">
        <v>88</v>
      </c>
      <c r="I37" s="29">
        <v>2</v>
      </c>
      <c r="J37" s="29">
        <v>18</v>
      </c>
      <c r="K37" s="29">
        <v>52</v>
      </c>
      <c r="L37" s="29">
        <v>3</v>
      </c>
      <c r="M37" s="29">
        <v>2</v>
      </c>
      <c r="N37" s="29"/>
      <c r="O37" s="30">
        <v>5</v>
      </c>
      <c r="P37" s="32">
        <v>93</v>
      </c>
      <c r="Q37" s="28">
        <v>1</v>
      </c>
      <c r="R37" s="29">
        <v>19</v>
      </c>
      <c r="S37" s="33">
        <v>313</v>
      </c>
      <c r="T37" s="120">
        <v>336</v>
      </c>
    </row>
    <row r="38" spans="1:20" ht="15" customHeight="1" x14ac:dyDescent="0.25">
      <c r="A38" s="34">
        <f t="shared" si="0"/>
        <v>37</v>
      </c>
      <c r="B38" s="35" t="s">
        <v>119</v>
      </c>
      <c r="C38" s="36">
        <v>1479</v>
      </c>
      <c r="D38" s="37" t="s">
        <v>14</v>
      </c>
      <c r="E38" s="38">
        <v>654</v>
      </c>
      <c r="F38" s="39">
        <v>53</v>
      </c>
      <c r="G38" s="40">
        <v>79</v>
      </c>
      <c r="H38" s="40">
        <v>88</v>
      </c>
      <c r="I38" s="40">
        <v>3</v>
      </c>
      <c r="J38" s="40">
        <v>18</v>
      </c>
      <c r="K38" s="40">
        <v>58</v>
      </c>
      <c r="L38" s="40">
        <v>3</v>
      </c>
      <c r="M38" s="40">
        <v>4</v>
      </c>
      <c r="N38" s="40"/>
      <c r="O38" s="41">
        <v>5</v>
      </c>
      <c r="P38" s="43">
        <v>91</v>
      </c>
      <c r="Q38" s="39">
        <v>0</v>
      </c>
      <c r="R38" s="40">
        <v>21</v>
      </c>
      <c r="S38" s="44">
        <v>311</v>
      </c>
      <c r="T38" s="22">
        <v>332</v>
      </c>
    </row>
    <row r="39" spans="1:20" ht="15" customHeight="1" x14ac:dyDescent="0.25">
      <c r="A39" s="23">
        <f t="shared" si="0"/>
        <v>38</v>
      </c>
      <c r="B39" s="24" t="s">
        <v>119</v>
      </c>
      <c r="C39" s="25">
        <v>1479</v>
      </c>
      <c r="D39" s="26" t="s">
        <v>19</v>
      </c>
      <c r="E39" s="27">
        <v>654</v>
      </c>
      <c r="F39" s="28">
        <v>52</v>
      </c>
      <c r="G39" s="29">
        <v>64</v>
      </c>
      <c r="H39" s="29">
        <v>108</v>
      </c>
      <c r="I39" s="29">
        <v>10</v>
      </c>
      <c r="J39" s="29">
        <v>18</v>
      </c>
      <c r="K39" s="29">
        <v>39</v>
      </c>
      <c r="L39" s="29">
        <v>3</v>
      </c>
      <c r="M39" s="29">
        <v>4</v>
      </c>
      <c r="N39" s="29"/>
      <c r="O39" s="30">
        <v>6</v>
      </c>
      <c r="P39" s="32">
        <v>120</v>
      </c>
      <c r="Q39" s="28">
        <v>0</v>
      </c>
      <c r="R39" s="29">
        <v>22</v>
      </c>
      <c r="S39" s="33">
        <v>304</v>
      </c>
      <c r="T39" s="120">
        <v>328</v>
      </c>
    </row>
    <row r="40" spans="1:20" ht="15" customHeight="1" x14ac:dyDescent="0.25">
      <c r="A40" s="34">
        <f t="shared" si="0"/>
        <v>39</v>
      </c>
      <c r="B40" s="35" t="s">
        <v>119</v>
      </c>
      <c r="C40" s="36">
        <v>1478</v>
      </c>
      <c r="D40" s="37" t="s">
        <v>20</v>
      </c>
      <c r="E40" s="38">
        <v>737</v>
      </c>
      <c r="F40" s="39">
        <v>54</v>
      </c>
      <c r="G40" s="40">
        <v>48</v>
      </c>
      <c r="H40" s="40">
        <v>126</v>
      </c>
      <c r="I40" s="40">
        <v>3</v>
      </c>
      <c r="J40" s="40">
        <v>44</v>
      </c>
      <c r="K40" s="40">
        <v>12</v>
      </c>
      <c r="L40" s="40">
        <v>7</v>
      </c>
      <c r="M40" s="40">
        <v>13</v>
      </c>
      <c r="N40" s="40"/>
      <c r="O40" s="41">
        <v>8</v>
      </c>
      <c r="P40" s="43">
        <v>130</v>
      </c>
      <c r="Q40" s="39">
        <v>0</v>
      </c>
      <c r="R40" s="40">
        <v>14</v>
      </c>
      <c r="S40" s="44">
        <v>315</v>
      </c>
      <c r="T40" s="22">
        <v>330</v>
      </c>
    </row>
    <row r="41" spans="1:20" ht="15" customHeight="1" x14ac:dyDescent="0.25">
      <c r="A41" s="23">
        <f t="shared" si="0"/>
        <v>40</v>
      </c>
      <c r="B41" s="24" t="s">
        <v>119</v>
      </c>
      <c r="C41" s="25">
        <v>1478</v>
      </c>
      <c r="D41" s="26" t="s">
        <v>14</v>
      </c>
      <c r="E41" s="27">
        <v>737</v>
      </c>
      <c r="F41" s="28">
        <v>44</v>
      </c>
      <c r="G41" s="29">
        <v>54</v>
      </c>
      <c r="H41" s="29">
        <v>140</v>
      </c>
      <c r="I41" s="29">
        <v>10</v>
      </c>
      <c r="J41" s="29">
        <v>38</v>
      </c>
      <c r="K41" s="29">
        <v>12</v>
      </c>
      <c r="L41" s="29">
        <v>6</v>
      </c>
      <c r="M41" s="29">
        <v>9</v>
      </c>
      <c r="N41" s="29"/>
      <c r="O41" s="30">
        <v>8</v>
      </c>
      <c r="P41" s="32">
        <v>152</v>
      </c>
      <c r="Q41" s="28">
        <v>0</v>
      </c>
      <c r="R41" s="29">
        <v>21</v>
      </c>
      <c r="S41" s="33">
        <v>321</v>
      </c>
      <c r="T41" s="120">
        <v>344</v>
      </c>
    </row>
    <row r="42" spans="1:20" ht="15" customHeight="1" x14ac:dyDescent="0.25">
      <c r="A42" s="34">
        <f t="shared" si="0"/>
        <v>41</v>
      </c>
      <c r="B42" s="35" t="s">
        <v>119</v>
      </c>
      <c r="C42" s="36">
        <v>1478</v>
      </c>
      <c r="D42" s="37" t="s">
        <v>19</v>
      </c>
      <c r="E42" s="38">
        <v>738</v>
      </c>
      <c r="F42" s="39">
        <v>41</v>
      </c>
      <c r="G42" s="40">
        <v>31</v>
      </c>
      <c r="H42" s="40">
        <v>127</v>
      </c>
      <c r="I42" s="40">
        <v>8</v>
      </c>
      <c r="J42" s="40">
        <v>37</v>
      </c>
      <c r="K42" s="40">
        <v>5</v>
      </c>
      <c r="L42" s="40">
        <v>7</v>
      </c>
      <c r="M42" s="40">
        <v>8</v>
      </c>
      <c r="N42" s="40"/>
      <c r="O42" s="41">
        <v>4</v>
      </c>
      <c r="P42" s="43">
        <v>140</v>
      </c>
      <c r="Q42" s="39">
        <v>0</v>
      </c>
      <c r="R42" s="40">
        <v>15</v>
      </c>
      <c r="S42" s="44">
        <v>268</v>
      </c>
      <c r="T42" s="22">
        <v>288</v>
      </c>
    </row>
    <row r="43" spans="1:20" ht="15" customHeight="1" x14ac:dyDescent="0.25">
      <c r="A43" s="23">
        <f t="shared" si="0"/>
        <v>42</v>
      </c>
      <c r="B43" s="24" t="s">
        <v>119</v>
      </c>
      <c r="C43" s="25">
        <v>1477</v>
      </c>
      <c r="D43" s="26" t="s">
        <v>23</v>
      </c>
      <c r="E43" s="27">
        <v>660</v>
      </c>
      <c r="F43" s="28">
        <v>67</v>
      </c>
      <c r="G43" s="29">
        <v>58</v>
      </c>
      <c r="H43" s="29">
        <v>92</v>
      </c>
      <c r="I43" s="29">
        <v>4</v>
      </c>
      <c r="J43" s="29">
        <v>43</v>
      </c>
      <c r="K43" s="29">
        <v>11</v>
      </c>
      <c r="L43" s="29">
        <v>7</v>
      </c>
      <c r="M43" s="29">
        <v>9</v>
      </c>
      <c r="N43" s="29"/>
      <c r="O43" s="30">
        <v>5</v>
      </c>
      <c r="P43" s="32">
        <v>97</v>
      </c>
      <c r="Q43" s="28">
        <v>0</v>
      </c>
      <c r="R43" s="29">
        <v>11</v>
      </c>
      <c r="S43" s="33">
        <v>296</v>
      </c>
      <c r="T43" s="120">
        <v>308</v>
      </c>
    </row>
    <row r="44" spans="1:20" ht="15" customHeight="1" x14ac:dyDescent="0.25">
      <c r="A44" s="34">
        <f t="shared" si="0"/>
        <v>43</v>
      </c>
      <c r="B44" s="35" t="s">
        <v>119</v>
      </c>
      <c r="C44" s="36">
        <v>1477</v>
      </c>
      <c r="D44" s="37" t="s">
        <v>20</v>
      </c>
      <c r="E44" s="38">
        <v>661</v>
      </c>
      <c r="F44" s="39">
        <v>65</v>
      </c>
      <c r="G44" s="40">
        <v>53</v>
      </c>
      <c r="H44" s="40">
        <v>112</v>
      </c>
      <c r="I44" s="40">
        <v>4</v>
      </c>
      <c r="J44" s="40">
        <v>41</v>
      </c>
      <c r="K44" s="40">
        <v>11</v>
      </c>
      <c r="L44" s="40">
        <v>5</v>
      </c>
      <c r="M44" s="40">
        <v>6</v>
      </c>
      <c r="N44" s="40"/>
      <c r="O44" s="41">
        <v>9</v>
      </c>
      <c r="P44" s="43">
        <v>117</v>
      </c>
      <c r="Q44" s="39">
        <v>0</v>
      </c>
      <c r="R44" s="40">
        <v>25</v>
      </c>
      <c r="S44" s="44">
        <v>306</v>
      </c>
      <c r="T44" s="22">
        <v>332</v>
      </c>
    </row>
    <row r="45" spans="1:20" ht="15" customHeight="1" x14ac:dyDescent="0.25">
      <c r="A45" s="23">
        <f t="shared" si="0"/>
        <v>44</v>
      </c>
      <c r="B45" s="24" t="s">
        <v>119</v>
      </c>
      <c r="C45" s="25">
        <v>1477</v>
      </c>
      <c r="D45" s="26" t="s">
        <v>14</v>
      </c>
      <c r="E45" s="27">
        <v>661</v>
      </c>
      <c r="F45" s="28">
        <v>60</v>
      </c>
      <c r="G45" s="29">
        <v>58</v>
      </c>
      <c r="H45" s="29">
        <v>89</v>
      </c>
      <c r="I45" s="29">
        <v>8</v>
      </c>
      <c r="J45" s="29">
        <v>47</v>
      </c>
      <c r="K45" s="29">
        <v>10</v>
      </c>
      <c r="L45" s="29">
        <v>2</v>
      </c>
      <c r="M45" s="29">
        <v>5</v>
      </c>
      <c r="N45" s="29"/>
      <c r="O45" s="30">
        <v>4</v>
      </c>
      <c r="P45" s="32">
        <v>98</v>
      </c>
      <c r="Q45" s="28">
        <v>0</v>
      </c>
      <c r="R45" s="29">
        <v>17</v>
      </c>
      <c r="S45" s="33">
        <v>283</v>
      </c>
      <c r="T45" s="120">
        <v>301</v>
      </c>
    </row>
    <row r="46" spans="1:20" ht="15" customHeight="1" x14ac:dyDescent="0.25">
      <c r="A46" s="34">
        <f t="shared" si="0"/>
        <v>45</v>
      </c>
      <c r="B46" s="35" t="s">
        <v>119</v>
      </c>
      <c r="C46" s="36">
        <v>1477</v>
      </c>
      <c r="D46" s="37" t="s">
        <v>19</v>
      </c>
      <c r="E46" s="38">
        <v>661</v>
      </c>
      <c r="F46" s="39">
        <v>64</v>
      </c>
      <c r="G46" s="40">
        <v>63</v>
      </c>
      <c r="H46" s="40">
        <v>96</v>
      </c>
      <c r="I46" s="40">
        <v>3</v>
      </c>
      <c r="J46" s="40">
        <v>46</v>
      </c>
      <c r="K46" s="40">
        <v>6</v>
      </c>
      <c r="L46" s="40">
        <v>4</v>
      </c>
      <c r="M46" s="40">
        <v>6</v>
      </c>
      <c r="N46" s="40"/>
      <c r="O46" s="41">
        <v>12</v>
      </c>
      <c r="P46" s="43">
        <v>101</v>
      </c>
      <c r="Q46" s="39">
        <v>0</v>
      </c>
      <c r="R46" s="40">
        <v>12</v>
      </c>
      <c r="S46" s="44">
        <v>300</v>
      </c>
      <c r="T46" s="22">
        <v>314</v>
      </c>
    </row>
    <row r="47" spans="1:20" ht="15" customHeight="1" x14ac:dyDescent="0.25">
      <c r="A47" s="23">
        <f t="shared" si="0"/>
        <v>46</v>
      </c>
      <c r="B47" s="24" t="s">
        <v>119</v>
      </c>
      <c r="C47" s="25">
        <v>1476</v>
      </c>
      <c r="D47" s="26" t="s">
        <v>61</v>
      </c>
      <c r="E47" s="27">
        <v>663</v>
      </c>
      <c r="F47" s="28">
        <v>41</v>
      </c>
      <c r="G47" s="29">
        <v>58</v>
      </c>
      <c r="H47" s="29">
        <v>88</v>
      </c>
      <c r="I47" s="29">
        <v>4</v>
      </c>
      <c r="J47" s="29">
        <v>46</v>
      </c>
      <c r="K47" s="29">
        <v>5</v>
      </c>
      <c r="L47" s="29">
        <v>5</v>
      </c>
      <c r="M47" s="29">
        <v>5</v>
      </c>
      <c r="N47" s="29"/>
      <c r="O47" s="30">
        <v>3</v>
      </c>
      <c r="P47" s="32">
        <v>94</v>
      </c>
      <c r="Q47" s="28">
        <v>0</v>
      </c>
      <c r="R47" s="29">
        <v>17</v>
      </c>
      <c r="S47" s="33">
        <v>255</v>
      </c>
      <c r="T47" s="120">
        <v>274</v>
      </c>
    </row>
    <row r="48" spans="1:20" ht="15" customHeight="1" x14ac:dyDescent="0.25">
      <c r="A48" s="34">
        <f t="shared" si="0"/>
        <v>47</v>
      </c>
      <c r="B48" s="35" t="s">
        <v>119</v>
      </c>
      <c r="C48" s="36">
        <v>1476</v>
      </c>
      <c r="D48" s="37" t="s">
        <v>28</v>
      </c>
      <c r="E48" s="38">
        <v>663</v>
      </c>
      <c r="F48" s="39">
        <v>24</v>
      </c>
      <c r="G48" s="40">
        <v>57</v>
      </c>
      <c r="H48" s="40">
        <v>98</v>
      </c>
      <c r="I48" s="40">
        <v>10</v>
      </c>
      <c r="J48" s="40">
        <v>31</v>
      </c>
      <c r="K48" s="40">
        <v>9</v>
      </c>
      <c r="L48" s="40">
        <v>6</v>
      </c>
      <c r="M48" s="40">
        <v>14</v>
      </c>
      <c r="N48" s="40"/>
      <c r="O48" s="41">
        <v>8</v>
      </c>
      <c r="P48" s="43">
        <v>109</v>
      </c>
      <c r="Q48" s="39">
        <v>0</v>
      </c>
      <c r="R48" s="40">
        <v>16</v>
      </c>
      <c r="S48" s="44">
        <v>257</v>
      </c>
      <c r="T48" s="22">
        <v>274</v>
      </c>
    </row>
    <row r="49" spans="1:20" ht="15" customHeight="1" x14ac:dyDescent="0.25">
      <c r="A49" s="23">
        <f t="shared" si="0"/>
        <v>48</v>
      </c>
      <c r="B49" s="24" t="s">
        <v>119</v>
      </c>
      <c r="C49" s="25">
        <v>1476</v>
      </c>
      <c r="D49" s="26" t="s">
        <v>27</v>
      </c>
      <c r="E49" s="27">
        <v>663</v>
      </c>
      <c r="F49" s="28">
        <v>45</v>
      </c>
      <c r="G49" s="29">
        <v>54</v>
      </c>
      <c r="H49" s="29">
        <v>97</v>
      </c>
      <c r="I49" s="29">
        <v>4</v>
      </c>
      <c r="J49" s="29">
        <v>39</v>
      </c>
      <c r="K49" s="29">
        <v>7</v>
      </c>
      <c r="L49" s="29">
        <v>4</v>
      </c>
      <c r="M49" s="29">
        <v>17</v>
      </c>
      <c r="N49" s="29"/>
      <c r="O49" s="30">
        <v>9</v>
      </c>
      <c r="P49" s="32">
        <v>102</v>
      </c>
      <c r="Q49" s="28">
        <v>0</v>
      </c>
      <c r="R49" s="29">
        <v>11</v>
      </c>
      <c r="S49" s="33">
        <v>276</v>
      </c>
      <c r="T49" s="120">
        <v>288</v>
      </c>
    </row>
    <row r="50" spans="1:20" ht="15" customHeight="1" x14ac:dyDescent="0.25">
      <c r="A50" s="34">
        <f t="shared" si="0"/>
        <v>49</v>
      </c>
      <c r="B50" s="35" t="s">
        <v>119</v>
      </c>
      <c r="C50" s="36">
        <v>1476</v>
      </c>
      <c r="D50" s="37" t="s">
        <v>23</v>
      </c>
      <c r="E50" s="38">
        <v>663</v>
      </c>
      <c r="F50" s="39">
        <v>43</v>
      </c>
      <c r="G50" s="40">
        <v>53</v>
      </c>
      <c r="H50" s="40">
        <v>108</v>
      </c>
      <c r="I50" s="40">
        <v>5</v>
      </c>
      <c r="J50" s="40">
        <v>42</v>
      </c>
      <c r="K50" s="40">
        <v>3</v>
      </c>
      <c r="L50" s="40">
        <v>6</v>
      </c>
      <c r="M50" s="40">
        <v>11</v>
      </c>
      <c r="N50" s="40"/>
      <c r="O50" s="41">
        <v>7</v>
      </c>
      <c r="P50" s="43">
        <v>115</v>
      </c>
      <c r="Q50" s="39">
        <v>3</v>
      </c>
      <c r="R50" s="40">
        <v>14</v>
      </c>
      <c r="S50" s="44">
        <v>278</v>
      </c>
      <c r="T50" s="22">
        <v>297</v>
      </c>
    </row>
    <row r="51" spans="1:20" ht="15" customHeight="1" x14ac:dyDescent="0.25">
      <c r="A51" s="23">
        <f t="shared" si="0"/>
        <v>50</v>
      </c>
      <c r="B51" s="24" t="s">
        <v>119</v>
      </c>
      <c r="C51" s="25">
        <v>1476</v>
      </c>
      <c r="D51" s="26" t="s">
        <v>20</v>
      </c>
      <c r="E51" s="27">
        <v>663</v>
      </c>
      <c r="F51" s="28">
        <v>49</v>
      </c>
      <c r="G51" s="29">
        <v>54</v>
      </c>
      <c r="H51" s="29">
        <v>96</v>
      </c>
      <c r="I51" s="29">
        <v>3</v>
      </c>
      <c r="J51" s="29">
        <v>48</v>
      </c>
      <c r="K51" s="29">
        <v>9</v>
      </c>
      <c r="L51" s="29">
        <v>4</v>
      </c>
      <c r="M51" s="29">
        <v>5</v>
      </c>
      <c r="N51" s="29"/>
      <c r="O51" s="30">
        <v>8</v>
      </c>
      <c r="P51" s="32">
        <v>100</v>
      </c>
      <c r="Q51" s="28">
        <v>0</v>
      </c>
      <c r="R51" s="29">
        <v>17</v>
      </c>
      <c r="S51" s="33">
        <v>276</v>
      </c>
      <c r="T51" s="120">
        <v>294</v>
      </c>
    </row>
    <row r="52" spans="1:20" ht="15" customHeight="1" x14ac:dyDescent="0.25">
      <c r="A52" s="34">
        <f t="shared" si="0"/>
        <v>51</v>
      </c>
      <c r="B52" s="35" t="s">
        <v>119</v>
      </c>
      <c r="C52" s="36">
        <v>1476</v>
      </c>
      <c r="D52" s="37" t="s">
        <v>14</v>
      </c>
      <c r="E52" s="38">
        <v>663</v>
      </c>
      <c r="F52" s="39">
        <v>56</v>
      </c>
      <c r="G52" s="40">
        <v>49</v>
      </c>
      <c r="H52" s="40">
        <v>90</v>
      </c>
      <c r="I52" s="40">
        <v>6</v>
      </c>
      <c r="J52" s="40">
        <v>53</v>
      </c>
      <c r="K52" s="40">
        <v>11</v>
      </c>
      <c r="L52" s="40">
        <v>3</v>
      </c>
      <c r="M52" s="40">
        <v>8</v>
      </c>
      <c r="N52" s="40"/>
      <c r="O52" s="41">
        <v>11</v>
      </c>
      <c r="P52" s="43">
        <v>99</v>
      </c>
      <c r="Q52" s="39">
        <v>0</v>
      </c>
      <c r="R52" s="40">
        <v>18</v>
      </c>
      <c r="S52" s="44">
        <v>287</v>
      </c>
      <c r="T52" s="22">
        <v>308</v>
      </c>
    </row>
    <row r="53" spans="1:20" ht="15" customHeight="1" x14ac:dyDescent="0.25">
      <c r="A53" s="23">
        <f t="shared" si="0"/>
        <v>52</v>
      </c>
      <c r="B53" s="24" t="s">
        <v>119</v>
      </c>
      <c r="C53" s="25">
        <v>1476</v>
      </c>
      <c r="D53" s="26" t="s">
        <v>19</v>
      </c>
      <c r="E53" s="27">
        <v>663</v>
      </c>
      <c r="F53" s="28">
        <v>37</v>
      </c>
      <c r="G53" s="29">
        <v>53</v>
      </c>
      <c r="H53" s="29">
        <v>104</v>
      </c>
      <c r="I53" s="29">
        <v>5</v>
      </c>
      <c r="J53" s="29">
        <v>29</v>
      </c>
      <c r="K53" s="29">
        <v>7</v>
      </c>
      <c r="L53" s="29">
        <v>4</v>
      </c>
      <c r="M53" s="29">
        <v>15</v>
      </c>
      <c r="N53" s="29"/>
      <c r="O53" s="30">
        <v>1</v>
      </c>
      <c r="P53" s="32">
        <v>114</v>
      </c>
      <c r="Q53" s="28">
        <v>0</v>
      </c>
      <c r="R53" s="29">
        <v>12</v>
      </c>
      <c r="S53" s="33">
        <v>255</v>
      </c>
      <c r="T53" s="120">
        <v>272</v>
      </c>
    </row>
    <row r="54" spans="1:20" ht="15" customHeight="1" x14ac:dyDescent="0.25">
      <c r="A54" s="34">
        <f t="shared" si="0"/>
        <v>53</v>
      </c>
      <c r="B54" s="35" t="s">
        <v>119</v>
      </c>
      <c r="C54" s="36">
        <v>1475</v>
      </c>
      <c r="D54" s="37" t="s">
        <v>20</v>
      </c>
      <c r="E54" s="38">
        <v>629</v>
      </c>
      <c r="F54" s="39">
        <v>42</v>
      </c>
      <c r="G54" s="40">
        <v>55</v>
      </c>
      <c r="H54" s="40">
        <v>68</v>
      </c>
      <c r="I54" s="40">
        <v>11</v>
      </c>
      <c r="J54" s="40">
        <v>69</v>
      </c>
      <c r="K54" s="40">
        <v>10</v>
      </c>
      <c r="L54" s="40">
        <v>9</v>
      </c>
      <c r="M54" s="40">
        <v>14</v>
      </c>
      <c r="N54" s="40"/>
      <c r="O54" s="41">
        <v>5</v>
      </c>
      <c r="P54" s="43">
        <v>83</v>
      </c>
      <c r="Q54" s="39">
        <v>3</v>
      </c>
      <c r="R54" s="40">
        <v>16</v>
      </c>
      <c r="S54" s="44">
        <v>283</v>
      </c>
      <c r="T54" s="22">
        <v>306</v>
      </c>
    </row>
    <row r="55" spans="1:20" ht="15" customHeight="1" x14ac:dyDescent="0.25">
      <c r="A55" s="23">
        <f t="shared" si="0"/>
        <v>54</v>
      </c>
      <c r="B55" s="24" t="s">
        <v>119</v>
      </c>
      <c r="C55" s="25">
        <v>1475</v>
      </c>
      <c r="D55" s="26" t="s">
        <v>14</v>
      </c>
      <c r="E55" s="27">
        <v>630</v>
      </c>
      <c r="F55" s="28">
        <v>37</v>
      </c>
      <c r="G55" s="29">
        <v>56</v>
      </c>
      <c r="H55" s="29">
        <v>65</v>
      </c>
      <c r="I55" s="29">
        <v>10</v>
      </c>
      <c r="J55" s="29">
        <v>80</v>
      </c>
      <c r="K55" s="29">
        <v>7</v>
      </c>
      <c r="L55" s="29">
        <v>10</v>
      </c>
      <c r="M55" s="29">
        <v>23</v>
      </c>
      <c r="N55" s="29"/>
      <c r="O55" s="30">
        <v>11</v>
      </c>
      <c r="P55" s="32">
        <v>76</v>
      </c>
      <c r="Q55" s="28">
        <v>1</v>
      </c>
      <c r="R55" s="29">
        <v>14</v>
      </c>
      <c r="S55" s="33">
        <v>299</v>
      </c>
      <c r="T55" s="120">
        <v>315</v>
      </c>
    </row>
    <row r="56" spans="1:20" ht="15" customHeight="1" x14ac:dyDescent="0.25">
      <c r="A56" s="34">
        <f t="shared" si="0"/>
        <v>55</v>
      </c>
      <c r="B56" s="35" t="s">
        <v>119</v>
      </c>
      <c r="C56" s="36">
        <v>1475</v>
      </c>
      <c r="D56" s="37" t="s">
        <v>19</v>
      </c>
      <c r="E56" s="38">
        <v>630</v>
      </c>
      <c r="F56" s="39">
        <v>33</v>
      </c>
      <c r="G56" s="40">
        <v>71</v>
      </c>
      <c r="H56" s="40">
        <v>71</v>
      </c>
      <c r="I56" s="40">
        <v>7</v>
      </c>
      <c r="J56" s="40">
        <v>69</v>
      </c>
      <c r="K56" s="40">
        <v>17</v>
      </c>
      <c r="L56" s="40">
        <v>10</v>
      </c>
      <c r="M56" s="40">
        <v>11</v>
      </c>
      <c r="N56" s="40"/>
      <c r="O56" s="41">
        <v>11</v>
      </c>
      <c r="P56" s="43">
        <v>79</v>
      </c>
      <c r="Q56" s="39">
        <v>0</v>
      </c>
      <c r="R56" s="40">
        <v>17</v>
      </c>
      <c r="S56" s="44">
        <v>300</v>
      </c>
      <c r="T56" s="22">
        <v>318</v>
      </c>
    </row>
    <row r="57" spans="1:20" ht="15" customHeight="1" x14ac:dyDescent="0.25">
      <c r="A57" s="23">
        <f t="shared" si="0"/>
        <v>56</v>
      </c>
      <c r="B57" s="24" t="s">
        <v>119</v>
      </c>
      <c r="C57" s="25">
        <v>1474</v>
      </c>
      <c r="D57" s="26" t="s">
        <v>23</v>
      </c>
      <c r="E57" s="27">
        <v>700</v>
      </c>
      <c r="F57" s="28">
        <v>65</v>
      </c>
      <c r="G57" s="29">
        <v>45</v>
      </c>
      <c r="H57" s="29">
        <v>86</v>
      </c>
      <c r="I57" s="29">
        <v>10</v>
      </c>
      <c r="J57" s="29">
        <v>37</v>
      </c>
      <c r="K57" s="29">
        <v>11</v>
      </c>
      <c r="L57" s="29">
        <v>8</v>
      </c>
      <c r="M57" s="29">
        <v>4</v>
      </c>
      <c r="N57" s="29"/>
      <c r="O57" s="30">
        <v>6</v>
      </c>
      <c r="P57" s="32">
        <v>96</v>
      </c>
      <c r="Q57" s="28">
        <v>1</v>
      </c>
      <c r="R57" s="29">
        <v>18</v>
      </c>
      <c r="S57" s="33">
        <v>272</v>
      </c>
      <c r="T57" s="120">
        <v>291</v>
      </c>
    </row>
    <row r="58" spans="1:20" ht="15" customHeight="1" x14ac:dyDescent="0.25">
      <c r="A58" s="34">
        <f t="shared" si="0"/>
        <v>57</v>
      </c>
      <c r="B58" s="35" t="s">
        <v>119</v>
      </c>
      <c r="C58" s="36">
        <v>1474</v>
      </c>
      <c r="D58" s="37" t="s">
        <v>20</v>
      </c>
      <c r="E58" s="38">
        <v>701</v>
      </c>
      <c r="F58" s="39">
        <v>54</v>
      </c>
      <c r="G58" s="40">
        <v>58</v>
      </c>
      <c r="H58" s="40">
        <v>84</v>
      </c>
      <c r="I58" s="40">
        <v>3</v>
      </c>
      <c r="J58" s="40">
        <v>75</v>
      </c>
      <c r="K58" s="40">
        <v>16</v>
      </c>
      <c r="L58" s="40">
        <v>6</v>
      </c>
      <c r="M58" s="40">
        <v>11</v>
      </c>
      <c r="N58" s="40"/>
      <c r="O58" s="41">
        <v>9</v>
      </c>
      <c r="P58" s="43">
        <v>92</v>
      </c>
      <c r="Q58" s="39">
        <v>0</v>
      </c>
      <c r="R58" s="40">
        <v>20</v>
      </c>
      <c r="S58" s="44">
        <v>316</v>
      </c>
      <c r="T58" s="22">
        <v>341</v>
      </c>
    </row>
    <row r="59" spans="1:20" ht="15" customHeight="1" x14ac:dyDescent="0.25">
      <c r="A59" s="23">
        <f t="shared" si="0"/>
        <v>58</v>
      </c>
      <c r="B59" s="24" t="s">
        <v>119</v>
      </c>
      <c r="C59" s="25">
        <v>1474</v>
      </c>
      <c r="D59" s="26" t="s">
        <v>14</v>
      </c>
      <c r="E59" s="27">
        <v>701</v>
      </c>
      <c r="F59" s="28">
        <v>53</v>
      </c>
      <c r="G59" s="29">
        <v>59</v>
      </c>
      <c r="H59" s="29">
        <v>91</v>
      </c>
      <c r="I59" s="29">
        <v>6</v>
      </c>
      <c r="J59" s="29">
        <v>60</v>
      </c>
      <c r="K59" s="29">
        <v>18</v>
      </c>
      <c r="L59" s="29">
        <v>5</v>
      </c>
      <c r="M59" s="29">
        <v>10</v>
      </c>
      <c r="N59" s="29"/>
      <c r="O59" s="30">
        <v>9</v>
      </c>
      <c r="P59" s="32">
        <v>98</v>
      </c>
      <c r="Q59" s="28">
        <v>0</v>
      </c>
      <c r="R59" s="29">
        <v>21</v>
      </c>
      <c r="S59" s="33">
        <v>311</v>
      </c>
      <c r="T59" s="120">
        <v>333</v>
      </c>
    </row>
    <row r="60" spans="1:20" ht="15" customHeight="1" x14ac:dyDescent="0.25">
      <c r="A60" s="34">
        <f t="shared" si="0"/>
        <v>59</v>
      </c>
      <c r="B60" s="35" t="s">
        <v>119</v>
      </c>
      <c r="C60" s="36">
        <v>1474</v>
      </c>
      <c r="D60" s="37" t="s">
        <v>19</v>
      </c>
      <c r="E60" s="38">
        <v>701</v>
      </c>
      <c r="F60" s="39">
        <v>61</v>
      </c>
      <c r="G60" s="40">
        <v>44</v>
      </c>
      <c r="H60" s="40">
        <v>87</v>
      </c>
      <c r="I60" s="40">
        <v>10</v>
      </c>
      <c r="J60" s="40">
        <v>60</v>
      </c>
      <c r="K60" s="40">
        <v>14</v>
      </c>
      <c r="L60" s="40">
        <v>4</v>
      </c>
      <c r="M60" s="40">
        <v>11</v>
      </c>
      <c r="N60" s="40"/>
      <c r="O60" s="41">
        <v>4</v>
      </c>
      <c r="P60" s="43">
        <v>98</v>
      </c>
      <c r="Q60" s="39">
        <v>0</v>
      </c>
      <c r="R60" s="40">
        <v>25</v>
      </c>
      <c r="S60" s="44">
        <v>295</v>
      </c>
      <c r="T60" s="22">
        <v>321</v>
      </c>
    </row>
    <row r="61" spans="1:20" ht="15" customHeight="1" x14ac:dyDescent="0.25">
      <c r="A61" s="23">
        <f t="shared" si="0"/>
        <v>60</v>
      </c>
      <c r="B61" s="24" t="s">
        <v>119</v>
      </c>
      <c r="C61" s="25">
        <v>1473</v>
      </c>
      <c r="D61" s="26" t="s">
        <v>20</v>
      </c>
      <c r="E61" s="27">
        <v>635</v>
      </c>
      <c r="F61" s="28">
        <v>49</v>
      </c>
      <c r="G61" s="29">
        <v>73</v>
      </c>
      <c r="H61" s="29">
        <v>96</v>
      </c>
      <c r="I61" s="29">
        <v>5</v>
      </c>
      <c r="J61" s="29">
        <v>55</v>
      </c>
      <c r="K61" s="29">
        <v>7</v>
      </c>
      <c r="L61" s="29">
        <v>8</v>
      </c>
      <c r="M61" s="29">
        <v>13</v>
      </c>
      <c r="N61" s="29"/>
      <c r="O61" s="30">
        <v>7</v>
      </c>
      <c r="P61" s="32">
        <v>102</v>
      </c>
      <c r="Q61" s="28">
        <v>0</v>
      </c>
      <c r="R61" s="29">
        <v>16</v>
      </c>
      <c r="S61" s="33">
        <v>313</v>
      </c>
      <c r="T61" s="120">
        <v>330</v>
      </c>
    </row>
    <row r="62" spans="1:20" ht="15" customHeight="1" x14ac:dyDescent="0.25">
      <c r="A62" s="34">
        <f t="shared" si="0"/>
        <v>61</v>
      </c>
      <c r="B62" s="35" t="s">
        <v>119</v>
      </c>
      <c r="C62" s="36">
        <v>1473</v>
      </c>
      <c r="D62" s="37" t="s">
        <v>14</v>
      </c>
      <c r="E62" s="38">
        <v>635</v>
      </c>
      <c r="F62" s="39">
        <v>44</v>
      </c>
      <c r="G62" s="40">
        <v>73</v>
      </c>
      <c r="H62" s="40">
        <v>94</v>
      </c>
      <c r="I62" s="40">
        <v>10</v>
      </c>
      <c r="J62" s="40">
        <v>42</v>
      </c>
      <c r="K62" s="40">
        <v>11</v>
      </c>
      <c r="L62" s="40">
        <v>18</v>
      </c>
      <c r="M62" s="40">
        <v>7</v>
      </c>
      <c r="N62" s="40"/>
      <c r="O62" s="41">
        <v>3</v>
      </c>
      <c r="P62" s="43">
        <v>105</v>
      </c>
      <c r="Q62" s="39">
        <v>0</v>
      </c>
      <c r="R62" s="40">
        <v>19</v>
      </c>
      <c r="S62" s="44">
        <v>302</v>
      </c>
      <c r="T62" s="22">
        <v>322</v>
      </c>
    </row>
    <row r="63" spans="1:20" ht="15" customHeight="1" x14ac:dyDescent="0.25">
      <c r="A63" s="23">
        <f t="shared" si="0"/>
        <v>62</v>
      </c>
      <c r="B63" s="24" t="s">
        <v>119</v>
      </c>
      <c r="C63" s="25">
        <v>1473</v>
      </c>
      <c r="D63" s="26" t="s">
        <v>19</v>
      </c>
      <c r="E63" s="27">
        <v>636</v>
      </c>
      <c r="F63" s="28">
        <v>52</v>
      </c>
      <c r="G63" s="29">
        <v>81</v>
      </c>
      <c r="H63" s="29">
        <v>83</v>
      </c>
      <c r="I63" s="29">
        <v>2</v>
      </c>
      <c r="J63" s="29">
        <v>58</v>
      </c>
      <c r="K63" s="29">
        <v>13</v>
      </c>
      <c r="L63" s="29">
        <v>11</v>
      </c>
      <c r="M63" s="29">
        <v>8</v>
      </c>
      <c r="N63" s="29"/>
      <c r="O63" s="30">
        <v>14</v>
      </c>
      <c r="P63" s="32">
        <v>87</v>
      </c>
      <c r="Q63" s="28">
        <v>0</v>
      </c>
      <c r="R63" s="29">
        <v>22</v>
      </c>
      <c r="S63" s="33">
        <v>322</v>
      </c>
      <c r="T63" s="120">
        <v>346</v>
      </c>
    </row>
    <row r="64" spans="1:20" ht="15" customHeight="1" x14ac:dyDescent="0.25">
      <c r="A64" s="34">
        <f t="shared" si="0"/>
        <v>63</v>
      </c>
      <c r="B64" s="35" t="s">
        <v>119</v>
      </c>
      <c r="C64" s="36">
        <v>1472</v>
      </c>
      <c r="D64" s="37" t="s">
        <v>14</v>
      </c>
      <c r="E64" s="38">
        <v>586</v>
      </c>
      <c r="F64" s="39">
        <v>45</v>
      </c>
      <c r="G64" s="40">
        <v>86</v>
      </c>
      <c r="H64" s="40">
        <v>67</v>
      </c>
      <c r="I64" s="40">
        <v>5</v>
      </c>
      <c r="J64" s="40">
        <v>71</v>
      </c>
      <c r="K64" s="40">
        <v>6</v>
      </c>
      <c r="L64" s="40">
        <v>9</v>
      </c>
      <c r="M64" s="40">
        <v>10</v>
      </c>
      <c r="N64" s="40"/>
      <c r="O64" s="41">
        <v>6</v>
      </c>
      <c r="P64" s="43">
        <v>74</v>
      </c>
      <c r="Q64" s="39">
        <v>0</v>
      </c>
      <c r="R64" s="40">
        <v>16</v>
      </c>
      <c r="S64" s="44">
        <v>305</v>
      </c>
      <c r="T64" s="22">
        <v>323</v>
      </c>
    </row>
    <row r="65" spans="1:20" ht="15" customHeight="1" x14ac:dyDescent="0.25">
      <c r="A65" s="23">
        <f t="shared" si="0"/>
        <v>64</v>
      </c>
      <c r="B65" s="24" t="s">
        <v>119</v>
      </c>
      <c r="C65" s="25">
        <v>1472</v>
      </c>
      <c r="D65" s="26" t="s">
        <v>19</v>
      </c>
      <c r="E65" s="27">
        <v>587</v>
      </c>
      <c r="F65" s="28">
        <v>45</v>
      </c>
      <c r="G65" s="29">
        <v>70</v>
      </c>
      <c r="H65" s="29">
        <v>81</v>
      </c>
      <c r="I65" s="29">
        <v>8</v>
      </c>
      <c r="J65" s="29">
        <v>83</v>
      </c>
      <c r="K65" s="29">
        <v>10</v>
      </c>
      <c r="L65" s="29">
        <v>7</v>
      </c>
      <c r="M65" s="29">
        <v>14</v>
      </c>
      <c r="N65" s="29"/>
      <c r="O65" s="30">
        <v>8</v>
      </c>
      <c r="P65" s="32">
        <v>89</v>
      </c>
      <c r="Q65" s="28">
        <v>0</v>
      </c>
      <c r="R65" s="29">
        <v>19</v>
      </c>
      <c r="S65" s="33">
        <v>326</v>
      </c>
      <c r="T65" s="120">
        <v>345</v>
      </c>
    </row>
    <row r="66" spans="1:20" ht="15" customHeight="1" x14ac:dyDescent="0.25">
      <c r="A66" s="34">
        <f t="shared" si="0"/>
        <v>65</v>
      </c>
      <c r="B66" s="35" t="s">
        <v>119</v>
      </c>
      <c r="C66" s="36">
        <v>1471</v>
      </c>
      <c r="D66" s="37" t="s">
        <v>20</v>
      </c>
      <c r="E66" s="38">
        <v>528</v>
      </c>
      <c r="F66" s="39">
        <v>39</v>
      </c>
      <c r="G66" s="40">
        <v>48</v>
      </c>
      <c r="H66" s="40">
        <v>65</v>
      </c>
      <c r="I66" s="40">
        <v>8</v>
      </c>
      <c r="J66" s="40">
        <v>67</v>
      </c>
      <c r="K66" s="40">
        <v>7</v>
      </c>
      <c r="L66" s="40">
        <v>7</v>
      </c>
      <c r="M66" s="40">
        <v>9</v>
      </c>
      <c r="N66" s="40"/>
      <c r="O66" s="41">
        <v>6</v>
      </c>
      <c r="P66" s="43">
        <v>76</v>
      </c>
      <c r="Q66" s="39">
        <v>1</v>
      </c>
      <c r="R66" s="40">
        <v>14</v>
      </c>
      <c r="S66" s="44">
        <v>256</v>
      </c>
      <c r="T66" s="22">
        <v>274</v>
      </c>
    </row>
    <row r="67" spans="1:20" ht="15" customHeight="1" x14ac:dyDescent="0.25">
      <c r="A67" s="23">
        <f t="shared" ref="A67:A109" si="1">A66+1</f>
        <v>66</v>
      </c>
      <c r="B67" s="24" t="s">
        <v>119</v>
      </c>
      <c r="C67" s="25">
        <v>1471</v>
      </c>
      <c r="D67" s="26" t="s">
        <v>14</v>
      </c>
      <c r="E67" s="27">
        <v>529</v>
      </c>
      <c r="F67" s="28">
        <v>43</v>
      </c>
      <c r="G67" s="29">
        <v>57</v>
      </c>
      <c r="H67" s="29">
        <v>55</v>
      </c>
      <c r="I67" s="29">
        <v>5</v>
      </c>
      <c r="J67" s="29">
        <v>59</v>
      </c>
      <c r="K67" s="29">
        <v>4</v>
      </c>
      <c r="L67" s="29">
        <v>8</v>
      </c>
      <c r="M67" s="29">
        <v>12</v>
      </c>
      <c r="N67" s="29"/>
      <c r="O67" s="30">
        <v>7</v>
      </c>
      <c r="P67" s="32">
        <v>63</v>
      </c>
      <c r="Q67" s="28">
        <v>1</v>
      </c>
      <c r="R67" s="29">
        <v>17</v>
      </c>
      <c r="S67" s="33">
        <v>250</v>
      </c>
      <c r="T67" s="120">
        <v>271</v>
      </c>
    </row>
    <row r="68" spans="1:20" ht="15" customHeight="1" x14ac:dyDescent="0.25">
      <c r="A68" s="34">
        <f t="shared" si="1"/>
        <v>67</v>
      </c>
      <c r="B68" s="35" t="s">
        <v>119</v>
      </c>
      <c r="C68" s="36">
        <v>1471</v>
      </c>
      <c r="D68" s="37" t="s">
        <v>19</v>
      </c>
      <c r="E68" s="38">
        <v>529</v>
      </c>
      <c r="F68" s="39">
        <v>45</v>
      </c>
      <c r="G68" s="40">
        <v>56</v>
      </c>
      <c r="H68" s="40">
        <v>72</v>
      </c>
      <c r="I68" s="40">
        <v>7</v>
      </c>
      <c r="J68" s="40">
        <v>49</v>
      </c>
      <c r="K68" s="40">
        <v>8</v>
      </c>
      <c r="L68" s="40">
        <v>7</v>
      </c>
      <c r="M68" s="40">
        <v>13</v>
      </c>
      <c r="N68" s="40"/>
      <c r="O68" s="41">
        <v>5</v>
      </c>
      <c r="P68" s="43">
        <v>82</v>
      </c>
      <c r="Q68" s="39">
        <v>0</v>
      </c>
      <c r="R68" s="40">
        <v>9</v>
      </c>
      <c r="S68" s="44">
        <v>262</v>
      </c>
      <c r="T68" s="22">
        <v>274</v>
      </c>
    </row>
    <row r="69" spans="1:20" ht="15" customHeight="1" x14ac:dyDescent="0.25">
      <c r="A69" s="23">
        <f t="shared" si="1"/>
        <v>68</v>
      </c>
      <c r="B69" s="24" t="s">
        <v>119</v>
      </c>
      <c r="C69" s="25">
        <v>1470</v>
      </c>
      <c r="D69" s="26" t="s">
        <v>28</v>
      </c>
      <c r="E69" s="27">
        <v>690</v>
      </c>
      <c r="F69" s="28">
        <v>51</v>
      </c>
      <c r="G69" s="29">
        <v>50</v>
      </c>
      <c r="H69" s="29">
        <v>121</v>
      </c>
      <c r="I69" s="29">
        <v>10</v>
      </c>
      <c r="J69" s="29">
        <v>72</v>
      </c>
      <c r="K69" s="29">
        <v>11</v>
      </c>
      <c r="L69" s="29">
        <v>8</v>
      </c>
      <c r="M69" s="29">
        <v>9</v>
      </c>
      <c r="N69" s="29"/>
      <c r="O69" s="30">
        <v>5</v>
      </c>
      <c r="P69" s="32">
        <v>133</v>
      </c>
      <c r="Q69" s="28">
        <v>0</v>
      </c>
      <c r="R69" s="29">
        <v>19</v>
      </c>
      <c r="S69" s="33">
        <v>337</v>
      </c>
      <c r="T69" s="120">
        <v>358</v>
      </c>
    </row>
    <row r="70" spans="1:20" ht="15" customHeight="1" x14ac:dyDescent="0.25">
      <c r="A70" s="34">
        <f t="shared" si="1"/>
        <v>69</v>
      </c>
      <c r="B70" s="35" t="s">
        <v>119</v>
      </c>
      <c r="C70" s="36">
        <v>1470</v>
      </c>
      <c r="D70" s="37" t="s">
        <v>27</v>
      </c>
      <c r="E70" s="38">
        <v>690</v>
      </c>
      <c r="F70" s="39">
        <v>59</v>
      </c>
      <c r="G70" s="40">
        <v>42</v>
      </c>
      <c r="H70" s="40">
        <v>126</v>
      </c>
      <c r="I70" s="40">
        <v>11</v>
      </c>
      <c r="J70" s="40">
        <v>68</v>
      </c>
      <c r="K70" s="40">
        <v>12</v>
      </c>
      <c r="L70" s="40">
        <v>4</v>
      </c>
      <c r="M70" s="40">
        <v>24</v>
      </c>
      <c r="N70" s="40"/>
      <c r="O70" s="41">
        <v>4</v>
      </c>
      <c r="P70" s="43">
        <v>139</v>
      </c>
      <c r="Q70" s="39">
        <v>0</v>
      </c>
      <c r="R70" s="40">
        <v>18</v>
      </c>
      <c r="S70" s="44">
        <v>350</v>
      </c>
      <c r="T70" s="22">
        <v>370</v>
      </c>
    </row>
    <row r="71" spans="1:20" ht="15" customHeight="1" x14ac:dyDescent="0.25">
      <c r="A71" s="23">
        <f t="shared" si="1"/>
        <v>70</v>
      </c>
      <c r="B71" s="24" t="s">
        <v>119</v>
      </c>
      <c r="C71" s="25">
        <v>1470</v>
      </c>
      <c r="D71" s="26" t="s">
        <v>23</v>
      </c>
      <c r="E71" s="27">
        <v>690</v>
      </c>
      <c r="F71" s="28">
        <v>68</v>
      </c>
      <c r="G71" s="29">
        <v>53</v>
      </c>
      <c r="H71" s="29">
        <v>92</v>
      </c>
      <c r="I71" s="29">
        <v>12</v>
      </c>
      <c r="J71" s="29">
        <v>61</v>
      </c>
      <c r="K71" s="29">
        <v>20</v>
      </c>
      <c r="L71" s="29">
        <v>5</v>
      </c>
      <c r="M71" s="29">
        <v>22</v>
      </c>
      <c r="N71" s="29"/>
      <c r="O71" s="30">
        <v>5</v>
      </c>
      <c r="P71" s="32">
        <v>109</v>
      </c>
      <c r="Q71" s="28">
        <v>0</v>
      </c>
      <c r="R71" s="29">
        <v>23</v>
      </c>
      <c r="S71" s="33">
        <v>338</v>
      </c>
      <c r="T71" s="120">
        <v>366</v>
      </c>
    </row>
    <row r="72" spans="1:20" ht="15" customHeight="1" x14ac:dyDescent="0.25">
      <c r="A72" s="34">
        <f t="shared" si="1"/>
        <v>71</v>
      </c>
      <c r="B72" s="35" t="s">
        <v>119</v>
      </c>
      <c r="C72" s="36">
        <v>1470</v>
      </c>
      <c r="D72" s="37" t="s">
        <v>20</v>
      </c>
      <c r="E72" s="38">
        <v>690</v>
      </c>
      <c r="F72" s="39">
        <v>56</v>
      </c>
      <c r="G72" s="40">
        <v>82</v>
      </c>
      <c r="H72" s="40">
        <v>88</v>
      </c>
      <c r="I72" s="40">
        <v>14</v>
      </c>
      <c r="J72" s="40">
        <v>56</v>
      </c>
      <c r="K72" s="40">
        <v>7</v>
      </c>
      <c r="L72" s="40">
        <v>17</v>
      </c>
      <c r="M72" s="40">
        <v>5</v>
      </c>
      <c r="N72" s="40"/>
      <c r="O72" s="41">
        <v>5</v>
      </c>
      <c r="P72" s="43">
        <v>116</v>
      </c>
      <c r="Q72" s="39">
        <v>2</v>
      </c>
      <c r="R72" s="40">
        <v>25</v>
      </c>
      <c r="S72" s="44">
        <v>330</v>
      </c>
      <c r="T72" s="22">
        <v>371</v>
      </c>
    </row>
    <row r="73" spans="1:20" ht="15" customHeight="1" x14ac:dyDescent="0.25">
      <c r="A73" s="34">
        <f t="shared" si="1"/>
        <v>72</v>
      </c>
      <c r="B73" s="35" t="s">
        <v>119</v>
      </c>
      <c r="C73" s="36">
        <v>1470</v>
      </c>
      <c r="D73" s="37" t="s">
        <v>14</v>
      </c>
      <c r="E73" s="38">
        <v>690</v>
      </c>
      <c r="F73" s="39">
        <v>57</v>
      </c>
      <c r="G73" s="40">
        <v>74</v>
      </c>
      <c r="H73" s="40">
        <v>103</v>
      </c>
      <c r="I73" s="40">
        <v>8</v>
      </c>
      <c r="J73" s="40">
        <v>61</v>
      </c>
      <c r="K73" s="40">
        <v>14</v>
      </c>
      <c r="L73" s="40">
        <v>6</v>
      </c>
      <c r="M73" s="40">
        <v>14</v>
      </c>
      <c r="N73" s="40"/>
      <c r="O73" s="41">
        <v>2</v>
      </c>
      <c r="P73" s="43">
        <v>112</v>
      </c>
      <c r="Q73" s="39">
        <v>1</v>
      </c>
      <c r="R73" s="40">
        <v>18</v>
      </c>
      <c r="S73" s="44">
        <v>339</v>
      </c>
      <c r="T73" s="22">
        <v>359</v>
      </c>
    </row>
    <row r="74" spans="1:20" ht="15" customHeight="1" x14ac:dyDescent="0.25">
      <c r="A74" s="34">
        <f t="shared" si="1"/>
        <v>73</v>
      </c>
      <c r="B74" s="24" t="s">
        <v>119</v>
      </c>
      <c r="C74" s="25">
        <v>1470</v>
      </c>
      <c r="D74" s="26" t="s">
        <v>19</v>
      </c>
      <c r="E74" s="27">
        <v>691</v>
      </c>
      <c r="F74" s="28">
        <v>70</v>
      </c>
      <c r="G74" s="29">
        <v>79</v>
      </c>
      <c r="H74" s="29">
        <v>113</v>
      </c>
      <c r="I74" s="29">
        <v>8</v>
      </c>
      <c r="J74" s="29">
        <v>60</v>
      </c>
      <c r="K74" s="29">
        <v>12</v>
      </c>
      <c r="L74" s="29">
        <v>6</v>
      </c>
      <c r="M74" s="29">
        <v>15</v>
      </c>
      <c r="N74" s="29"/>
      <c r="O74" s="30">
        <v>9</v>
      </c>
      <c r="P74" s="32">
        <v>123</v>
      </c>
      <c r="Q74" s="28">
        <v>0</v>
      </c>
      <c r="R74" s="29">
        <v>13</v>
      </c>
      <c r="S74" s="33">
        <v>372</v>
      </c>
      <c r="T74" s="120">
        <v>387</v>
      </c>
    </row>
    <row r="75" spans="1:20" ht="15" customHeight="1" x14ac:dyDescent="0.25">
      <c r="A75" s="34">
        <f t="shared" si="1"/>
        <v>74</v>
      </c>
      <c r="B75" s="35" t="s">
        <v>119</v>
      </c>
      <c r="C75" s="36">
        <v>1469</v>
      </c>
      <c r="D75" s="37" t="s">
        <v>14</v>
      </c>
      <c r="E75" s="38">
        <v>447</v>
      </c>
      <c r="F75" s="39">
        <v>54</v>
      </c>
      <c r="G75" s="40">
        <v>59</v>
      </c>
      <c r="H75" s="40">
        <v>48</v>
      </c>
      <c r="I75" s="40">
        <v>4</v>
      </c>
      <c r="J75" s="40">
        <v>63</v>
      </c>
      <c r="K75" s="40">
        <v>5</v>
      </c>
      <c r="L75" s="40">
        <v>6</v>
      </c>
      <c r="M75" s="40">
        <v>13</v>
      </c>
      <c r="N75" s="40"/>
      <c r="O75" s="41">
        <v>3</v>
      </c>
      <c r="P75" s="43">
        <v>53</v>
      </c>
      <c r="Q75" s="39">
        <v>0</v>
      </c>
      <c r="R75" s="40">
        <v>5</v>
      </c>
      <c r="S75" s="44">
        <v>255</v>
      </c>
      <c r="T75" s="22">
        <v>261</v>
      </c>
    </row>
    <row r="76" spans="1:20" ht="15" customHeight="1" x14ac:dyDescent="0.25">
      <c r="A76" s="34">
        <f t="shared" si="1"/>
        <v>75</v>
      </c>
      <c r="B76" s="24" t="s">
        <v>119</v>
      </c>
      <c r="C76" s="25">
        <v>1469</v>
      </c>
      <c r="D76" s="26" t="s">
        <v>19</v>
      </c>
      <c r="E76" s="27">
        <v>447</v>
      </c>
      <c r="F76" s="28">
        <v>50</v>
      </c>
      <c r="G76" s="29">
        <v>61</v>
      </c>
      <c r="H76" s="29">
        <v>65</v>
      </c>
      <c r="I76" s="29">
        <v>3</v>
      </c>
      <c r="J76" s="29">
        <v>54</v>
      </c>
      <c r="K76" s="29">
        <v>9</v>
      </c>
      <c r="L76" s="29">
        <v>3</v>
      </c>
      <c r="M76" s="29">
        <v>10</v>
      </c>
      <c r="N76" s="29"/>
      <c r="O76" s="30">
        <v>3</v>
      </c>
      <c r="P76" s="32">
        <v>69</v>
      </c>
      <c r="Q76" s="28">
        <v>2</v>
      </c>
      <c r="R76" s="29">
        <v>12</v>
      </c>
      <c r="S76" s="33">
        <v>258</v>
      </c>
      <c r="T76" s="120">
        <v>273</v>
      </c>
    </row>
    <row r="77" spans="1:20" ht="15" customHeight="1" x14ac:dyDescent="0.25">
      <c r="A77" s="34">
        <f t="shared" si="1"/>
        <v>76</v>
      </c>
      <c r="B77" s="35" t="s">
        <v>119</v>
      </c>
      <c r="C77" s="36">
        <v>1468</v>
      </c>
      <c r="D77" s="37" t="s">
        <v>19</v>
      </c>
      <c r="E77" s="38">
        <v>489</v>
      </c>
      <c r="F77" s="39">
        <v>88</v>
      </c>
      <c r="G77" s="40">
        <v>83</v>
      </c>
      <c r="H77" s="40">
        <v>54</v>
      </c>
      <c r="I77" s="40">
        <v>1</v>
      </c>
      <c r="J77" s="40">
        <v>56</v>
      </c>
      <c r="K77" s="40">
        <v>3</v>
      </c>
      <c r="L77" s="40">
        <v>6</v>
      </c>
      <c r="M77" s="40">
        <v>3</v>
      </c>
      <c r="N77" s="40"/>
      <c r="O77" s="41">
        <v>9</v>
      </c>
      <c r="P77" s="43">
        <v>57</v>
      </c>
      <c r="Q77" s="39">
        <v>0</v>
      </c>
      <c r="R77" s="40">
        <v>12</v>
      </c>
      <c r="S77" s="44">
        <v>303</v>
      </c>
      <c r="T77" s="22">
        <v>317</v>
      </c>
    </row>
    <row r="78" spans="1:20" ht="15" customHeight="1" x14ac:dyDescent="0.25">
      <c r="A78" s="34">
        <f t="shared" si="1"/>
        <v>77</v>
      </c>
      <c r="B78" s="24" t="s">
        <v>119</v>
      </c>
      <c r="C78" s="25">
        <v>1467</v>
      </c>
      <c r="D78" s="26" t="s">
        <v>20</v>
      </c>
      <c r="E78" s="27">
        <v>554</v>
      </c>
      <c r="F78" s="28">
        <v>58</v>
      </c>
      <c r="G78" s="29">
        <v>55</v>
      </c>
      <c r="H78" s="29">
        <v>80</v>
      </c>
      <c r="I78" s="29">
        <v>8</v>
      </c>
      <c r="J78" s="29">
        <v>43</v>
      </c>
      <c r="K78" s="29">
        <v>6</v>
      </c>
      <c r="L78" s="29">
        <v>5</v>
      </c>
      <c r="M78" s="29">
        <v>13</v>
      </c>
      <c r="N78" s="29"/>
      <c r="O78" s="30">
        <v>3</v>
      </c>
      <c r="P78" s="32">
        <v>92</v>
      </c>
      <c r="Q78" s="28">
        <v>0</v>
      </c>
      <c r="R78" s="29">
        <v>12</v>
      </c>
      <c r="S78" s="33">
        <v>271</v>
      </c>
      <c r="T78" s="120">
        <v>287</v>
      </c>
    </row>
    <row r="79" spans="1:20" ht="15" customHeight="1" x14ac:dyDescent="0.25">
      <c r="A79" s="34">
        <f t="shared" si="1"/>
        <v>78</v>
      </c>
      <c r="B79" s="35" t="s">
        <v>119</v>
      </c>
      <c r="C79" s="36">
        <v>1467</v>
      </c>
      <c r="D79" s="37" t="s">
        <v>14</v>
      </c>
      <c r="E79" s="38">
        <v>554</v>
      </c>
      <c r="F79" s="39">
        <v>61</v>
      </c>
      <c r="G79" s="40">
        <v>51</v>
      </c>
      <c r="H79" s="40">
        <v>80</v>
      </c>
      <c r="I79" s="40">
        <v>4</v>
      </c>
      <c r="J79" s="40">
        <v>32</v>
      </c>
      <c r="K79" s="40">
        <v>7</v>
      </c>
      <c r="L79" s="40">
        <v>5</v>
      </c>
      <c r="M79" s="40">
        <v>7</v>
      </c>
      <c r="N79" s="40"/>
      <c r="O79" s="41">
        <v>6</v>
      </c>
      <c r="P79" s="43">
        <v>85</v>
      </c>
      <c r="Q79" s="39">
        <v>1</v>
      </c>
      <c r="R79" s="40">
        <v>16</v>
      </c>
      <c r="S79" s="44">
        <v>253</v>
      </c>
      <c r="T79" s="22">
        <v>271</v>
      </c>
    </row>
    <row r="80" spans="1:20" ht="15" customHeight="1" x14ac:dyDescent="0.25">
      <c r="A80" s="34">
        <f t="shared" si="1"/>
        <v>79</v>
      </c>
      <c r="B80" s="24" t="s">
        <v>119</v>
      </c>
      <c r="C80" s="25">
        <v>1467</v>
      </c>
      <c r="D80" s="26" t="s">
        <v>19</v>
      </c>
      <c r="E80" s="27">
        <v>555</v>
      </c>
      <c r="F80" s="28">
        <v>62</v>
      </c>
      <c r="G80" s="29">
        <v>55</v>
      </c>
      <c r="H80" s="29">
        <v>80</v>
      </c>
      <c r="I80" s="29">
        <v>2</v>
      </c>
      <c r="J80" s="29">
        <v>36</v>
      </c>
      <c r="K80" s="29">
        <v>11</v>
      </c>
      <c r="L80" s="29">
        <v>7</v>
      </c>
      <c r="M80" s="29">
        <v>11</v>
      </c>
      <c r="N80" s="29"/>
      <c r="O80" s="30">
        <v>5</v>
      </c>
      <c r="P80" s="32">
        <v>84</v>
      </c>
      <c r="Q80" s="28">
        <v>0</v>
      </c>
      <c r="R80" s="29">
        <v>18</v>
      </c>
      <c r="S80" s="33">
        <v>269</v>
      </c>
      <c r="T80" s="120">
        <v>289</v>
      </c>
    </row>
    <row r="81" spans="1:20" ht="15" customHeight="1" x14ac:dyDescent="0.25">
      <c r="A81" s="34">
        <f t="shared" si="1"/>
        <v>80</v>
      </c>
      <c r="B81" s="35" t="s">
        <v>119</v>
      </c>
      <c r="C81" s="36">
        <v>1466</v>
      </c>
      <c r="D81" s="37" t="s">
        <v>14</v>
      </c>
      <c r="E81" s="38">
        <v>428</v>
      </c>
      <c r="F81" s="39">
        <v>46</v>
      </c>
      <c r="G81" s="40">
        <v>62</v>
      </c>
      <c r="H81" s="40">
        <v>57</v>
      </c>
      <c r="I81" s="40">
        <v>3</v>
      </c>
      <c r="J81" s="40">
        <v>28</v>
      </c>
      <c r="K81" s="40">
        <v>6</v>
      </c>
      <c r="L81" s="40">
        <v>5</v>
      </c>
      <c r="M81" s="40">
        <v>7</v>
      </c>
      <c r="N81" s="40"/>
      <c r="O81" s="41">
        <v>2</v>
      </c>
      <c r="P81" s="43">
        <v>62</v>
      </c>
      <c r="Q81" s="39">
        <v>0</v>
      </c>
      <c r="R81" s="40">
        <v>11</v>
      </c>
      <c r="S81" s="44">
        <v>216</v>
      </c>
      <c r="T81" s="22">
        <v>229</v>
      </c>
    </row>
    <row r="82" spans="1:20" ht="15" customHeight="1" x14ac:dyDescent="0.25">
      <c r="A82" s="34">
        <f t="shared" si="1"/>
        <v>81</v>
      </c>
      <c r="B82" s="24" t="s">
        <v>119</v>
      </c>
      <c r="C82" s="25">
        <v>1466</v>
      </c>
      <c r="D82" s="26" t="s">
        <v>19</v>
      </c>
      <c r="E82" s="27">
        <v>428</v>
      </c>
      <c r="F82" s="28">
        <v>42</v>
      </c>
      <c r="G82" s="29">
        <v>71</v>
      </c>
      <c r="H82" s="29">
        <v>77</v>
      </c>
      <c r="I82" s="29">
        <v>1</v>
      </c>
      <c r="J82" s="29">
        <v>29</v>
      </c>
      <c r="K82" s="29">
        <v>3</v>
      </c>
      <c r="L82" s="29">
        <v>5</v>
      </c>
      <c r="M82" s="29">
        <v>9</v>
      </c>
      <c r="N82" s="29"/>
      <c r="O82" s="30">
        <v>5</v>
      </c>
      <c r="P82" s="32">
        <v>79</v>
      </c>
      <c r="Q82" s="28">
        <v>0</v>
      </c>
      <c r="R82" s="29">
        <v>9</v>
      </c>
      <c r="S82" s="33">
        <v>242</v>
      </c>
      <c r="T82" s="120">
        <v>252</v>
      </c>
    </row>
    <row r="83" spans="1:20" ht="15" customHeight="1" x14ac:dyDescent="0.25">
      <c r="A83" s="34">
        <f t="shared" si="1"/>
        <v>82</v>
      </c>
      <c r="B83" s="35" t="s">
        <v>119</v>
      </c>
      <c r="C83" s="36">
        <v>1465</v>
      </c>
      <c r="D83" s="37" t="s">
        <v>14</v>
      </c>
      <c r="E83" s="38">
        <v>522</v>
      </c>
      <c r="F83" s="39">
        <v>32</v>
      </c>
      <c r="G83" s="40">
        <v>71</v>
      </c>
      <c r="H83" s="40">
        <v>83</v>
      </c>
      <c r="I83" s="40">
        <v>6</v>
      </c>
      <c r="J83" s="40">
        <v>34</v>
      </c>
      <c r="K83" s="40">
        <v>14</v>
      </c>
      <c r="L83" s="40">
        <v>5</v>
      </c>
      <c r="M83" s="40">
        <v>19</v>
      </c>
      <c r="N83" s="40"/>
      <c r="O83" s="41">
        <v>3</v>
      </c>
      <c r="P83" s="43">
        <v>89</v>
      </c>
      <c r="Q83" s="39">
        <v>0</v>
      </c>
      <c r="R83" s="40">
        <v>9</v>
      </c>
      <c r="S83" s="44">
        <v>267</v>
      </c>
      <c r="T83" s="22">
        <v>276</v>
      </c>
    </row>
    <row r="84" spans="1:20" ht="15" customHeight="1" x14ac:dyDescent="0.25">
      <c r="A84" s="34">
        <f t="shared" si="1"/>
        <v>83</v>
      </c>
      <c r="B84" s="24" t="s">
        <v>119</v>
      </c>
      <c r="C84" s="25">
        <v>1465</v>
      </c>
      <c r="D84" s="26" t="s">
        <v>19</v>
      </c>
      <c r="E84" s="27">
        <v>523</v>
      </c>
      <c r="F84" s="28">
        <v>46</v>
      </c>
      <c r="G84" s="29">
        <v>53</v>
      </c>
      <c r="H84" s="29">
        <v>74</v>
      </c>
      <c r="I84" s="29">
        <v>10</v>
      </c>
      <c r="J84" s="29">
        <v>27</v>
      </c>
      <c r="K84" s="29">
        <v>10</v>
      </c>
      <c r="L84" s="29">
        <v>4</v>
      </c>
      <c r="M84" s="29">
        <v>23</v>
      </c>
      <c r="N84" s="29"/>
      <c r="O84" s="30">
        <v>3</v>
      </c>
      <c r="P84" s="32">
        <v>86</v>
      </c>
      <c r="Q84" s="28">
        <v>0</v>
      </c>
      <c r="R84" s="29">
        <v>15</v>
      </c>
      <c r="S84" s="33">
        <v>250</v>
      </c>
      <c r="T84" s="120">
        <v>267</v>
      </c>
    </row>
    <row r="85" spans="1:20" ht="15" customHeight="1" x14ac:dyDescent="0.25">
      <c r="A85" s="34">
        <f t="shared" si="1"/>
        <v>84</v>
      </c>
      <c r="B85" s="35" t="s">
        <v>119</v>
      </c>
      <c r="C85" s="36">
        <v>1464</v>
      </c>
      <c r="D85" s="37" t="s">
        <v>14</v>
      </c>
      <c r="E85" s="38">
        <v>439</v>
      </c>
      <c r="F85" s="39">
        <v>32</v>
      </c>
      <c r="G85" s="40">
        <v>70</v>
      </c>
      <c r="H85" s="40">
        <v>53</v>
      </c>
      <c r="I85" s="40">
        <v>0</v>
      </c>
      <c r="J85" s="40">
        <v>37</v>
      </c>
      <c r="K85" s="40">
        <v>6</v>
      </c>
      <c r="L85" s="40">
        <v>3</v>
      </c>
      <c r="M85" s="40">
        <v>14</v>
      </c>
      <c r="N85" s="40"/>
      <c r="O85" s="41">
        <v>3</v>
      </c>
      <c r="P85" s="43">
        <v>55</v>
      </c>
      <c r="Q85" s="39">
        <v>0</v>
      </c>
      <c r="R85" s="40">
        <v>12</v>
      </c>
      <c r="S85" s="44">
        <v>218</v>
      </c>
      <c r="T85" s="22">
        <v>232</v>
      </c>
    </row>
    <row r="86" spans="1:20" ht="15" customHeight="1" x14ac:dyDescent="0.25">
      <c r="A86" s="34">
        <f t="shared" si="1"/>
        <v>85</v>
      </c>
      <c r="B86" s="24" t="s">
        <v>119</v>
      </c>
      <c r="C86" s="25">
        <v>1464</v>
      </c>
      <c r="D86" s="26" t="s">
        <v>19</v>
      </c>
      <c r="E86" s="27">
        <v>440</v>
      </c>
      <c r="F86" s="28">
        <v>37</v>
      </c>
      <c r="G86" s="29">
        <v>52</v>
      </c>
      <c r="H86" s="29">
        <v>72</v>
      </c>
      <c r="I86" s="29">
        <v>4</v>
      </c>
      <c r="J86" s="29">
        <v>39</v>
      </c>
      <c r="K86" s="29">
        <v>8</v>
      </c>
      <c r="L86" s="29">
        <v>4</v>
      </c>
      <c r="M86" s="29">
        <v>17</v>
      </c>
      <c r="N86" s="29"/>
      <c r="O86" s="30">
        <v>3</v>
      </c>
      <c r="P86" s="32">
        <v>76</v>
      </c>
      <c r="Q86" s="28">
        <v>0</v>
      </c>
      <c r="R86" s="29">
        <v>11</v>
      </c>
      <c r="S86" s="33">
        <v>236</v>
      </c>
      <c r="T86" s="120">
        <v>247</v>
      </c>
    </row>
    <row r="87" spans="1:20" ht="15" customHeight="1" x14ac:dyDescent="0.25">
      <c r="A87" s="34">
        <f t="shared" si="1"/>
        <v>86</v>
      </c>
      <c r="B87" s="35" t="s">
        <v>119</v>
      </c>
      <c r="C87" s="36">
        <v>1463</v>
      </c>
      <c r="D87" s="37" t="s">
        <v>14</v>
      </c>
      <c r="E87" s="38">
        <v>473</v>
      </c>
      <c r="F87" s="39">
        <v>37</v>
      </c>
      <c r="G87" s="40">
        <v>44</v>
      </c>
      <c r="H87" s="40">
        <v>64</v>
      </c>
      <c r="I87" s="40">
        <v>0</v>
      </c>
      <c r="J87" s="40">
        <v>39</v>
      </c>
      <c r="K87" s="40">
        <v>9</v>
      </c>
      <c r="L87" s="40">
        <v>4</v>
      </c>
      <c r="M87" s="40">
        <v>5</v>
      </c>
      <c r="N87" s="40"/>
      <c r="O87" s="41">
        <v>1</v>
      </c>
      <c r="P87" s="43">
        <v>65</v>
      </c>
      <c r="Q87" s="39">
        <v>0</v>
      </c>
      <c r="R87" s="40">
        <v>20</v>
      </c>
      <c r="S87" s="44">
        <v>203</v>
      </c>
      <c r="T87" s="22">
        <v>224</v>
      </c>
    </row>
    <row r="88" spans="1:20" ht="15" customHeight="1" x14ac:dyDescent="0.25">
      <c r="A88" s="34">
        <f t="shared" si="1"/>
        <v>87</v>
      </c>
      <c r="B88" s="24" t="s">
        <v>119</v>
      </c>
      <c r="C88" s="25">
        <v>1463</v>
      </c>
      <c r="D88" s="26" t="s">
        <v>19</v>
      </c>
      <c r="E88" s="27">
        <v>473</v>
      </c>
      <c r="F88" s="28">
        <v>33</v>
      </c>
      <c r="G88" s="29">
        <v>42</v>
      </c>
      <c r="H88" s="29">
        <v>61</v>
      </c>
      <c r="I88" s="29">
        <v>8</v>
      </c>
      <c r="J88" s="29">
        <v>39</v>
      </c>
      <c r="K88" s="29">
        <v>10</v>
      </c>
      <c r="L88" s="29">
        <v>6</v>
      </c>
      <c r="M88" s="29">
        <v>4</v>
      </c>
      <c r="N88" s="29"/>
      <c r="O88" s="30">
        <v>4</v>
      </c>
      <c r="P88" s="32">
        <v>69</v>
      </c>
      <c r="Q88" s="28">
        <v>0</v>
      </c>
      <c r="R88" s="29">
        <v>12</v>
      </c>
      <c r="S88" s="33">
        <v>207</v>
      </c>
      <c r="T88" s="120">
        <v>219</v>
      </c>
    </row>
    <row r="89" spans="1:20" ht="15" customHeight="1" x14ac:dyDescent="0.25">
      <c r="A89" s="34">
        <f t="shared" si="1"/>
        <v>88</v>
      </c>
      <c r="B89" s="35" t="s">
        <v>119</v>
      </c>
      <c r="C89" s="36">
        <v>1462</v>
      </c>
      <c r="D89" s="37" t="s">
        <v>14</v>
      </c>
      <c r="E89" s="38">
        <v>744</v>
      </c>
      <c r="F89" s="39">
        <v>70</v>
      </c>
      <c r="G89" s="40">
        <v>70</v>
      </c>
      <c r="H89" s="40">
        <v>112</v>
      </c>
      <c r="I89" s="40">
        <v>4</v>
      </c>
      <c r="J89" s="40">
        <v>63</v>
      </c>
      <c r="K89" s="40">
        <v>13</v>
      </c>
      <c r="L89" s="40">
        <v>9</v>
      </c>
      <c r="M89" s="40">
        <v>6</v>
      </c>
      <c r="N89" s="40"/>
      <c r="O89" s="41">
        <v>6</v>
      </c>
      <c r="P89" s="43">
        <v>119</v>
      </c>
      <c r="Q89" s="39">
        <v>0</v>
      </c>
      <c r="R89" s="40">
        <v>28</v>
      </c>
      <c r="S89" s="44">
        <v>353</v>
      </c>
      <c r="T89" s="22">
        <v>384</v>
      </c>
    </row>
    <row r="90" spans="1:20" ht="15" customHeight="1" x14ac:dyDescent="0.25">
      <c r="A90" s="34">
        <f t="shared" si="1"/>
        <v>89</v>
      </c>
      <c r="B90" s="24" t="s">
        <v>119</v>
      </c>
      <c r="C90" s="25">
        <v>1462</v>
      </c>
      <c r="D90" s="26" t="s">
        <v>19</v>
      </c>
      <c r="E90" s="27">
        <v>744</v>
      </c>
      <c r="F90" s="28">
        <v>73</v>
      </c>
      <c r="G90" s="29">
        <v>59</v>
      </c>
      <c r="H90" s="29">
        <v>105</v>
      </c>
      <c r="I90" s="29">
        <v>3</v>
      </c>
      <c r="J90" s="29">
        <v>93</v>
      </c>
      <c r="K90" s="29">
        <v>5</v>
      </c>
      <c r="L90" s="29">
        <v>6</v>
      </c>
      <c r="M90" s="29">
        <v>9</v>
      </c>
      <c r="N90" s="29"/>
      <c r="O90" s="30">
        <v>8</v>
      </c>
      <c r="P90" s="32">
        <v>112</v>
      </c>
      <c r="Q90" s="28">
        <v>3</v>
      </c>
      <c r="R90" s="29">
        <v>41</v>
      </c>
      <c r="S90" s="33">
        <v>361</v>
      </c>
      <c r="T90" s="120">
        <v>409</v>
      </c>
    </row>
    <row r="91" spans="1:20" ht="15" customHeight="1" x14ac:dyDescent="0.25">
      <c r="A91" s="34">
        <f t="shared" si="1"/>
        <v>90</v>
      </c>
      <c r="B91" s="35" t="s">
        <v>119</v>
      </c>
      <c r="C91" s="36">
        <v>1461</v>
      </c>
      <c r="D91" s="37" t="s">
        <v>14</v>
      </c>
      <c r="E91" s="38">
        <v>409</v>
      </c>
      <c r="F91" s="39">
        <v>26</v>
      </c>
      <c r="G91" s="40">
        <v>53</v>
      </c>
      <c r="H91" s="40">
        <v>67</v>
      </c>
      <c r="I91" s="40">
        <v>6</v>
      </c>
      <c r="J91" s="40">
        <v>19</v>
      </c>
      <c r="K91" s="40">
        <v>4</v>
      </c>
      <c r="L91" s="40">
        <v>4</v>
      </c>
      <c r="M91" s="40">
        <v>6</v>
      </c>
      <c r="N91" s="40"/>
      <c r="O91" s="41">
        <v>2</v>
      </c>
      <c r="P91" s="43">
        <v>77</v>
      </c>
      <c r="Q91" s="39">
        <v>1</v>
      </c>
      <c r="R91" s="40">
        <v>10</v>
      </c>
      <c r="S91" s="44">
        <v>187</v>
      </c>
      <c r="T91" s="22">
        <v>202</v>
      </c>
    </row>
    <row r="92" spans="1:20" ht="15" customHeight="1" x14ac:dyDescent="0.25">
      <c r="A92" s="34">
        <f t="shared" si="1"/>
        <v>91</v>
      </c>
      <c r="B92" s="24" t="s">
        <v>119</v>
      </c>
      <c r="C92" s="25">
        <v>1461</v>
      </c>
      <c r="D92" s="26" t="s">
        <v>19</v>
      </c>
      <c r="E92" s="27">
        <v>410</v>
      </c>
      <c r="F92" s="28">
        <v>44</v>
      </c>
      <c r="G92" s="29">
        <v>59</v>
      </c>
      <c r="H92" s="29">
        <v>51</v>
      </c>
      <c r="I92" s="29">
        <v>2</v>
      </c>
      <c r="J92" s="29">
        <v>22</v>
      </c>
      <c r="K92" s="29">
        <v>4</v>
      </c>
      <c r="L92" s="29">
        <v>4</v>
      </c>
      <c r="M92" s="29">
        <v>17</v>
      </c>
      <c r="N92" s="29"/>
      <c r="O92" s="30">
        <v>6</v>
      </c>
      <c r="P92" s="32">
        <v>61</v>
      </c>
      <c r="Q92" s="28">
        <v>0</v>
      </c>
      <c r="R92" s="29">
        <v>5</v>
      </c>
      <c r="S92" s="33">
        <v>209</v>
      </c>
      <c r="T92" s="120">
        <v>222</v>
      </c>
    </row>
    <row r="93" spans="1:20" ht="15" customHeight="1" x14ac:dyDescent="0.25">
      <c r="A93" s="34">
        <f t="shared" si="1"/>
        <v>92</v>
      </c>
      <c r="B93" s="35" t="s">
        <v>119</v>
      </c>
      <c r="C93" s="36">
        <v>1460</v>
      </c>
      <c r="D93" s="37" t="s">
        <v>20</v>
      </c>
      <c r="E93" s="38">
        <v>681</v>
      </c>
      <c r="F93" s="39">
        <v>89</v>
      </c>
      <c r="G93" s="40">
        <v>54</v>
      </c>
      <c r="H93" s="40">
        <v>106</v>
      </c>
      <c r="I93" s="40">
        <v>7</v>
      </c>
      <c r="J93" s="40">
        <v>58</v>
      </c>
      <c r="K93" s="40">
        <v>12</v>
      </c>
      <c r="L93" s="40">
        <v>9</v>
      </c>
      <c r="M93" s="40">
        <v>17</v>
      </c>
      <c r="N93" s="40"/>
      <c r="O93" s="41">
        <v>6</v>
      </c>
      <c r="P93" s="43">
        <v>115</v>
      </c>
      <c r="Q93" s="39">
        <v>2</v>
      </c>
      <c r="R93" s="40">
        <v>23</v>
      </c>
      <c r="S93" s="44">
        <v>358</v>
      </c>
      <c r="T93" s="22">
        <v>385</v>
      </c>
    </row>
    <row r="94" spans="1:20" ht="15" customHeight="1" x14ac:dyDescent="0.25">
      <c r="A94" s="34">
        <f t="shared" si="1"/>
        <v>93</v>
      </c>
      <c r="B94" s="24" t="s">
        <v>119</v>
      </c>
      <c r="C94" s="25">
        <v>1460</v>
      </c>
      <c r="D94" s="26" t="s">
        <v>14</v>
      </c>
      <c r="E94" s="27">
        <v>681</v>
      </c>
      <c r="F94" s="28">
        <v>63</v>
      </c>
      <c r="G94" s="29">
        <v>40</v>
      </c>
      <c r="H94" s="29">
        <v>109</v>
      </c>
      <c r="I94" s="29">
        <v>9</v>
      </c>
      <c r="J94" s="29">
        <v>52</v>
      </c>
      <c r="K94" s="29">
        <v>17</v>
      </c>
      <c r="L94" s="29">
        <v>13</v>
      </c>
      <c r="M94" s="29">
        <v>26</v>
      </c>
      <c r="N94" s="29"/>
      <c r="O94" s="30">
        <v>4</v>
      </c>
      <c r="P94" s="32">
        <v>121</v>
      </c>
      <c r="Q94" s="28">
        <v>1</v>
      </c>
      <c r="R94" s="29">
        <v>22</v>
      </c>
      <c r="S94" s="33">
        <v>333</v>
      </c>
      <c r="T94" s="120">
        <v>359</v>
      </c>
    </row>
    <row r="95" spans="1:20" ht="15" customHeight="1" x14ac:dyDescent="0.25">
      <c r="A95" s="34">
        <f t="shared" si="1"/>
        <v>94</v>
      </c>
      <c r="B95" s="35" t="s">
        <v>119</v>
      </c>
      <c r="C95" s="36">
        <v>1460</v>
      </c>
      <c r="D95" s="37" t="s">
        <v>19</v>
      </c>
      <c r="E95" s="38">
        <v>682</v>
      </c>
      <c r="F95" s="39">
        <v>71</v>
      </c>
      <c r="G95" s="40">
        <v>72</v>
      </c>
      <c r="H95" s="40">
        <v>101</v>
      </c>
      <c r="I95" s="40">
        <v>11</v>
      </c>
      <c r="J95" s="40">
        <v>57</v>
      </c>
      <c r="K95" s="40">
        <v>30</v>
      </c>
      <c r="L95" s="40">
        <v>9</v>
      </c>
      <c r="M95" s="40">
        <v>24</v>
      </c>
      <c r="N95" s="40"/>
      <c r="O95" s="41">
        <v>5</v>
      </c>
      <c r="P95" s="43">
        <v>116</v>
      </c>
      <c r="Q95" s="39">
        <v>1</v>
      </c>
      <c r="R95" s="40">
        <v>19</v>
      </c>
      <c r="S95" s="44">
        <v>380</v>
      </c>
      <c r="T95" s="22">
        <v>404</v>
      </c>
    </row>
    <row r="96" spans="1:20" ht="15" customHeight="1" x14ac:dyDescent="0.25">
      <c r="A96" s="34">
        <f t="shared" si="1"/>
        <v>95</v>
      </c>
      <c r="B96" s="24" t="s">
        <v>119</v>
      </c>
      <c r="C96" s="25">
        <v>1459</v>
      </c>
      <c r="D96" s="26" t="s">
        <v>27</v>
      </c>
      <c r="E96" s="27">
        <v>624</v>
      </c>
      <c r="F96" s="28">
        <v>63</v>
      </c>
      <c r="G96" s="29">
        <v>48</v>
      </c>
      <c r="H96" s="29">
        <v>82</v>
      </c>
      <c r="I96" s="29">
        <v>7</v>
      </c>
      <c r="J96" s="29">
        <v>54</v>
      </c>
      <c r="K96" s="29">
        <v>8</v>
      </c>
      <c r="L96" s="29">
        <v>7</v>
      </c>
      <c r="M96" s="29">
        <v>8</v>
      </c>
      <c r="N96" s="29"/>
      <c r="O96" s="30">
        <v>5</v>
      </c>
      <c r="P96" s="32">
        <v>90</v>
      </c>
      <c r="Q96" s="28">
        <v>2</v>
      </c>
      <c r="R96" s="29">
        <v>16</v>
      </c>
      <c r="S96" s="33">
        <v>282</v>
      </c>
      <c r="T96" s="120">
        <v>301</v>
      </c>
    </row>
    <row r="97" spans="1:20" ht="15" customHeight="1" x14ac:dyDescent="0.25">
      <c r="A97" s="34">
        <f t="shared" si="1"/>
        <v>96</v>
      </c>
      <c r="B97" s="35" t="s">
        <v>119</v>
      </c>
      <c r="C97" s="36">
        <v>1459</v>
      </c>
      <c r="D97" s="37" t="s">
        <v>23</v>
      </c>
      <c r="E97" s="38">
        <v>624</v>
      </c>
      <c r="F97" s="39">
        <v>53</v>
      </c>
      <c r="G97" s="40">
        <v>73</v>
      </c>
      <c r="H97" s="40">
        <v>63</v>
      </c>
      <c r="I97" s="40">
        <v>2</v>
      </c>
      <c r="J97" s="40">
        <v>50</v>
      </c>
      <c r="K97" s="40">
        <v>7</v>
      </c>
      <c r="L97" s="40">
        <v>8</v>
      </c>
      <c r="M97" s="40">
        <v>7</v>
      </c>
      <c r="N97" s="40"/>
      <c r="O97" s="41">
        <v>7</v>
      </c>
      <c r="P97" s="43">
        <v>67</v>
      </c>
      <c r="Q97" s="39">
        <v>1</v>
      </c>
      <c r="R97" s="40">
        <v>22</v>
      </c>
      <c r="S97" s="44">
        <v>270</v>
      </c>
      <c r="T97" s="22">
        <v>295</v>
      </c>
    </row>
    <row r="98" spans="1:20" ht="15" customHeight="1" x14ac:dyDescent="0.25">
      <c r="A98" s="34">
        <f t="shared" si="1"/>
        <v>97</v>
      </c>
      <c r="B98" s="24" t="s">
        <v>119</v>
      </c>
      <c r="C98" s="25">
        <v>1459</v>
      </c>
      <c r="D98" s="26" t="s">
        <v>20</v>
      </c>
      <c r="E98" s="27">
        <v>624</v>
      </c>
      <c r="F98" s="28">
        <v>58</v>
      </c>
      <c r="G98" s="29">
        <v>65</v>
      </c>
      <c r="H98" s="29">
        <v>76</v>
      </c>
      <c r="I98" s="29">
        <v>2</v>
      </c>
      <c r="J98" s="29">
        <v>56</v>
      </c>
      <c r="K98" s="29">
        <v>12</v>
      </c>
      <c r="L98" s="29">
        <v>4</v>
      </c>
      <c r="M98" s="29">
        <v>5</v>
      </c>
      <c r="N98" s="29"/>
      <c r="O98" s="30">
        <v>7</v>
      </c>
      <c r="P98" s="32">
        <v>80</v>
      </c>
      <c r="Q98" s="28">
        <v>0</v>
      </c>
      <c r="R98" s="29">
        <v>17</v>
      </c>
      <c r="S98" s="33">
        <v>285</v>
      </c>
      <c r="T98" s="120">
        <v>304</v>
      </c>
    </row>
    <row r="99" spans="1:20" ht="15" customHeight="1" x14ac:dyDescent="0.25">
      <c r="A99" s="34">
        <f t="shared" si="1"/>
        <v>98</v>
      </c>
      <c r="B99" s="35" t="s">
        <v>119</v>
      </c>
      <c r="C99" s="36">
        <v>1459</v>
      </c>
      <c r="D99" s="37" t="s">
        <v>14</v>
      </c>
      <c r="E99" s="38">
        <v>624</v>
      </c>
      <c r="F99" s="39">
        <v>60</v>
      </c>
      <c r="G99" s="40">
        <v>68</v>
      </c>
      <c r="H99" s="40">
        <v>99</v>
      </c>
      <c r="I99" s="40">
        <v>12</v>
      </c>
      <c r="J99" s="40">
        <v>38</v>
      </c>
      <c r="K99" s="40">
        <v>7</v>
      </c>
      <c r="L99" s="40">
        <v>2</v>
      </c>
      <c r="M99" s="40">
        <v>10</v>
      </c>
      <c r="N99" s="40"/>
      <c r="O99" s="41">
        <v>9</v>
      </c>
      <c r="P99" s="43">
        <v>112</v>
      </c>
      <c r="Q99" s="39">
        <v>1</v>
      </c>
      <c r="R99" s="40">
        <v>17</v>
      </c>
      <c r="S99" s="44">
        <v>305</v>
      </c>
      <c r="T99" s="22">
        <v>324</v>
      </c>
    </row>
    <row r="100" spans="1:20" ht="15" customHeight="1" x14ac:dyDescent="0.25">
      <c r="A100" s="34">
        <f t="shared" si="1"/>
        <v>99</v>
      </c>
      <c r="B100" s="24" t="s">
        <v>119</v>
      </c>
      <c r="C100" s="25">
        <v>1459</v>
      </c>
      <c r="D100" s="26" t="s">
        <v>19</v>
      </c>
      <c r="E100" s="27">
        <v>624</v>
      </c>
      <c r="F100" s="28">
        <v>49</v>
      </c>
      <c r="G100" s="29">
        <v>70</v>
      </c>
      <c r="H100" s="29">
        <v>83</v>
      </c>
      <c r="I100" s="29">
        <v>2</v>
      </c>
      <c r="J100" s="29">
        <v>53</v>
      </c>
      <c r="K100" s="29">
        <v>6</v>
      </c>
      <c r="L100" s="29">
        <v>7</v>
      </c>
      <c r="M100" s="29">
        <v>11</v>
      </c>
      <c r="N100" s="29"/>
      <c r="O100" s="30">
        <v>6</v>
      </c>
      <c r="P100" s="32">
        <v>86</v>
      </c>
      <c r="Q100" s="28">
        <v>0</v>
      </c>
      <c r="R100" s="29">
        <v>13</v>
      </c>
      <c r="S100" s="33">
        <v>287</v>
      </c>
      <c r="T100" s="120">
        <v>301</v>
      </c>
    </row>
    <row r="101" spans="1:20" ht="15" customHeight="1" x14ac:dyDescent="0.25">
      <c r="A101" s="34">
        <f t="shared" si="1"/>
        <v>100</v>
      </c>
      <c r="B101" s="35" t="s">
        <v>119</v>
      </c>
      <c r="C101" s="36">
        <v>1458</v>
      </c>
      <c r="D101" s="37" t="s">
        <v>23</v>
      </c>
      <c r="E101" s="38">
        <v>623</v>
      </c>
      <c r="F101" s="39">
        <v>60</v>
      </c>
      <c r="G101" s="40">
        <v>47</v>
      </c>
      <c r="H101" s="40">
        <v>101</v>
      </c>
      <c r="I101" s="40">
        <v>3</v>
      </c>
      <c r="J101" s="40">
        <v>60</v>
      </c>
      <c r="K101" s="40">
        <v>12</v>
      </c>
      <c r="L101" s="40">
        <v>5</v>
      </c>
      <c r="M101" s="40">
        <v>14</v>
      </c>
      <c r="N101" s="40"/>
      <c r="O101" s="41">
        <v>2</v>
      </c>
      <c r="P101" s="43">
        <v>106</v>
      </c>
      <c r="Q101" s="39">
        <v>1</v>
      </c>
      <c r="R101" s="40">
        <v>17</v>
      </c>
      <c r="S101" s="44">
        <v>304</v>
      </c>
      <c r="T101" s="22">
        <v>324</v>
      </c>
    </row>
    <row r="102" spans="1:20" ht="15" customHeight="1" x14ac:dyDescent="0.25">
      <c r="A102" s="34">
        <f t="shared" si="1"/>
        <v>101</v>
      </c>
      <c r="B102" s="24" t="s">
        <v>119</v>
      </c>
      <c r="C102" s="25">
        <v>1458</v>
      </c>
      <c r="D102" s="26" t="s">
        <v>20</v>
      </c>
      <c r="E102" s="27">
        <v>623</v>
      </c>
      <c r="F102" s="28">
        <v>44</v>
      </c>
      <c r="G102" s="29">
        <v>66</v>
      </c>
      <c r="H102" s="29">
        <v>108</v>
      </c>
      <c r="I102" s="29">
        <v>11</v>
      </c>
      <c r="J102" s="29">
        <v>49</v>
      </c>
      <c r="K102" s="29">
        <v>7</v>
      </c>
      <c r="L102" s="29">
        <v>4</v>
      </c>
      <c r="M102" s="29">
        <v>14</v>
      </c>
      <c r="N102" s="29"/>
      <c r="O102" s="30">
        <v>4</v>
      </c>
      <c r="P102" s="32">
        <v>121</v>
      </c>
      <c r="Q102" s="28">
        <v>0</v>
      </c>
      <c r="R102" s="29">
        <v>19</v>
      </c>
      <c r="S102" s="33">
        <v>307</v>
      </c>
      <c r="T102" s="120">
        <v>328</v>
      </c>
    </row>
    <row r="103" spans="1:20" ht="15" customHeight="1" x14ac:dyDescent="0.25">
      <c r="A103" s="34">
        <f t="shared" si="1"/>
        <v>102</v>
      </c>
      <c r="B103" s="35" t="s">
        <v>119</v>
      </c>
      <c r="C103" s="36">
        <v>1458</v>
      </c>
      <c r="D103" s="37" t="s">
        <v>14</v>
      </c>
      <c r="E103" s="38">
        <v>623</v>
      </c>
      <c r="F103" s="39">
        <v>41</v>
      </c>
      <c r="G103" s="40">
        <v>78</v>
      </c>
      <c r="H103" s="40">
        <v>116</v>
      </c>
      <c r="I103" s="40">
        <v>43</v>
      </c>
      <c r="J103" s="40">
        <v>0</v>
      </c>
      <c r="K103" s="40">
        <v>5</v>
      </c>
      <c r="L103" s="40">
        <v>4</v>
      </c>
      <c r="M103" s="40">
        <v>11</v>
      </c>
      <c r="N103" s="40"/>
      <c r="O103" s="41">
        <v>9</v>
      </c>
      <c r="P103" s="43">
        <v>159</v>
      </c>
      <c r="Q103" s="39">
        <v>0</v>
      </c>
      <c r="R103" s="40">
        <v>19</v>
      </c>
      <c r="S103" s="44">
        <v>307</v>
      </c>
      <c r="T103" s="22">
        <v>326</v>
      </c>
    </row>
    <row r="104" spans="1:20" ht="15" customHeight="1" x14ac:dyDescent="0.25">
      <c r="A104" s="34">
        <f t="shared" si="1"/>
        <v>103</v>
      </c>
      <c r="B104" s="24" t="s">
        <v>119</v>
      </c>
      <c r="C104" s="25">
        <v>1458</v>
      </c>
      <c r="D104" s="26" t="s">
        <v>19</v>
      </c>
      <c r="E104" s="27">
        <v>623</v>
      </c>
      <c r="F104" s="28">
        <v>54</v>
      </c>
      <c r="G104" s="29">
        <v>44</v>
      </c>
      <c r="H104" s="29">
        <v>86</v>
      </c>
      <c r="I104" s="29">
        <v>7</v>
      </c>
      <c r="J104" s="29">
        <v>44</v>
      </c>
      <c r="K104" s="29">
        <v>25</v>
      </c>
      <c r="L104" s="29">
        <v>7</v>
      </c>
      <c r="M104" s="29">
        <v>9</v>
      </c>
      <c r="N104" s="29"/>
      <c r="O104" s="30">
        <v>5</v>
      </c>
      <c r="P104" s="32">
        <v>97</v>
      </c>
      <c r="Q104" s="28">
        <v>1</v>
      </c>
      <c r="R104" s="29">
        <v>18</v>
      </c>
      <c r="S104" s="33">
        <v>281</v>
      </c>
      <c r="T104" s="120">
        <v>304</v>
      </c>
    </row>
    <row r="105" spans="1:20" ht="15" customHeight="1" x14ac:dyDescent="0.25">
      <c r="A105" s="34">
        <f t="shared" si="1"/>
        <v>104</v>
      </c>
      <c r="B105" s="35" t="s">
        <v>119</v>
      </c>
      <c r="C105" s="36">
        <v>1457</v>
      </c>
      <c r="D105" s="37" t="s">
        <v>14</v>
      </c>
      <c r="E105" s="38">
        <v>665</v>
      </c>
      <c r="F105" s="39">
        <v>69</v>
      </c>
      <c r="G105" s="40">
        <v>72</v>
      </c>
      <c r="H105" s="40">
        <v>98</v>
      </c>
      <c r="I105" s="40">
        <v>2</v>
      </c>
      <c r="J105" s="40">
        <v>55</v>
      </c>
      <c r="K105" s="40">
        <v>23</v>
      </c>
      <c r="L105" s="40">
        <v>7</v>
      </c>
      <c r="M105" s="40">
        <v>20</v>
      </c>
      <c r="N105" s="40"/>
      <c r="O105" s="41">
        <v>3</v>
      </c>
      <c r="P105" s="43">
        <v>102</v>
      </c>
      <c r="Q105" s="39">
        <v>0</v>
      </c>
      <c r="R105" s="40">
        <v>22</v>
      </c>
      <c r="S105" s="44">
        <v>349</v>
      </c>
      <c r="T105" s="22">
        <v>373</v>
      </c>
    </row>
    <row r="106" spans="1:20" ht="15" customHeight="1" x14ac:dyDescent="0.25">
      <c r="A106" s="34">
        <f t="shared" si="1"/>
        <v>105</v>
      </c>
      <c r="B106" s="24" t="s">
        <v>119</v>
      </c>
      <c r="C106" s="25">
        <v>1457</v>
      </c>
      <c r="D106" s="26" t="s">
        <v>19</v>
      </c>
      <c r="E106" s="27">
        <v>666</v>
      </c>
      <c r="F106" s="28">
        <v>81</v>
      </c>
      <c r="G106" s="29">
        <v>70</v>
      </c>
      <c r="H106" s="29">
        <v>104</v>
      </c>
      <c r="I106" s="29">
        <v>5</v>
      </c>
      <c r="J106" s="29">
        <v>52</v>
      </c>
      <c r="K106" s="29">
        <v>10</v>
      </c>
      <c r="L106" s="29">
        <v>2</v>
      </c>
      <c r="M106" s="29">
        <v>16</v>
      </c>
      <c r="N106" s="29"/>
      <c r="O106" s="30">
        <v>10</v>
      </c>
      <c r="P106" s="32">
        <v>112</v>
      </c>
      <c r="Q106" s="28">
        <v>0</v>
      </c>
      <c r="R106" s="29">
        <v>0</v>
      </c>
      <c r="S106" s="33">
        <v>350</v>
      </c>
      <c r="T106" s="120">
        <v>353</v>
      </c>
    </row>
    <row r="107" spans="1:20" ht="15" customHeight="1" x14ac:dyDescent="0.25">
      <c r="A107" s="34">
        <f t="shared" si="1"/>
        <v>106</v>
      </c>
      <c r="B107" s="35" t="s">
        <v>119</v>
      </c>
      <c r="C107" s="36">
        <v>1456</v>
      </c>
      <c r="D107" s="37" t="s">
        <v>20</v>
      </c>
      <c r="E107" s="38">
        <v>684</v>
      </c>
      <c r="F107" s="39">
        <v>82</v>
      </c>
      <c r="G107" s="40">
        <v>53</v>
      </c>
      <c r="H107" s="40">
        <v>100</v>
      </c>
      <c r="I107" s="40">
        <v>3</v>
      </c>
      <c r="J107" s="40">
        <v>53</v>
      </c>
      <c r="K107" s="40">
        <v>17</v>
      </c>
      <c r="L107" s="40">
        <v>11</v>
      </c>
      <c r="M107" s="40">
        <v>32</v>
      </c>
      <c r="N107" s="40"/>
      <c r="O107" s="41">
        <v>7</v>
      </c>
      <c r="P107" s="43">
        <v>107</v>
      </c>
      <c r="Q107" s="39">
        <v>0</v>
      </c>
      <c r="R107" s="40">
        <v>18</v>
      </c>
      <c r="S107" s="44">
        <v>358</v>
      </c>
      <c r="T107" s="22">
        <v>380</v>
      </c>
    </row>
    <row r="108" spans="1:20" ht="15" customHeight="1" x14ac:dyDescent="0.25">
      <c r="A108" s="34">
        <f t="shared" si="1"/>
        <v>107</v>
      </c>
      <c r="B108" s="24" t="s">
        <v>119</v>
      </c>
      <c r="C108" s="25">
        <v>1456</v>
      </c>
      <c r="D108" s="26" t="s">
        <v>14</v>
      </c>
      <c r="E108" s="27">
        <v>684</v>
      </c>
      <c r="F108" s="28">
        <v>65</v>
      </c>
      <c r="G108" s="29">
        <v>46</v>
      </c>
      <c r="H108" s="29">
        <v>111</v>
      </c>
      <c r="I108" s="29">
        <v>4</v>
      </c>
      <c r="J108" s="29">
        <v>49</v>
      </c>
      <c r="K108" s="29">
        <v>12</v>
      </c>
      <c r="L108" s="29">
        <v>15</v>
      </c>
      <c r="M108" s="29">
        <v>20</v>
      </c>
      <c r="N108" s="29"/>
      <c r="O108" s="30">
        <v>8</v>
      </c>
      <c r="P108" s="32">
        <v>115</v>
      </c>
      <c r="Q108" s="28">
        <v>1</v>
      </c>
      <c r="R108" s="29">
        <v>28</v>
      </c>
      <c r="S108" s="33">
        <v>330</v>
      </c>
      <c r="T108" s="120">
        <v>359</v>
      </c>
    </row>
    <row r="109" spans="1:20" ht="15" customHeight="1" x14ac:dyDescent="0.25">
      <c r="A109" s="34">
        <f t="shared" si="1"/>
        <v>108</v>
      </c>
      <c r="B109" s="35" t="s">
        <v>119</v>
      </c>
      <c r="C109" s="36">
        <v>1456</v>
      </c>
      <c r="D109" s="37" t="s">
        <v>19</v>
      </c>
      <c r="E109" s="38">
        <v>684</v>
      </c>
      <c r="F109" s="39">
        <v>58</v>
      </c>
      <c r="G109" s="40">
        <v>59</v>
      </c>
      <c r="H109" s="40">
        <v>125</v>
      </c>
      <c r="I109" s="40">
        <v>3</v>
      </c>
      <c r="J109" s="40">
        <v>56</v>
      </c>
      <c r="K109" s="40">
        <v>11</v>
      </c>
      <c r="L109" s="40">
        <v>10</v>
      </c>
      <c r="M109" s="40">
        <v>35</v>
      </c>
      <c r="N109" s="40"/>
      <c r="O109" s="41">
        <v>7</v>
      </c>
      <c r="P109" s="43">
        <v>129</v>
      </c>
      <c r="Q109" s="39"/>
      <c r="R109" s="40">
        <v>18</v>
      </c>
      <c r="S109" s="44">
        <v>364</v>
      </c>
      <c r="T109" s="22">
        <v>383</v>
      </c>
    </row>
    <row r="110" spans="1:20" ht="5.0999999999999996" customHeight="1" x14ac:dyDescent="0.25">
      <c r="A110" s="47"/>
      <c r="B110" s="48"/>
      <c r="C110" s="49"/>
      <c r="D110" s="50"/>
      <c r="E110" s="51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3"/>
    </row>
    <row r="111" spans="1:20" ht="0.95" customHeight="1" x14ac:dyDescent="0.25">
      <c r="A111" s="54"/>
      <c r="B111" s="55"/>
      <c r="C111" s="56"/>
      <c r="D111" s="57"/>
      <c r="E111" s="58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60"/>
    </row>
    <row r="112" spans="1:20" ht="0.95" customHeight="1" x14ac:dyDescent="0.25">
      <c r="A112" s="47"/>
      <c r="B112" s="48"/>
      <c r="C112" s="49"/>
      <c r="D112" s="50"/>
      <c r="E112" s="51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3"/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T377"/>
  <sheetViews>
    <sheetView zoomScale="40" zoomScaleNormal="40" workbookViewId="0">
      <selection activeCell="L24" sqref="L24"/>
    </sheetView>
  </sheetViews>
  <sheetFormatPr defaultRowHeight="14.25" x14ac:dyDescent="0.2"/>
  <cols>
    <col min="2" max="2" width="27.75" customWidth="1"/>
    <col min="4" max="4" width="20" customWidth="1"/>
  </cols>
  <sheetData>
    <row r="1" spans="1:20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198</v>
      </c>
      <c r="Q1" s="5" t="s">
        <v>8</v>
      </c>
      <c r="R1" s="5" t="s">
        <v>9</v>
      </c>
      <c r="S1" s="5" t="s">
        <v>10</v>
      </c>
      <c r="T1" s="5" t="s">
        <v>25</v>
      </c>
    </row>
    <row r="2" spans="1:20" ht="15.75" x14ac:dyDescent="0.25">
      <c r="A2" s="309">
        <v>1</v>
      </c>
      <c r="B2" s="310" t="s">
        <v>107</v>
      </c>
      <c r="C2" s="311">
        <v>2316</v>
      </c>
      <c r="D2" s="312" t="s">
        <v>15</v>
      </c>
      <c r="E2" s="313">
        <v>414</v>
      </c>
      <c r="F2" s="314">
        <v>94</v>
      </c>
      <c r="G2" s="315">
        <v>87</v>
      </c>
      <c r="H2" s="315">
        <v>19</v>
      </c>
      <c r="I2" s="315">
        <v>4</v>
      </c>
      <c r="J2" s="315">
        <v>12</v>
      </c>
      <c r="K2" s="315">
        <v>0</v>
      </c>
      <c r="L2" s="315">
        <v>8</v>
      </c>
      <c r="M2" s="315">
        <v>1</v>
      </c>
      <c r="N2" s="315">
        <v>4</v>
      </c>
      <c r="O2" s="316">
        <v>0</v>
      </c>
      <c r="P2" s="317">
        <v>23</v>
      </c>
      <c r="Q2" s="314">
        <v>0</v>
      </c>
      <c r="R2" s="315">
        <v>9</v>
      </c>
      <c r="S2" s="318">
        <v>229</v>
      </c>
      <c r="T2" s="319">
        <v>238</v>
      </c>
    </row>
    <row r="3" spans="1:20" ht="15.75" x14ac:dyDescent="0.25">
      <c r="A3" s="320">
        <v>2</v>
      </c>
      <c r="B3" s="321" t="s">
        <v>107</v>
      </c>
      <c r="C3" s="322">
        <v>2316</v>
      </c>
      <c r="D3" s="323" t="s">
        <v>19</v>
      </c>
      <c r="E3" s="324">
        <v>499</v>
      </c>
      <c r="F3" s="325">
        <v>90</v>
      </c>
      <c r="G3" s="326">
        <v>89</v>
      </c>
      <c r="H3" s="326">
        <v>91</v>
      </c>
      <c r="I3" s="326">
        <v>0</v>
      </c>
      <c r="J3" s="326">
        <v>9</v>
      </c>
      <c r="K3" s="326">
        <v>1</v>
      </c>
      <c r="L3" s="326">
        <v>9</v>
      </c>
      <c r="M3" s="326">
        <v>1</v>
      </c>
      <c r="N3" s="326">
        <v>5</v>
      </c>
      <c r="O3" s="327">
        <v>0</v>
      </c>
      <c r="P3" s="328">
        <v>94</v>
      </c>
      <c r="Q3" s="325">
        <v>0</v>
      </c>
      <c r="R3" s="326">
        <v>8</v>
      </c>
      <c r="S3" s="329">
        <v>295</v>
      </c>
      <c r="T3" s="330">
        <v>306</v>
      </c>
    </row>
    <row r="4" spans="1:20" ht="15.75" x14ac:dyDescent="0.25">
      <c r="A4" s="331">
        <v>3</v>
      </c>
      <c r="B4" s="332" t="s">
        <v>107</v>
      </c>
      <c r="C4" s="333">
        <v>2315</v>
      </c>
      <c r="D4" s="334" t="s">
        <v>19</v>
      </c>
      <c r="E4" s="335">
        <v>310</v>
      </c>
      <c r="F4" s="336">
        <v>73</v>
      </c>
      <c r="G4" s="337">
        <v>29</v>
      </c>
      <c r="H4" s="337">
        <v>47</v>
      </c>
      <c r="I4" s="337">
        <v>0</v>
      </c>
      <c r="J4" s="337">
        <v>0</v>
      </c>
      <c r="K4" s="337">
        <v>0</v>
      </c>
      <c r="L4" s="337">
        <v>0</v>
      </c>
      <c r="M4" s="337">
        <v>2</v>
      </c>
      <c r="N4" s="337">
        <v>2</v>
      </c>
      <c r="O4" s="338">
        <v>0</v>
      </c>
      <c r="P4" s="339">
        <v>47</v>
      </c>
      <c r="Q4" s="336">
        <v>0</v>
      </c>
      <c r="R4" s="337">
        <v>7</v>
      </c>
      <c r="S4" s="340">
        <v>153</v>
      </c>
      <c r="T4" s="341">
        <v>160</v>
      </c>
    </row>
    <row r="5" spans="1:20" ht="15.75" x14ac:dyDescent="0.25">
      <c r="A5" s="320">
        <v>4</v>
      </c>
      <c r="B5" s="321" t="s">
        <v>107</v>
      </c>
      <c r="C5" s="322">
        <v>2314</v>
      </c>
      <c r="D5" s="323" t="s">
        <v>14</v>
      </c>
      <c r="E5" s="324">
        <v>507</v>
      </c>
      <c r="F5" s="325">
        <v>15</v>
      </c>
      <c r="G5" s="326">
        <v>74</v>
      </c>
      <c r="H5" s="326">
        <v>76</v>
      </c>
      <c r="I5" s="326">
        <v>6</v>
      </c>
      <c r="J5" s="326">
        <v>12</v>
      </c>
      <c r="K5" s="326">
        <v>1</v>
      </c>
      <c r="L5" s="326">
        <v>1</v>
      </c>
      <c r="M5" s="326">
        <v>2</v>
      </c>
      <c r="N5" s="326">
        <v>4</v>
      </c>
      <c r="O5" s="327">
        <v>0</v>
      </c>
      <c r="P5" s="328">
        <v>83</v>
      </c>
      <c r="Q5" s="325">
        <v>0</v>
      </c>
      <c r="R5" s="326">
        <v>6</v>
      </c>
      <c r="S5" s="329">
        <v>191</v>
      </c>
      <c r="T5" s="330">
        <v>198</v>
      </c>
    </row>
    <row r="6" spans="1:20" ht="15.75" x14ac:dyDescent="0.25">
      <c r="A6" s="331">
        <v>5</v>
      </c>
      <c r="B6" s="332" t="s">
        <v>107</v>
      </c>
      <c r="C6" s="333">
        <v>2314</v>
      </c>
      <c r="D6" s="334" t="s">
        <v>19</v>
      </c>
      <c r="E6" s="335">
        <v>508</v>
      </c>
      <c r="F6" s="336">
        <v>15</v>
      </c>
      <c r="G6" s="337">
        <v>59</v>
      </c>
      <c r="H6" s="337">
        <v>83</v>
      </c>
      <c r="I6" s="337">
        <v>6</v>
      </c>
      <c r="J6" s="337">
        <v>2</v>
      </c>
      <c r="K6" s="337">
        <v>0</v>
      </c>
      <c r="L6" s="337">
        <v>3</v>
      </c>
      <c r="M6" s="337">
        <v>0</v>
      </c>
      <c r="N6" s="337">
        <v>4</v>
      </c>
      <c r="O6" s="338">
        <v>0</v>
      </c>
      <c r="P6" s="339">
        <v>89</v>
      </c>
      <c r="Q6" s="336">
        <v>0</v>
      </c>
      <c r="R6" s="337">
        <v>6</v>
      </c>
      <c r="S6" s="340">
        <v>172</v>
      </c>
      <c r="T6" s="341">
        <v>178</v>
      </c>
    </row>
    <row r="7" spans="1:20" ht="15.75" x14ac:dyDescent="0.25">
      <c r="A7" s="320">
        <v>6</v>
      </c>
      <c r="B7" s="321" t="s">
        <v>107</v>
      </c>
      <c r="C7" s="322">
        <v>2313</v>
      </c>
      <c r="D7" s="323" t="s">
        <v>19</v>
      </c>
      <c r="E7" s="324">
        <v>571</v>
      </c>
      <c r="F7" s="325">
        <v>106</v>
      </c>
      <c r="G7" s="326">
        <v>95</v>
      </c>
      <c r="H7" s="326">
        <v>43</v>
      </c>
      <c r="I7" s="326">
        <v>0</v>
      </c>
      <c r="J7" s="326">
        <v>20</v>
      </c>
      <c r="K7" s="326">
        <v>1</v>
      </c>
      <c r="L7" s="326">
        <v>5</v>
      </c>
      <c r="M7" s="326">
        <v>0</v>
      </c>
      <c r="N7" s="326">
        <v>2</v>
      </c>
      <c r="O7" s="327">
        <v>0</v>
      </c>
      <c r="P7" s="328">
        <v>43</v>
      </c>
      <c r="Q7" s="325">
        <v>0</v>
      </c>
      <c r="R7" s="326">
        <v>0</v>
      </c>
      <c r="S7" s="329">
        <v>272</v>
      </c>
      <c r="T7" s="330">
        <v>272</v>
      </c>
    </row>
    <row r="8" spans="1:20" ht="31.5" x14ac:dyDescent="0.25">
      <c r="A8" s="331">
        <v>7</v>
      </c>
      <c r="B8" s="332" t="s">
        <v>107</v>
      </c>
      <c r="C8" s="333">
        <v>2312</v>
      </c>
      <c r="D8" s="334" t="s">
        <v>66</v>
      </c>
      <c r="E8" s="335">
        <v>634</v>
      </c>
      <c r="F8" s="342"/>
      <c r="G8" s="343"/>
      <c r="H8" s="343"/>
      <c r="I8" s="343"/>
      <c r="J8" s="343"/>
      <c r="K8" s="343"/>
      <c r="L8" s="343"/>
      <c r="M8" s="343"/>
      <c r="N8" s="343"/>
      <c r="O8" s="344"/>
      <c r="P8" s="345"/>
      <c r="Q8" s="342"/>
      <c r="R8" s="343"/>
      <c r="S8" s="346"/>
      <c r="T8" s="347"/>
    </row>
    <row r="9" spans="1:20" ht="31.5" x14ac:dyDescent="0.25">
      <c r="A9" s="320">
        <v>8</v>
      </c>
      <c r="B9" s="321" t="s">
        <v>107</v>
      </c>
      <c r="C9" s="322">
        <v>2312</v>
      </c>
      <c r="D9" s="323" t="s">
        <v>41</v>
      </c>
      <c r="E9" s="324">
        <v>635</v>
      </c>
      <c r="F9" s="325">
        <v>41</v>
      </c>
      <c r="G9" s="326">
        <v>59</v>
      </c>
      <c r="H9" s="326">
        <v>62</v>
      </c>
      <c r="I9" s="326">
        <v>5</v>
      </c>
      <c r="J9" s="326">
        <v>14</v>
      </c>
      <c r="K9" s="326">
        <v>4</v>
      </c>
      <c r="L9" s="326">
        <v>4</v>
      </c>
      <c r="M9" s="326">
        <v>7</v>
      </c>
      <c r="N9" s="326">
        <v>14</v>
      </c>
      <c r="O9" s="327">
        <v>0</v>
      </c>
      <c r="P9" s="328">
        <v>67</v>
      </c>
      <c r="Q9" s="325">
        <v>0</v>
      </c>
      <c r="R9" s="326">
        <v>5</v>
      </c>
      <c r="S9" s="329">
        <v>210</v>
      </c>
      <c r="T9" s="330">
        <v>215</v>
      </c>
    </row>
    <row r="10" spans="1:20" ht="15.75" x14ac:dyDescent="0.25">
      <c r="A10" s="331">
        <v>9</v>
      </c>
      <c r="B10" s="332" t="s">
        <v>107</v>
      </c>
      <c r="C10" s="333">
        <v>2312</v>
      </c>
      <c r="D10" s="334" t="s">
        <v>15</v>
      </c>
      <c r="E10" s="335">
        <v>635</v>
      </c>
      <c r="F10" s="336">
        <v>45</v>
      </c>
      <c r="G10" s="337">
        <v>73</v>
      </c>
      <c r="H10" s="337">
        <v>65</v>
      </c>
      <c r="I10" s="337">
        <v>3</v>
      </c>
      <c r="J10" s="337">
        <v>9</v>
      </c>
      <c r="K10" s="337">
        <v>6</v>
      </c>
      <c r="L10" s="337">
        <v>6</v>
      </c>
      <c r="M10" s="337">
        <v>8</v>
      </c>
      <c r="N10" s="337">
        <v>5</v>
      </c>
      <c r="O10" s="338">
        <v>1</v>
      </c>
      <c r="P10" s="339">
        <v>70</v>
      </c>
      <c r="Q10" s="336">
        <v>0</v>
      </c>
      <c r="R10" s="337">
        <v>9</v>
      </c>
      <c r="S10" s="340">
        <v>221</v>
      </c>
      <c r="T10" s="341">
        <v>232</v>
      </c>
    </row>
    <row r="11" spans="1:20" ht="15.75" x14ac:dyDescent="0.25">
      <c r="A11" s="320">
        <v>10</v>
      </c>
      <c r="B11" s="321" t="s">
        <v>107</v>
      </c>
      <c r="C11" s="322">
        <v>2312</v>
      </c>
      <c r="D11" s="323" t="s">
        <v>14</v>
      </c>
      <c r="E11" s="324">
        <v>679</v>
      </c>
      <c r="F11" s="325">
        <v>37</v>
      </c>
      <c r="G11" s="326">
        <v>83</v>
      </c>
      <c r="H11" s="326">
        <v>80</v>
      </c>
      <c r="I11" s="326">
        <v>4</v>
      </c>
      <c r="J11" s="326">
        <v>23</v>
      </c>
      <c r="K11" s="326">
        <v>8</v>
      </c>
      <c r="L11" s="326">
        <v>5</v>
      </c>
      <c r="M11" s="326">
        <v>5</v>
      </c>
      <c r="N11" s="326">
        <v>7</v>
      </c>
      <c r="O11" s="327">
        <v>0</v>
      </c>
      <c r="P11" s="328">
        <v>84</v>
      </c>
      <c r="Q11" s="325">
        <v>0</v>
      </c>
      <c r="R11" s="326">
        <v>0</v>
      </c>
      <c r="S11" s="329">
        <v>252</v>
      </c>
      <c r="T11" s="330">
        <v>252</v>
      </c>
    </row>
    <row r="12" spans="1:20" ht="15.75" x14ac:dyDescent="0.25">
      <c r="A12" s="331">
        <v>11</v>
      </c>
      <c r="B12" s="332" t="s">
        <v>107</v>
      </c>
      <c r="C12" s="333">
        <v>2312</v>
      </c>
      <c r="D12" s="334" t="s">
        <v>19</v>
      </c>
      <c r="E12" s="335">
        <v>680</v>
      </c>
      <c r="F12" s="336">
        <v>37</v>
      </c>
      <c r="G12" s="337">
        <v>79</v>
      </c>
      <c r="H12" s="337">
        <v>50</v>
      </c>
      <c r="I12" s="337">
        <v>6</v>
      </c>
      <c r="J12" s="337">
        <v>18</v>
      </c>
      <c r="K12" s="337">
        <v>1</v>
      </c>
      <c r="L12" s="337">
        <v>6</v>
      </c>
      <c r="M12" s="337">
        <v>8</v>
      </c>
      <c r="N12" s="337">
        <v>3</v>
      </c>
      <c r="O12" s="338">
        <v>0</v>
      </c>
      <c r="P12" s="339">
        <v>60</v>
      </c>
      <c r="Q12" s="336">
        <v>0</v>
      </c>
      <c r="R12" s="337">
        <v>13</v>
      </c>
      <c r="S12" s="340">
        <v>208</v>
      </c>
      <c r="T12" s="341">
        <v>225</v>
      </c>
    </row>
    <row r="13" spans="1:20" ht="15.75" x14ac:dyDescent="0.25">
      <c r="A13" s="320">
        <v>12</v>
      </c>
      <c r="B13" s="321" t="s">
        <v>107</v>
      </c>
      <c r="C13" s="322">
        <v>2311</v>
      </c>
      <c r="D13" s="323" t="s">
        <v>20</v>
      </c>
      <c r="E13" s="324">
        <v>537</v>
      </c>
      <c r="F13" s="325">
        <v>32</v>
      </c>
      <c r="G13" s="326">
        <v>99</v>
      </c>
      <c r="H13" s="326">
        <v>84</v>
      </c>
      <c r="I13" s="326">
        <v>4</v>
      </c>
      <c r="J13" s="326">
        <v>7</v>
      </c>
      <c r="K13" s="326">
        <v>6</v>
      </c>
      <c r="L13" s="326">
        <v>3</v>
      </c>
      <c r="M13" s="326">
        <v>2</v>
      </c>
      <c r="N13" s="326">
        <v>6</v>
      </c>
      <c r="O13" s="327">
        <v>0</v>
      </c>
      <c r="P13" s="328">
        <v>92</v>
      </c>
      <c r="Q13" s="325">
        <v>0</v>
      </c>
      <c r="R13" s="326">
        <v>23</v>
      </c>
      <c r="S13" s="329">
        <v>243</v>
      </c>
      <c r="T13" s="330">
        <v>270</v>
      </c>
    </row>
    <row r="14" spans="1:20" ht="15.75" x14ac:dyDescent="0.25">
      <c r="A14" s="331">
        <v>13</v>
      </c>
      <c r="B14" s="332" t="s">
        <v>107</v>
      </c>
      <c r="C14" s="333">
        <v>2311</v>
      </c>
      <c r="D14" s="334" t="s">
        <v>14</v>
      </c>
      <c r="E14" s="335">
        <v>537</v>
      </c>
      <c r="F14" s="336">
        <v>24</v>
      </c>
      <c r="G14" s="337">
        <v>114</v>
      </c>
      <c r="H14" s="337">
        <v>101</v>
      </c>
      <c r="I14" s="337">
        <v>7</v>
      </c>
      <c r="J14" s="337">
        <v>8</v>
      </c>
      <c r="K14" s="337">
        <v>1</v>
      </c>
      <c r="L14" s="337">
        <v>3</v>
      </c>
      <c r="M14" s="337">
        <v>4</v>
      </c>
      <c r="N14" s="337">
        <v>5</v>
      </c>
      <c r="O14" s="338">
        <v>0</v>
      </c>
      <c r="P14" s="339">
        <v>109</v>
      </c>
      <c r="Q14" s="336">
        <v>0</v>
      </c>
      <c r="R14" s="337">
        <v>8</v>
      </c>
      <c r="S14" s="340">
        <v>267</v>
      </c>
      <c r="T14" s="341">
        <v>276</v>
      </c>
    </row>
    <row r="15" spans="1:20" ht="15.75" x14ac:dyDescent="0.25">
      <c r="A15" s="320">
        <v>14</v>
      </c>
      <c r="B15" s="321" t="s">
        <v>107</v>
      </c>
      <c r="C15" s="322">
        <v>2311</v>
      </c>
      <c r="D15" s="323" t="s">
        <v>19</v>
      </c>
      <c r="E15" s="324">
        <v>538</v>
      </c>
      <c r="F15" s="325">
        <v>38</v>
      </c>
      <c r="G15" s="326">
        <v>60</v>
      </c>
      <c r="H15" s="326">
        <v>93</v>
      </c>
      <c r="I15" s="326">
        <v>6</v>
      </c>
      <c r="J15" s="326">
        <v>12</v>
      </c>
      <c r="K15" s="326">
        <v>5</v>
      </c>
      <c r="L15" s="326">
        <v>0</v>
      </c>
      <c r="M15" s="326">
        <v>3</v>
      </c>
      <c r="N15" s="326">
        <v>5</v>
      </c>
      <c r="O15" s="327">
        <v>0</v>
      </c>
      <c r="P15" s="328">
        <v>102</v>
      </c>
      <c r="Q15" s="325">
        <v>0</v>
      </c>
      <c r="R15" s="326">
        <v>12</v>
      </c>
      <c r="S15" s="329">
        <v>222</v>
      </c>
      <c r="T15" s="330">
        <v>237</v>
      </c>
    </row>
    <row r="16" spans="1:20" ht="15.75" x14ac:dyDescent="0.25">
      <c r="A16" s="331">
        <v>15</v>
      </c>
      <c r="B16" s="332" t="s">
        <v>107</v>
      </c>
      <c r="C16" s="333">
        <v>2294</v>
      </c>
      <c r="D16" s="334" t="s">
        <v>14</v>
      </c>
      <c r="E16" s="335">
        <v>450</v>
      </c>
      <c r="F16" s="336">
        <v>33</v>
      </c>
      <c r="G16" s="337">
        <v>51</v>
      </c>
      <c r="H16" s="337">
        <v>47</v>
      </c>
      <c r="I16" s="337">
        <v>0</v>
      </c>
      <c r="J16" s="337">
        <v>8</v>
      </c>
      <c r="K16" s="337">
        <v>1</v>
      </c>
      <c r="L16" s="337">
        <v>2</v>
      </c>
      <c r="M16" s="337">
        <v>3</v>
      </c>
      <c r="N16" s="337">
        <v>9</v>
      </c>
      <c r="O16" s="338">
        <v>0</v>
      </c>
      <c r="P16" s="339">
        <v>47</v>
      </c>
      <c r="Q16" s="336">
        <v>0</v>
      </c>
      <c r="R16" s="337">
        <v>11</v>
      </c>
      <c r="S16" s="340">
        <v>154</v>
      </c>
      <c r="T16" s="341">
        <v>165</v>
      </c>
    </row>
    <row r="17" spans="1:20" ht="15.75" x14ac:dyDescent="0.25">
      <c r="A17" s="320">
        <v>16</v>
      </c>
      <c r="B17" s="321" t="s">
        <v>107</v>
      </c>
      <c r="C17" s="322">
        <v>2294</v>
      </c>
      <c r="D17" s="323" t="s">
        <v>19</v>
      </c>
      <c r="E17" s="324">
        <v>451</v>
      </c>
      <c r="F17" s="325">
        <v>48</v>
      </c>
      <c r="G17" s="326">
        <v>51</v>
      </c>
      <c r="H17" s="326">
        <v>53</v>
      </c>
      <c r="I17" s="326">
        <v>4</v>
      </c>
      <c r="J17" s="326">
        <v>5</v>
      </c>
      <c r="K17" s="326">
        <v>3</v>
      </c>
      <c r="L17" s="326">
        <v>6</v>
      </c>
      <c r="M17" s="326">
        <v>3</v>
      </c>
      <c r="N17" s="326">
        <v>7</v>
      </c>
      <c r="O17" s="327">
        <v>0</v>
      </c>
      <c r="P17" s="328">
        <v>59</v>
      </c>
      <c r="Q17" s="325">
        <v>0</v>
      </c>
      <c r="R17" s="326">
        <v>9</v>
      </c>
      <c r="S17" s="329">
        <v>180</v>
      </c>
      <c r="T17" s="330">
        <v>191</v>
      </c>
    </row>
    <row r="18" spans="1:20" ht="31.5" x14ac:dyDescent="0.25">
      <c r="A18" s="331">
        <v>17</v>
      </c>
      <c r="B18" s="332" t="s">
        <v>107</v>
      </c>
      <c r="C18" s="333">
        <v>2293</v>
      </c>
      <c r="D18" s="334" t="s">
        <v>88</v>
      </c>
      <c r="E18" s="335">
        <v>398</v>
      </c>
      <c r="F18" s="336">
        <v>10</v>
      </c>
      <c r="G18" s="337">
        <v>81</v>
      </c>
      <c r="H18" s="337">
        <v>47</v>
      </c>
      <c r="I18" s="337">
        <v>3</v>
      </c>
      <c r="J18" s="337">
        <v>9</v>
      </c>
      <c r="K18" s="337">
        <v>0</v>
      </c>
      <c r="L18" s="337">
        <v>0</v>
      </c>
      <c r="M18" s="337">
        <v>3</v>
      </c>
      <c r="N18" s="337">
        <v>5</v>
      </c>
      <c r="O18" s="338">
        <v>0</v>
      </c>
      <c r="P18" s="339">
        <v>51</v>
      </c>
      <c r="Q18" s="336">
        <v>0</v>
      </c>
      <c r="R18" s="337">
        <v>4</v>
      </c>
      <c r="S18" s="340">
        <v>158</v>
      </c>
      <c r="T18" s="341">
        <v>163</v>
      </c>
    </row>
    <row r="19" spans="1:20" ht="15.75" x14ac:dyDescent="0.25">
      <c r="A19" s="320">
        <v>18</v>
      </c>
      <c r="B19" s="321" t="s">
        <v>107</v>
      </c>
      <c r="C19" s="322">
        <v>2293</v>
      </c>
      <c r="D19" s="323" t="s">
        <v>89</v>
      </c>
      <c r="E19" s="324">
        <v>398</v>
      </c>
      <c r="F19" s="325">
        <v>10</v>
      </c>
      <c r="G19" s="326">
        <v>74</v>
      </c>
      <c r="H19" s="326">
        <v>50</v>
      </c>
      <c r="I19" s="326">
        <v>5</v>
      </c>
      <c r="J19" s="326">
        <v>7</v>
      </c>
      <c r="K19" s="326">
        <v>1</v>
      </c>
      <c r="L19" s="326">
        <v>0</v>
      </c>
      <c r="M19" s="326">
        <v>3</v>
      </c>
      <c r="N19" s="326">
        <v>2</v>
      </c>
      <c r="O19" s="327">
        <v>0</v>
      </c>
      <c r="P19" s="328">
        <v>59</v>
      </c>
      <c r="Q19" s="325">
        <v>0</v>
      </c>
      <c r="R19" s="326">
        <v>16</v>
      </c>
      <c r="S19" s="329">
        <v>152</v>
      </c>
      <c r="T19" s="330">
        <v>172</v>
      </c>
    </row>
    <row r="20" spans="1:20" ht="31.5" x14ac:dyDescent="0.25">
      <c r="A20" s="331">
        <v>19</v>
      </c>
      <c r="B20" s="332" t="s">
        <v>107</v>
      </c>
      <c r="C20" s="333">
        <v>2293</v>
      </c>
      <c r="D20" s="334" t="s">
        <v>108</v>
      </c>
      <c r="E20" s="335">
        <v>670</v>
      </c>
      <c r="F20" s="336">
        <v>64</v>
      </c>
      <c r="G20" s="337">
        <v>53</v>
      </c>
      <c r="H20" s="337">
        <v>71</v>
      </c>
      <c r="I20" s="337">
        <v>5</v>
      </c>
      <c r="J20" s="337">
        <v>14</v>
      </c>
      <c r="K20" s="337">
        <v>11</v>
      </c>
      <c r="L20" s="337">
        <v>4</v>
      </c>
      <c r="M20" s="337">
        <v>11</v>
      </c>
      <c r="N20" s="337">
        <v>17</v>
      </c>
      <c r="O20" s="338">
        <v>0</v>
      </c>
      <c r="P20" s="339">
        <v>77</v>
      </c>
      <c r="Q20" s="336">
        <v>2</v>
      </c>
      <c r="R20" s="337">
        <v>9</v>
      </c>
      <c r="S20" s="340">
        <v>250</v>
      </c>
      <c r="T20" s="341">
        <v>262</v>
      </c>
    </row>
    <row r="21" spans="1:20" ht="31.5" x14ac:dyDescent="0.25">
      <c r="A21" s="320">
        <v>20</v>
      </c>
      <c r="B21" s="321" t="s">
        <v>107</v>
      </c>
      <c r="C21" s="322">
        <v>2293</v>
      </c>
      <c r="D21" s="323" t="s">
        <v>109</v>
      </c>
      <c r="E21" s="324">
        <v>671</v>
      </c>
      <c r="F21" s="325">
        <v>88</v>
      </c>
      <c r="G21" s="326">
        <v>40</v>
      </c>
      <c r="H21" s="326">
        <v>83</v>
      </c>
      <c r="I21" s="326">
        <v>5</v>
      </c>
      <c r="J21" s="326">
        <v>20</v>
      </c>
      <c r="K21" s="326">
        <v>7</v>
      </c>
      <c r="L21" s="326">
        <v>4</v>
      </c>
      <c r="M21" s="326">
        <v>5</v>
      </c>
      <c r="N21" s="326">
        <v>15</v>
      </c>
      <c r="O21" s="327">
        <v>0</v>
      </c>
      <c r="P21" s="328">
        <v>90</v>
      </c>
      <c r="Q21" s="325">
        <v>2</v>
      </c>
      <c r="R21" s="326">
        <v>5</v>
      </c>
      <c r="S21" s="329">
        <v>267</v>
      </c>
      <c r="T21" s="330">
        <v>276</v>
      </c>
    </row>
    <row r="22" spans="1:20" ht="31.5" x14ac:dyDescent="0.25">
      <c r="A22" s="331">
        <v>21</v>
      </c>
      <c r="B22" s="332" t="s">
        <v>107</v>
      </c>
      <c r="C22" s="333">
        <v>2293</v>
      </c>
      <c r="D22" s="334" t="s">
        <v>110</v>
      </c>
      <c r="E22" s="335">
        <v>672</v>
      </c>
      <c r="F22" s="336">
        <v>81</v>
      </c>
      <c r="G22" s="337">
        <v>51</v>
      </c>
      <c r="H22" s="337">
        <v>76</v>
      </c>
      <c r="I22" s="337">
        <v>6</v>
      </c>
      <c r="J22" s="337">
        <v>14</v>
      </c>
      <c r="K22" s="337">
        <v>10</v>
      </c>
      <c r="L22" s="337">
        <v>4</v>
      </c>
      <c r="M22" s="337">
        <v>11</v>
      </c>
      <c r="N22" s="337">
        <v>17</v>
      </c>
      <c r="O22" s="338">
        <v>0</v>
      </c>
      <c r="P22" s="339">
        <v>83</v>
      </c>
      <c r="Q22" s="336">
        <v>2</v>
      </c>
      <c r="R22" s="337">
        <v>9</v>
      </c>
      <c r="S22" s="340">
        <v>270</v>
      </c>
      <c r="T22" s="341">
        <v>282</v>
      </c>
    </row>
    <row r="23" spans="1:20" ht="31.5" x14ac:dyDescent="0.25">
      <c r="A23" s="320">
        <v>22</v>
      </c>
      <c r="B23" s="321" t="s">
        <v>107</v>
      </c>
      <c r="C23" s="322">
        <v>2293</v>
      </c>
      <c r="D23" s="323" t="s">
        <v>111</v>
      </c>
      <c r="E23" s="324">
        <v>672</v>
      </c>
      <c r="F23" s="325">
        <v>80</v>
      </c>
      <c r="G23" s="326">
        <v>57</v>
      </c>
      <c r="H23" s="326">
        <v>67</v>
      </c>
      <c r="I23" s="326">
        <v>15</v>
      </c>
      <c r="J23" s="326">
        <v>24</v>
      </c>
      <c r="K23" s="326">
        <v>17</v>
      </c>
      <c r="L23" s="326">
        <v>4</v>
      </c>
      <c r="M23" s="326">
        <v>8</v>
      </c>
      <c r="N23" s="326">
        <v>11</v>
      </c>
      <c r="O23" s="327">
        <v>0</v>
      </c>
      <c r="P23" s="328">
        <v>84</v>
      </c>
      <c r="Q23" s="325">
        <v>0</v>
      </c>
      <c r="R23" s="326">
        <v>6</v>
      </c>
      <c r="S23" s="329">
        <v>283</v>
      </c>
      <c r="T23" s="330">
        <v>291</v>
      </c>
    </row>
    <row r="24" spans="1:20" ht="31.5" x14ac:dyDescent="0.25">
      <c r="A24" s="331">
        <v>23</v>
      </c>
      <c r="B24" s="332" t="s">
        <v>107</v>
      </c>
      <c r="C24" s="333">
        <v>2293</v>
      </c>
      <c r="D24" s="334" t="s">
        <v>112</v>
      </c>
      <c r="E24" s="335">
        <v>672</v>
      </c>
      <c r="F24" s="336">
        <v>81</v>
      </c>
      <c r="G24" s="337">
        <v>57</v>
      </c>
      <c r="H24" s="337">
        <v>74</v>
      </c>
      <c r="I24" s="337">
        <v>8</v>
      </c>
      <c r="J24" s="337">
        <v>15</v>
      </c>
      <c r="K24" s="337">
        <v>10</v>
      </c>
      <c r="L24" s="337">
        <v>4</v>
      </c>
      <c r="M24" s="337">
        <v>14</v>
      </c>
      <c r="N24" s="337">
        <v>10</v>
      </c>
      <c r="O24" s="338">
        <v>0</v>
      </c>
      <c r="P24" s="339">
        <v>83</v>
      </c>
      <c r="Q24" s="336">
        <v>0</v>
      </c>
      <c r="R24" s="337">
        <v>10</v>
      </c>
      <c r="S24" s="340">
        <v>273</v>
      </c>
      <c r="T24" s="341">
        <v>284</v>
      </c>
    </row>
    <row r="25" spans="1:20" ht="31.5" x14ac:dyDescent="0.25">
      <c r="A25" s="320">
        <v>24</v>
      </c>
      <c r="B25" s="321" t="s">
        <v>107</v>
      </c>
      <c r="C25" s="322">
        <v>2293</v>
      </c>
      <c r="D25" s="323" t="s">
        <v>45</v>
      </c>
      <c r="E25" s="324">
        <v>672</v>
      </c>
      <c r="F25" s="325">
        <v>77</v>
      </c>
      <c r="G25" s="326">
        <v>45</v>
      </c>
      <c r="H25" s="326">
        <v>71</v>
      </c>
      <c r="I25" s="326">
        <v>5</v>
      </c>
      <c r="J25" s="326">
        <v>14</v>
      </c>
      <c r="K25" s="326">
        <v>6</v>
      </c>
      <c r="L25" s="326">
        <v>3</v>
      </c>
      <c r="M25" s="326">
        <v>2</v>
      </c>
      <c r="N25" s="326">
        <v>15</v>
      </c>
      <c r="O25" s="327">
        <v>0</v>
      </c>
      <c r="P25" s="328">
        <v>77</v>
      </c>
      <c r="Q25" s="325">
        <v>1</v>
      </c>
      <c r="R25" s="326">
        <v>13</v>
      </c>
      <c r="S25" s="329">
        <v>238</v>
      </c>
      <c r="T25" s="330">
        <v>253</v>
      </c>
    </row>
    <row r="26" spans="1:20" ht="15.75" x14ac:dyDescent="0.25">
      <c r="A26" s="331">
        <v>25</v>
      </c>
      <c r="B26" s="332" t="s">
        <v>107</v>
      </c>
      <c r="C26" s="333">
        <v>2293</v>
      </c>
      <c r="D26" s="334" t="s">
        <v>44</v>
      </c>
      <c r="E26" s="335">
        <v>672</v>
      </c>
      <c r="F26" s="336">
        <v>71</v>
      </c>
      <c r="G26" s="337">
        <v>48</v>
      </c>
      <c r="H26" s="337">
        <v>67</v>
      </c>
      <c r="I26" s="337">
        <v>8</v>
      </c>
      <c r="J26" s="337">
        <v>18</v>
      </c>
      <c r="K26" s="337">
        <v>10</v>
      </c>
      <c r="L26" s="337">
        <v>4</v>
      </c>
      <c r="M26" s="337">
        <v>15</v>
      </c>
      <c r="N26" s="337">
        <v>14</v>
      </c>
      <c r="O26" s="338">
        <v>0</v>
      </c>
      <c r="P26" s="339">
        <v>76</v>
      </c>
      <c r="Q26" s="336">
        <v>0</v>
      </c>
      <c r="R26" s="337">
        <v>15</v>
      </c>
      <c r="S26" s="340">
        <v>255</v>
      </c>
      <c r="T26" s="341">
        <v>271</v>
      </c>
    </row>
    <row r="27" spans="1:20" ht="15.75" x14ac:dyDescent="0.25">
      <c r="A27" s="320">
        <v>26</v>
      </c>
      <c r="B27" s="321" t="s">
        <v>107</v>
      </c>
      <c r="C27" s="322">
        <v>2293</v>
      </c>
      <c r="D27" s="323" t="s">
        <v>20</v>
      </c>
      <c r="E27" s="324">
        <v>668</v>
      </c>
      <c r="F27" s="325">
        <v>52</v>
      </c>
      <c r="G27" s="326">
        <v>51</v>
      </c>
      <c r="H27" s="326">
        <v>72</v>
      </c>
      <c r="I27" s="326">
        <v>0</v>
      </c>
      <c r="J27" s="326">
        <v>0</v>
      </c>
      <c r="K27" s="326">
        <v>6</v>
      </c>
      <c r="L27" s="326">
        <v>4</v>
      </c>
      <c r="M27" s="326">
        <v>4</v>
      </c>
      <c r="N27" s="326">
        <v>0</v>
      </c>
      <c r="O27" s="327">
        <v>0</v>
      </c>
      <c r="P27" s="328">
        <v>72</v>
      </c>
      <c r="Q27" s="325">
        <v>0</v>
      </c>
      <c r="R27" s="326">
        <v>12</v>
      </c>
      <c r="S27" s="329">
        <v>189</v>
      </c>
      <c r="T27" s="330">
        <v>201</v>
      </c>
    </row>
    <row r="28" spans="1:20" ht="31.5" x14ac:dyDescent="0.25">
      <c r="A28" s="331">
        <v>27</v>
      </c>
      <c r="B28" s="332" t="s">
        <v>107</v>
      </c>
      <c r="C28" s="333">
        <v>2293</v>
      </c>
      <c r="D28" s="334" t="s">
        <v>113</v>
      </c>
      <c r="E28" s="335">
        <v>737</v>
      </c>
      <c r="F28" s="336">
        <v>56</v>
      </c>
      <c r="G28" s="337">
        <v>58</v>
      </c>
      <c r="H28" s="337">
        <v>65</v>
      </c>
      <c r="I28" s="337">
        <v>4</v>
      </c>
      <c r="J28" s="337">
        <v>10</v>
      </c>
      <c r="K28" s="337">
        <v>4</v>
      </c>
      <c r="L28" s="337">
        <v>7</v>
      </c>
      <c r="M28" s="337">
        <v>9</v>
      </c>
      <c r="N28" s="337">
        <v>11</v>
      </c>
      <c r="O28" s="338">
        <v>0</v>
      </c>
      <c r="P28" s="339">
        <v>70</v>
      </c>
      <c r="Q28" s="336">
        <v>0</v>
      </c>
      <c r="R28" s="337">
        <v>15</v>
      </c>
      <c r="S28" s="340">
        <v>224</v>
      </c>
      <c r="T28" s="341">
        <v>240</v>
      </c>
    </row>
    <row r="29" spans="1:20" ht="31.5" x14ac:dyDescent="0.25">
      <c r="A29" s="320">
        <v>28</v>
      </c>
      <c r="B29" s="321" t="s">
        <v>107</v>
      </c>
      <c r="C29" s="322">
        <v>2293</v>
      </c>
      <c r="D29" s="323" t="s">
        <v>114</v>
      </c>
      <c r="E29" s="324">
        <v>737</v>
      </c>
      <c r="F29" s="325">
        <v>71</v>
      </c>
      <c r="G29" s="326">
        <v>48</v>
      </c>
      <c r="H29" s="326">
        <v>68</v>
      </c>
      <c r="I29" s="326">
        <v>8</v>
      </c>
      <c r="J29" s="326">
        <v>7</v>
      </c>
      <c r="K29" s="326">
        <v>4</v>
      </c>
      <c r="L29" s="326">
        <v>1</v>
      </c>
      <c r="M29" s="326">
        <v>11</v>
      </c>
      <c r="N29" s="326">
        <v>12</v>
      </c>
      <c r="O29" s="327">
        <v>0</v>
      </c>
      <c r="P29" s="328">
        <v>79</v>
      </c>
      <c r="Q29" s="325">
        <v>0</v>
      </c>
      <c r="R29" s="326">
        <v>8</v>
      </c>
      <c r="S29" s="329">
        <v>230</v>
      </c>
      <c r="T29" s="330">
        <v>241</v>
      </c>
    </row>
    <row r="30" spans="1:20" ht="31.5" x14ac:dyDescent="0.25">
      <c r="A30" s="331">
        <v>29</v>
      </c>
      <c r="B30" s="332" t="s">
        <v>107</v>
      </c>
      <c r="C30" s="333">
        <v>2293</v>
      </c>
      <c r="D30" s="334" t="s">
        <v>68</v>
      </c>
      <c r="E30" s="335">
        <v>737</v>
      </c>
      <c r="F30" s="336">
        <v>60</v>
      </c>
      <c r="G30" s="337">
        <v>50</v>
      </c>
      <c r="H30" s="337">
        <v>69</v>
      </c>
      <c r="I30" s="337">
        <v>9</v>
      </c>
      <c r="J30" s="337">
        <v>16</v>
      </c>
      <c r="K30" s="337">
        <v>14</v>
      </c>
      <c r="L30" s="337">
        <v>1</v>
      </c>
      <c r="M30" s="337">
        <v>24</v>
      </c>
      <c r="N30" s="337">
        <v>16</v>
      </c>
      <c r="O30" s="338">
        <v>0</v>
      </c>
      <c r="P30" s="339">
        <v>82</v>
      </c>
      <c r="Q30" s="336">
        <v>0</v>
      </c>
      <c r="R30" s="337">
        <v>14</v>
      </c>
      <c r="S30" s="340">
        <v>259</v>
      </c>
      <c r="T30" s="341">
        <v>277</v>
      </c>
    </row>
    <row r="31" spans="1:20" ht="31.5" x14ac:dyDescent="0.25">
      <c r="A31" s="320">
        <v>30</v>
      </c>
      <c r="B31" s="321" t="s">
        <v>107</v>
      </c>
      <c r="C31" s="322">
        <v>2293</v>
      </c>
      <c r="D31" s="323" t="s">
        <v>67</v>
      </c>
      <c r="E31" s="324">
        <v>737</v>
      </c>
      <c r="F31" s="325">
        <v>70</v>
      </c>
      <c r="G31" s="326">
        <v>49</v>
      </c>
      <c r="H31" s="326">
        <v>69</v>
      </c>
      <c r="I31" s="326">
        <v>6</v>
      </c>
      <c r="J31" s="326">
        <v>11</v>
      </c>
      <c r="K31" s="326">
        <v>5</v>
      </c>
      <c r="L31" s="326">
        <v>3</v>
      </c>
      <c r="M31" s="326">
        <v>10</v>
      </c>
      <c r="N31" s="326">
        <v>12</v>
      </c>
      <c r="O31" s="327">
        <v>0</v>
      </c>
      <c r="P31" s="328">
        <v>81</v>
      </c>
      <c r="Q31" s="325">
        <v>0</v>
      </c>
      <c r="R31" s="326">
        <v>12</v>
      </c>
      <c r="S31" s="329">
        <v>235</v>
      </c>
      <c r="T31" s="330">
        <v>253</v>
      </c>
    </row>
    <row r="32" spans="1:20" ht="31.5" x14ac:dyDescent="0.25">
      <c r="A32" s="331">
        <v>31</v>
      </c>
      <c r="B32" s="332" t="s">
        <v>107</v>
      </c>
      <c r="C32" s="333">
        <v>2293</v>
      </c>
      <c r="D32" s="334" t="s">
        <v>66</v>
      </c>
      <c r="E32" s="335">
        <v>737</v>
      </c>
      <c r="F32" s="336">
        <v>61</v>
      </c>
      <c r="G32" s="337">
        <v>50</v>
      </c>
      <c r="H32" s="337">
        <v>92</v>
      </c>
      <c r="I32" s="337">
        <v>6</v>
      </c>
      <c r="J32" s="337">
        <v>12</v>
      </c>
      <c r="K32" s="337">
        <v>8</v>
      </c>
      <c r="L32" s="337">
        <v>6</v>
      </c>
      <c r="M32" s="337">
        <v>16</v>
      </c>
      <c r="N32" s="337">
        <v>9</v>
      </c>
      <c r="O32" s="338">
        <v>0</v>
      </c>
      <c r="P32" s="339">
        <v>100</v>
      </c>
      <c r="Q32" s="336">
        <v>0</v>
      </c>
      <c r="R32" s="337">
        <v>14</v>
      </c>
      <c r="S32" s="340">
        <v>260</v>
      </c>
      <c r="T32" s="341">
        <v>276</v>
      </c>
    </row>
    <row r="33" spans="1:20" ht="31.5" x14ac:dyDescent="0.25">
      <c r="A33" s="320">
        <v>32</v>
      </c>
      <c r="B33" s="321" t="s">
        <v>107</v>
      </c>
      <c r="C33" s="322">
        <v>2293</v>
      </c>
      <c r="D33" s="323" t="s">
        <v>41</v>
      </c>
      <c r="E33" s="324">
        <v>738</v>
      </c>
      <c r="F33" s="325">
        <v>68</v>
      </c>
      <c r="G33" s="326">
        <v>49</v>
      </c>
      <c r="H33" s="326">
        <v>77</v>
      </c>
      <c r="I33" s="326">
        <v>5</v>
      </c>
      <c r="J33" s="326">
        <v>15</v>
      </c>
      <c r="K33" s="326">
        <v>4</v>
      </c>
      <c r="L33" s="326">
        <v>4</v>
      </c>
      <c r="M33" s="326">
        <v>11</v>
      </c>
      <c r="N33" s="326">
        <v>8</v>
      </c>
      <c r="O33" s="327">
        <v>0</v>
      </c>
      <c r="P33" s="328">
        <v>84</v>
      </c>
      <c r="Q33" s="325">
        <v>0</v>
      </c>
      <c r="R33" s="326">
        <v>14</v>
      </c>
      <c r="S33" s="329">
        <v>241</v>
      </c>
      <c r="T33" s="330">
        <v>257</v>
      </c>
    </row>
    <row r="34" spans="1:20" ht="15.75" x14ac:dyDescent="0.25">
      <c r="A34" s="331">
        <v>33</v>
      </c>
      <c r="B34" s="332" t="s">
        <v>107</v>
      </c>
      <c r="C34" s="333">
        <v>2293</v>
      </c>
      <c r="D34" s="334" t="s">
        <v>15</v>
      </c>
      <c r="E34" s="335">
        <v>738</v>
      </c>
      <c r="F34" s="336">
        <v>61</v>
      </c>
      <c r="G34" s="337">
        <v>56</v>
      </c>
      <c r="H34" s="337">
        <v>76</v>
      </c>
      <c r="I34" s="337">
        <v>5</v>
      </c>
      <c r="J34" s="337">
        <v>16</v>
      </c>
      <c r="K34" s="337">
        <v>9</v>
      </c>
      <c r="L34" s="337">
        <v>9</v>
      </c>
      <c r="M34" s="337">
        <v>19</v>
      </c>
      <c r="N34" s="337">
        <v>12</v>
      </c>
      <c r="O34" s="338">
        <v>0</v>
      </c>
      <c r="P34" s="339">
        <v>88</v>
      </c>
      <c r="Q34" s="336">
        <v>0</v>
      </c>
      <c r="R34" s="337">
        <v>7</v>
      </c>
      <c r="S34" s="340">
        <v>263</v>
      </c>
      <c r="T34" s="341">
        <v>277</v>
      </c>
    </row>
    <row r="35" spans="1:20" ht="15.75" x14ac:dyDescent="0.25">
      <c r="A35" s="320">
        <v>34</v>
      </c>
      <c r="B35" s="321" t="s">
        <v>107</v>
      </c>
      <c r="C35" s="322">
        <v>2293</v>
      </c>
      <c r="D35" s="323" t="s">
        <v>14</v>
      </c>
      <c r="E35" s="324">
        <v>668</v>
      </c>
      <c r="F35" s="325">
        <v>54</v>
      </c>
      <c r="G35" s="326">
        <v>57</v>
      </c>
      <c r="H35" s="326">
        <v>83</v>
      </c>
      <c r="I35" s="326">
        <v>11</v>
      </c>
      <c r="J35" s="326">
        <v>4</v>
      </c>
      <c r="K35" s="326">
        <v>6</v>
      </c>
      <c r="L35" s="326">
        <v>1</v>
      </c>
      <c r="M35" s="326">
        <v>8</v>
      </c>
      <c r="N35" s="326">
        <v>7</v>
      </c>
      <c r="O35" s="327">
        <v>0</v>
      </c>
      <c r="P35" s="328">
        <v>94</v>
      </c>
      <c r="Q35" s="325">
        <v>0</v>
      </c>
      <c r="R35" s="326">
        <v>0</v>
      </c>
      <c r="S35" s="329">
        <v>231</v>
      </c>
      <c r="T35" s="330">
        <v>231</v>
      </c>
    </row>
    <row r="36" spans="1:20" ht="15.75" x14ac:dyDescent="0.25">
      <c r="A36" s="331">
        <v>35</v>
      </c>
      <c r="B36" s="332" t="s">
        <v>107</v>
      </c>
      <c r="C36" s="333">
        <v>2293</v>
      </c>
      <c r="D36" s="334" t="s">
        <v>19</v>
      </c>
      <c r="E36" s="335">
        <v>668</v>
      </c>
      <c r="F36" s="336">
        <v>70</v>
      </c>
      <c r="G36" s="337">
        <v>51</v>
      </c>
      <c r="H36" s="337">
        <v>87</v>
      </c>
      <c r="I36" s="337">
        <v>3</v>
      </c>
      <c r="J36" s="337">
        <v>14</v>
      </c>
      <c r="K36" s="337">
        <v>9</v>
      </c>
      <c r="L36" s="337">
        <v>2</v>
      </c>
      <c r="M36" s="337">
        <v>9</v>
      </c>
      <c r="N36" s="337">
        <v>3</v>
      </c>
      <c r="O36" s="338">
        <v>0</v>
      </c>
      <c r="P36" s="339">
        <v>90</v>
      </c>
      <c r="Q36" s="336">
        <v>0</v>
      </c>
      <c r="R36" s="337">
        <v>7</v>
      </c>
      <c r="S36" s="340">
        <v>248</v>
      </c>
      <c r="T36" s="341">
        <v>255</v>
      </c>
    </row>
    <row r="37" spans="1:20" ht="15.75" x14ac:dyDescent="0.25">
      <c r="A37" s="320">
        <v>36</v>
      </c>
      <c r="B37" s="321" t="s">
        <v>107</v>
      </c>
      <c r="C37" s="322">
        <v>2292</v>
      </c>
      <c r="D37" s="323" t="s">
        <v>20</v>
      </c>
      <c r="E37" s="324">
        <v>605</v>
      </c>
      <c r="F37" s="348"/>
      <c r="G37" s="349"/>
      <c r="H37" s="349"/>
      <c r="I37" s="349"/>
      <c r="J37" s="349"/>
      <c r="K37" s="349"/>
      <c r="L37" s="349"/>
      <c r="M37" s="349"/>
      <c r="N37" s="349"/>
      <c r="O37" s="350"/>
      <c r="P37" s="351"/>
      <c r="Q37" s="348"/>
      <c r="R37" s="349"/>
      <c r="S37" s="346"/>
      <c r="T37" s="347"/>
    </row>
    <row r="38" spans="1:20" ht="15.75" x14ac:dyDescent="0.25">
      <c r="A38" s="331">
        <v>37</v>
      </c>
      <c r="B38" s="332" t="s">
        <v>107</v>
      </c>
      <c r="C38" s="333">
        <v>2292</v>
      </c>
      <c r="D38" s="334" t="s">
        <v>14</v>
      </c>
      <c r="E38" s="335">
        <v>606</v>
      </c>
      <c r="F38" s="336">
        <v>97</v>
      </c>
      <c r="G38" s="337">
        <v>52</v>
      </c>
      <c r="H38" s="337">
        <v>61</v>
      </c>
      <c r="I38" s="337">
        <v>6</v>
      </c>
      <c r="J38" s="337">
        <v>11</v>
      </c>
      <c r="K38" s="337">
        <v>6</v>
      </c>
      <c r="L38" s="337">
        <v>0</v>
      </c>
      <c r="M38" s="337">
        <v>2</v>
      </c>
      <c r="N38" s="337">
        <v>10</v>
      </c>
      <c r="O38" s="338">
        <v>0</v>
      </c>
      <c r="P38" s="339">
        <v>70</v>
      </c>
      <c r="Q38" s="336">
        <v>0</v>
      </c>
      <c r="R38" s="337">
        <v>8</v>
      </c>
      <c r="S38" s="340">
        <v>245</v>
      </c>
      <c r="T38" s="341">
        <v>256</v>
      </c>
    </row>
    <row r="39" spans="1:20" ht="15.75" x14ac:dyDescent="0.25">
      <c r="A39" s="320">
        <v>38</v>
      </c>
      <c r="B39" s="321" t="s">
        <v>107</v>
      </c>
      <c r="C39" s="322">
        <v>2292</v>
      </c>
      <c r="D39" s="323" t="s">
        <v>19</v>
      </c>
      <c r="E39" s="324">
        <v>606</v>
      </c>
      <c r="F39" s="325">
        <v>88</v>
      </c>
      <c r="G39" s="326">
        <v>51</v>
      </c>
      <c r="H39" s="326">
        <v>41</v>
      </c>
      <c r="I39" s="326">
        <v>3</v>
      </c>
      <c r="J39" s="326">
        <v>7</v>
      </c>
      <c r="K39" s="326">
        <v>5</v>
      </c>
      <c r="L39" s="326">
        <v>4</v>
      </c>
      <c r="M39" s="326">
        <v>7</v>
      </c>
      <c r="N39" s="326">
        <v>5</v>
      </c>
      <c r="O39" s="327">
        <v>0</v>
      </c>
      <c r="P39" s="328">
        <v>47</v>
      </c>
      <c r="Q39" s="325">
        <v>1</v>
      </c>
      <c r="R39" s="326">
        <v>10</v>
      </c>
      <c r="S39" s="329">
        <v>211</v>
      </c>
      <c r="T39" s="330">
        <v>225</v>
      </c>
    </row>
    <row r="40" spans="1:20" ht="15.75" x14ac:dyDescent="0.25">
      <c r="A40" s="331">
        <v>39</v>
      </c>
      <c r="B40" s="332" t="s">
        <v>107</v>
      </c>
      <c r="C40" s="333">
        <v>2291</v>
      </c>
      <c r="D40" s="334" t="s">
        <v>23</v>
      </c>
      <c r="E40" s="335">
        <v>616</v>
      </c>
      <c r="F40" s="336">
        <v>49</v>
      </c>
      <c r="G40" s="337">
        <v>83</v>
      </c>
      <c r="H40" s="337">
        <v>86</v>
      </c>
      <c r="I40" s="337">
        <v>9</v>
      </c>
      <c r="J40" s="337">
        <v>9</v>
      </c>
      <c r="K40" s="337">
        <v>1</v>
      </c>
      <c r="L40" s="337">
        <v>6</v>
      </c>
      <c r="M40" s="337">
        <v>4</v>
      </c>
      <c r="N40" s="337">
        <v>6</v>
      </c>
      <c r="O40" s="338">
        <v>0</v>
      </c>
      <c r="P40" s="339">
        <v>99</v>
      </c>
      <c r="Q40" s="336">
        <v>0</v>
      </c>
      <c r="R40" s="337">
        <v>11</v>
      </c>
      <c r="S40" s="340">
        <v>253</v>
      </c>
      <c r="T40" s="341">
        <v>268</v>
      </c>
    </row>
    <row r="41" spans="1:20" ht="15.75" x14ac:dyDescent="0.25">
      <c r="A41" s="320">
        <v>40</v>
      </c>
      <c r="B41" s="321" t="s">
        <v>107</v>
      </c>
      <c r="C41" s="322">
        <v>2291</v>
      </c>
      <c r="D41" s="323" t="s">
        <v>20</v>
      </c>
      <c r="E41" s="324">
        <v>616</v>
      </c>
      <c r="F41" s="325">
        <v>51</v>
      </c>
      <c r="G41" s="326">
        <v>68</v>
      </c>
      <c r="H41" s="326">
        <v>109</v>
      </c>
      <c r="I41" s="326">
        <v>6</v>
      </c>
      <c r="J41" s="326">
        <v>11</v>
      </c>
      <c r="K41" s="326">
        <v>3</v>
      </c>
      <c r="L41" s="326">
        <v>2</v>
      </c>
      <c r="M41" s="326">
        <v>3</v>
      </c>
      <c r="N41" s="326">
        <v>10</v>
      </c>
      <c r="O41" s="327">
        <v>0</v>
      </c>
      <c r="P41" s="328">
        <v>119</v>
      </c>
      <c r="Q41" s="325">
        <v>0</v>
      </c>
      <c r="R41" s="326">
        <v>7</v>
      </c>
      <c r="S41" s="329">
        <v>263</v>
      </c>
      <c r="T41" s="330">
        <v>274</v>
      </c>
    </row>
    <row r="42" spans="1:20" ht="15.75" x14ac:dyDescent="0.25">
      <c r="A42" s="331">
        <v>41</v>
      </c>
      <c r="B42" s="332" t="s">
        <v>107</v>
      </c>
      <c r="C42" s="333">
        <v>2291</v>
      </c>
      <c r="D42" s="334" t="s">
        <v>14</v>
      </c>
      <c r="E42" s="335">
        <v>617</v>
      </c>
      <c r="F42" s="336">
        <v>58</v>
      </c>
      <c r="G42" s="337">
        <v>71</v>
      </c>
      <c r="H42" s="337">
        <v>110</v>
      </c>
      <c r="I42" s="337">
        <v>6</v>
      </c>
      <c r="J42" s="337">
        <v>4</v>
      </c>
      <c r="K42" s="337">
        <v>3</v>
      </c>
      <c r="L42" s="337">
        <v>3</v>
      </c>
      <c r="M42" s="337">
        <v>4</v>
      </c>
      <c r="N42" s="337">
        <v>12</v>
      </c>
      <c r="O42" s="338">
        <v>0</v>
      </c>
      <c r="P42" s="339">
        <v>116</v>
      </c>
      <c r="Q42" s="336">
        <v>0</v>
      </c>
      <c r="R42" s="337">
        <v>10</v>
      </c>
      <c r="S42" s="340">
        <v>271</v>
      </c>
      <c r="T42" s="341">
        <v>281</v>
      </c>
    </row>
    <row r="43" spans="1:20" ht="15.75" x14ac:dyDescent="0.25">
      <c r="A43" s="320">
        <v>42</v>
      </c>
      <c r="B43" s="321" t="s">
        <v>107</v>
      </c>
      <c r="C43" s="322">
        <v>2291</v>
      </c>
      <c r="D43" s="323" t="s">
        <v>19</v>
      </c>
      <c r="E43" s="324">
        <v>617</v>
      </c>
      <c r="F43" s="325">
        <v>76</v>
      </c>
      <c r="G43" s="326">
        <v>72</v>
      </c>
      <c r="H43" s="326">
        <v>88</v>
      </c>
      <c r="I43" s="326">
        <v>2</v>
      </c>
      <c r="J43" s="326">
        <v>7</v>
      </c>
      <c r="K43" s="326">
        <v>3</v>
      </c>
      <c r="L43" s="326">
        <v>2</v>
      </c>
      <c r="M43" s="326">
        <v>6</v>
      </c>
      <c r="N43" s="326">
        <v>10</v>
      </c>
      <c r="O43" s="327">
        <v>0</v>
      </c>
      <c r="P43" s="328">
        <v>95</v>
      </c>
      <c r="Q43" s="325">
        <v>0</v>
      </c>
      <c r="R43" s="326">
        <v>10</v>
      </c>
      <c r="S43" s="329">
        <v>266</v>
      </c>
      <c r="T43" s="330">
        <v>281</v>
      </c>
    </row>
    <row r="44" spans="1:20" ht="15.75" x14ac:dyDescent="0.25">
      <c r="A44" s="331">
        <v>43</v>
      </c>
      <c r="B44" s="332" t="s">
        <v>107</v>
      </c>
      <c r="C44" s="333">
        <v>2290</v>
      </c>
      <c r="D44" s="334" t="s">
        <v>20</v>
      </c>
      <c r="E44" s="335">
        <v>528</v>
      </c>
      <c r="F44" s="336">
        <v>46</v>
      </c>
      <c r="G44" s="337">
        <v>65</v>
      </c>
      <c r="H44" s="337">
        <v>47</v>
      </c>
      <c r="I44" s="337">
        <v>1</v>
      </c>
      <c r="J44" s="337">
        <v>7</v>
      </c>
      <c r="K44" s="337">
        <v>4</v>
      </c>
      <c r="L44" s="337">
        <v>2</v>
      </c>
      <c r="M44" s="337">
        <v>6</v>
      </c>
      <c r="N44" s="337">
        <v>10</v>
      </c>
      <c r="O44" s="338">
        <v>0</v>
      </c>
      <c r="P44" s="339">
        <v>50</v>
      </c>
      <c r="Q44" s="336">
        <v>0</v>
      </c>
      <c r="R44" s="337">
        <v>0</v>
      </c>
      <c r="S44" s="340">
        <v>188</v>
      </c>
      <c r="T44" s="341">
        <v>190</v>
      </c>
    </row>
    <row r="45" spans="1:20" ht="15.75" x14ac:dyDescent="0.25">
      <c r="A45" s="320">
        <v>44</v>
      </c>
      <c r="B45" s="321" t="s">
        <v>107</v>
      </c>
      <c r="C45" s="322">
        <v>2290</v>
      </c>
      <c r="D45" s="323" t="s">
        <v>14</v>
      </c>
      <c r="E45" s="324">
        <v>528</v>
      </c>
      <c r="F45" s="325">
        <v>45</v>
      </c>
      <c r="G45" s="326">
        <v>68</v>
      </c>
      <c r="H45" s="326">
        <v>62</v>
      </c>
      <c r="I45" s="326">
        <v>7</v>
      </c>
      <c r="J45" s="326">
        <v>11</v>
      </c>
      <c r="K45" s="326">
        <v>2</v>
      </c>
      <c r="L45" s="326">
        <v>1</v>
      </c>
      <c r="M45" s="326">
        <v>8</v>
      </c>
      <c r="N45" s="326">
        <v>7</v>
      </c>
      <c r="O45" s="327">
        <v>0</v>
      </c>
      <c r="P45" s="328">
        <v>72</v>
      </c>
      <c r="Q45" s="325">
        <v>0</v>
      </c>
      <c r="R45" s="326">
        <v>14</v>
      </c>
      <c r="S45" s="329">
        <v>211</v>
      </c>
      <c r="T45" s="330">
        <v>228</v>
      </c>
    </row>
    <row r="46" spans="1:20" ht="15.75" x14ac:dyDescent="0.25">
      <c r="A46" s="331">
        <v>45</v>
      </c>
      <c r="B46" s="332" t="s">
        <v>107</v>
      </c>
      <c r="C46" s="333">
        <v>2290</v>
      </c>
      <c r="D46" s="334" t="s">
        <v>19</v>
      </c>
      <c r="E46" s="335">
        <v>529</v>
      </c>
      <c r="F46" s="336">
        <v>63</v>
      </c>
      <c r="G46" s="337">
        <v>50</v>
      </c>
      <c r="H46" s="337">
        <v>55</v>
      </c>
      <c r="I46" s="337">
        <v>0</v>
      </c>
      <c r="J46" s="337">
        <v>7</v>
      </c>
      <c r="K46" s="337">
        <v>2</v>
      </c>
      <c r="L46" s="337">
        <v>8</v>
      </c>
      <c r="M46" s="337">
        <v>10</v>
      </c>
      <c r="N46" s="337">
        <v>2</v>
      </c>
      <c r="O46" s="338">
        <v>0</v>
      </c>
      <c r="P46" s="339">
        <v>55</v>
      </c>
      <c r="Q46" s="336">
        <v>2</v>
      </c>
      <c r="R46" s="337">
        <v>13</v>
      </c>
      <c r="S46" s="340">
        <v>197</v>
      </c>
      <c r="T46" s="341">
        <v>212</v>
      </c>
    </row>
    <row r="47" spans="1:20" ht="15.75" x14ac:dyDescent="0.25">
      <c r="A47" s="320">
        <v>46</v>
      </c>
      <c r="B47" s="321" t="s">
        <v>107</v>
      </c>
      <c r="C47" s="322">
        <v>2289</v>
      </c>
      <c r="D47" s="323" t="s">
        <v>20</v>
      </c>
      <c r="E47" s="324">
        <v>548</v>
      </c>
      <c r="F47" s="325">
        <v>81</v>
      </c>
      <c r="G47" s="326">
        <v>45</v>
      </c>
      <c r="H47" s="326">
        <v>71</v>
      </c>
      <c r="I47" s="326">
        <v>4</v>
      </c>
      <c r="J47" s="326">
        <v>11</v>
      </c>
      <c r="K47" s="326">
        <v>7</v>
      </c>
      <c r="L47" s="326">
        <v>3</v>
      </c>
      <c r="M47" s="326">
        <v>11</v>
      </c>
      <c r="N47" s="326">
        <v>6</v>
      </c>
      <c r="O47" s="327">
        <v>0</v>
      </c>
      <c r="P47" s="328">
        <v>77</v>
      </c>
      <c r="Q47" s="325">
        <v>0</v>
      </c>
      <c r="R47" s="326">
        <v>16</v>
      </c>
      <c r="S47" s="329">
        <v>239</v>
      </c>
      <c r="T47" s="330">
        <v>257</v>
      </c>
    </row>
    <row r="48" spans="1:20" ht="15.75" x14ac:dyDescent="0.25">
      <c r="A48" s="331">
        <v>47</v>
      </c>
      <c r="B48" s="332" t="s">
        <v>107</v>
      </c>
      <c r="C48" s="333">
        <v>2289</v>
      </c>
      <c r="D48" s="334" t="s">
        <v>14</v>
      </c>
      <c r="E48" s="335">
        <v>548</v>
      </c>
      <c r="F48" s="336">
        <v>78</v>
      </c>
      <c r="G48" s="337">
        <v>41</v>
      </c>
      <c r="H48" s="337">
        <v>80</v>
      </c>
      <c r="I48" s="337">
        <v>3</v>
      </c>
      <c r="J48" s="337">
        <v>12</v>
      </c>
      <c r="K48" s="337">
        <v>5</v>
      </c>
      <c r="L48" s="337">
        <v>2</v>
      </c>
      <c r="M48" s="337">
        <v>8</v>
      </c>
      <c r="N48" s="337">
        <v>8</v>
      </c>
      <c r="O48" s="338">
        <v>0</v>
      </c>
      <c r="P48" s="339">
        <v>85</v>
      </c>
      <c r="Q48" s="336">
        <v>2</v>
      </c>
      <c r="R48" s="337">
        <v>10</v>
      </c>
      <c r="S48" s="340">
        <v>237</v>
      </c>
      <c r="T48" s="341">
        <v>251</v>
      </c>
    </row>
    <row r="49" spans="1:20" ht="15.75" x14ac:dyDescent="0.25">
      <c r="A49" s="320">
        <v>48</v>
      </c>
      <c r="B49" s="321" t="s">
        <v>107</v>
      </c>
      <c r="C49" s="322">
        <v>2289</v>
      </c>
      <c r="D49" s="323" t="s">
        <v>19</v>
      </c>
      <c r="E49" s="324">
        <v>548</v>
      </c>
      <c r="F49" s="325">
        <v>80</v>
      </c>
      <c r="G49" s="326">
        <v>39</v>
      </c>
      <c r="H49" s="326">
        <v>74</v>
      </c>
      <c r="I49" s="326">
        <v>5</v>
      </c>
      <c r="J49" s="326">
        <v>17</v>
      </c>
      <c r="K49" s="326">
        <v>10</v>
      </c>
      <c r="L49" s="326">
        <v>1</v>
      </c>
      <c r="M49" s="326">
        <v>8</v>
      </c>
      <c r="N49" s="326">
        <v>8</v>
      </c>
      <c r="O49" s="327">
        <v>0</v>
      </c>
      <c r="P49" s="328">
        <v>79</v>
      </c>
      <c r="Q49" s="325">
        <v>0</v>
      </c>
      <c r="R49" s="326">
        <v>14</v>
      </c>
      <c r="S49" s="329">
        <v>242</v>
      </c>
      <c r="T49" s="330">
        <v>256</v>
      </c>
    </row>
    <row r="50" spans="1:20" ht="15.75" x14ac:dyDescent="0.25">
      <c r="A50" s="331">
        <v>49</v>
      </c>
      <c r="B50" s="332" t="s">
        <v>107</v>
      </c>
      <c r="C50" s="333">
        <v>2288</v>
      </c>
      <c r="D50" s="334" t="s">
        <v>14</v>
      </c>
      <c r="E50" s="335">
        <v>570</v>
      </c>
      <c r="F50" s="336">
        <v>72</v>
      </c>
      <c r="G50" s="337">
        <v>56</v>
      </c>
      <c r="H50" s="337">
        <v>69</v>
      </c>
      <c r="I50" s="337">
        <v>4</v>
      </c>
      <c r="J50" s="337">
        <v>14</v>
      </c>
      <c r="K50" s="337">
        <v>11</v>
      </c>
      <c r="L50" s="337">
        <v>6</v>
      </c>
      <c r="M50" s="337">
        <v>16</v>
      </c>
      <c r="N50" s="337">
        <v>11</v>
      </c>
      <c r="O50" s="338">
        <v>0</v>
      </c>
      <c r="P50" s="339">
        <v>75</v>
      </c>
      <c r="Q50" s="336">
        <v>0</v>
      </c>
      <c r="R50" s="337">
        <v>14</v>
      </c>
      <c r="S50" s="340">
        <v>259</v>
      </c>
      <c r="T50" s="341">
        <v>275</v>
      </c>
    </row>
    <row r="51" spans="1:20" ht="15.75" x14ac:dyDescent="0.25">
      <c r="A51" s="320">
        <v>50</v>
      </c>
      <c r="B51" s="321" t="s">
        <v>107</v>
      </c>
      <c r="C51" s="322">
        <v>2288</v>
      </c>
      <c r="D51" s="323" t="s">
        <v>19</v>
      </c>
      <c r="E51" s="324">
        <v>571</v>
      </c>
      <c r="F51" s="325">
        <v>92</v>
      </c>
      <c r="G51" s="326">
        <v>72</v>
      </c>
      <c r="H51" s="326">
        <v>62</v>
      </c>
      <c r="I51" s="326">
        <v>5</v>
      </c>
      <c r="J51" s="326">
        <v>14</v>
      </c>
      <c r="K51" s="326">
        <v>9</v>
      </c>
      <c r="L51" s="326">
        <v>5</v>
      </c>
      <c r="M51" s="326">
        <v>11</v>
      </c>
      <c r="N51" s="326">
        <v>13</v>
      </c>
      <c r="O51" s="327">
        <v>0</v>
      </c>
      <c r="P51" s="328">
        <v>70</v>
      </c>
      <c r="Q51" s="325">
        <v>0</v>
      </c>
      <c r="R51" s="326">
        <v>22</v>
      </c>
      <c r="S51" s="329">
        <v>283</v>
      </c>
      <c r="T51" s="330">
        <v>308</v>
      </c>
    </row>
    <row r="52" spans="1:20" ht="15.75" x14ac:dyDescent="0.25">
      <c r="A52" s="331">
        <v>51</v>
      </c>
      <c r="B52" s="332" t="s">
        <v>107</v>
      </c>
      <c r="C52" s="333">
        <v>2287</v>
      </c>
      <c r="D52" s="334" t="s">
        <v>14</v>
      </c>
      <c r="E52" s="335">
        <v>717</v>
      </c>
      <c r="F52" s="336">
        <v>93</v>
      </c>
      <c r="G52" s="337">
        <v>67</v>
      </c>
      <c r="H52" s="337">
        <v>72</v>
      </c>
      <c r="I52" s="337">
        <v>1</v>
      </c>
      <c r="J52" s="337">
        <v>6</v>
      </c>
      <c r="K52" s="337">
        <v>11</v>
      </c>
      <c r="L52" s="337">
        <v>7</v>
      </c>
      <c r="M52" s="337">
        <v>10</v>
      </c>
      <c r="N52" s="337">
        <v>2</v>
      </c>
      <c r="O52" s="338">
        <v>0</v>
      </c>
      <c r="P52" s="339">
        <v>77</v>
      </c>
      <c r="Q52" s="336">
        <v>0</v>
      </c>
      <c r="R52" s="337">
        <v>21</v>
      </c>
      <c r="S52" s="340">
        <v>269</v>
      </c>
      <c r="T52" s="341">
        <v>294</v>
      </c>
    </row>
    <row r="53" spans="1:20" ht="15.75" x14ac:dyDescent="0.25">
      <c r="A53" s="320">
        <v>52</v>
      </c>
      <c r="B53" s="321" t="s">
        <v>107</v>
      </c>
      <c r="C53" s="322">
        <v>2287</v>
      </c>
      <c r="D53" s="323" t="s">
        <v>19</v>
      </c>
      <c r="E53" s="324">
        <v>717</v>
      </c>
      <c r="F53" s="325">
        <v>85</v>
      </c>
      <c r="G53" s="326">
        <v>71</v>
      </c>
      <c r="H53" s="326">
        <v>92</v>
      </c>
      <c r="I53" s="326">
        <v>4</v>
      </c>
      <c r="J53" s="326">
        <v>14</v>
      </c>
      <c r="K53" s="326">
        <v>5</v>
      </c>
      <c r="L53" s="326">
        <v>5</v>
      </c>
      <c r="M53" s="326">
        <v>5</v>
      </c>
      <c r="N53" s="326">
        <v>7</v>
      </c>
      <c r="O53" s="327">
        <v>0</v>
      </c>
      <c r="P53" s="328">
        <v>96</v>
      </c>
      <c r="Q53" s="325">
        <v>0</v>
      </c>
      <c r="R53" s="326">
        <v>3</v>
      </c>
      <c r="S53" s="329">
        <v>288</v>
      </c>
      <c r="T53" s="330">
        <v>291</v>
      </c>
    </row>
    <row r="54" spans="1:20" ht="15.75" x14ac:dyDescent="0.25">
      <c r="A54" s="331">
        <v>53</v>
      </c>
      <c r="B54" s="332" t="s">
        <v>107</v>
      </c>
      <c r="C54" s="333">
        <v>2286</v>
      </c>
      <c r="D54" s="334" t="s">
        <v>14</v>
      </c>
      <c r="E54" s="335">
        <v>552</v>
      </c>
      <c r="F54" s="336">
        <v>93</v>
      </c>
      <c r="G54" s="337">
        <v>50</v>
      </c>
      <c r="H54" s="337">
        <v>67</v>
      </c>
      <c r="I54" s="337">
        <v>9</v>
      </c>
      <c r="J54" s="337">
        <v>22</v>
      </c>
      <c r="K54" s="337">
        <v>5</v>
      </c>
      <c r="L54" s="337">
        <v>5</v>
      </c>
      <c r="M54" s="337">
        <v>8</v>
      </c>
      <c r="N54" s="337">
        <v>14</v>
      </c>
      <c r="O54" s="338">
        <v>0</v>
      </c>
      <c r="P54" s="339">
        <v>77</v>
      </c>
      <c r="Q54" s="336">
        <v>1</v>
      </c>
      <c r="R54" s="337">
        <v>16</v>
      </c>
      <c r="S54" s="340">
        <v>273</v>
      </c>
      <c r="T54" s="341">
        <v>291</v>
      </c>
    </row>
    <row r="55" spans="1:20" ht="15.75" x14ac:dyDescent="0.25">
      <c r="A55" s="320">
        <v>54</v>
      </c>
      <c r="B55" s="321" t="s">
        <v>107</v>
      </c>
      <c r="C55" s="322">
        <v>2286</v>
      </c>
      <c r="D55" s="323" t="s">
        <v>19</v>
      </c>
      <c r="E55" s="324">
        <v>553</v>
      </c>
      <c r="F55" s="325">
        <v>104</v>
      </c>
      <c r="G55" s="326">
        <v>65</v>
      </c>
      <c r="H55" s="326">
        <v>83</v>
      </c>
      <c r="I55" s="326">
        <v>3</v>
      </c>
      <c r="J55" s="326">
        <v>20</v>
      </c>
      <c r="K55" s="326">
        <v>5</v>
      </c>
      <c r="L55" s="326">
        <v>3</v>
      </c>
      <c r="M55" s="326">
        <v>11</v>
      </c>
      <c r="N55" s="326">
        <v>4</v>
      </c>
      <c r="O55" s="327">
        <v>0</v>
      </c>
      <c r="P55" s="328">
        <v>87</v>
      </c>
      <c r="Q55" s="325">
        <v>0</v>
      </c>
      <c r="R55" s="326">
        <v>16</v>
      </c>
      <c r="S55" s="329">
        <v>298</v>
      </c>
      <c r="T55" s="330">
        <v>315</v>
      </c>
    </row>
    <row r="56" spans="1:20" ht="15.75" x14ac:dyDescent="0.25">
      <c r="A56" s="331">
        <v>55</v>
      </c>
      <c r="B56" s="332" t="s">
        <v>107</v>
      </c>
      <c r="C56" s="333">
        <v>2285</v>
      </c>
      <c r="D56" s="334" t="s">
        <v>14</v>
      </c>
      <c r="E56" s="335">
        <v>626</v>
      </c>
      <c r="F56" s="336">
        <v>111</v>
      </c>
      <c r="G56" s="337">
        <v>65</v>
      </c>
      <c r="H56" s="337">
        <v>67</v>
      </c>
      <c r="I56" s="337">
        <v>4</v>
      </c>
      <c r="J56" s="337">
        <v>10</v>
      </c>
      <c r="K56" s="337">
        <v>7</v>
      </c>
      <c r="L56" s="337">
        <v>3</v>
      </c>
      <c r="M56" s="337">
        <v>13</v>
      </c>
      <c r="N56" s="337">
        <v>9</v>
      </c>
      <c r="O56" s="338">
        <v>0</v>
      </c>
      <c r="P56" s="339">
        <v>74</v>
      </c>
      <c r="Q56" s="336">
        <v>0</v>
      </c>
      <c r="R56" s="337">
        <v>11</v>
      </c>
      <c r="S56" s="340">
        <v>289</v>
      </c>
      <c r="T56" s="341">
        <v>303</v>
      </c>
    </row>
    <row r="57" spans="1:20" ht="15.75" x14ac:dyDescent="0.25">
      <c r="A57" s="320">
        <v>56</v>
      </c>
      <c r="B57" s="321" t="s">
        <v>107</v>
      </c>
      <c r="C57" s="322">
        <v>2285</v>
      </c>
      <c r="D57" s="323" t="s">
        <v>19</v>
      </c>
      <c r="E57" s="324">
        <v>626</v>
      </c>
      <c r="F57" s="325">
        <v>105</v>
      </c>
      <c r="G57" s="326">
        <v>75</v>
      </c>
      <c r="H57" s="326">
        <v>78</v>
      </c>
      <c r="I57" s="326">
        <v>5</v>
      </c>
      <c r="J57" s="326">
        <v>17</v>
      </c>
      <c r="K57" s="326">
        <v>9</v>
      </c>
      <c r="L57" s="326">
        <v>3</v>
      </c>
      <c r="M57" s="326">
        <v>6</v>
      </c>
      <c r="N57" s="326">
        <v>11</v>
      </c>
      <c r="O57" s="327">
        <v>0</v>
      </c>
      <c r="P57" s="328">
        <v>84</v>
      </c>
      <c r="Q57" s="325">
        <v>0</v>
      </c>
      <c r="R57" s="326">
        <v>8</v>
      </c>
      <c r="S57" s="329">
        <v>309</v>
      </c>
      <c r="T57" s="330">
        <v>318</v>
      </c>
    </row>
    <row r="58" spans="1:20" ht="15.75" x14ac:dyDescent="0.25">
      <c r="A58" s="331">
        <v>57</v>
      </c>
      <c r="B58" s="332" t="s">
        <v>107</v>
      </c>
      <c r="C58" s="333">
        <v>2284</v>
      </c>
      <c r="D58" s="334" t="s">
        <v>14</v>
      </c>
      <c r="E58" s="335">
        <v>617</v>
      </c>
      <c r="F58" s="336">
        <v>86</v>
      </c>
      <c r="G58" s="337">
        <v>80</v>
      </c>
      <c r="H58" s="337">
        <v>115</v>
      </c>
      <c r="I58" s="337">
        <v>5</v>
      </c>
      <c r="J58" s="337">
        <v>8</v>
      </c>
      <c r="K58" s="337">
        <v>7</v>
      </c>
      <c r="L58" s="337">
        <v>12</v>
      </c>
      <c r="M58" s="337">
        <v>14</v>
      </c>
      <c r="N58" s="337">
        <v>7</v>
      </c>
      <c r="O58" s="338">
        <v>0</v>
      </c>
      <c r="P58" s="339">
        <v>123</v>
      </c>
      <c r="Q58" s="336">
        <v>0</v>
      </c>
      <c r="R58" s="337">
        <v>12</v>
      </c>
      <c r="S58" s="340">
        <v>334</v>
      </c>
      <c r="T58" s="341">
        <v>349</v>
      </c>
    </row>
    <row r="59" spans="1:20" ht="15.75" x14ac:dyDescent="0.25">
      <c r="A59" s="320">
        <v>58</v>
      </c>
      <c r="B59" s="321" t="s">
        <v>107</v>
      </c>
      <c r="C59" s="322">
        <v>2284</v>
      </c>
      <c r="D59" s="323" t="s">
        <v>19</v>
      </c>
      <c r="E59" s="324">
        <v>617</v>
      </c>
      <c r="F59" s="325">
        <v>78</v>
      </c>
      <c r="G59" s="326">
        <v>51</v>
      </c>
      <c r="H59" s="326">
        <v>106</v>
      </c>
      <c r="I59" s="326">
        <v>11</v>
      </c>
      <c r="J59" s="326">
        <v>9</v>
      </c>
      <c r="K59" s="326">
        <v>14</v>
      </c>
      <c r="L59" s="326">
        <v>9</v>
      </c>
      <c r="M59" s="326">
        <v>14</v>
      </c>
      <c r="N59" s="326">
        <v>11</v>
      </c>
      <c r="O59" s="327">
        <v>0</v>
      </c>
      <c r="P59" s="328">
        <v>120</v>
      </c>
      <c r="Q59" s="325">
        <v>0</v>
      </c>
      <c r="R59" s="326">
        <v>12</v>
      </c>
      <c r="S59" s="329">
        <v>303</v>
      </c>
      <c r="T59" s="330">
        <v>318</v>
      </c>
    </row>
    <row r="60" spans="1:20" ht="15.75" x14ac:dyDescent="0.25">
      <c r="A60" s="331">
        <v>59</v>
      </c>
      <c r="B60" s="332" t="s">
        <v>107</v>
      </c>
      <c r="C60" s="333">
        <v>2283</v>
      </c>
      <c r="D60" s="334" t="s">
        <v>20</v>
      </c>
      <c r="E60" s="335">
        <v>652</v>
      </c>
      <c r="F60" s="336">
        <v>104</v>
      </c>
      <c r="G60" s="337">
        <v>62</v>
      </c>
      <c r="H60" s="337">
        <v>79</v>
      </c>
      <c r="I60" s="337">
        <v>9</v>
      </c>
      <c r="J60" s="337">
        <v>19</v>
      </c>
      <c r="K60" s="337">
        <v>7</v>
      </c>
      <c r="L60" s="337">
        <v>7</v>
      </c>
      <c r="M60" s="337">
        <v>17</v>
      </c>
      <c r="N60" s="337">
        <v>11</v>
      </c>
      <c r="O60" s="338">
        <v>0</v>
      </c>
      <c r="P60" s="339">
        <v>89</v>
      </c>
      <c r="Q60" s="336">
        <v>0</v>
      </c>
      <c r="R60" s="337">
        <v>15</v>
      </c>
      <c r="S60" s="340">
        <v>315</v>
      </c>
      <c r="T60" s="341">
        <v>331</v>
      </c>
    </row>
    <row r="61" spans="1:20" ht="15.75" x14ac:dyDescent="0.25">
      <c r="A61" s="320">
        <v>60</v>
      </c>
      <c r="B61" s="321" t="s">
        <v>107</v>
      </c>
      <c r="C61" s="322">
        <v>2283</v>
      </c>
      <c r="D61" s="323" t="s">
        <v>14</v>
      </c>
      <c r="E61" s="324">
        <v>652</v>
      </c>
      <c r="F61" s="325">
        <v>89</v>
      </c>
      <c r="G61" s="326">
        <v>73</v>
      </c>
      <c r="H61" s="326">
        <v>70</v>
      </c>
      <c r="I61" s="326">
        <v>7</v>
      </c>
      <c r="J61" s="326">
        <v>17</v>
      </c>
      <c r="K61" s="326">
        <v>11</v>
      </c>
      <c r="L61" s="326">
        <v>10</v>
      </c>
      <c r="M61" s="326">
        <v>26</v>
      </c>
      <c r="N61" s="326">
        <v>18</v>
      </c>
      <c r="O61" s="327">
        <v>0</v>
      </c>
      <c r="P61" s="328">
        <v>77</v>
      </c>
      <c r="Q61" s="325">
        <v>1</v>
      </c>
      <c r="R61" s="326">
        <v>20</v>
      </c>
      <c r="S61" s="329">
        <v>321</v>
      </c>
      <c r="T61" s="330">
        <v>342</v>
      </c>
    </row>
    <row r="62" spans="1:20" ht="15.75" x14ac:dyDescent="0.25">
      <c r="A62" s="331">
        <v>61</v>
      </c>
      <c r="B62" s="332" t="s">
        <v>107</v>
      </c>
      <c r="C62" s="333">
        <v>2283</v>
      </c>
      <c r="D62" s="334" t="s">
        <v>19</v>
      </c>
      <c r="E62" s="335">
        <v>653</v>
      </c>
      <c r="F62" s="336">
        <v>90</v>
      </c>
      <c r="G62" s="337">
        <v>62</v>
      </c>
      <c r="H62" s="337">
        <v>109</v>
      </c>
      <c r="I62" s="337">
        <v>4</v>
      </c>
      <c r="J62" s="337">
        <v>16</v>
      </c>
      <c r="K62" s="337">
        <v>10</v>
      </c>
      <c r="L62" s="337">
        <v>8</v>
      </c>
      <c r="M62" s="337">
        <v>10</v>
      </c>
      <c r="N62" s="337">
        <v>22</v>
      </c>
      <c r="O62" s="338">
        <v>0</v>
      </c>
      <c r="P62" s="339">
        <v>114</v>
      </c>
      <c r="Q62" s="336">
        <v>0</v>
      </c>
      <c r="R62" s="337">
        <v>14</v>
      </c>
      <c r="S62" s="340">
        <v>331</v>
      </c>
      <c r="T62" s="341">
        <v>346</v>
      </c>
    </row>
    <row r="63" spans="1:20" ht="15.75" x14ac:dyDescent="0.25">
      <c r="A63" s="320">
        <v>62</v>
      </c>
      <c r="B63" s="321" t="s">
        <v>107</v>
      </c>
      <c r="C63" s="322">
        <v>2282</v>
      </c>
      <c r="D63" s="323" t="s">
        <v>14</v>
      </c>
      <c r="E63" s="324">
        <v>618</v>
      </c>
      <c r="F63" s="325">
        <v>108</v>
      </c>
      <c r="G63" s="326">
        <v>77</v>
      </c>
      <c r="H63" s="326">
        <v>77</v>
      </c>
      <c r="I63" s="326">
        <v>4</v>
      </c>
      <c r="J63" s="326">
        <v>12</v>
      </c>
      <c r="K63" s="326">
        <v>12</v>
      </c>
      <c r="L63" s="326">
        <v>6</v>
      </c>
      <c r="M63" s="326">
        <v>25</v>
      </c>
      <c r="N63" s="326">
        <v>18</v>
      </c>
      <c r="O63" s="327">
        <v>0</v>
      </c>
      <c r="P63" s="328">
        <v>82</v>
      </c>
      <c r="Q63" s="325">
        <v>1</v>
      </c>
      <c r="R63" s="326">
        <v>18</v>
      </c>
      <c r="S63" s="329">
        <v>339</v>
      </c>
      <c r="T63" s="330">
        <v>359</v>
      </c>
    </row>
    <row r="64" spans="1:20" ht="15.75" x14ac:dyDescent="0.25">
      <c r="A64" s="331">
        <v>63</v>
      </c>
      <c r="B64" s="332" t="s">
        <v>107</v>
      </c>
      <c r="C64" s="333">
        <v>2282</v>
      </c>
      <c r="D64" s="334" t="s">
        <v>19</v>
      </c>
      <c r="E64" s="335">
        <v>618</v>
      </c>
      <c r="F64" s="336">
        <v>105</v>
      </c>
      <c r="G64" s="337">
        <v>79</v>
      </c>
      <c r="H64" s="337">
        <v>75</v>
      </c>
      <c r="I64" s="337">
        <v>7</v>
      </c>
      <c r="J64" s="337">
        <v>6</v>
      </c>
      <c r="K64" s="337">
        <v>10</v>
      </c>
      <c r="L64" s="337">
        <v>9</v>
      </c>
      <c r="M64" s="337">
        <v>16</v>
      </c>
      <c r="N64" s="337">
        <v>15</v>
      </c>
      <c r="O64" s="338">
        <v>0</v>
      </c>
      <c r="P64" s="339">
        <v>82</v>
      </c>
      <c r="Q64" s="336">
        <v>1</v>
      </c>
      <c r="R64" s="337">
        <v>17</v>
      </c>
      <c r="S64" s="340">
        <v>322</v>
      </c>
      <c r="T64" s="341">
        <v>340</v>
      </c>
    </row>
    <row r="65" spans="1:20" ht="15.75" x14ac:dyDescent="0.25">
      <c r="A65" s="320">
        <v>64</v>
      </c>
      <c r="B65" s="321" t="s">
        <v>107</v>
      </c>
      <c r="C65" s="322">
        <v>2281</v>
      </c>
      <c r="D65" s="323" t="s">
        <v>19</v>
      </c>
      <c r="E65" s="324">
        <v>758</v>
      </c>
      <c r="F65" s="325">
        <v>162</v>
      </c>
      <c r="G65" s="326">
        <v>96</v>
      </c>
      <c r="H65" s="326">
        <v>68</v>
      </c>
      <c r="I65" s="326">
        <v>3</v>
      </c>
      <c r="J65" s="326">
        <v>15</v>
      </c>
      <c r="K65" s="326">
        <v>18</v>
      </c>
      <c r="L65" s="326">
        <v>9</v>
      </c>
      <c r="M65" s="326">
        <v>20</v>
      </c>
      <c r="N65" s="326">
        <v>9</v>
      </c>
      <c r="O65" s="327">
        <v>0</v>
      </c>
      <c r="P65" s="328">
        <v>73</v>
      </c>
      <c r="Q65" s="325">
        <v>4</v>
      </c>
      <c r="R65" s="326">
        <v>21</v>
      </c>
      <c r="S65" s="329">
        <v>400</v>
      </c>
      <c r="T65" s="330">
        <v>427</v>
      </c>
    </row>
    <row r="66" spans="1:20" ht="15.75" x14ac:dyDescent="0.25">
      <c r="A66" s="331">
        <v>65</v>
      </c>
      <c r="B66" s="332" t="s">
        <v>107</v>
      </c>
      <c r="C66" s="333">
        <v>2280</v>
      </c>
      <c r="D66" s="334" t="s">
        <v>14</v>
      </c>
      <c r="E66" s="335">
        <v>509</v>
      </c>
      <c r="F66" s="336">
        <v>124</v>
      </c>
      <c r="G66" s="337">
        <v>30</v>
      </c>
      <c r="H66" s="337">
        <v>46</v>
      </c>
      <c r="I66" s="337">
        <v>0</v>
      </c>
      <c r="J66" s="337">
        <v>15</v>
      </c>
      <c r="K66" s="337">
        <v>1</v>
      </c>
      <c r="L66" s="337">
        <v>3</v>
      </c>
      <c r="M66" s="337">
        <v>16</v>
      </c>
      <c r="N66" s="337">
        <v>8</v>
      </c>
      <c r="O66" s="338">
        <v>0</v>
      </c>
      <c r="P66" s="339">
        <v>46</v>
      </c>
      <c r="Q66" s="336">
        <v>0</v>
      </c>
      <c r="R66" s="337">
        <v>13</v>
      </c>
      <c r="S66" s="340">
        <v>243</v>
      </c>
      <c r="T66" s="341">
        <v>256</v>
      </c>
    </row>
    <row r="67" spans="1:20" ht="15.75" x14ac:dyDescent="0.25">
      <c r="A67" s="320">
        <v>66</v>
      </c>
      <c r="B67" s="321" t="s">
        <v>107</v>
      </c>
      <c r="C67" s="322">
        <v>2280</v>
      </c>
      <c r="D67" s="323" t="s">
        <v>19</v>
      </c>
      <c r="E67" s="324">
        <v>510</v>
      </c>
      <c r="F67" s="325">
        <v>141</v>
      </c>
      <c r="G67" s="326">
        <v>35</v>
      </c>
      <c r="H67" s="326">
        <v>42</v>
      </c>
      <c r="I67" s="326">
        <v>2</v>
      </c>
      <c r="J67" s="326">
        <v>14</v>
      </c>
      <c r="K67" s="326">
        <v>5</v>
      </c>
      <c r="L67" s="326">
        <v>3</v>
      </c>
      <c r="M67" s="326">
        <v>12</v>
      </c>
      <c r="N67" s="326">
        <v>7</v>
      </c>
      <c r="O67" s="327">
        <v>0</v>
      </c>
      <c r="P67" s="328">
        <v>46</v>
      </c>
      <c r="Q67" s="325">
        <v>0</v>
      </c>
      <c r="R67" s="326">
        <v>10</v>
      </c>
      <c r="S67" s="329">
        <v>261</v>
      </c>
      <c r="T67" s="330">
        <v>273</v>
      </c>
    </row>
    <row r="68" spans="1:20" ht="15.75" x14ac:dyDescent="0.25">
      <c r="A68" s="331">
        <v>67</v>
      </c>
      <c r="B68" s="332" t="s">
        <v>107</v>
      </c>
      <c r="C68" s="333">
        <v>2279</v>
      </c>
      <c r="D68" s="334" t="s">
        <v>20</v>
      </c>
      <c r="E68" s="335">
        <v>572</v>
      </c>
      <c r="F68" s="336">
        <v>37</v>
      </c>
      <c r="G68" s="337">
        <v>73</v>
      </c>
      <c r="H68" s="337">
        <v>70</v>
      </c>
      <c r="I68" s="337">
        <v>5</v>
      </c>
      <c r="J68" s="337">
        <v>3</v>
      </c>
      <c r="K68" s="337">
        <v>1</v>
      </c>
      <c r="L68" s="337">
        <v>2</v>
      </c>
      <c r="M68" s="337">
        <v>3</v>
      </c>
      <c r="N68" s="337">
        <v>4</v>
      </c>
      <c r="O68" s="338">
        <v>0</v>
      </c>
      <c r="P68" s="339">
        <v>75</v>
      </c>
      <c r="Q68" s="336">
        <v>0</v>
      </c>
      <c r="R68" s="337">
        <v>9</v>
      </c>
      <c r="S68" s="340">
        <v>198</v>
      </c>
      <c r="T68" s="341">
        <v>207</v>
      </c>
    </row>
    <row r="69" spans="1:20" ht="15.75" x14ac:dyDescent="0.25">
      <c r="A69" s="320">
        <v>68</v>
      </c>
      <c r="B69" s="321" t="s">
        <v>107</v>
      </c>
      <c r="C69" s="322">
        <v>2279</v>
      </c>
      <c r="D69" s="323" t="s">
        <v>14</v>
      </c>
      <c r="E69" s="324">
        <v>573</v>
      </c>
      <c r="F69" s="325">
        <v>26</v>
      </c>
      <c r="G69" s="326">
        <v>76</v>
      </c>
      <c r="H69" s="326">
        <v>95</v>
      </c>
      <c r="I69" s="326">
        <v>7</v>
      </c>
      <c r="J69" s="326">
        <v>7</v>
      </c>
      <c r="K69" s="326">
        <v>2</v>
      </c>
      <c r="L69" s="326">
        <v>5</v>
      </c>
      <c r="M69" s="326">
        <v>4</v>
      </c>
      <c r="N69" s="326">
        <v>3</v>
      </c>
      <c r="O69" s="327">
        <v>0</v>
      </c>
      <c r="P69" s="328">
        <v>103</v>
      </c>
      <c r="Q69" s="325">
        <v>0</v>
      </c>
      <c r="R69" s="326">
        <v>6</v>
      </c>
      <c r="S69" s="329">
        <v>225</v>
      </c>
      <c r="T69" s="330">
        <v>232</v>
      </c>
    </row>
    <row r="70" spans="1:20" ht="15.75" x14ac:dyDescent="0.25">
      <c r="A70" s="331">
        <v>69</v>
      </c>
      <c r="B70" s="332" t="s">
        <v>107</v>
      </c>
      <c r="C70" s="333">
        <v>2279</v>
      </c>
      <c r="D70" s="334" t="s">
        <v>19</v>
      </c>
      <c r="E70" s="335">
        <v>573</v>
      </c>
      <c r="F70" s="336">
        <v>31</v>
      </c>
      <c r="G70" s="337">
        <v>76</v>
      </c>
      <c r="H70" s="337">
        <v>73</v>
      </c>
      <c r="I70" s="337">
        <v>4</v>
      </c>
      <c r="J70" s="337">
        <v>7</v>
      </c>
      <c r="K70" s="337">
        <v>4</v>
      </c>
      <c r="L70" s="337">
        <v>7</v>
      </c>
      <c r="M70" s="337">
        <v>4</v>
      </c>
      <c r="N70" s="337">
        <v>3</v>
      </c>
      <c r="O70" s="338">
        <v>0</v>
      </c>
      <c r="P70" s="339">
        <v>77</v>
      </c>
      <c r="Q70" s="336">
        <v>0</v>
      </c>
      <c r="R70" s="337">
        <v>9</v>
      </c>
      <c r="S70" s="340">
        <v>209</v>
      </c>
      <c r="T70" s="341">
        <v>218</v>
      </c>
    </row>
    <row r="71" spans="1:20" ht="15.75" x14ac:dyDescent="0.25">
      <c r="A71" s="320">
        <v>70</v>
      </c>
      <c r="B71" s="321" t="s">
        <v>107</v>
      </c>
      <c r="C71" s="322">
        <v>2278</v>
      </c>
      <c r="D71" s="323" t="s">
        <v>14</v>
      </c>
      <c r="E71" s="324">
        <v>647</v>
      </c>
      <c r="F71" s="325">
        <v>38</v>
      </c>
      <c r="G71" s="326">
        <v>61</v>
      </c>
      <c r="H71" s="326">
        <v>80</v>
      </c>
      <c r="I71" s="326">
        <v>2</v>
      </c>
      <c r="J71" s="326">
        <v>9</v>
      </c>
      <c r="K71" s="326">
        <v>4</v>
      </c>
      <c r="L71" s="326">
        <v>5</v>
      </c>
      <c r="M71" s="326">
        <v>10</v>
      </c>
      <c r="N71" s="326">
        <v>15</v>
      </c>
      <c r="O71" s="327">
        <v>0</v>
      </c>
      <c r="P71" s="328">
        <v>84</v>
      </c>
      <c r="Q71" s="325">
        <v>2</v>
      </c>
      <c r="R71" s="326">
        <v>18</v>
      </c>
      <c r="S71" s="329">
        <v>224</v>
      </c>
      <c r="T71" s="330">
        <v>246</v>
      </c>
    </row>
    <row r="72" spans="1:20" ht="15.75" x14ac:dyDescent="0.25">
      <c r="A72" s="331">
        <v>71</v>
      </c>
      <c r="B72" s="332" t="s">
        <v>107</v>
      </c>
      <c r="C72" s="333">
        <v>2278</v>
      </c>
      <c r="D72" s="334" t="s">
        <v>19</v>
      </c>
      <c r="E72" s="335">
        <v>648</v>
      </c>
      <c r="F72" s="336">
        <v>56</v>
      </c>
      <c r="G72" s="337">
        <v>61</v>
      </c>
      <c r="H72" s="337">
        <v>86</v>
      </c>
      <c r="I72" s="337">
        <v>4</v>
      </c>
      <c r="J72" s="337">
        <v>13</v>
      </c>
      <c r="K72" s="337">
        <v>6</v>
      </c>
      <c r="L72" s="337">
        <v>6</v>
      </c>
      <c r="M72" s="337">
        <v>13</v>
      </c>
      <c r="N72" s="337">
        <v>16</v>
      </c>
      <c r="O72" s="338">
        <v>0</v>
      </c>
      <c r="P72" s="339">
        <v>90</v>
      </c>
      <c r="Q72" s="336">
        <v>0</v>
      </c>
      <c r="R72" s="337">
        <v>18</v>
      </c>
      <c r="S72" s="340">
        <v>261</v>
      </c>
      <c r="T72" s="341">
        <v>279</v>
      </c>
    </row>
    <row r="73" spans="1:20" ht="15.75" x14ac:dyDescent="0.25">
      <c r="A73" s="320">
        <v>72</v>
      </c>
      <c r="B73" s="321" t="s">
        <v>107</v>
      </c>
      <c r="C73" s="322">
        <v>2277</v>
      </c>
      <c r="D73" s="323" t="s">
        <v>23</v>
      </c>
      <c r="E73" s="324">
        <v>607</v>
      </c>
      <c r="F73" s="325">
        <v>51</v>
      </c>
      <c r="G73" s="326">
        <v>61</v>
      </c>
      <c r="H73" s="326">
        <v>66</v>
      </c>
      <c r="I73" s="326">
        <v>5</v>
      </c>
      <c r="J73" s="326">
        <v>11</v>
      </c>
      <c r="K73" s="326">
        <v>5</v>
      </c>
      <c r="L73" s="326">
        <v>8</v>
      </c>
      <c r="M73" s="326">
        <v>11</v>
      </c>
      <c r="N73" s="326">
        <v>4</v>
      </c>
      <c r="O73" s="327">
        <v>0</v>
      </c>
      <c r="P73" s="328">
        <v>71</v>
      </c>
      <c r="Q73" s="325">
        <v>0</v>
      </c>
      <c r="R73" s="326">
        <v>12</v>
      </c>
      <c r="S73" s="329">
        <v>222</v>
      </c>
      <c r="T73" s="330">
        <v>234</v>
      </c>
    </row>
    <row r="74" spans="1:20" ht="15.75" x14ac:dyDescent="0.25">
      <c r="A74" s="331">
        <v>73</v>
      </c>
      <c r="B74" s="332" t="s">
        <v>107</v>
      </c>
      <c r="C74" s="333">
        <v>2277</v>
      </c>
      <c r="D74" s="334" t="s">
        <v>20</v>
      </c>
      <c r="E74" s="335">
        <v>607</v>
      </c>
      <c r="F74" s="336">
        <v>50</v>
      </c>
      <c r="G74" s="337">
        <v>54</v>
      </c>
      <c r="H74" s="337">
        <v>82</v>
      </c>
      <c r="I74" s="337">
        <v>5</v>
      </c>
      <c r="J74" s="337">
        <v>10</v>
      </c>
      <c r="K74" s="337">
        <v>4</v>
      </c>
      <c r="L74" s="337">
        <v>8</v>
      </c>
      <c r="M74" s="337">
        <v>12</v>
      </c>
      <c r="N74" s="337">
        <v>9</v>
      </c>
      <c r="O74" s="338">
        <v>0</v>
      </c>
      <c r="P74" s="339">
        <v>88</v>
      </c>
      <c r="Q74" s="336">
        <v>0</v>
      </c>
      <c r="R74" s="337">
        <v>9</v>
      </c>
      <c r="S74" s="340">
        <v>234</v>
      </c>
      <c r="T74" s="341">
        <v>244</v>
      </c>
    </row>
    <row r="75" spans="1:20" ht="15.75" x14ac:dyDescent="0.25">
      <c r="A75" s="320">
        <v>74</v>
      </c>
      <c r="B75" s="321" t="s">
        <v>107</v>
      </c>
      <c r="C75" s="322">
        <v>2277</v>
      </c>
      <c r="D75" s="323" t="s">
        <v>14</v>
      </c>
      <c r="E75" s="324">
        <v>607</v>
      </c>
      <c r="F75" s="325">
        <v>71</v>
      </c>
      <c r="G75" s="326">
        <v>42</v>
      </c>
      <c r="H75" s="326">
        <v>80</v>
      </c>
      <c r="I75" s="326">
        <v>9</v>
      </c>
      <c r="J75" s="326">
        <v>11</v>
      </c>
      <c r="K75" s="326">
        <v>3</v>
      </c>
      <c r="L75" s="326">
        <v>7</v>
      </c>
      <c r="M75" s="326">
        <v>13</v>
      </c>
      <c r="N75" s="326">
        <v>14</v>
      </c>
      <c r="O75" s="327">
        <v>0</v>
      </c>
      <c r="P75" s="328">
        <v>91</v>
      </c>
      <c r="Q75" s="325">
        <v>0</v>
      </c>
      <c r="R75" s="326">
        <v>8</v>
      </c>
      <c r="S75" s="329">
        <v>250</v>
      </c>
      <c r="T75" s="330">
        <v>260</v>
      </c>
    </row>
    <row r="76" spans="1:20" ht="15.75" x14ac:dyDescent="0.25">
      <c r="A76" s="331">
        <v>75</v>
      </c>
      <c r="B76" s="332" t="s">
        <v>107</v>
      </c>
      <c r="C76" s="333">
        <v>2277</v>
      </c>
      <c r="D76" s="334" t="s">
        <v>19</v>
      </c>
      <c r="E76" s="335">
        <v>607</v>
      </c>
      <c r="F76" s="336">
        <v>64</v>
      </c>
      <c r="G76" s="337">
        <v>47</v>
      </c>
      <c r="H76" s="337">
        <v>78</v>
      </c>
      <c r="I76" s="337">
        <v>6</v>
      </c>
      <c r="J76" s="337">
        <v>14</v>
      </c>
      <c r="K76" s="337">
        <v>8</v>
      </c>
      <c r="L76" s="337">
        <v>8</v>
      </c>
      <c r="M76" s="337">
        <v>9</v>
      </c>
      <c r="N76" s="337">
        <v>11</v>
      </c>
      <c r="O76" s="338">
        <v>0</v>
      </c>
      <c r="P76" s="339">
        <v>89</v>
      </c>
      <c r="Q76" s="336">
        <v>1</v>
      </c>
      <c r="R76" s="337">
        <v>8</v>
      </c>
      <c r="S76" s="340">
        <v>245</v>
      </c>
      <c r="T76" s="341">
        <v>259</v>
      </c>
    </row>
    <row r="77" spans="1:20" ht="15.75" x14ac:dyDescent="0.25">
      <c r="A77" s="320">
        <v>76</v>
      </c>
      <c r="B77" s="321" t="s">
        <v>107</v>
      </c>
      <c r="C77" s="322">
        <v>2276</v>
      </c>
      <c r="D77" s="323" t="s">
        <v>14</v>
      </c>
      <c r="E77" s="324">
        <v>680</v>
      </c>
      <c r="F77" s="325">
        <v>53</v>
      </c>
      <c r="G77" s="326">
        <v>58</v>
      </c>
      <c r="H77" s="326">
        <v>101</v>
      </c>
      <c r="I77" s="326">
        <v>6</v>
      </c>
      <c r="J77" s="326">
        <v>23</v>
      </c>
      <c r="K77" s="326">
        <v>2</v>
      </c>
      <c r="L77" s="326">
        <v>3</v>
      </c>
      <c r="M77" s="326">
        <v>21</v>
      </c>
      <c r="N77" s="326">
        <v>11</v>
      </c>
      <c r="O77" s="327">
        <v>0</v>
      </c>
      <c r="P77" s="328">
        <v>108</v>
      </c>
      <c r="Q77" s="325">
        <v>0</v>
      </c>
      <c r="R77" s="326">
        <v>12</v>
      </c>
      <c r="S77" s="329">
        <v>278</v>
      </c>
      <c r="T77" s="330">
        <v>291</v>
      </c>
    </row>
    <row r="78" spans="1:20" ht="15.75" x14ac:dyDescent="0.25">
      <c r="A78" s="331">
        <v>77</v>
      </c>
      <c r="B78" s="332" t="s">
        <v>107</v>
      </c>
      <c r="C78" s="333">
        <v>2276</v>
      </c>
      <c r="D78" s="334" t="s">
        <v>19</v>
      </c>
      <c r="E78" s="335">
        <v>680</v>
      </c>
      <c r="F78" s="336">
        <v>68</v>
      </c>
      <c r="G78" s="337">
        <v>54</v>
      </c>
      <c r="H78" s="337">
        <v>79</v>
      </c>
      <c r="I78" s="337">
        <v>7</v>
      </c>
      <c r="J78" s="337">
        <v>11</v>
      </c>
      <c r="K78" s="337">
        <v>3</v>
      </c>
      <c r="L78" s="337">
        <v>2</v>
      </c>
      <c r="M78" s="337">
        <v>12</v>
      </c>
      <c r="N78" s="337">
        <v>8</v>
      </c>
      <c r="O78" s="338">
        <v>0</v>
      </c>
      <c r="P78" s="339">
        <v>90</v>
      </c>
      <c r="Q78" s="336">
        <v>0</v>
      </c>
      <c r="R78" s="337">
        <v>14</v>
      </c>
      <c r="S78" s="340">
        <v>244</v>
      </c>
      <c r="T78" s="341">
        <v>262</v>
      </c>
    </row>
    <row r="79" spans="1:20" ht="15.75" x14ac:dyDescent="0.25">
      <c r="A79" s="320">
        <v>78</v>
      </c>
      <c r="B79" s="321" t="s">
        <v>107</v>
      </c>
      <c r="C79" s="322">
        <v>2275</v>
      </c>
      <c r="D79" s="323" t="s">
        <v>14</v>
      </c>
      <c r="E79" s="324">
        <v>732</v>
      </c>
      <c r="F79" s="325">
        <v>64</v>
      </c>
      <c r="G79" s="326">
        <v>54</v>
      </c>
      <c r="H79" s="326">
        <v>132</v>
      </c>
      <c r="I79" s="326">
        <v>8</v>
      </c>
      <c r="J79" s="326">
        <v>7</v>
      </c>
      <c r="K79" s="326">
        <v>6</v>
      </c>
      <c r="L79" s="326">
        <v>9</v>
      </c>
      <c r="M79" s="326">
        <v>8</v>
      </c>
      <c r="N79" s="326">
        <v>18</v>
      </c>
      <c r="O79" s="327">
        <v>0</v>
      </c>
      <c r="P79" s="339">
        <v>140</v>
      </c>
      <c r="Q79" s="325">
        <v>0</v>
      </c>
      <c r="R79" s="326">
        <v>17</v>
      </c>
      <c r="S79" s="329">
        <v>306</v>
      </c>
      <c r="T79" s="330">
        <v>323</v>
      </c>
    </row>
    <row r="80" spans="1:20" ht="15.75" x14ac:dyDescent="0.25">
      <c r="A80" s="331">
        <v>79</v>
      </c>
      <c r="B80" s="332" t="s">
        <v>107</v>
      </c>
      <c r="C80" s="333">
        <v>2275</v>
      </c>
      <c r="D80" s="334" t="s">
        <v>19</v>
      </c>
      <c r="E80" s="335">
        <v>732</v>
      </c>
      <c r="F80" s="336">
        <v>52</v>
      </c>
      <c r="G80" s="337">
        <v>65</v>
      </c>
      <c r="H80" s="337">
        <v>117</v>
      </c>
      <c r="I80" s="337">
        <v>7</v>
      </c>
      <c r="J80" s="337">
        <v>13</v>
      </c>
      <c r="K80" s="337">
        <v>5</v>
      </c>
      <c r="L80" s="337">
        <v>5</v>
      </c>
      <c r="M80" s="337">
        <v>11</v>
      </c>
      <c r="N80" s="337">
        <v>16</v>
      </c>
      <c r="O80" s="338">
        <v>0</v>
      </c>
      <c r="P80" s="339">
        <v>127</v>
      </c>
      <c r="Q80" s="336">
        <v>0</v>
      </c>
      <c r="R80" s="337">
        <v>24</v>
      </c>
      <c r="S80" s="340">
        <v>291</v>
      </c>
      <c r="T80" s="341">
        <v>318</v>
      </c>
    </row>
    <row r="81" spans="1:20" ht="15.75" x14ac:dyDescent="0.25">
      <c r="A81" s="320">
        <v>80</v>
      </c>
      <c r="B81" s="321" t="s">
        <v>107</v>
      </c>
      <c r="C81" s="322">
        <v>2274</v>
      </c>
      <c r="D81" s="323" t="s">
        <v>14</v>
      </c>
      <c r="E81" s="324">
        <v>690</v>
      </c>
      <c r="F81" s="325">
        <v>63</v>
      </c>
      <c r="G81" s="326">
        <v>59</v>
      </c>
      <c r="H81" s="326">
        <v>146</v>
      </c>
      <c r="I81" s="326">
        <v>1</v>
      </c>
      <c r="J81" s="326">
        <v>14</v>
      </c>
      <c r="K81" s="326">
        <v>7</v>
      </c>
      <c r="L81" s="326">
        <v>2</v>
      </c>
      <c r="M81" s="326">
        <v>16</v>
      </c>
      <c r="N81" s="326">
        <v>16</v>
      </c>
      <c r="O81" s="327">
        <v>0</v>
      </c>
      <c r="P81" s="328">
        <v>147</v>
      </c>
      <c r="Q81" s="325">
        <v>0</v>
      </c>
      <c r="R81" s="326">
        <v>17</v>
      </c>
      <c r="S81" s="329">
        <v>324</v>
      </c>
      <c r="T81" s="330">
        <v>341</v>
      </c>
    </row>
    <row r="82" spans="1:20" ht="15.75" x14ac:dyDescent="0.25">
      <c r="A82" s="331">
        <v>81</v>
      </c>
      <c r="B82" s="332" t="s">
        <v>107</v>
      </c>
      <c r="C82" s="333">
        <v>2274</v>
      </c>
      <c r="D82" s="334" t="s">
        <v>19</v>
      </c>
      <c r="E82" s="335">
        <v>691</v>
      </c>
      <c r="F82" s="336">
        <v>74</v>
      </c>
      <c r="G82" s="337">
        <v>44</v>
      </c>
      <c r="H82" s="337">
        <v>130</v>
      </c>
      <c r="I82" s="337">
        <v>4</v>
      </c>
      <c r="J82" s="337">
        <v>22</v>
      </c>
      <c r="K82" s="337">
        <v>7</v>
      </c>
      <c r="L82" s="337">
        <v>8</v>
      </c>
      <c r="M82" s="337">
        <v>10</v>
      </c>
      <c r="N82" s="337">
        <v>10</v>
      </c>
      <c r="O82" s="338">
        <v>0</v>
      </c>
      <c r="P82" s="339">
        <v>137</v>
      </c>
      <c r="Q82" s="336">
        <v>1</v>
      </c>
      <c r="R82" s="337">
        <v>19</v>
      </c>
      <c r="S82" s="340">
        <v>309</v>
      </c>
      <c r="T82" s="341">
        <v>332</v>
      </c>
    </row>
    <row r="83" spans="1:20" ht="15.75" x14ac:dyDescent="0.25">
      <c r="A83" s="320">
        <v>82</v>
      </c>
      <c r="B83" s="321" t="s">
        <v>107</v>
      </c>
      <c r="C83" s="322">
        <v>2273</v>
      </c>
      <c r="D83" s="323" t="s">
        <v>14</v>
      </c>
      <c r="E83" s="324">
        <v>707</v>
      </c>
      <c r="F83" s="325">
        <v>167</v>
      </c>
      <c r="G83" s="326">
        <v>65</v>
      </c>
      <c r="H83" s="326">
        <v>69</v>
      </c>
      <c r="I83" s="326">
        <v>5</v>
      </c>
      <c r="J83" s="326">
        <v>10</v>
      </c>
      <c r="K83" s="326">
        <v>8</v>
      </c>
      <c r="L83" s="326">
        <v>4</v>
      </c>
      <c r="M83" s="326">
        <v>14</v>
      </c>
      <c r="N83" s="326">
        <v>9</v>
      </c>
      <c r="O83" s="327">
        <v>0</v>
      </c>
      <c r="P83" s="328">
        <v>75</v>
      </c>
      <c r="Q83" s="325">
        <v>0</v>
      </c>
      <c r="R83" s="326">
        <v>8</v>
      </c>
      <c r="S83" s="329">
        <v>351</v>
      </c>
      <c r="T83" s="330">
        <v>360</v>
      </c>
    </row>
    <row r="84" spans="1:20" ht="15.75" x14ac:dyDescent="0.25">
      <c r="A84" s="331">
        <v>83</v>
      </c>
      <c r="B84" s="332" t="s">
        <v>107</v>
      </c>
      <c r="C84" s="333">
        <v>2273</v>
      </c>
      <c r="D84" s="334" t="s">
        <v>19</v>
      </c>
      <c r="E84" s="335">
        <v>707</v>
      </c>
      <c r="F84" s="336">
        <v>194</v>
      </c>
      <c r="G84" s="337">
        <v>59</v>
      </c>
      <c r="H84" s="337">
        <v>71</v>
      </c>
      <c r="I84" s="337">
        <v>0</v>
      </c>
      <c r="J84" s="337">
        <v>16</v>
      </c>
      <c r="K84" s="337">
        <v>4</v>
      </c>
      <c r="L84" s="337">
        <v>10</v>
      </c>
      <c r="M84" s="337">
        <v>6</v>
      </c>
      <c r="N84" s="337">
        <v>14</v>
      </c>
      <c r="O84" s="338">
        <v>0</v>
      </c>
      <c r="P84" s="339">
        <v>73</v>
      </c>
      <c r="Q84" s="336">
        <v>0</v>
      </c>
      <c r="R84" s="337">
        <v>20</v>
      </c>
      <c r="S84" s="340">
        <v>374</v>
      </c>
      <c r="T84" s="341">
        <v>396</v>
      </c>
    </row>
    <row r="85" spans="1:20" ht="15.75" x14ac:dyDescent="0.25">
      <c r="A85" s="320">
        <v>84</v>
      </c>
      <c r="B85" s="321" t="s">
        <v>107</v>
      </c>
      <c r="C85" s="322">
        <v>2272</v>
      </c>
      <c r="D85" s="323" t="s">
        <v>14</v>
      </c>
      <c r="E85" s="324">
        <v>534</v>
      </c>
      <c r="F85" s="325">
        <v>145</v>
      </c>
      <c r="G85" s="326">
        <v>42</v>
      </c>
      <c r="H85" s="326">
        <v>44</v>
      </c>
      <c r="I85" s="326">
        <v>6</v>
      </c>
      <c r="J85" s="326">
        <v>8</v>
      </c>
      <c r="K85" s="326">
        <v>2</v>
      </c>
      <c r="L85" s="326">
        <v>7</v>
      </c>
      <c r="M85" s="326">
        <v>9</v>
      </c>
      <c r="N85" s="326">
        <v>4</v>
      </c>
      <c r="O85" s="327">
        <v>0</v>
      </c>
      <c r="P85" s="328">
        <v>50</v>
      </c>
      <c r="Q85" s="325">
        <v>0</v>
      </c>
      <c r="R85" s="326">
        <v>10</v>
      </c>
      <c r="S85" s="329">
        <v>267</v>
      </c>
      <c r="T85" s="330">
        <v>277</v>
      </c>
    </row>
    <row r="86" spans="1:20" ht="15.75" x14ac:dyDescent="0.25">
      <c r="A86" s="331">
        <v>85</v>
      </c>
      <c r="B86" s="332" t="s">
        <v>107</v>
      </c>
      <c r="C86" s="333">
        <v>2272</v>
      </c>
      <c r="D86" s="334" t="s">
        <v>19</v>
      </c>
      <c r="E86" s="335">
        <v>534</v>
      </c>
      <c r="F86" s="336">
        <v>165</v>
      </c>
      <c r="G86" s="337">
        <v>32</v>
      </c>
      <c r="H86" s="337">
        <v>47</v>
      </c>
      <c r="I86" s="337">
        <v>2</v>
      </c>
      <c r="J86" s="337">
        <v>10</v>
      </c>
      <c r="K86" s="337">
        <v>9</v>
      </c>
      <c r="L86" s="337">
        <v>5</v>
      </c>
      <c r="M86" s="337">
        <v>8</v>
      </c>
      <c r="N86" s="337">
        <v>1</v>
      </c>
      <c r="O86" s="338">
        <v>0</v>
      </c>
      <c r="P86" s="339">
        <v>49</v>
      </c>
      <c r="Q86" s="336">
        <v>0</v>
      </c>
      <c r="R86" s="337">
        <v>11</v>
      </c>
      <c r="S86" s="340">
        <v>279</v>
      </c>
      <c r="T86" s="341">
        <v>290</v>
      </c>
    </row>
    <row r="87" spans="1:20" ht="15.75" x14ac:dyDescent="0.25">
      <c r="A87" s="320">
        <v>86</v>
      </c>
      <c r="B87" s="321" t="s">
        <v>107</v>
      </c>
      <c r="C87" s="322">
        <v>2271</v>
      </c>
      <c r="D87" s="323" t="s">
        <v>20</v>
      </c>
      <c r="E87" s="324">
        <v>564</v>
      </c>
      <c r="F87" s="325">
        <v>41</v>
      </c>
      <c r="G87" s="326">
        <v>43</v>
      </c>
      <c r="H87" s="326">
        <v>57</v>
      </c>
      <c r="I87" s="326">
        <v>1</v>
      </c>
      <c r="J87" s="326">
        <v>7</v>
      </c>
      <c r="K87" s="326">
        <v>8</v>
      </c>
      <c r="L87" s="326">
        <v>4</v>
      </c>
      <c r="M87" s="326">
        <v>20</v>
      </c>
      <c r="N87" s="326">
        <v>8</v>
      </c>
      <c r="O87" s="327">
        <v>0</v>
      </c>
      <c r="P87" s="328">
        <v>58</v>
      </c>
      <c r="Q87" s="325">
        <v>2</v>
      </c>
      <c r="R87" s="326">
        <v>10</v>
      </c>
      <c r="S87" s="329">
        <v>189</v>
      </c>
      <c r="T87" s="330">
        <v>201</v>
      </c>
    </row>
    <row r="88" spans="1:20" ht="15.75" x14ac:dyDescent="0.25">
      <c r="A88" s="331">
        <v>87</v>
      </c>
      <c r="B88" s="332" t="s">
        <v>107</v>
      </c>
      <c r="C88" s="333">
        <v>2271</v>
      </c>
      <c r="D88" s="334" t="s">
        <v>14</v>
      </c>
      <c r="E88" s="335">
        <v>564</v>
      </c>
      <c r="F88" s="342"/>
      <c r="G88" s="343"/>
      <c r="H88" s="343"/>
      <c r="I88" s="343"/>
      <c r="J88" s="343"/>
      <c r="K88" s="343"/>
      <c r="L88" s="343"/>
      <c r="M88" s="343"/>
      <c r="N88" s="343"/>
      <c r="O88" s="344"/>
      <c r="P88" s="345"/>
      <c r="Q88" s="342"/>
      <c r="R88" s="343"/>
      <c r="S88" s="346"/>
      <c r="T88" s="347"/>
    </row>
    <row r="89" spans="1:20" ht="15.75" x14ac:dyDescent="0.25">
      <c r="A89" s="320">
        <v>88</v>
      </c>
      <c r="B89" s="321" t="s">
        <v>107</v>
      </c>
      <c r="C89" s="322">
        <v>2271</v>
      </c>
      <c r="D89" s="323" t="s">
        <v>19</v>
      </c>
      <c r="E89" s="324">
        <v>564</v>
      </c>
      <c r="F89" s="325">
        <v>167</v>
      </c>
      <c r="G89" s="326">
        <v>41</v>
      </c>
      <c r="H89" s="326">
        <v>52</v>
      </c>
      <c r="I89" s="326">
        <v>7</v>
      </c>
      <c r="J89" s="326">
        <v>3</v>
      </c>
      <c r="K89" s="326">
        <v>4</v>
      </c>
      <c r="L89" s="326">
        <v>7</v>
      </c>
      <c r="M89" s="326">
        <v>23</v>
      </c>
      <c r="N89" s="326">
        <v>9</v>
      </c>
      <c r="O89" s="327">
        <v>0</v>
      </c>
      <c r="P89" s="339">
        <v>118</v>
      </c>
      <c r="Q89" s="325">
        <v>2</v>
      </c>
      <c r="R89" s="326">
        <v>17</v>
      </c>
      <c r="S89" s="329">
        <v>313</v>
      </c>
      <c r="T89" s="330">
        <v>391</v>
      </c>
    </row>
    <row r="90" spans="1:20" ht="15.75" x14ac:dyDescent="0.25">
      <c r="A90" s="331">
        <v>89</v>
      </c>
      <c r="B90" s="332" t="s">
        <v>107</v>
      </c>
      <c r="C90" s="333">
        <v>2270</v>
      </c>
      <c r="D90" s="334" t="s">
        <v>14</v>
      </c>
      <c r="E90" s="335">
        <v>629</v>
      </c>
      <c r="F90" s="336">
        <v>56</v>
      </c>
      <c r="G90" s="337">
        <v>44</v>
      </c>
      <c r="H90" s="337">
        <v>79</v>
      </c>
      <c r="I90" s="337">
        <v>13</v>
      </c>
      <c r="J90" s="337">
        <v>16</v>
      </c>
      <c r="K90" s="337">
        <v>10</v>
      </c>
      <c r="L90" s="337">
        <v>8</v>
      </c>
      <c r="M90" s="337">
        <v>13</v>
      </c>
      <c r="N90" s="337">
        <v>11</v>
      </c>
      <c r="O90" s="338">
        <v>0</v>
      </c>
      <c r="P90" s="339">
        <v>97</v>
      </c>
      <c r="Q90" s="336">
        <v>1</v>
      </c>
      <c r="R90" s="337">
        <v>7</v>
      </c>
      <c r="S90" s="340">
        <v>250</v>
      </c>
      <c r="T90" s="341">
        <v>263</v>
      </c>
    </row>
    <row r="91" spans="1:20" ht="15.75" x14ac:dyDescent="0.25">
      <c r="A91" s="320">
        <v>90</v>
      </c>
      <c r="B91" s="321" t="s">
        <v>107</v>
      </c>
      <c r="C91" s="322">
        <v>2270</v>
      </c>
      <c r="D91" s="323" t="s">
        <v>19</v>
      </c>
      <c r="E91" s="324">
        <v>629</v>
      </c>
      <c r="F91" s="325">
        <v>66</v>
      </c>
      <c r="G91" s="326">
        <v>42</v>
      </c>
      <c r="H91" s="326">
        <v>43</v>
      </c>
      <c r="I91" s="326">
        <v>3</v>
      </c>
      <c r="J91" s="326">
        <v>9</v>
      </c>
      <c r="K91" s="326">
        <v>2</v>
      </c>
      <c r="L91" s="326">
        <v>5</v>
      </c>
      <c r="M91" s="326">
        <v>12</v>
      </c>
      <c r="N91" s="326">
        <v>8</v>
      </c>
      <c r="O91" s="327">
        <v>0</v>
      </c>
      <c r="P91" s="328">
        <v>47</v>
      </c>
      <c r="Q91" s="325">
        <v>0</v>
      </c>
      <c r="R91" s="326">
        <v>15</v>
      </c>
      <c r="S91" s="329">
        <v>190</v>
      </c>
      <c r="T91" s="330">
        <v>206</v>
      </c>
    </row>
    <row r="92" spans="1:20" ht="15.75" x14ac:dyDescent="0.25">
      <c r="A92" s="331">
        <v>91</v>
      </c>
      <c r="B92" s="332" t="s">
        <v>107</v>
      </c>
      <c r="C92" s="333">
        <v>2269</v>
      </c>
      <c r="D92" s="334" t="s">
        <v>115</v>
      </c>
      <c r="E92" s="335">
        <v>767</v>
      </c>
      <c r="F92" s="336">
        <v>59</v>
      </c>
      <c r="G92" s="337">
        <v>70</v>
      </c>
      <c r="H92" s="337">
        <v>45</v>
      </c>
      <c r="I92" s="337">
        <v>10</v>
      </c>
      <c r="J92" s="337">
        <v>10</v>
      </c>
      <c r="K92" s="337">
        <v>5</v>
      </c>
      <c r="L92" s="337">
        <v>5</v>
      </c>
      <c r="M92" s="337">
        <v>7</v>
      </c>
      <c r="N92" s="337">
        <v>5</v>
      </c>
      <c r="O92" s="338">
        <v>0</v>
      </c>
      <c r="P92" s="339">
        <v>58</v>
      </c>
      <c r="Q92" s="336">
        <v>1</v>
      </c>
      <c r="R92" s="337">
        <v>8</v>
      </c>
      <c r="S92" s="340">
        <v>216</v>
      </c>
      <c r="T92" s="341">
        <v>228</v>
      </c>
    </row>
    <row r="93" spans="1:20" ht="15.75" x14ac:dyDescent="0.25">
      <c r="A93" s="320">
        <v>92</v>
      </c>
      <c r="B93" s="321" t="s">
        <v>107</v>
      </c>
      <c r="C93" s="322">
        <v>2269</v>
      </c>
      <c r="D93" s="323" t="s">
        <v>60</v>
      </c>
      <c r="E93" s="324">
        <v>767</v>
      </c>
      <c r="F93" s="325">
        <v>49</v>
      </c>
      <c r="G93" s="326">
        <v>59</v>
      </c>
      <c r="H93" s="326">
        <v>61</v>
      </c>
      <c r="I93" s="326">
        <v>3</v>
      </c>
      <c r="J93" s="326">
        <v>9</v>
      </c>
      <c r="K93" s="326">
        <v>5</v>
      </c>
      <c r="L93" s="326">
        <v>4</v>
      </c>
      <c r="M93" s="326">
        <v>12</v>
      </c>
      <c r="N93" s="326">
        <v>5</v>
      </c>
      <c r="O93" s="327">
        <v>0</v>
      </c>
      <c r="P93" s="328">
        <v>65</v>
      </c>
      <c r="Q93" s="325">
        <v>0</v>
      </c>
      <c r="R93" s="326">
        <v>17</v>
      </c>
      <c r="S93" s="329">
        <v>207</v>
      </c>
      <c r="T93" s="330">
        <v>225</v>
      </c>
    </row>
    <row r="94" spans="1:20" ht="15.75" x14ac:dyDescent="0.25">
      <c r="A94" s="331">
        <v>93</v>
      </c>
      <c r="B94" s="332" t="s">
        <v>107</v>
      </c>
      <c r="C94" s="333">
        <v>2269</v>
      </c>
      <c r="D94" s="334" t="s">
        <v>61</v>
      </c>
      <c r="E94" s="335">
        <v>767</v>
      </c>
      <c r="F94" s="336">
        <v>48</v>
      </c>
      <c r="G94" s="337">
        <v>56</v>
      </c>
      <c r="H94" s="337">
        <v>57</v>
      </c>
      <c r="I94" s="337">
        <v>5</v>
      </c>
      <c r="J94" s="337">
        <v>18</v>
      </c>
      <c r="K94" s="337">
        <v>0</v>
      </c>
      <c r="L94" s="337">
        <v>4</v>
      </c>
      <c r="M94" s="337">
        <v>5</v>
      </c>
      <c r="N94" s="337">
        <v>7</v>
      </c>
      <c r="O94" s="338">
        <v>0</v>
      </c>
      <c r="P94" s="339">
        <v>62</v>
      </c>
      <c r="Q94" s="336">
        <v>1</v>
      </c>
      <c r="R94" s="337">
        <v>21</v>
      </c>
      <c r="S94" s="340">
        <v>200</v>
      </c>
      <c r="T94" s="341">
        <v>222</v>
      </c>
    </row>
    <row r="95" spans="1:20" ht="15.75" x14ac:dyDescent="0.25">
      <c r="A95" s="320">
        <v>94</v>
      </c>
      <c r="B95" s="321" t="s">
        <v>107</v>
      </c>
      <c r="C95" s="322">
        <v>2269</v>
      </c>
      <c r="D95" s="323" t="s">
        <v>28</v>
      </c>
      <c r="E95" s="324">
        <v>767</v>
      </c>
      <c r="F95" s="325">
        <v>63</v>
      </c>
      <c r="G95" s="326">
        <v>63</v>
      </c>
      <c r="H95" s="326">
        <v>54</v>
      </c>
      <c r="I95" s="326">
        <v>9</v>
      </c>
      <c r="J95" s="326">
        <v>13</v>
      </c>
      <c r="K95" s="326">
        <v>7</v>
      </c>
      <c r="L95" s="326">
        <v>6</v>
      </c>
      <c r="M95" s="326">
        <v>6</v>
      </c>
      <c r="N95" s="326">
        <v>8</v>
      </c>
      <c r="O95" s="327">
        <v>0</v>
      </c>
      <c r="P95" s="328">
        <v>66</v>
      </c>
      <c r="Q95" s="325">
        <v>1</v>
      </c>
      <c r="R95" s="326">
        <v>10</v>
      </c>
      <c r="S95" s="329">
        <v>229</v>
      </c>
      <c r="T95" s="330">
        <v>243</v>
      </c>
    </row>
    <row r="96" spans="1:20" ht="15.75" x14ac:dyDescent="0.25">
      <c r="A96" s="331">
        <v>95</v>
      </c>
      <c r="B96" s="332" t="s">
        <v>107</v>
      </c>
      <c r="C96" s="333">
        <v>2269</v>
      </c>
      <c r="D96" s="334" t="s">
        <v>27</v>
      </c>
      <c r="E96" s="335">
        <v>767</v>
      </c>
      <c r="F96" s="336">
        <v>49</v>
      </c>
      <c r="G96" s="337">
        <v>62</v>
      </c>
      <c r="H96" s="337">
        <v>55</v>
      </c>
      <c r="I96" s="337">
        <v>4</v>
      </c>
      <c r="J96" s="337">
        <v>13</v>
      </c>
      <c r="K96" s="337">
        <v>5</v>
      </c>
      <c r="L96" s="337">
        <v>6</v>
      </c>
      <c r="M96" s="337">
        <v>4</v>
      </c>
      <c r="N96" s="337">
        <v>9</v>
      </c>
      <c r="O96" s="338">
        <v>0</v>
      </c>
      <c r="P96" s="339">
        <v>59</v>
      </c>
      <c r="Q96" s="336">
        <v>2</v>
      </c>
      <c r="R96" s="337">
        <v>15</v>
      </c>
      <c r="S96" s="340">
        <v>207</v>
      </c>
      <c r="T96" s="341">
        <v>224</v>
      </c>
    </row>
    <row r="97" spans="1:20" ht="15.75" x14ac:dyDescent="0.25">
      <c r="A97" s="320">
        <v>96</v>
      </c>
      <c r="B97" s="321" t="s">
        <v>107</v>
      </c>
      <c r="C97" s="322">
        <v>2269</v>
      </c>
      <c r="D97" s="323" t="s">
        <v>23</v>
      </c>
      <c r="E97" s="324">
        <v>767</v>
      </c>
      <c r="F97" s="325">
        <v>54</v>
      </c>
      <c r="G97" s="326">
        <v>87</v>
      </c>
      <c r="H97" s="326">
        <v>53</v>
      </c>
      <c r="I97" s="326">
        <v>7</v>
      </c>
      <c r="J97" s="326">
        <v>22</v>
      </c>
      <c r="K97" s="326">
        <v>2</v>
      </c>
      <c r="L97" s="326">
        <v>2</v>
      </c>
      <c r="M97" s="326">
        <v>6</v>
      </c>
      <c r="N97" s="326">
        <v>13</v>
      </c>
      <c r="O97" s="327">
        <v>0</v>
      </c>
      <c r="P97" s="328">
        <v>63</v>
      </c>
      <c r="Q97" s="325">
        <v>1</v>
      </c>
      <c r="R97" s="326">
        <v>7</v>
      </c>
      <c r="S97" s="329">
        <v>246</v>
      </c>
      <c r="T97" s="330">
        <v>257</v>
      </c>
    </row>
    <row r="98" spans="1:20" ht="15.75" x14ac:dyDescent="0.25">
      <c r="A98" s="331">
        <v>97</v>
      </c>
      <c r="B98" s="332" t="s">
        <v>107</v>
      </c>
      <c r="C98" s="333">
        <v>2269</v>
      </c>
      <c r="D98" s="334" t="s">
        <v>20</v>
      </c>
      <c r="E98" s="335">
        <v>767</v>
      </c>
      <c r="F98" s="336">
        <v>47</v>
      </c>
      <c r="G98" s="337">
        <v>70</v>
      </c>
      <c r="H98" s="337">
        <v>57</v>
      </c>
      <c r="I98" s="337">
        <v>6</v>
      </c>
      <c r="J98" s="337">
        <v>12</v>
      </c>
      <c r="K98" s="337">
        <v>3</v>
      </c>
      <c r="L98" s="337">
        <v>3</v>
      </c>
      <c r="M98" s="337">
        <v>9</v>
      </c>
      <c r="N98" s="337">
        <v>4</v>
      </c>
      <c r="O98" s="338">
        <v>0</v>
      </c>
      <c r="P98" s="339">
        <v>65</v>
      </c>
      <c r="Q98" s="336">
        <v>1</v>
      </c>
      <c r="R98" s="337">
        <v>17</v>
      </c>
      <c r="S98" s="340">
        <v>211</v>
      </c>
      <c r="T98" s="341">
        <v>231</v>
      </c>
    </row>
    <row r="99" spans="1:20" ht="15.75" x14ac:dyDescent="0.25">
      <c r="A99" s="320">
        <v>98</v>
      </c>
      <c r="B99" s="321" t="s">
        <v>107</v>
      </c>
      <c r="C99" s="322">
        <v>2269</v>
      </c>
      <c r="D99" s="323" t="s">
        <v>14</v>
      </c>
      <c r="E99" s="324">
        <v>768</v>
      </c>
      <c r="F99" s="325">
        <v>52</v>
      </c>
      <c r="G99" s="326">
        <v>77</v>
      </c>
      <c r="H99" s="326">
        <v>57</v>
      </c>
      <c r="I99" s="326">
        <v>3</v>
      </c>
      <c r="J99" s="326">
        <v>7</v>
      </c>
      <c r="K99" s="326">
        <v>12</v>
      </c>
      <c r="L99" s="326">
        <v>5</v>
      </c>
      <c r="M99" s="326">
        <v>11</v>
      </c>
      <c r="N99" s="326">
        <v>13</v>
      </c>
      <c r="O99" s="327">
        <v>0</v>
      </c>
      <c r="P99" s="328">
        <v>60</v>
      </c>
      <c r="Q99" s="325">
        <v>0</v>
      </c>
      <c r="R99" s="326">
        <v>18</v>
      </c>
      <c r="S99" s="329">
        <v>237</v>
      </c>
      <c r="T99" s="330">
        <v>255</v>
      </c>
    </row>
    <row r="100" spans="1:20" ht="15.75" x14ac:dyDescent="0.25">
      <c r="A100" s="331">
        <v>99</v>
      </c>
      <c r="B100" s="332" t="s">
        <v>107</v>
      </c>
      <c r="C100" s="333">
        <v>2269</v>
      </c>
      <c r="D100" s="334" t="s">
        <v>19</v>
      </c>
      <c r="E100" s="335">
        <v>768</v>
      </c>
      <c r="F100" s="336">
        <v>39</v>
      </c>
      <c r="G100" s="337">
        <v>76</v>
      </c>
      <c r="H100" s="337">
        <v>69</v>
      </c>
      <c r="I100" s="337">
        <v>11</v>
      </c>
      <c r="J100" s="337">
        <v>13</v>
      </c>
      <c r="K100" s="337">
        <v>4</v>
      </c>
      <c r="L100" s="337">
        <v>3</v>
      </c>
      <c r="M100" s="337">
        <v>10</v>
      </c>
      <c r="N100" s="337">
        <v>5</v>
      </c>
      <c r="O100" s="338">
        <v>0</v>
      </c>
      <c r="P100" s="339">
        <v>83</v>
      </c>
      <c r="Q100" s="336">
        <v>1</v>
      </c>
      <c r="R100" s="337">
        <v>11</v>
      </c>
      <c r="S100" s="340">
        <v>230</v>
      </c>
      <c r="T100" s="341">
        <v>245</v>
      </c>
    </row>
    <row r="101" spans="1:20" ht="15.75" x14ac:dyDescent="0.25">
      <c r="A101" s="320">
        <v>100</v>
      </c>
      <c r="B101" s="321" t="s">
        <v>107</v>
      </c>
      <c r="C101" s="322">
        <v>2268</v>
      </c>
      <c r="D101" s="323" t="s">
        <v>23</v>
      </c>
      <c r="E101" s="324">
        <v>735</v>
      </c>
      <c r="F101" s="325">
        <v>52</v>
      </c>
      <c r="G101" s="326">
        <v>87</v>
      </c>
      <c r="H101" s="326">
        <v>67</v>
      </c>
      <c r="I101" s="326">
        <v>3</v>
      </c>
      <c r="J101" s="326">
        <v>12</v>
      </c>
      <c r="K101" s="326">
        <v>4</v>
      </c>
      <c r="L101" s="326">
        <v>6</v>
      </c>
      <c r="M101" s="326">
        <v>0</v>
      </c>
      <c r="N101" s="326">
        <v>5</v>
      </c>
      <c r="O101" s="327">
        <v>0</v>
      </c>
      <c r="P101" s="328">
        <v>72</v>
      </c>
      <c r="Q101" s="325">
        <v>0</v>
      </c>
      <c r="R101" s="326">
        <v>10</v>
      </c>
      <c r="S101" s="329">
        <v>236</v>
      </c>
      <c r="T101" s="330">
        <v>248</v>
      </c>
    </row>
    <row r="102" spans="1:20" ht="15.75" x14ac:dyDescent="0.25">
      <c r="A102" s="331">
        <v>101</v>
      </c>
      <c r="B102" s="332" t="s">
        <v>107</v>
      </c>
      <c r="C102" s="333">
        <v>2268</v>
      </c>
      <c r="D102" s="334" t="s">
        <v>20</v>
      </c>
      <c r="E102" s="335">
        <v>736</v>
      </c>
      <c r="F102" s="336">
        <v>40</v>
      </c>
      <c r="G102" s="337">
        <v>80</v>
      </c>
      <c r="H102" s="337">
        <v>61</v>
      </c>
      <c r="I102" s="337">
        <v>2</v>
      </c>
      <c r="J102" s="337">
        <v>4</v>
      </c>
      <c r="K102" s="337">
        <v>2</v>
      </c>
      <c r="L102" s="337">
        <v>5</v>
      </c>
      <c r="M102" s="337">
        <v>1</v>
      </c>
      <c r="N102" s="337">
        <v>0</v>
      </c>
      <c r="O102" s="338">
        <v>0</v>
      </c>
      <c r="P102" s="339">
        <v>65</v>
      </c>
      <c r="Q102" s="336">
        <v>0</v>
      </c>
      <c r="R102" s="337">
        <v>16</v>
      </c>
      <c r="S102" s="340">
        <v>195</v>
      </c>
      <c r="T102" s="341">
        <v>213</v>
      </c>
    </row>
    <row r="103" spans="1:20" ht="15.75" x14ac:dyDescent="0.25">
      <c r="A103" s="320">
        <v>102</v>
      </c>
      <c r="B103" s="321" t="s">
        <v>107</v>
      </c>
      <c r="C103" s="322">
        <v>2268</v>
      </c>
      <c r="D103" s="323" t="s">
        <v>14</v>
      </c>
      <c r="E103" s="324">
        <v>736</v>
      </c>
      <c r="F103" s="352">
        <v>38</v>
      </c>
      <c r="G103" s="353">
        <v>77</v>
      </c>
      <c r="H103" s="353">
        <v>64</v>
      </c>
      <c r="I103" s="353">
        <v>5</v>
      </c>
      <c r="J103" s="353">
        <v>10</v>
      </c>
      <c r="K103" s="353">
        <v>2</v>
      </c>
      <c r="L103" s="353">
        <v>4</v>
      </c>
      <c r="M103" s="353">
        <v>6</v>
      </c>
      <c r="N103" s="353">
        <v>6</v>
      </c>
      <c r="O103" s="354">
        <v>0</v>
      </c>
      <c r="P103" s="355">
        <v>69</v>
      </c>
      <c r="Q103" s="352">
        <v>0</v>
      </c>
      <c r="R103" s="353">
        <v>1</v>
      </c>
      <c r="S103" s="356">
        <v>212</v>
      </c>
      <c r="T103" s="357">
        <v>213</v>
      </c>
    </row>
    <row r="104" spans="1:20" ht="15.75" x14ac:dyDescent="0.25">
      <c r="A104" s="331">
        <v>103</v>
      </c>
      <c r="B104" s="332" t="s">
        <v>107</v>
      </c>
      <c r="C104" s="333">
        <v>2268</v>
      </c>
      <c r="D104" s="334" t="s">
        <v>19</v>
      </c>
      <c r="E104" s="335">
        <v>736</v>
      </c>
      <c r="F104" s="336">
        <v>41</v>
      </c>
      <c r="G104" s="337">
        <v>76</v>
      </c>
      <c r="H104" s="337">
        <v>60</v>
      </c>
      <c r="I104" s="337">
        <v>3</v>
      </c>
      <c r="J104" s="337">
        <v>13</v>
      </c>
      <c r="K104" s="337">
        <v>1</v>
      </c>
      <c r="L104" s="337">
        <v>5</v>
      </c>
      <c r="M104" s="337">
        <v>9</v>
      </c>
      <c r="N104" s="337">
        <v>2</v>
      </c>
      <c r="O104" s="338">
        <v>0</v>
      </c>
      <c r="P104" s="339">
        <v>66</v>
      </c>
      <c r="Q104" s="336">
        <v>0</v>
      </c>
      <c r="R104" s="337">
        <v>13</v>
      </c>
      <c r="S104" s="340">
        <v>210</v>
      </c>
      <c r="T104" s="341">
        <v>226</v>
      </c>
    </row>
    <row r="105" spans="1:20" ht="15.75" x14ac:dyDescent="0.25">
      <c r="A105" s="320">
        <v>104</v>
      </c>
      <c r="B105" s="321" t="s">
        <v>107</v>
      </c>
      <c r="C105" s="322">
        <v>2267</v>
      </c>
      <c r="D105" s="323" t="s">
        <v>20</v>
      </c>
      <c r="E105" s="324">
        <v>694</v>
      </c>
      <c r="F105" s="325">
        <v>124</v>
      </c>
      <c r="G105" s="326">
        <v>54</v>
      </c>
      <c r="H105" s="326">
        <v>60</v>
      </c>
      <c r="I105" s="326">
        <v>3</v>
      </c>
      <c r="J105" s="326">
        <v>9</v>
      </c>
      <c r="K105" s="326">
        <v>14</v>
      </c>
      <c r="L105" s="326">
        <v>6</v>
      </c>
      <c r="M105" s="326">
        <v>20</v>
      </c>
      <c r="N105" s="326">
        <v>18</v>
      </c>
      <c r="O105" s="327">
        <v>0</v>
      </c>
      <c r="P105" s="328">
        <v>63</v>
      </c>
      <c r="Q105" s="325">
        <v>0</v>
      </c>
      <c r="R105" s="326">
        <v>16</v>
      </c>
      <c r="S105" s="329">
        <v>308</v>
      </c>
      <c r="T105" s="330">
        <v>324</v>
      </c>
    </row>
    <row r="106" spans="1:20" ht="15.75" x14ac:dyDescent="0.25">
      <c r="A106" s="331">
        <v>105</v>
      </c>
      <c r="B106" s="332" t="s">
        <v>107</v>
      </c>
      <c r="C106" s="333">
        <v>2267</v>
      </c>
      <c r="D106" s="334" t="s">
        <v>14</v>
      </c>
      <c r="E106" s="335">
        <v>694</v>
      </c>
      <c r="F106" s="336">
        <v>115</v>
      </c>
      <c r="G106" s="337">
        <v>72</v>
      </c>
      <c r="H106" s="337">
        <v>71</v>
      </c>
      <c r="I106" s="337">
        <v>3</v>
      </c>
      <c r="J106" s="337">
        <v>15</v>
      </c>
      <c r="K106" s="337">
        <v>9</v>
      </c>
      <c r="L106" s="337">
        <v>6</v>
      </c>
      <c r="M106" s="337">
        <v>20</v>
      </c>
      <c r="N106" s="337">
        <v>24</v>
      </c>
      <c r="O106" s="338">
        <v>0</v>
      </c>
      <c r="P106" s="339">
        <v>74</v>
      </c>
      <c r="Q106" s="336">
        <v>0</v>
      </c>
      <c r="R106" s="337">
        <v>13</v>
      </c>
      <c r="S106" s="340">
        <v>335</v>
      </c>
      <c r="T106" s="341">
        <v>348</v>
      </c>
    </row>
    <row r="107" spans="1:20" ht="15.75" x14ac:dyDescent="0.25">
      <c r="A107" s="320">
        <v>106</v>
      </c>
      <c r="B107" s="321" t="s">
        <v>107</v>
      </c>
      <c r="C107" s="322">
        <v>2267</v>
      </c>
      <c r="D107" s="323" t="s">
        <v>19</v>
      </c>
      <c r="E107" s="324">
        <v>695</v>
      </c>
      <c r="F107" s="325">
        <v>118</v>
      </c>
      <c r="G107" s="326">
        <v>56</v>
      </c>
      <c r="H107" s="326">
        <v>70</v>
      </c>
      <c r="I107" s="326">
        <v>6</v>
      </c>
      <c r="J107" s="326">
        <v>12</v>
      </c>
      <c r="K107" s="326">
        <v>13</v>
      </c>
      <c r="L107" s="326">
        <v>15</v>
      </c>
      <c r="M107" s="326">
        <v>14</v>
      </c>
      <c r="N107" s="326">
        <v>10</v>
      </c>
      <c r="O107" s="327">
        <v>0</v>
      </c>
      <c r="P107" s="328">
        <v>79</v>
      </c>
      <c r="Q107" s="325">
        <v>0</v>
      </c>
      <c r="R107" s="326">
        <v>21</v>
      </c>
      <c r="S107" s="329">
        <v>314</v>
      </c>
      <c r="T107" s="330">
        <v>338</v>
      </c>
    </row>
    <row r="108" spans="1:20" ht="15.75" x14ac:dyDescent="0.25">
      <c r="A108" s="331">
        <v>107</v>
      </c>
      <c r="B108" s="332" t="s">
        <v>107</v>
      </c>
      <c r="C108" s="333">
        <v>2266</v>
      </c>
      <c r="D108" s="334" t="s">
        <v>14</v>
      </c>
      <c r="E108" s="335">
        <v>590</v>
      </c>
      <c r="F108" s="336">
        <v>88</v>
      </c>
      <c r="G108" s="337">
        <v>53</v>
      </c>
      <c r="H108" s="337">
        <v>56</v>
      </c>
      <c r="I108" s="337">
        <v>4</v>
      </c>
      <c r="J108" s="337">
        <v>11</v>
      </c>
      <c r="K108" s="337">
        <v>9</v>
      </c>
      <c r="L108" s="337">
        <v>7</v>
      </c>
      <c r="M108" s="337">
        <v>6</v>
      </c>
      <c r="N108" s="337">
        <v>6</v>
      </c>
      <c r="O108" s="338">
        <v>0</v>
      </c>
      <c r="P108" s="339">
        <v>64</v>
      </c>
      <c r="Q108" s="336">
        <v>0</v>
      </c>
      <c r="R108" s="337">
        <v>15</v>
      </c>
      <c r="S108" s="340">
        <v>240</v>
      </c>
      <c r="T108" s="341">
        <v>259</v>
      </c>
    </row>
    <row r="109" spans="1:20" ht="15.75" x14ac:dyDescent="0.25">
      <c r="A109" s="320">
        <v>108</v>
      </c>
      <c r="B109" s="321" t="s">
        <v>107</v>
      </c>
      <c r="C109" s="322">
        <v>2266</v>
      </c>
      <c r="D109" s="323" t="s">
        <v>19</v>
      </c>
      <c r="E109" s="324">
        <v>591</v>
      </c>
      <c r="F109" s="325">
        <v>85</v>
      </c>
      <c r="G109" s="326">
        <v>59</v>
      </c>
      <c r="H109" s="326">
        <v>69</v>
      </c>
      <c r="I109" s="326">
        <v>2</v>
      </c>
      <c r="J109" s="326">
        <v>9</v>
      </c>
      <c r="K109" s="326">
        <v>4</v>
      </c>
      <c r="L109" s="326">
        <v>12</v>
      </c>
      <c r="M109" s="326">
        <v>8</v>
      </c>
      <c r="N109" s="326">
        <v>7</v>
      </c>
      <c r="O109" s="327">
        <v>0</v>
      </c>
      <c r="P109" s="328">
        <v>71</v>
      </c>
      <c r="Q109" s="325">
        <v>1</v>
      </c>
      <c r="R109" s="326">
        <v>8</v>
      </c>
      <c r="S109" s="329">
        <v>255</v>
      </c>
      <c r="T109" s="330">
        <v>264</v>
      </c>
    </row>
    <row r="110" spans="1:20" ht="15.75" x14ac:dyDescent="0.25">
      <c r="A110" s="331">
        <v>109</v>
      </c>
      <c r="B110" s="332" t="s">
        <v>107</v>
      </c>
      <c r="C110" s="333">
        <v>2265</v>
      </c>
      <c r="D110" s="334" t="s">
        <v>14</v>
      </c>
      <c r="E110" s="335">
        <v>494</v>
      </c>
      <c r="F110" s="336">
        <v>120</v>
      </c>
      <c r="G110" s="337">
        <v>51</v>
      </c>
      <c r="H110" s="337">
        <v>46</v>
      </c>
      <c r="I110" s="337">
        <v>6</v>
      </c>
      <c r="J110" s="337">
        <v>0</v>
      </c>
      <c r="K110" s="337">
        <v>2</v>
      </c>
      <c r="L110" s="337">
        <v>4</v>
      </c>
      <c r="M110" s="337">
        <v>7</v>
      </c>
      <c r="N110" s="337">
        <v>1</v>
      </c>
      <c r="O110" s="338">
        <v>0</v>
      </c>
      <c r="P110" s="339">
        <v>52</v>
      </c>
      <c r="Q110" s="336">
        <v>0</v>
      </c>
      <c r="R110" s="337">
        <v>10</v>
      </c>
      <c r="S110" s="340">
        <v>237</v>
      </c>
      <c r="T110" s="341">
        <v>247</v>
      </c>
    </row>
    <row r="111" spans="1:20" ht="15.75" x14ac:dyDescent="0.25">
      <c r="A111" s="320">
        <v>110</v>
      </c>
      <c r="B111" s="321" t="s">
        <v>107</v>
      </c>
      <c r="C111" s="322">
        <v>2265</v>
      </c>
      <c r="D111" s="323" t="s">
        <v>19</v>
      </c>
      <c r="E111" s="324">
        <v>495</v>
      </c>
      <c r="F111" s="325">
        <v>108</v>
      </c>
      <c r="G111" s="326">
        <v>48</v>
      </c>
      <c r="H111" s="326">
        <v>45</v>
      </c>
      <c r="I111" s="326">
        <v>12</v>
      </c>
      <c r="J111" s="326">
        <v>12</v>
      </c>
      <c r="K111" s="326">
        <v>3</v>
      </c>
      <c r="L111" s="326">
        <v>3</v>
      </c>
      <c r="M111" s="326">
        <v>6</v>
      </c>
      <c r="N111" s="326">
        <v>4</v>
      </c>
      <c r="O111" s="327">
        <v>0</v>
      </c>
      <c r="P111" s="328">
        <v>60</v>
      </c>
      <c r="Q111" s="325">
        <v>1</v>
      </c>
      <c r="R111" s="326">
        <v>8</v>
      </c>
      <c r="S111" s="329">
        <v>241</v>
      </c>
      <c r="T111" s="330">
        <v>253</v>
      </c>
    </row>
    <row r="112" spans="1:20" ht="15.75" x14ac:dyDescent="0.25">
      <c r="A112" s="331">
        <v>111</v>
      </c>
      <c r="B112" s="332" t="s">
        <v>107</v>
      </c>
      <c r="C112" s="333">
        <v>2264</v>
      </c>
      <c r="D112" s="334" t="s">
        <v>20</v>
      </c>
      <c r="E112" s="335">
        <v>529</v>
      </c>
      <c r="F112" s="336">
        <v>50</v>
      </c>
      <c r="G112" s="337">
        <v>48</v>
      </c>
      <c r="H112" s="337">
        <v>96</v>
      </c>
      <c r="I112" s="337">
        <v>8</v>
      </c>
      <c r="J112" s="337">
        <v>2</v>
      </c>
      <c r="K112" s="337">
        <v>4</v>
      </c>
      <c r="L112" s="337">
        <v>3</v>
      </c>
      <c r="M112" s="337">
        <v>8</v>
      </c>
      <c r="N112" s="337">
        <v>13</v>
      </c>
      <c r="O112" s="338">
        <v>0</v>
      </c>
      <c r="P112" s="339">
        <v>105</v>
      </c>
      <c r="Q112" s="336">
        <v>0</v>
      </c>
      <c r="R112" s="337">
        <v>10</v>
      </c>
      <c r="S112" s="340">
        <v>232</v>
      </c>
      <c r="T112" s="341">
        <v>243</v>
      </c>
    </row>
    <row r="113" spans="1:20" ht="15.75" x14ac:dyDescent="0.25">
      <c r="A113" s="320">
        <v>112</v>
      </c>
      <c r="B113" s="321" t="s">
        <v>107</v>
      </c>
      <c r="C113" s="322">
        <v>2264</v>
      </c>
      <c r="D113" s="323" t="s">
        <v>14</v>
      </c>
      <c r="E113" s="324">
        <v>529</v>
      </c>
      <c r="F113" s="325">
        <v>53</v>
      </c>
      <c r="G113" s="326">
        <v>54</v>
      </c>
      <c r="H113" s="326">
        <v>83</v>
      </c>
      <c r="I113" s="326">
        <v>0</v>
      </c>
      <c r="J113" s="326">
        <v>6</v>
      </c>
      <c r="K113" s="326">
        <v>4</v>
      </c>
      <c r="L113" s="326">
        <v>4</v>
      </c>
      <c r="M113" s="326">
        <v>5</v>
      </c>
      <c r="N113" s="326">
        <v>17</v>
      </c>
      <c r="O113" s="327">
        <v>0</v>
      </c>
      <c r="P113" s="328">
        <v>83</v>
      </c>
      <c r="Q113" s="325">
        <v>0</v>
      </c>
      <c r="R113" s="326">
        <v>7</v>
      </c>
      <c r="S113" s="329">
        <v>226</v>
      </c>
      <c r="T113" s="330">
        <v>233</v>
      </c>
    </row>
    <row r="114" spans="1:20" ht="15.75" x14ac:dyDescent="0.25">
      <c r="A114" s="331">
        <v>113</v>
      </c>
      <c r="B114" s="332" t="s">
        <v>107</v>
      </c>
      <c r="C114" s="333">
        <v>2264</v>
      </c>
      <c r="D114" s="334" t="s">
        <v>19</v>
      </c>
      <c r="E114" s="335">
        <v>530</v>
      </c>
      <c r="F114" s="336">
        <v>53</v>
      </c>
      <c r="G114" s="337">
        <v>43</v>
      </c>
      <c r="H114" s="337">
        <v>78</v>
      </c>
      <c r="I114" s="337">
        <v>5</v>
      </c>
      <c r="J114" s="337">
        <v>8</v>
      </c>
      <c r="K114" s="337">
        <v>8</v>
      </c>
      <c r="L114" s="337">
        <v>2</v>
      </c>
      <c r="M114" s="337">
        <v>13</v>
      </c>
      <c r="N114" s="337">
        <v>11</v>
      </c>
      <c r="O114" s="338">
        <v>0</v>
      </c>
      <c r="P114" s="339">
        <v>83</v>
      </c>
      <c r="Q114" s="336">
        <v>0</v>
      </c>
      <c r="R114" s="337">
        <v>9</v>
      </c>
      <c r="S114" s="340">
        <v>221</v>
      </c>
      <c r="T114" s="341">
        <v>230</v>
      </c>
    </row>
    <row r="115" spans="1:20" ht="15.75" x14ac:dyDescent="0.25">
      <c r="A115" s="320">
        <v>114</v>
      </c>
      <c r="B115" s="321" t="s">
        <v>107</v>
      </c>
      <c r="C115" s="322">
        <v>2263</v>
      </c>
      <c r="D115" s="323" t="s">
        <v>20</v>
      </c>
      <c r="E115" s="324">
        <v>583</v>
      </c>
      <c r="F115" s="325">
        <v>88</v>
      </c>
      <c r="G115" s="326">
        <v>51</v>
      </c>
      <c r="H115" s="326">
        <v>86</v>
      </c>
      <c r="I115" s="326">
        <v>2</v>
      </c>
      <c r="J115" s="326">
        <v>12</v>
      </c>
      <c r="K115" s="326">
        <v>4</v>
      </c>
      <c r="L115" s="326">
        <v>3</v>
      </c>
      <c r="M115" s="326">
        <v>11</v>
      </c>
      <c r="N115" s="326">
        <v>6</v>
      </c>
      <c r="O115" s="327">
        <v>0</v>
      </c>
      <c r="P115" s="328">
        <v>90</v>
      </c>
      <c r="Q115" s="325">
        <v>0</v>
      </c>
      <c r="R115" s="326">
        <v>8</v>
      </c>
      <c r="S115" s="329">
        <v>263</v>
      </c>
      <c r="T115" s="330">
        <v>273</v>
      </c>
    </row>
    <row r="116" spans="1:20" ht="15.75" x14ac:dyDescent="0.25">
      <c r="A116" s="331">
        <v>115</v>
      </c>
      <c r="B116" s="332" t="s">
        <v>107</v>
      </c>
      <c r="C116" s="333">
        <v>2263</v>
      </c>
      <c r="D116" s="334" t="s">
        <v>14</v>
      </c>
      <c r="E116" s="335">
        <v>584</v>
      </c>
      <c r="F116" s="336">
        <v>96</v>
      </c>
      <c r="G116" s="337">
        <v>44</v>
      </c>
      <c r="H116" s="337">
        <v>121</v>
      </c>
      <c r="I116" s="337">
        <v>2</v>
      </c>
      <c r="J116" s="337">
        <v>9</v>
      </c>
      <c r="K116" s="337">
        <v>7</v>
      </c>
      <c r="L116" s="337">
        <v>4</v>
      </c>
      <c r="M116" s="337">
        <v>6</v>
      </c>
      <c r="N116" s="337">
        <v>13</v>
      </c>
      <c r="O116" s="338">
        <v>0</v>
      </c>
      <c r="P116" s="339">
        <v>127</v>
      </c>
      <c r="Q116" s="336">
        <v>0</v>
      </c>
      <c r="R116" s="337">
        <v>3</v>
      </c>
      <c r="S116" s="340">
        <v>302</v>
      </c>
      <c r="T116" s="341">
        <v>309</v>
      </c>
    </row>
    <row r="117" spans="1:20" ht="15.75" x14ac:dyDescent="0.25">
      <c r="A117" s="320">
        <v>116</v>
      </c>
      <c r="B117" s="321" t="s">
        <v>107</v>
      </c>
      <c r="C117" s="322">
        <v>2263</v>
      </c>
      <c r="D117" s="323" t="s">
        <v>19</v>
      </c>
      <c r="E117" s="324">
        <v>584</v>
      </c>
      <c r="F117" s="325">
        <v>91</v>
      </c>
      <c r="G117" s="326">
        <v>52</v>
      </c>
      <c r="H117" s="326">
        <v>96</v>
      </c>
      <c r="I117" s="326">
        <v>4</v>
      </c>
      <c r="J117" s="326">
        <v>13</v>
      </c>
      <c r="K117" s="326">
        <v>6</v>
      </c>
      <c r="L117" s="326">
        <v>4</v>
      </c>
      <c r="M117" s="326">
        <v>10</v>
      </c>
      <c r="N117" s="326">
        <v>21</v>
      </c>
      <c r="O117" s="327">
        <v>0</v>
      </c>
      <c r="P117" s="328">
        <v>101</v>
      </c>
      <c r="Q117" s="325">
        <v>1</v>
      </c>
      <c r="R117" s="326">
        <v>7</v>
      </c>
      <c r="S117" s="329">
        <v>297</v>
      </c>
      <c r="T117" s="330">
        <v>306</v>
      </c>
    </row>
    <row r="118" spans="1:20" ht="15.75" x14ac:dyDescent="0.25">
      <c r="A118" s="331">
        <v>117</v>
      </c>
      <c r="B118" s="332" t="s">
        <v>107</v>
      </c>
      <c r="C118" s="333">
        <v>2262</v>
      </c>
      <c r="D118" s="334" t="s">
        <v>20</v>
      </c>
      <c r="E118" s="335">
        <v>561</v>
      </c>
      <c r="F118" s="336">
        <v>35</v>
      </c>
      <c r="G118" s="337">
        <v>47</v>
      </c>
      <c r="H118" s="337">
        <v>97</v>
      </c>
      <c r="I118" s="337">
        <v>3</v>
      </c>
      <c r="J118" s="337">
        <v>6</v>
      </c>
      <c r="K118" s="337">
        <v>2</v>
      </c>
      <c r="L118" s="337">
        <v>2</v>
      </c>
      <c r="M118" s="337">
        <v>9</v>
      </c>
      <c r="N118" s="337">
        <v>7</v>
      </c>
      <c r="O118" s="338">
        <v>0</v>
      </c>
      <c r="P118" s="339">
        <v>108</v>
      </c>
      <c r="Q118" s="336">
        <v>0</v>
      </c>
      <c r="R118" s="337">
        <v>12</v>
      </c>
      <c r="S118" s="340">
        <v>208</v>
      </c>
      <c r="T118" s="341">
        <v>228</v>
      </c>
    </row>
    <row r="119" spans="1:20" ht="15.75" x14ac:dyDescent="0.25">
      <c r="A119" s="320">
        <v>118</v>
      </c>
      <c r="B119" s="321" t="s">
        <v>107</v>
      </c>
      <c r="C119" s="322">
        <v>2262</v>
      </c>
      <c r="D119" s="323" t="s">
        <v>14</v>
      </c>
      <c r="E119" s="324">
        <v>562</v>
      </c>
      <c r="F119" s="325">
        <v>36</v>
      </c>
      <c r="G119" s="326">
        <v>35</v>
      </c>
      <c r="H119" s="326">
        <v>100</v>
      </c>
      <c r="I119" s="326">
        <v>7</v>
      </c>
      <c r="J119" s="326">
        <v>10</v>
      </c>
      <c r="K119" s="326">
        <v>5</v>
      </c>
      <c r="L119" s="326">
        <v>2</v>
      </c>
      <c r="M119" s="326">
        <v>9</v>
      </c>
      <c r="N119" s="326">
        <v>11</v>
      </c>
      <c r="O119" s="327">
        <v>0</v>
      </c>
      <c r="P119" s="328">
        <v>111</v>
      </c>
      <c r="Q119" s="325">
        <v>0</v>
      </c>
      <c r="R119" s="326">
        <v>13</v>
      </c>
      <c r="S119" s="329">
        <v>215</v>
      </c>
      <c r="T119" s="330">
        <v>232</v>
      </c>
    </row>
    <row r="120" spans="1:20" ht="15.75" x14ac:dyDescent="0.25">
      <c r="A120" s="331">
        <v>119</v>
      </c>
      <c r="B120" s="332" t="s">
        <v>107</v>
      </c>
      <c r="C120" s="333">
        <v>2262</v>
      </c>
      <c r="D120" s="334" t="s">
        <v>19</v>
      </c>
      <c r="E120" s="335">
        <v>562</v>
      </c>
      <c r="F120" s="336">
        <v>37</v>
      </c>
      <c r="G120" s="337">
        <v>48</v>
      </c>
      <c r="H120" s="337">
        <v>105</v>
      </c>
      <c r="I120" s="337">
        <v>4</v>
      </c>
      <c r="J120" s="337">
        <v>12</v>
      </c>
      <c r="K120" s="337">
        <v>2</v>
      </c>
      <c r="L120" s="337">
        <v>1</v>
      </c>
      <c r="M120" s="337">
        <v>9</v>
      </c>
      <c r="N120" s="337">
        <v>7</v>
      </c>
      <c r="O120" s="338">
        <v>0</v>
      </c>
      <c r="P120" s="339">
        <v>110</v>
      </c>
      <c r="Q120" s="336">
        <v>1</v>
      </c>
      <c r="R120" s="337">
        <v>10</v>
      </c>
      <c r="S120" s="340">
        <v>225</v>
      </c>
      <c r="T120" s="341">
        <v>237</v>
      </c>
    </row>
    <row r="121" spans="1:20" ht="15.75" x14ac:dyDescent="0.25">
      <c r="A121" s="320">
        <v>120</v>
      </c>
      <c r="B121" s="321" t="s">
        <v>107</v>
      </c>
      <c r="C121" s="322">
        <v>2261</v>
      </c>
      <c r="D121" s="323" t="s">
        <v>28</v>
      </c>
      <c r="E121" s="324">
        <v>763</v>
      </c>
      <c r="F121" s="325">
        <v>53</v>
      </c>
      <c r="G121" s="326">
        <v>58</v>
      </c>
      <c r="H121" s="326">
        <v>83</v>
      </c>
      <c r="I121" s="326">
        <v>5</v>
      </c>
      <c r="J121" s="326">
        <v>14</v>
      </c>
      <c r="K121" s="326">
        <v>6</v>
      </c>
      <c r="L121" s="326">
        <v>3</v>
      </c>
      <c r="M121" s="326">
        <v>14</v>
      </c>
      <c r="N121" s="326">
        <v>16</v>
      </c>
      <c r="O121" s="327">
        <v>0</v>
      </c>
      <c r="P121" s="328">
        <v>92</v>
      </c>
      <c r="Q121" s="325">
        <v>0</v>
      </c>
      <c r="R121" s="326">
        <v>11</v>
      </c>
      <c r="S121" s="329">
        <v>252</v>
      </c>
      <c r="T121" s="330">
        <v>267</v>
      </c>
    </row>
    <row r="122" spans="1:20" ht="15.75" x14ac:dyDescent="0.25">
      <c r="A122" s="331">
        <v>121</v>
      </c>
      <c r="B122" s="332" t="s">
        <v>107</v>
      </c>
      <c r="C122" s="333">
        <v>2261</v>
      </c>
      <c r="D122" s="334" t="s">
        <v>27</v>
      </c>
      <c r="E122" s="335">
        <v>763</v>
      </c>
      <c r="F122" s="336">
        <v>63</v>
      </c>
      <c r="G122" s="337">
        <v>75</v>
      </c>
      <c r="H122" s="337">
        <v>89</v>
      </c>
      <c r="I122" s="337">
        <v>6</v>
      </c>
      <c r="J122" s="337">
        <v>6</v>
      </c>
      <c r="K122" s="337">
        <v>3</v>
      </c>
      <c r="L122" s="337">
        <v>4</v>
      </c>
      <c r="M122" s="337">
        <v>6</v>
      </c>
      <c r="N122" s="337">
        <v>13</v>
      </c>
      <c r="O122" s="338">
        <v>0</v>
      </c>
      <c r="P122" s="339">
        <v>97</v>
      </c>
      <c r="Q122" s="336">
        <v>0</v>
      </c>
      <c r="R122" s="337">
        <v>13</v>
      </c>
      <c r="S122" s="340">
        <v>265</v>
      </c>
      <c r="T122" s="341">
        <v>280</v>
      </c>
    </row>
    <row r="123" spans="1:20" ht="15.75" x14ac:dyDescent="0.25">
      <c r="A123" s="320">
        <v>122</v>
      </c>
      <c r="B123" s="321" t="s">
        <v>107</v>
      </c>
      <c r="C123" s="322">
        <v>2261</v>
      </c>
      <c r="D123" s="323" t="s">
        <v>23</v>
      </c>
      <c r="E123" s="324">
        <v>763</v>
      </c>
      <c r="F123" s="325">
        <v>46</v>
      </c>
      <c r="G123" s="326">
        <v>64</v>
      </c>
      <c r="H123" s="326">
        <v>88</v>
      </c>
      <c r="I123" s="326">
        <v>5</v>
      </c>
      <c r="J123" s="326">
        <v>13</v>
      </c>
      <c r="K123" s="326">
        <v>5</v>
      </c>
      <c r="L123" s="326">
        <v>8</v>
      </c>
      <c r="M123" s="326">
        <v>5</v>
      </c>
      <c r="N123" s="326">
        <v>10</v>
      </c>
      <c r="O123" s="327">
        <v>0</v>
      </c>
      <c r="P123" s="328">
        <v>96</v>
      </c>
      <c r="Q123" s="325">
        <v>0</v>
      </c>
      <c r="R123" s="326">
        <v>14</v>
      </c>
      <c r="S123" s="329">
        <v>244</v>
      </c>
      <c r="T123" s="330">
        <v>261</v>
      </c>
    </row>
    <row r="124" spans="1:20" ht="15.75" x14ac:dyDescent="0.25">
      <c r="A124" s="331">
        <v>123</v>
      </c>
      <c r="B124" s="332" t="s">
        <v>107</v>
      </c>
      <c r="C124" s="333">
        <v>2261</v>
      </c>
      <c r="D124" s="334" t="s">
        <v>20</v>
      </c>
      <c r="E124" s="335">
        <v>764</v>
      </c>
      <c r="F124" s="336">
        <v>58</v>
      </c>
      <c r="G124" s="337">
        <v>77</v>
      </c>
      <c r="H124" s="337">
        <v>73</v>
      </c>
      <c r="I124" s="337">
        <v>5</v>
      </c>
      <c r="J124" s="337">
        <v>11</v>
      </c>
      <c r="K124" s="337">
        <v>5</v>
      </c>
      <c r="L124" s="337">
        <v>8</v>
      </c>
      <c r="M124" s="337">
        <v>12</v>
      </c>
      <c r="N124" s="337">
        <v>16</v>
      </c>
      <c r="O124" s="338">
        <v>0</v>
      </c>
      <c r="P124" s="339">
        <v>79</v>
      </c>
      <c r="Q124" s="336">
        <v>1</v>
      </c>
      <c r="R124" s="337">
        <v>11</v>
      </c>
      <c r="S124" s="340">
        <v>265</v>
      </c>
      <c r="T124" s="341">
        <v>278</v>
      </c>
    </row>
    <row r="125" spans="1:20" ht="15.75" x14ac:dyDescent="0.25">
      <c r="A125" s="320">
        <v>124</v>
      </c>
      <c r="B125" s="321" t="s">
        <v>107</v>
      </c>
      <c r="C125" s="322">
        <v>2261</v>
      </c>
      <c r="D125" s="323" t="s">
        <v>14</v>
      </c>
      <c r="E125" s="324">
        <v>764</v>
      </c>
      <c r="F125" s="325">
        <v>71</v>
      </c>
      <c r="G125" s="326">
        <v>80</v>
      </c>
      <c r="H125" s="326">
        <v>82</v>
      </c>
      <c r="I125" s="326">
        <v>3</v>
      </c>
      <c r="J125" s="326">
        <v>8</v>
      </c>
      <c r="K125" s="326">
        <v>5</v>
      </c>
      <c r="L125" s="326">
        <v>3</v>
      </c>
      <c r="M125" s="326">
        <v>10</v>
      </c>
      <c r="N125" s="326">
        <v>17</v>
      </c>
      <c r="O125" s="327">
        <v>0</v>
      </c>
      <c r="P125" s="328">
        <v>85</v>
      </c>
      <c r="Q125" s="325">
        <v>0</v>
      </c>
      <c r="R125" s="326">
        <v>13</v>
      </c>
      <c r="S125" s="329">
        <v>279</v>
      </c>
      <c r="T125" s="330">
        <v>292</v>
      </c>
    </row>
    <row r="126" spans="1:20" ht="15.75" x14ac:dyDescent="0.25">
      <c r="A126" s="331">
        <v>125</v>
      </c>
      <c r="B126" s="332" t="s">
        <v>107</v>
      </c>
      <c r="C126" s="333">
        <v>2261</v>
      </c>
      <c r="D126" s="334" t="s">
        <v>19</v>
      </c>
      <c r="E126" s="335">
        <v>764</v>
      </c>
      <c r="F126" s="336">
        <v>59</v>
      </c>
      <c r="G126" s="337">
        <v>66</v>
      </c>
      <c r="H126" s="337">
        <v>102</v>
      </c>
      <c r="I126" s="337">
        <v>6</v>
      </c>
      <c r="J126" s="337">
        <v>20</v>
      </c>
      <c r="K126" s="337">
        <v>3</v>
      </c>
      <c r="L126" s="337">
        <v>3</v>
      </c>
      <c r="M126" s="337">
        <v>14</v>
      </c>
      <c r="N126" s="337">
        <v>18</v>
      </c>
      <c r="O126" s="338">
        <v>0</v>
      </c>
      <c r="P126" s="339">
        <v>108</v>
      </c>
      <c r="Q126" s="336">
        <v>0</v>
      </c>
      <c r="R126" s="337">
        <v>8</v>
      </c>
      <c r="S126" s="340">
        <v>291</v>
      </c>
      <c r="T126" s="341">
        <v>299</v>
      </c>
    </row>
    <row r="127" spans="1:20" ht="15.75" x14ac:dyDescent="0.25">
      <c r="A127" s="320">
        <v>126</v>
      </c>
      <c r="B127" s="321" t="s">
        <v>107</v>
      </c>
      <c r="C127" s="322">
        <v>2260</v>
      </c>
      <c r="D127" s="323" t="s">
        <v>20</v>
      </c>
      <c r="E127" s="324">
        <v>738</v>
      </c>
      <c r="F127" s="325">
        <v>50</v>
      </c>
      <c r="G127" s="326">
        <v>53</v>
      </c>
      <c r="H127" s="326">
        <v>115</v>
      </c>
      <c r="I127" s="326">
        <v>9</v>
      </c>
      <c r="J127" s="326">
        <v>13</v>
      </c>
      <c r="K127" s="326">
        <v>4</v>
      </c>
      <c r="L127" s="326">
        <v>4</v>
      </c>
      <c r="M127" s="326">
        <v>13</v>
      </c>
      <c r="N127" s="326">
        <v>26</v>
      </c>
      <c r="O127" s="327">
        <v>0</v>
      </c>
      <c r="P127" s="328">
        <v>126</v>
      </c>
      <c r="Q127" s="325">
        <v>0</v>
      </c>
      <c r="R127" s="326">
        <v>8</v>
      </c>
      <c r="S127" s="329">
        <v>287</v>
      </c>
      <c r="T127" s="330">
        <v>297</v>
      </c>
    </row>
    <row r="128" spans="1:20" ht="15.75" x14ac:dyDescent="0.25">
      <c r="A128" s="331">
        <v>127</v>
      </c>
      <c r="B128" s="332" t="s">
        <v>107</v>
      </c>
      <c r="C128" s="333">
        <v>2260</v>
      </c>
      <c r="D128" s="334" t="s">
        <v>14</v>
      </c>
      <c r="E128" s="335">
        <v>738</v>
      </c>
      <c r="F128" s="336">
        <v>69</v>
      </c>
      <c r="G128" s="337">
        <v>47</v>
      </c>
      <c r="H128" s="337">
        <v>105</v>
      </c>
      <c r="I128" s="337">
        <v>4</v>
      </c>
      <c r="J128" s="337">
        <v>9</v>
      </c>
      <c r="K128" s="337">
        <v>2</v>
      </c>
      <c r="L128" s="337">
        <v>4</v>
      </c>
      <c r="M128" s="337">
        <v>12</v>
      </c>
      <c r="N128" s="337">
        <v>36</v>
      </c>
      <c r="O128" s="338">
        <v>0</v>
      </c>
      <c r="P128" s="339">
        <v>110</v>
      </c>
      <c r="Q128" s="336">
        <v>0</v>
      </c>
      <c r="R128" s="337">
        <v>17</v>
      </c>
      <c r="S128" s="340">
        <v>288</v>
      </c>
      <c r="T128" s="341">
        <v>306</v>
      </c>
    </row>
    <row r="129" spans="1:20" ht="15.75" x14ac:dyDescent="0.25">
      <c r="A129" s="320">
        <v>128</v>
      </c>
      <c r="B129" s="321" t="s">
        <v>107</v>
      </c>
      <c r="C129" s="322">
        <v>2260</v>
      </c>
      <c r="D129" s="323" t="s">
        <v>19</v>
      </c>
      <c r="E129" s="324">
        <v>738</v>
      </c>
      <c r="F129" s="325">
        <v>68</v>
      </c>
      <c r="G129" s="326">
        <v>64</v>
      </c>
      <c r="H129" s="326">
        <v>96</v>
      </c>
      <c r="I129" s="326">
        <v>2</v>
      </c>
      <c r="J129" s="326">
        <v>7</v>
      </c>
      <c r="K129" s="326">
        <v>5</v>
      </c>
      <c r="L129" s="326">
        <v>12</v>
      </c>
      <c r="M129" s="326">
        <v>13</v>
      </c>
      <c r="N129" s="326">
        <v>34</v>
      </c>
      <c r="O129" s="327">
        <v>0</v>
      </c>
      <c r="P129" s="328">
        <v>99</v>
      </c>
      <c r="Q129" s="325">
        <v>0</v>
      </c>
      <c r="R129" s="326">
        <v>19</v>
      </c>
      <c r="S129" s="329">
        <v>301</v>
      </c>
      <c r="T129" s="330">
        <v>321</v>
      </c>
    </row>
    <row r="130" spans="1:20" ht="15.75" x14ac:dyDescent="0.25">
      <c r="A130" s="331">
        <v>129</v>
      </c>
      <c r="B130" s="332" t="s">
        <v>107</v>
      </c>
      <c r="C130" s="333">
        <v>2259</v>
      </c>
      <c r="D130" s="334" t="s">
        <v>14</v>
      </c>
      <c r="E130" s="335">
        <v>684</v>
      </c>
      <c r="F130" s="336">
        <v>111</v>
      </c>
      <c r="G130" s="337">
        <v>62</v>
      </c>
      <c r="H130" s="337">
        <v>107</v>
      </c>
      <c r="I130" s="337">
        <v>7</v>
      </c>
      <c r="J130" s="337">
        <v>13</v>
      </c>
      <c r="K130" s="337">
        <v>6</v>
      </c>
      <c r="L130" s="337">
        <v>4</v>
      </c>
      <c r="M130" s="337">
        <v>16</v>
      </c>
      <c r="N130" s="337">
        <v>11</v>
      </c>
      <c r="O130" s="338">
        <v>0</v>
      </c>
      <c r="P130" s="339">
        <v>115</v>
      </c>
      <c r="Q130" s="336">
        <v>0</v>
      </c>
      <c r="R130" s="337">
        <v>11</v>
      </c>
      <c r="S130" s="340">
        <v>337</v>
      </c>
      <c r="T130" s="341">
        <v>349</v>
      </c>
    </row>
    <row r="131" spans="1:20" ht="15.75" x14ac:dyDescent="0.25">
      <c r="A131" s="320">
        <v>130</v>
      </c>
      <c r="B131" s="321" t="s">
        <v>107</v>
      </c>
      <c r="C131" s="322">
        <v>2259</v>
      </c>
      <c r="D131" s="323" t="s">
        <v>19</v>
      </c>
      <c r="E131" s="324">
        <v>685</v>
      </c>
      <c r="F131" s="325">
        <v>97</v>
      </c>
      <c r="G131" s="326">
        <v>59</v>
      </c>
      <c r="H131" s="326">
        <v>112</v>
      </c>
      <c r="I131" s="326">
        <v>7</v>
      </c>
      <c r="J131" s="326">
        <v>17</v>
      </c>
      <c r="K131" s="326">
        <v>3</v>
      </c>
      <c r="L131" s="326">
        <v>6</v>
      </c>
      <c r="M131" s="326">
        <v>14</v>
      </c>
      <c r="N131" s="326">
        <v>9</v>
      </c>
      <c r="O131" s="327">
        <v>0</v>
      </c>
      <c r="P131" s="328">
        <v>123</v>
      </c>
      <c r="Q131" s="325">
        <v>0</v>
      </c>
      <c r="R131" s="326">
        <v>12</v>
      </c>
      <c r="S131" s="329">
        <v>324</v>
      </c>
      <c r="T131" s="330">
        <v>340</v>
      </c>
    </row>
    <row r="132" spans="1:20" ht="15.75" x14ac:dyDescent="0.25">
      <c r="A132" s="331">
        <v>131</v>
      </c>
      <c r="B132" s="332" t="s">
        <v>107</v>
      </c>
      <c r="C132" s="333">
        <v>2258</v>
      </c>
      <c r="D132" s="334" t="s">
        <v>19</v>
      </c>
      <c r="E132" s="335">
        <v>711</v>
      </c>
      <c r="F132" s="336">
        <v>118</v>
      </c>
      <c r="G132" s="337">
        <v>68</v>
      </c>
      <c r="H132" s="337">
        <v>136</v>
      </c>
      <c r="I132" s="337">
        <v>8</v>
      </c>
      <c r="J132" s="337">
        <v>15</v>
      </c>
      <c r="K132" s="337">
        <v>11</v>
      </c>
      <c r="L132" s="337">
        <v>12</v>
      </c>
      <c r="M132" s="337">
        <v>7</v>
      </c>
      <c r="N132" s="337">
        <v>18</v>
      </c>
      <c r="O132" s="338">
        <v>0</v>
      </c>
      <c r="P132" s="339">
        <v>147</v>
      </c>
      <c r="Q132" s="336">
        <v>0</v>
      </c>
      <c r="R132" s="337">
        <v>15</v>
      </c>
      <c r="S132" s="340">
        <v>393</v>
      </c>
      <c r="T132" s="341">
        <v>411</v>
      </c>
    </row>
    <row r="133" spans="1:20" ht="15.75" x14ac:dyDescent="0.25">
      <c r="A133" s="320">
        <v>132</v>
      </c>
      <c r="B133" s="321" t="s">
        <v>107</v>
      </c>
      <c r="C133" s="322">
        <v>2257</v>
      </c>
      <c r="D133" s="323" t="s">
        <v>14</v>
      </c>
      <c r="E133" s="324">
        <v>435</v>
      </c>
      <c r="F133" s="325">
        <v>92</v>
      </c>
      <c r="G133" s="326">
        <v>25</v>
      </c>
      <c r="H133" s="326">
        <v>53</v>
      </c>
      <c r="I133" s="326">
        <v>8</v>
      </c>
      <c r="J133" s="326">
        <v>4</v>
      </c>
      <c r="K133" s="326">
        <v>6</v>
      </c>
      <c r="L133" s="326">
        <v>7</v>
      </c>
      <c r="M133" s="326">
        <v>10</v>
      </c>
      <c r="N133" s="326">
        <v>8</v>
      </c>
      <c r="O133" s="327">
        <v>0</v>
      </c>
      <c r="P133" s="328">
        <v>62</v>
      </c>
      <c r="Q133" s="325">
        <v>0</v>
      </c>
      <c r="R133" s="326">
        <v>5</v>
      </c>
      <c r="S133" s="329">
        <v>213</v>
      </c>
      <c r="T133" s="330">
        <v>219</v>
      </c>
    </row>
    <row r="134" spans="1:20" ht="15.75" x14ac:dyDescent="0.25">
      <c r="A134" s="331">
        <v>133</v>
      </c>
      <c r="B134" s="332" t="s">
        <v>107</v>
      </c>
      <c r="C134" s="333">
        <v>2257</v>
      </c>
      <c r="D134" s="334" t="s">
        <v>19</v>
      </c>
      <c r="E134" s="335">
        <v>436</v>
      </c>
      <c r="F134" s="336">
        <v>90</v>
      </c>
      <c r="G134" s="337">
        <v>38</v>
      </c>
      <c r="H134" s="337">
        <v>56</v>
      </c>
      <c r="I134" s="337">
        <v>3</v>
      </c>
      <c r="J134" s="337">
        <v>7</v>
      </c>
      <c r="K134" s="337">
        <v>3</v>
      </c>
      <c r="L134" s="337">
        <v>6</v>
      </c>
      <c r="M134" s="337">
        <v>3</v>
      </c>
      <c r="N134" s="337">
        <v>7</v>
      </c>
      <c r="O134" s="338">
        <v>0</v>
      </c>
      <c r="P134" s="339">
        <v>60</v>
      </c>
      <c r="Q134" s="336">
        <v>0</v>
      </c>
      <c r="R134" s="337">
        <v>8</v>
      </c>
      <c r="S134" s="340">
        <v>213</v>
      </c>
      <c r="T134" s="341">
        <v>222</v>
      </c>
    </row>
    <row r="135" spans="1:20" ht="15.75" x14ac:dyDescent="0.25">
      <c r="A135" s="320">
        <v>134</v>
      </c>
      <c r="B135" s="321" t="s">
        <v>107</v>
      </c>
      <c r="C135" s="322">
        <v>2256</v>
      </c>
      <c r="D135" s="323" t="s">
        <v>20</v>
      </c>
      <c r="E135" s="324">
        <v>569</v>
      </c>
      <c r="F135" s="325">
        <v>98</v>
      </c>
      <c r="G135" s="326">
        <v>54</v>
      </c>
      <c r="H135" s="326">
        <v>55</v>
      </c>
      <c r="I135" s="326">
        <v>5</v>
      </c>
      <c r="J135" s="326">
        <v>9</v>
      </c>
      <c r="K135" s="326">
        <v>6</v>
      </c>
      <c r="L135" s="326">
        <v>2</v>
      </c>
      <c r="M135" s="326">
        <v>8</v>
      </c>
      <c r="N135" s="326">
        <v>21</v>
      </c>
      <c r="O135" s="327">
        <v>0</v>
      </c>
      <c r="P135" s="328">
        <v>61</v>
      </c>
      <c r="Q135" s="325">
        <v>0</v>
      </c>
      <c r="R135" s="326">
        <v>10</v>
      </c>
      <c r="S135" s="329">
        <v>258</v>
      </c>
      <c r="T135" s="330">
        <v>269</v>
      </c>
    </row>
    <row r="136" spans="1:20" ht="15.75" x14ac:dyDescent="0.25">
      <c r="A136" s="331">
        <v>135</v>
      </c>
      <c r="B136" s="332" t="s">
        <v>107</v>
      </c>
      <c r="C136" s="333">
        <v>2256</v>
      </c>
      <c r="D136" s="334" t="s">
        <v>14</v>
      </c>
      <c r="E136" s="335">
        <v>570</v>
      </c>
      <c r="F136" s="336">
        <v>69</v>
      </c>
      <c r="G136" s="337">
        <v>66</v>
      </c>
      <c r="H136" s="337">
        <v>61</v>
      </c>
      <c r="I136" s="337">
        <v>3</v>
      </c>
      <c r="J136" s="337">
        <v>8</v>
      </c>
      <c r="K136" s="337">
        <v>2</v>
      </c>
      <c r="L136" s="337">
        <v>8</v>
      </c>
      <c r="M136" s="337">
        <v>9</v>
      </c>
      <c r="N136" s="337">
        <v>12</v>
      </c>
      <c r="O136" s="338">
        <v>0</v>
      </c>
      <c r="P136" s="339">
        <v>64</v>
      </c>
      <c r="Q136" s="336">
        <v>0</v>
      </c>
      <c r="R136" s="337">
        <v>16</v>
      </c>
      <c r="S136" s="340">
        <v>238</v>
      </c>
      <c r="T136" s="341">
        <v>254</v>
      </c>
    </row>
    <row r="137" spans="1:20" ht="15.75" x14ac:dyDescent="0.25">
      <c r="A137" s="320">
        <v>136</v>
      </c>
      <c r="B137" s="321" t="s">
        <v>107</v>
      </c>
      <c r="C137" s="322">
        <v>2256</v>
      </c>
      <c r="D137" s="323" t="s">
        <v>19</v>
      </c>
      <c r="E137" s="324">
        <v>570</v>
      </c>
      <c r="F137" s="325">
        <v>75</v>
      </c>
      <c r="G137" s="326">
        <v>63</v>
      </c>
      <c r="H137" s="326">
        <v>60</v>
      </c>
      <c r="I137" s="326">
        <v>4</v>
      </c>
      <c r="J137" s="326">
        <v>7</v>
      </c>
      <c r="K137" s="326">
        <v>5</v>
      </c>
      <c r="L137" s="326">
        <v>3</v>
      </c>
      <c r="M137" s="326">
        <v>12</v>
      </c>
      <c r="N137" s="326">
        <v>5</v>
      </c>
      <c r="O137" s="327">
        <v>0</v>
      </c>
      <c r="P137" s="328">
        <v>65</v>
      </c>
      <c r="Q137" s="325">
        <v>0</v>
      </c>
      <c r="R137" s="326">
        <v>16</v>
      </c>
      <c r="S137" s="329">
        <v>234</v>
      </c>
      <c r="T137" s="330">
        <v>251</v>
      </c>
    </row>
    <row r="138" spans="1:20" ht="15.75" x14ac:dyDescent="0.25">
      <c r="A138" s="331">
        <v>137</v>
      </c>
      <c r="B138" s="332" t="s">
        <v>107</v>
      </c>
      <c r="C138" s="333">
        <v>2255</v>
      </c>
      <c r="D138" s="334" t="s">
        <v>14</v>
      </c>
      <c r="E138" s="335">
        <v>561</v>
      </c>
      <c r="F138" s="336">
        <v>135</v>
      </c>
      <c r="G138" s="337">
        <v>52</v>
      </c>
      <c r="H138" s="337">
        <v>42</v>
      </c>
      <c r="I138" s="337">
        <v>7</v>
      </c>
      <c r="J138" s="337">
        <v>6</v>
      </c>
      <c r="K138" s="337">
        <v>11</v>
      </c>
      <c r="L138" s="337">
        <v>4</v>
      </c>
      <c r="M138" s="337">
        <v>9</v>
      </c>
      <c r="N138" s="337">
        <v>9</v>
      </c>
      <c r="O138" s="338">
        <v>0</v>
      </c>
      <c r="P138" s="339">
        <v>51</v>
      </c>
      <c r="Q138" s="336">
        <v>0</v>
      </c>
      <c r="R138" s="337">
        <v>9</v>
      </c>
      <c r="S138" s="340">
        <v>275</v>
      </c>
      <c r="T138" s="341">
        <v>286</v>
      </c>
    </row>
    <row r="139" spans="1:20" ht="15.75" x14ac:dyDescent="0.25">
      <c r="A139" s="320">
        <v>138</v>
      </c>
      <c r="B139" s="321" t="s">
        <v>107</v>
      </c>
      <c r="C139" s="322">
        <v>2255</v>
      </c>
      <c r="D139" s="323" t="s">
        <v>19</v>
      </c>
      <c r="E139" s="324">
        <v>561</v>
      </c>
      <c r="F139" s="325">
        <v>137</v>
      </c>
      <c r="G139" s="326">
        <v>47</v>
      </c>
      <c r="H139" s="326">
        <v>62</v>
      </c>
      <c r="I139" s="326">
        <v>7</v>
      </c>
      <c r="J139" s="326">
        <v>10</v>
      </c>
      <c r="K139" s="326">
        <v>7</v>
      </c>
      <c r="L139" s="326">
        <v>6</v>
      </c>
      <c r="M139" s="326">
        <v>8</v>
      </c>
      <c r="N139" s="326">
        <v>12</v>
      </c>
      <c r="O139" s="327">
        <v>0</v>
      </c>
      <c r="P139" s="328">
        <v>69</v>
      </c>
      <c r="Q139" s="325">
        <v>0</v>
      </c>
      <c r="R139" s="326">
        <v>12</v>
      </c>
      <c r="S139" s="329">
        <v>296</v>
      </c>
      <c r="T139" s="330">
        <v>308</v>
      </c>
    </row>
    <row r="140" spans="1:20" ht="15.75" x14ac:dyDescent="0.25">
      <c r="A140" s="331">
        <v>139</v>
      </c>
      <c r="B140" s="332" t="s">
        <v>107</v>
      </c>
      <c r="C140" s="333">
        <v>2254</v>
      </c>
      <c r="D140" s="334" t="s">
        <v>23</v>
      </c>
      <c r="E140" s="335">
        <v>668</v>
      </c>
      <c r="F140" s="336">
        <v>74</v>
      </c>
      <c r="G140" s="337">
        <v>84</v>
      </c>
      <c r="H140" s="337">
        <v>56</v>
      </c>
      <c r="I140" s="337">
        <v>5</v>
      </c>
      <c r="J140" s="337">
        <v>17</v>
      </c>
      <c r="K140" s="337">
        <v>9</v>
      </c>
      <c r="L140" s="337">
        <v>8</v>
      </c>
      <c r="M140" s="337">
        <v>13</v>
      </c>
      <c r="N140" s="337">
        <v>15</v>
      </c>
      <c r="O140" s="338">
        <v>0</v>
      </c>
      <c r="P140" s="339">
        <v>63</v>
      </c>
      <c r="Q140" s="336">
        <v>1</v>
      </c>
      <c r="R140" s="337">
        <v>20</v>
      </c>
      <c r="S140" s="340">
        <v>281</v>
      </c>
      <c r="T140" s="341">
        <v>304</v>
      </c>
    </row>
    <row r="141" spans="1:20" ht="15.75" x14ac:dyDescent="0.25">
      <c r="A141" s="320">
        <v>140</v>
      </c>
      <c r="B141" s="321" t="s">
        <v>107</v>
      </c>
      <c r="C141" s="322">
        <v>2254</v>
      </c>
      <c r="D141" s="323" t="s">
        <v>20</v>
      </c>
      <c r="E141" s="324">
        <v>668</v>
      </c>
      <c r="F141" s="325">
        <v>82</v>
      </c>
      <c r="G141" s="326">
        <v>47</v>
      </c>
      <c r="H141" s="326">
        <v>79</v>
      </c>
      <c r="I141" s="326">
        <v>9</v>
      </c>
      <c r="J141" s="326">
        <v>9</v>
      </c>
      <c r="K141" s="326">
        <v>7</v>
      </c>
      <c r="L141" s="326">
        <v>5</v>
      </c>
      <c r="M141" s="326">
        <v>13</v>
      </c>
      <c r="N141" s="326">
        <v>6</v>
      </c>
      <c r="O141" s="327">
        <v>0</v>
      </c>
      <c r="P141" s="328">
        <v>90</v>
      </c>
      <c r="Q141" s="325">
        <v>0</v>
      </c>
      <c r="R141" s="326">
        <v>9</v>
      </c>
      <c r="S141" s="329">
        <v>257</v>
      </c>
      <c r="T141" s="330">
        <v>268</v>
      </c>
    </row>
    <row r="142" spans="1:20" ht="15.75" x14ac:dyDescent="0.25">
      <c r="A142" s="331">
        <v>141</v>
      </c>
      <c r="B142" s="332" t="s">
        <v>107</v>
      </c>
      <c r="C142" s="333">
        <v>2254</v>
      </c>
      <c r="D142" s="334" t="s">
        <v>14</v>
      </c>
      <c r="E142" s="335">
        <v>668</v>
      </c>
      <c r="F142" s="336">
        <v>60</v>
      </c>
      <c r="G142" s="337">
        <v>63</v>
      </c>
      <c r="H142" s="337">
        <v>64</v>
      </c>
      <c r="I142" s="337">
        <v>1</v>
      </c>
      <c r="J142" s="337">
        <v>8</v>
      </c>
      <c r="K142" s="337">
        <v>4</v>
      </c>
      <c r="L142" s="337">
        <v>7</v>
      </c>
      <c r="M142" s="337">
        <v>11</v>
      </c>
      <c r="N142" s="337">
        <v>6</v>
      </c>
      <c r="O142" s="338">
        <v>0</v>
      </c>
      <c r="P142" s="339">
        <v>67</v>
      </c>
      <c r="Q142" s="336">
        <v>0</v>
      </c>
      <c r="R142" s="337">
        <v>15</v>
      </c>
      <c r="S142" s="340">
        <v>224</v>
      </c>
      <c r="T142" s="341">
        <v>241</v>
      </c>
    </row>
    <row r="143" spans="1:20" ht="15.75" x14ac:dyDescent="0.25">
      <c r="A143" s="320">
        <v>142</v>
      </c>
      <c r="B143" s="321" t="s">
        <v>107</v>
      </c>
      <c r="C143" s="322">
        <v>2254</v>
      </c>
      <c r="D143" s="323" t="s">
        <v>19</v>
      </c>
      <c r="E143" s="324">
        <v>668</v>
      </c>
      <c r="F143" s="325">
        <v>78</v>
      </c>
      <c r="G143" s="326">
        <v>73</v>
      </c>
      <c r="H143" s="326">
        <v>92</v>
      </c>
      <c r="I143" s="326">
        <v>6</v>
      </c>
      <c r="J143" s="326">
        <v>16</v>
      </c>
      <c r="K143" s="326">
        <v>5</v>
      </c>
      <c r="L143" s="326">
        <v>7</v>
      </c>
      <c r="M143" s="326">
        <v>11</v>
      </c>
      <c r="N143" s="326">
        <v>13</v>
      </c>
      <c r="O143" s="327">
        <v>0</v>
      </c>
      <c r="P143" s="328">
        <v>100</v>
      </c>
      <c r="Q143" s="325">
        <v>0</v>
      </c>
      <c r="R143" s="326">
        <v>15</v>
      </c>
      <c r="S143" s="329">
        <v>301</v>
      </c>
      <c r="T143" s="330">
        <v>318</v>
      </c>
    </row>
    <row r="144" spans="1:20" ht="15.75" x14ac:dyDescent="0.25">
      <c r="A144" s="331">
        <v>143</v>
      </c>
      <c r="B144" s="332" t="s">
        <v>107</v>
      </c>
      <c r="C144" s="333">
        <v>2253</v>
      </c>
      <c r="D144" s="334" t="s">
        <v>20</v>
      </c>
      <c r="E144" s="335">
        <v>618</v>
      </c>
      <c r="F144" s="336">
        <v>82</v>
      </c>
      <c r="G144" s="337">
        <v>70</v>
      </c>
      <c r="H144" s="337">
        <v>77</v>
      </c>
      <c r="I144" s="337">
        <v>6</v>
      </c>
      <c r="J144" s="337">
        <v>14</v>
      </c>
      <c r="K144" s="337">
        <v>7</v>
      </c>
      <c r="L144" s="337">
        <v>9</v>
      </c>
      <c r="M144" s="337">
        <v>11</v>
      </c>
      <c r="N144" s="337">
        <v>19</v>
      </c>
      <c r="O144" s="338">
        <v>0</v>
      </c>
      <c r="P144" s="339">
        <v>83</v>
      </c>
      <c r="Q144" s="336">
        <v>0</v>
      </c>
      <c r="R144" s="337">
        <v>12</v>
      </c>
      <c r="S144" s="340">
        <v>295</v>
      </c>
      <c r="T144" s="341">
        <v>307</v>
      </c>
    </row>
    <row r="145" spans="1:20" ht="15.75" x14ac:dyDescent="0.25">
      <c r="A145" s="320">
        <v>144</v>
      </c>
      <c r="B145" s="321" t="s">
        <v>107</v>
      </c>
      <c r="C145" s="322">
        <v>2253</v>
      </c>
      <c r="D145" s="323" t="s">
        <v>14</v>
      </c>
      <c r="E145" s="324">
        <v>618</v>
      </c>
      <c r="F145" s="325">
        <v>110</v>
      </c>
      <c r="G145" s="326">
        <v>55</v>
      </c>
      <c r="H145" s="326">
        <v>58</v>
      </c>
      <c r="I145" s="326">
        <v>1</v>
      </c>
      <c r="J145" s="326">
        <v>14</v>
      </c>
      <c r="K145" s="326">
        <v>5</v>
      </c>
      <c r="L145" s="326">
        <v>9</v>
      </c>
      <c r="M145" s="326">
        <v>15</v>
      </c>
      <c r="N145" s="326">
        <v>28</v>
      </c>
      <c r="O145" s="327">
        <v>0</v>
      </c>
      <c r="P145" s="328">
        <v>61</v>
      </c>
      <c r="Q145" s="325">
        <v>0</v>
      </c>
      <c r="R145" s="326">
        <v>12</v>
      </c>
      <c r="S145" s="329">
        <v>295</v>
      </c>
      <c r="T145" s="330">
        <v>309</v>
      </c>
    </row>
    <row r="146" spans="1:20" ht="15.75" x14ac:dyDescent="0.25">
      <c r="A146" s="331">
        <v>145</v>
      </c>
      <c r="B146" s="332" t="s">
        <v>107</v>
      </c>
      <c r="C146" s="333">
        <v>2253</v>
      </c>
      <c r="D146" s="334" t="s">
        <v>19</v>
      </c>
      <c r="E146" s="335">
        <v>619</v>
      </c>
      <c r="F146" s="336">
        <v>115</v>
      </c>
      <c r="G146" s="337">
        <v>57</v>
      </c>
      <c r="H146" s="337">
        <v>86</v>
      </c>
      <c r="I146" s="337">
        <v>4</v>
      </c>
      <c r="J146" s="337">
        <v>14</v>
      </c>
      <c r="K146" s="337">
        <v>4</v>
      </c>
      <c r="L146" s="337">
        <v>15</v>
      </c>
      <c r="M146" s="337">
        <v>14</v>
      </c>
      <c r="N146" s="337">
        <v>21</v>
      </c>
      <c r="O146" s="338">
        <v>0</v>
      </c>
      <c r="P146" s="339">
        <v>90</v>
      </c>
      <c r="Q146" s="336">
        <v>1</v>
      </c>
      <c r="R146" s="337">
        <v>11</v>
      </c>
      <c r="S146" s="340">
        <v>330</v>
      </c>
      <c r="T146" s="341">
        <v>342</v>
      </c>
    </row>
    <row r="147" spans="1:20" ht="15.75" x14ac:dyDescent="0.25">
      <c r="A147" s="320">
        <v>146</v>
      </c>
      <c r="B147" s="321" t="s">
        <v>107</v>
      </c>
      <c r="C147" s="322">
        <v>2252</v>
      </c>
      <c r="D147" s="323" t="s">
        <v>14</v>
      </c>
      <c r="E147" s="324">
        <v>690</v>
      </c>
      <c r="F147" s="325">
        <v>101</v>
      </c>
      <c r="G147" s="326">
        <v>74</v>
      </c>
      <c r="H147" s="326">
        <v>68</v>
      </c>
      <c r="I147" s="326">
        <v>1</v>
      </c>
      <c r="J147" s="326">
        <v>19</v>
      </c>
      <c r="K147" s="326">
        <v>6</v>
      </c>
      <c r="L147" s="326">
        <v>10</v>
      </c>
      <c r="M147" s="326">
        <v>12</v>
      </c>
      <c r="N147" s="326">
        <v>22</v>
      </c>
      <c r="O147" s="327">
        <v>0</v>
      </c>
      <c r="P147" s="328">
        <v>69</v>
      </c>
      <c r="Q147" s="325">
        <v>1</v>
      </c>
      <c r="R147" s="326">
        <v>14</v>
      </c>
      <c r="S147" s="329">
        <v>313</v>
      </c>
      <c r="T147" s="330">
        <v>328</v>
      </c>
    </row>
    <row r="148" spans="1:20" ht="15.75" x14ac:dyDescent="0.25">
      <c r="A148" s="331">
        <v>147</v>
      </c>
      <c r="B148" s="332" t="s">
        <v>107</v>
      </c>
      <c r="C148" s="333">
        <v>2252</v>
      </c>
      <c r="D148" s="334" t="s">
        <v>19</v>
      </c>
      <c r="E148" s="335">
        <v>691</v>
      </c>
      <c r="F148" s="336">
        <v>106</v>
      </c>
      <c r="G148" s="337">
        <v>54</v>
      </c>
      <c r="H148" s="337">
        <v>74</v>
      </c>
      <c r="I148" s="337">
        <v>7</v>
      </c>
      <c r="J148" s="337">
        <v>22</v>
      </c>
      <c r="K148" s="337">
        <v>8</v>
      </c>
      <c r="L148" s="337">
        <v>8</v>
      </c>
      <c r="M148" s="337">
        <v>11</v>
      </c>
      <c r="N148" s="337">
        <v>27</v>
      </c>
      <c r="O148" s="338">
        <v>0</v>
      </c>
      <c r="P148" s="339">
        <v>81</v>
      </c>
      <c r="Q148" s="336">
        <v>1</v>
      </c>
      <c r="R148" s="337">
        <v>18</v>
      </c>
      <c r="S148" s="340">
        <v>317</v>
      </c>
      <c r="T148" s="341">
        <v>336</v>
      </c>
    </row>
    <row r="149" spans="1:20" ht="15.75" x14ac:dyDescent="0.25">
      <c r="A149" s="320">
        <v>148</v>
      </c>
      <c r="B149" s="321" t="s">
        <v>107</v>
      </c>
      <c r="C149" s="322">
        <v>2251</v>
      </c>
      <c r="D149" s="323" t="s">
        <v>23</v>
      </c>
      <c r="E149" s="324">
        <v>638</v>
      </c>
      <c r="F149" s="348"/>
      <c r="G149" s="349"/>
      <c r="H149" s="349"/>
      <c r="I149" s="349"/>
      <c r="J149" s="349"/>
      <c r="K149" s="349"/>
      <c r="L149" s="349"/>
      <c r="M149" s="349"/>
      <c r="N149" s="349"/>
      <c r="O149" s="350"/>
      <c r="P149" s="351"/>
      <c r="Q149" s="348"/>
      <c r="R149" s="349"/>
      <c r="S149" s="346"/>
      <c r="T149" s="347"/>
    </row>
    <row r="150" spans="1:20" ht="15.75" x14ac:dyDescent="0.25">
      <c r="A150" s="331">
        <v>149</v>
      </c>
      <c r="B150" s="332" t="s">
        <v>107</v>
      </c>
      <c r="C150" s="333">
        <v>2251</v>
      </c>
      <c r="D150" s="334" t="s">
        <v>20</v>
      </c>
      <c r="E150" s="335">
        <v>638</v>
      </c>
      <c r="F150" s="342"/>
      <c r="G150" s="343"/>
      <c r="H150" s="343"/>
      <c r="I150" s="343"/>
      <c r="J150" s="343"/>
      <c r="K150" s="343"/>
      <c r="L150" s="343"/>
      <c r="M150" s="343"/>
      <c r="N150" s="343"/>
      <c r="O150" s="344"/>
      <c r="P150" s="345"/>
      <c r="Q150" s="342"/>
      <c r="R150" s="343"/>
      <c r="S150" s="346"/>
      <c r="T150" s="347"/>
    </row>
    <row r="151" spans="1:20" ht="15.75" x14ac:dyDescent="0.25">
      <c r="A151" s="320">
        <v>150</v>
      </c>
      <c r="B151" s="321" t="s">
        <v>107</v>
      </c>
      <c r="C151" s="322">
        <v>2251</v>
      </c>
      <c r="D151" s="323" t="s">
        <v>14</v>
      </c>
      <c r="E151" s="324">
        <v>638</v>
      </c>
      <c r="F151" s="325">
        <v>53</v>
      </c>
      <c r="G151" s="326">
        <v>58</v>
      </c>
      <c r="H151" s="326">
        <v>71</v>
      </c>
      <c r="I151" s="326">
        <v>6</v>
      </c>
      <c r="J151" s="326">
        <v>11</v>
      </c>
      <c r="K151" s="326">
        <v>4</v>
      </c>
      <c r="L151" s="326">
        <v>4</v>
      </c>
      <c r="M151" s="326">
        <v>7</v>
      </c>
      <c r="N151" s="326">
        <v>12</v>
      </c>
      <c r="O151" s="327">
        <v>0</v>
      </c>
      <c r="P151" s="328">
        <v>78</v>
      </c>
      <c r="Q151" s="325">
        <v>0</v>
      </c>
      <c r="R151" s="326">
        <v>18</v>
      </c>
      <c r="S151" s="329">
        <v>226</v>
      </c>
      <c r="T151" s="330">
        <v>245</v>
      </c>
    </row>
    <row r="152" spans="1:20" ht="15.75" x14ac:dyDescent="0.25">
      <c r="A152" s="331">
        <v>151</v>
      </c>
      <c r="B152" s="332" t="s">
        <v>107</v>
      </c>
      <c r="C152" s="333">
        <v>2251</v>
      </c>
      <c r="D152" s="334" t="s">
        <v>19</v>
      </c>
      <c r="E152" s="335">
        <v>639</v>
      </c>
      <c r="F152" s="336">
        <v>57</v>
      </c>
      <c r="G152" s="337">
        <v>86</v>
      </c>
      <c r="H152" s="337">
        <v>42</v>
      </c>
      <c r="I152" s="337">
        <v>8</v>
      </c>
      <c r="J152" s="337">
        <v>16</v>
      </c>
      <c r="K152" s="337">
        <v>5</v>
      </c>
      <c r="L152" s="337">
        <v>13</v>
      </c>
      <c r="M152" s="337">
        <v>7</v>
      </c>
      <c r="N152" s="337">
        <v>12</v>
      </c>
      <c r="O152" s="338">
        <v>5</v>
      </c>
      <c r="P152" s="339">
        <v>53</v>
      </c>
      <c r="Q152" s="336">
        <v>0</v>
      </c>
      <c r="R152" s="337">
        <v>14</v>
      </c>
      <c r="S152" s="340">
        <v>251</v>
      </c>
      <c r="T152" s="341">
        <v>268</v>
      </c>
    </row>
    <row r="153" spans="1:20" ht="15.75" x14ac:dyDescent="0.25">
      <c r="A153" s="320">
        <v>152</v>
      </c>
      <c r="B153" s="321" t="s">
        <v>107</v>
      </c>
      <c r="C153" s="322">
        <v>2250</v>
      </c>
      <c r="D153" s="323" t="s">
        <v>27</v>
      </c>
      <c r="E153" s="324">
        <v>656</v>
      </c>
      <c r="F153" s="325">
        <v>37</v>
      </c>
      <c r="G153" s="326">
        <v>54</v>
      </c>
      <c r="H153" s="326">
        <v>42</v>
      </c>
      <c r="I153" s="326">
        <v>1</v>
      </c>
      <c r="J153" s="326">
        <v>9</v>
      </c>
      <c r="K153" s="326">
        <v>8</v>
      </c>
      <c r="L153" s="326">
        <v>11</v>
      </c>
      <c r="M153" s="326">
        <v>10</v>
      </c>
      <c r="N153" s="326">
        <v>2</v>
      </c>
      <c r="O153" s="327">
        <v>0</v>
      </c>
      <c r="P153" s="328">
        <v>44</v>
      </c>
      <c r="Q153" s="325">
        <v>0</v>
      </c>
      <c r="R153" s="326">
        <v>6</v>
      </c>
      <c r="S153" s="329">
        <v>174</v>
      </c>
      <c r="T153" s="330">
        <v>181</v>
      </c>
    </row>
    <row r="154" spans="1:20" ht="15.75" x14ac:dyDescent="0.25">
      <c r="A154" s="331">
        <v>153</v>
      </c>
      <c r="B154" s="332" t="s">
        <v>107</v>
      </c>
      <c r="C154" s="333">
        <v>2250</v>
      </c>
      <c r="D154" s="334" t="s">
        <v>23</v>
      </c>
      <c r="E154" s="335">
        <v>656</v>
      </c>
      <c r="F154" s="336">
        <v>40</v>
      </c>
      <c r="G154" s="337">
        <v>51</v>
      </c>
      <c r="H154" s="337">
        <v>61</v>
      </c>
      <c r="I154" s="337">
        <v>3</v>
      </c>
      <c r="J154" s="337">
        <v>10</v>
      </c>
      <c r="K154" s="337">
        <v>6</v>
      </c>
      <c r="L154" s="337">
        <v>5</v>
      </c>
      <c r="M154" s="337">
        <v>12</v>
      </c>
      <c r="N154" s="337">
        <v>4</v>
      </c>
      <c r="O154" s="338">
        <v>0</v>
      </c>
      <c r="P154" s="339">
        <v>66</v>
      </c>
      <c r="Q154" s="336">
        <v>0</v>
      </c>
      <c r="R154" s="337">
        <v>8</v>
      </c>
      <c r="S154" s="340">
        <v>192</v>
      </c>
      <c r="T154" s="341">
        <v>202</v>
      </c>
    </row>
    <row r="155" spans="1:20" ht="15.75" x14ac:dyDescent="0.25">
      <c r="A155" s="320">
        <v>154</v>
      </c>
      <c r="B155" s="321" t="s">
        <v>107</v>
      </c>
      <c r="C155" s="322">
        <v>2250</v>
      </c>
      <c r="D155" s="323" t="s">
        <v>20</v>
      </c>
      <c r="E155" s="324">
        <v>656</v>
      </c>
      <c r="F155" s="325">
        <v>35</v>
      </c>
      <c r="G155" s="326">
        <v>49</v>
      </c>
      <c r="H155" s="326">
        <v>60</v>
      </c>
      <c r="I155" s="326">
        <v>1</v>
      </c>
      <c r="J155" s="326">
        <v>12</v>
      </c>
      <c r="K155" s="326">
        <v>2</v>
      </c>
      <c r="L155" s="326">
        <v>5</v>
      </c>
      <c r="M155" s="326">
        <v>9</v>
      </c>
      <c r="N155" s="326">
        <v>7</v>
      </c>
      <c r="O155" s="327">
        <v>0</v>
      </c>
      <c r="P155" s="328">
        <v>64</v>
      </c>
      <c r="Q155" s="325">
        <v>1</v>
      </c>
      <c r="R155" s="326">
        <v>16</v>
      </c>
      <c r="S155" s="329">
        <v>180</v>
      </c>
      <c r="T155" s="330">
        <v>200</v>
      </c>
    </row>
    <row r="156" spans="1:20" ht="15.75" x14ac:dyDescent="0.25">
      <c r="A156" s="331">
        <v>155</v>
      </c>
      <c r="B156" s="332" t="s">
        <v>107</v>
      </c>
      <c r="C156" s="333">
        <v>2250</v>
      </c>
      <c r="D156" s="334" t="s">
        <v>14</v>
      </c>
      <c r="E156" s="335">
        <v>656</v>
      </c>
      <c r="F156" s="336">
        <v>51</v>
      </c>
      <c r="G156" s="337">
        <v>42</v>
      </c>
      <c r="H156" s="337">
        <v>70</v>
      </c>
      <c r="I156" s="337">
        <v>5</v>
      </c>
      <c r="J156" s="337">
        <v>8</v>
      </c>
      <c r="K156" s="337">
        <v>3</v>
      </c>
      <c r="L156" s="337">
        <v>5</v>
      </c>
      <c r="M156" s="337">
        <v>9</v>
      </c>
      <c r="N156" s="337">
        <v>9</v>
      </c>
      <c r="O156" s="338">
        <v>0</v>
      </c>
      <c r="P156" s="339">
        <v>78</v>
      </c>
      <c r="Q156" s="336">
        <v>0</v>
      </c>
      <c r="R156" s="337">
        <v>11</v>
      </c>
      <c r="S156" s="340">
        <v>202</v>
      </c>
      <c r="T156" s="341">
        <v>216</v>
      </c>
    </row>
    <row r="157" spans="1:20" ht="15.75" x14ac:dyDescent="0.25">
      <c r="A157" s="320">
        <v>156</v>
      </c>
      <c r="B157" s="321" t="s">
        <v>107</v>
      </c>
      <c r="C157" s="322">
        <v>2250</v>
      </c>
      <c r="D157" s="323" t="s">
        <v>19</v>
      </c>
      <c r="E157" s="324">
        <v>657</v>
      </c>
      <c r="F157" s="325">
        <v>41</v>
      </c>
      <c r="G157" s="326">
        <v>51</v>
      </c>
      <c r="H157" s="326">
        <v>63</v>
      </c>
      <c r="I157" s="326">
        <v>1</v>
      </c>
      <c r="J157" s="326">
        <v>12</v>
      </c>
      <c r="K157" s="326">
        <v>2</v>
      </c>
      <c r="L157" s="326">
        <v>8</v>
      </c>
      <c r="M157" s="326">
        <v>11</v>
      </c>
      <c r="N157" s="326">
        <v>4</v>
      </c>
      <c r="O157" s="327">
        <v>0</v>
      </c>
      <c r="P157" s="328">
        <v>64</v>
      </c>
      <c r="Q157" s="325">
        <v>0</v>
      </c>
      <c r="R157" s="326">
        <v>15</v>
      </c>
      <c r="S157" s="329">
        <v>193</v>
      </c>
      <c r="T157" s="330">
        <v>208</v>
      </c>
    </row>
    <row r="158" spans="1:20" ht="15.75" x14ac:dyDescent="0.25">
      <c r="A158" s="331">
        <v>157</v>
      </c>
      <c r="B158" s="332" t="s">
        <v>107</v>
      </c>
      <c r="C158" s="333">
        <v>2249</v>
      </c>
      <c r="D158" s="334" t="s">
        <v>23</v>
      </c>
      <c r="E158" s="335">
        <v>637</v>
      </c>
      <c r="F158" s="336">
        <v>53</v>
      </c>
      <c r="G158" s="337">
        <v>57</v>
      </c>
      <c r="H158" s="337">
        <v>47</v>
      </c>
      <c r="I158" s="337">
        <v>6</v>
      </c>
      <c r="J158" s="337">
        <v>12</v>
      </c>
      <c r="K158" s="337">
        <v>1</v>
      </c>
      <c r="L158" s="337">
        <v>6</v>
      </c>
      <c r="M158" s="337">
        <v>5</v>
      </c>
      <c r="N158" s="337">
        <v>3</v>
      </c>
      <c r="O158" s="338">
        <v>0</v>
      </c>
      <c r="P158" s="339">
        <v>53</v>
      </c>
      <c r="Q158" s="336">
        <v>0</v>
      </c>
      <c r="R158" s="337">
        <v>14</v>
      </c>
      <c r="S158" s="340">
        <v>190</v>
      </c>
      <c r="T158" s="341">
        <v>204</v>
      </c>
    </row>
    <row r="159" spans="1:20" ht="15.75" x14ac:dyDescent="0.25">
      <c r="A159" s="320">
        <v>158</v>
      </c>
      <c r="B159" s="321" t="s">
        <v>107</v>
      </c>
      <c r="C159" s="322">
        <v>2249</v>
      </c>
      <c r="D159" s="323" t="s">
        <v>20</v>
      </c>
      <c r="E159" s="324">
        <v>637</v>
      </c>
      <c r="F159" s="348"/>
      <c r="G159" s="349"/>
      <c r="H159" s="349"/>
      <c r="I159" s="349"/>
      <c r="J159" s="349"/>
      <c r="K159" s="349"/>
      <c r="L159" s="349"/>
      <c r="M159" s="349"/>
      <c r="N159" s="349"/>
      <c r="O159" s="350"/>
      <c r="P159" s="351"/>
      <c r="Q159" s="348"/>
      <c r="R159" s="349"/>
      <c r="S159" s="346"/>
      <c r="T159" s="347"/>
    </row>
    <row r="160" spans="1:20" ht="15.75" x14ac:dyDescent="0.25">
      <c r="A160" s="331">
        <v>159</v>
      </c>
      <c r="B160" s="332" t="s">
        <v>107</v>
      </c>
      <c r="C160" s="333">
        <v>2249</v>
      </c>
      <c r="D160" s="334" t="s">
        <v>14</v>
      </c>
      <c r="E160" s="335">
        <v>638</v>
      </c>
      <c r="F160" s="342"/>
      <c r="G160" s="343"/>
      <c r="H160" s="343"/>
      <c r="I160" s="343"/>
      <c r="J160" s="343"/>
      <c r="K160" s="343"/>
      <c r="L160" s="343"/>
      <c r="M160" s="343"/>
      <c r="N160" s="343"/>
      <c r="O160" s="344"/>
      <c r="P160" s="351"/>
      <c r="Q160" s="342"/>
      <c r="R160" s="343"/>
      <c r="S160" s="346"/>
      <c r="T160" s="347"/>
    </row>
    <row r="161" spans="1:20" ht="15.75" x14ac:dyDescent="0.25">
      <c r="A161" s="320">
        <v>160</v>
      </c>
      <c r="B161" s="321" t="s">
        <v>107</v>
      </c>
      <c r="C161" s="322">
        <v>2249</v>
      </c>
      <c r="D161" s="323" t="s">
        <v>19</v>
      </c>
      <c r="E161" s="324">
        <v>638</v>
      </c>
      <c r="F161" s="348"/>
      <c r="G161" s="349"/>
      <c r="H161" s="349"/>
      <c r="I161" s="349"/>
      <c r="J161" s="349"/>
      <c r="K161" s="349"/>
      <c r="L161" s="349"/>
      <c r="M161" s="349"/>
      <c r="N161" s="349"/>
      <c r="O161" s="350"/>
      <c r="P161" s="351"/>
      <c r="Q161" s="348"/>
      <c r="R161" s="349"/>
      <c r="S161" s="346"/>
      <c r="T161" s="347"/>
    </row>
    <row r="162" spans="1:20" ht="15.75" x14ac:dyDescent="0.25">
      <c r="A162" s="331">
        <v>161</v>
      </c>
      <c r="B162" s="332" t="s">
        <v>107</v>
      </c>
      <c r="C162" s="333">
        <v>2248</v>
      </c>
      <c r="D162" s="334" t="s">
        <v>61</v>
      </c>
      <c r="E162" s="335">
        <v>672</v>
      </c>
      <c r="F162" s="336">
        <v>39</v>
      </c>
      <c r="G162" s="337">
        <v>61</v>
      </c>
      <c r="H162" s="337">
        <v>54</v>
      </c>
      <c r="I162" s="337">
        <v>5</v>
      </c>
      <c r="J162" s="337">
        <v>18</v>
      </c>
      <c r="K162" s="337">
        <v>2</v>
      </c>
      <c r="L162" s="337">
        <v>1</v>
      </c>
      <c r="M162" s="337">
        <v>5</v>
      </c>
      <c r="N162" s="337">
        <v>3</v>
      </c>
      <c r="O162" s="338">
        <v>0</v>
      </c>
      <c r="P162" s="339">
        <v>60</v>
      </c>
      <c r="Q162" s="336">
        <v>0</v>
      </c>
      <c r="R162" s="337">
        <v>1</v>
      </c>
      <c r="S162" s="340">
        <v>188</v>
      </c>
      <c r="T162" s="341">
        <v>190</v>
      </c>
    </row>
    <row r="163" spans="1:20" ht="15.75" x14ac:dyDescent="0.25">
      <c r="A163" s="320">
        <v>162</v>
      </c>
      <c r="B163" s="321" t="s">
        <v>107</v>
      </c>
      <c r="C163" s="322">
        <v>2248</v>
      </c>
      <c r="D163" s="323" t="s">
        <v>28</v>
      </c>
      <c r="E163" s="324">
        <v>672</v>
      </c>
      <c r="F163" s="325">
        <v>45</v>
      </c>
      <c r="G163" s="326">
        <v>51</v>
      </c>
      <c r="H163" s="326">
        <v>50</v>
      </c>
      <c r="I163" s="326">
        <v>2</v>
      </c>
      <c r="J163" s="326">
        <v>11</v>
      </c>
      <c r="K163" s="326">
        <v>6</v>
      </c>
      <c r="L163" s="326">
        <v>7</v>
      </c>
      <c r="M163" s="326">
        <v>8</v>
      </c>
      <c r="N163" s="326">
        <v>2</v>
      </c>
      <c r="O163" s="327">
        <v>0</v>
      </c>
      <c r="P163" s="328">
        <v>55</v>
      </c>
      <c r="Q163" s="325">
        <v>0</v>
      </c>
      <c r="R163" s="326">
        <v>4</v>
      </c>
      <c r="S163" s="329">
        <v>182</v>
      </c>
      <c r="T163" s="330">
        <v>189</v>
      </c>
    </row>
    <row r="164" spans="1:20" ht="15.75" x14ac:dyDescent="0.25">
      <c r="A164" s="331">
        <v>163</v>
      </c>
      <c r="B164" s="332" t="s">
        <v>107</v>
      </c>
      <c r="C164" s="333">
        <v>2248</v>
      </c>
      <c r="D164" s="334" t="s">
        <v>27</v>
      </c>
      <c r="E164" s="335">
        <v>673</v>
      </c>
      <c r="F164" s="336">
        <v>50</v>
      </c>
      <c r="G164" s="337">
        <v>55</v>
      </c>
      <c r="H164" s="337">
        <v>57</v>
      </c>
      <c r="I164" s="337">
        <v>5</v>
      </c>
      <c r="J164" s="337">
        <v>6</v>
      </c>
      <c r="K164" s="337">
        <v>2</v>
      </c>
      <c r="L164" s="337">
        <v>2</v>
      </c>
      <c r="M164" s="337">
        <v>8</v>
      </c>
      <c r="N164" s="337">
        <v>5</v>
      </c>
      <c r="O164" s="338">
        <v>0</v>
      </c>
      <c r="P164" s="339">
        <v>62</v>
      </c>
      <c r="Q164" s="336">
        <v>0</v>
      </c>
      <c r="R164" s="337">
        <v>16</v>
      </c>
      <c r="S164" s="340">
        <v>190</v>
      </c>
      <c r="T164" s="341">
        <v>206</v>
      </c>
    </row>
    <row r="165" spans="1:20" ht="15.75" x14ac:dyDescent="0.25">
      <c r="A165" s="320">
        <v>164</v>
      </c>
      <c r="B165" s="321" t="s">
        <v>107</v>
      </c>
      <c r="C165" s="322">
        <v>2248</v>
      </c>
      <c r="D165" s="323" t="s">
        <v>23</v>
      </c>
      <c r="E165" s="324">
        <v>673</v>
      </c>
      <c r="F165" s="325">
        <v>32</v>
      </c>
      <c r="G165" s="326">
        <v>60</v>
      </c>
      <c r="H165" s="326">
        <v>54</v>
      </c>
      <c r="I165" s="326">
        <v>5</v>
      </c>
      <c r="J165" s="326">
        <v>16</v>
      </c>
      <c r="K165" s="326">
        <v>5</v>
      </c>
      <c r="L165" s="326">
        <v>6</v>
      </c>
      <c r="M165" s="326">
        <v>3</v>
      </c>
      <c r="N165" s="326">
        <v>6</v>
      </c>
      <c r="O165" s="327">
        <v>0</v>
      </c>
      <c r="P165" s="328">
        <v>61</v>
      </c>
      <c r="Q165" s="325">
        <v>0</v>
      </c>
      <c r="R165" s="326">
        <v>9</v>
      </c>
      <c r="S165" s="329">
        <v>187</v>
      </c>
      <c r="T165" s="330">
        <v>198</v>
      </c>
    </row>
    <row r="166" spans="1:20" ht="15.75" x14ac:dyDescent="0.25">
      <c r="A166" s="331">
        <v>165</v>
      </c>
      <c r="B166" s="332" t="s">
        <v>107</v>
      </c>
      <c r="C166" s="333">
        <v>2248</v>
      </c>
      <c r="D166" s="334" t="s">
        <v>20</v>
      </c>
      <c r="E166" s="335">
        <v>673</v>
      </c>
      <c r="F166" s="336">
        <v>51</v>
      </c>
      <c r="G166" s="337">
        <v>74</v>
      </c>
      <c r="H166" s="337">
        <v>62</v>
      </c>
      <c r="I166" s="337">
        <v>3</v>
      </c>
      <c r="J166" s="337">
        <v>6</v>
      </c>
      <c r="K166" s="337">
        <v>2</v>
      </c>
      <c r="L166" s="337">
        <v>2</v>
      </c>
      <c r="M166" s="337">
        <v>12</v>
      </c>
      <c r="N166" s="337">
        <v>2</v>
      </c>
      <c r="O166" s="338">
        <v>0</v>
      </c>
      <c r="P166" s="339">
        <v>65</v>
      </c>
      <c r="Q166" s="336">
        <v>0</v>
      </c>
      <c r="R166" s="337">
        <v>9</v>
      </c>
      <c r="S166" s="340">
        <v>214</v>
      </c>
      <c r="T166" s="341">
        <v>223</v>
      </c>
    </row>
    <row r="167" spans="1:20" ht="15.75" x14ac:dyDescent="0.25">
      <c r="A167" s="320">
        <v>166</v>
      </c>
      <c r="B167" s="321" t="s">
        <v>107</v>
      </c>
      <c r="C167" s="322">
        <v>2248</v>
      </c>
      <c r="D167" s="323" t="s">
        <v>14</v>
      </c>
      <c r="E167" s="324">
        <v>673</v>
      </c>
      <c r="F167" s="325">
        <v>47</v>
      </c>
      <c r="G167" s="326">
        <v>50</v>
      </c>
      <c r="H167" s="326">
        <v>51</v>
      </c>
      <c r="I167" s="326">
        <v>5</v>
      </c>
      <c r="J167" s="326">
        <v>8</v>
      </c>
      <c r="K167" s="326">
        <v>5</v>
      </c>
      <c r="L167" s="326">
        <v>1</v>
      </c>
      <c r="M167" s="326">
        <v>5</v>
      </c>
      <c r="N167" s="326">
        <v>3</v>
      </c>
      <c r="O167" s="327">
        <v>5</v>
      </c>
      <c r="P167" s="328">
        <v>58</v>
      </c>
      <c r="Q167" s="325">
        <v>2</v>
      </c>
      <c r="R167" s="326">
        <v>6</v>
      </c>
      <c r="S167" s="329">
        <v>180</v>
      </c>
      <c r="T167" s="330">
        <v>190</v>
      </c>
    </row>
    <row r="168" spans="1:20" ht="15.75" x14ac:dyDescent="0.25">
      <c r="A168" s="331">
        <v>167</v>
      </c>
      <c r="B168" s="332" t="s">
        <v>107</v>
      </c>
      <c r="C168" s="333">
        <v>2248</v>
      </c>
      <c r="D168" s="334" t="s">
        <v>19</v>
      </c>
      <c r="E168" s="335">
        <v>673</v>
      </c>
      <c r="F168" s="336">
        <v>48</v>
      </c>
      <c r="G168" s="337">
        <v>44</v>
      </c>
      <c r="H168" s="337">
        <v>59</v>
      </c>
      <c r="I168" s="337">
        <v>7</v>
      </c>
      <c r="J168" s="337">
        <v>13</v>
      </c>
      <c r="K168" s="337">
        <v>5</v>
      </c>
      <c r="L168" s="337">
        <v>5</v>
      </c>
      <c r="M168" s="337">
        <v>12</v>
      </c>
      <c r="N168" s="337">
        <v>5</v>
      </c>
      <c r="O168" s="338">
        <v>0</v>
      </c>
      <c r="P168" s="339">
        <v>69</v>
      </c>
      <c r="Q168" s="336">
        <v>0</v>
      </c>
      <c r="R168" s="337">
        <v>9</v>
      </c>
      <c r="S168" s="340">
        <v>198</v>
      </c>
      <c r="T168" s="341">
        <v>210</v>
      </c>
    </row>
    <row r="169" spans="1:20" ht="15.75" x14ac:dyDescent="0.25">
      <c r="A169" s="320">
        <v>168</v>
      </c>
      <c r="B169" s="321" t="s">
        <v>107</v>
      </c>
      <c r="C169" s="322">
        <v>2247</v>
      </c>
      <c r="D169" s="323" t="s">
        <v>14</v>
      </c>
      <c r="E169" s="324">
        <v>762</v>
      </c>
      <c r="F169" s="325">
        <v>98</v>
      </c>
      <c r="G169" s="326">
        <v>57</v>
      </c>
      <c r="H169" s="326">
        <v>52</v>
      </c>
      <c r="I169" s="326">
        <v>1</v>
      </c>
      <c r="J169" s="326">
        <v>12</v>
      </c>
      <c r="K169" s="326">
        <v>8</v>
      </c>
      <c r="L169" s="326">
        <v>7</v>
      </c>
      <c r="M169" s="326">
        <v>12</v>
      </c>
      <c r="N169" s="326">
        <v>18</v>
      </c>
      <c r="O169" s="327">
        <v>0</v>
      </c>
      <c r="P169" s="328">
        <v>55</v>
      </c>
      <c r="Q169" s="325">
        <v>0</v>
      </c>
      <c r="R169" s="326">
        <v>15</v>
      </c>
      <c r="S169" s="329">
        <v>265</v>
      </c>
      <c r="T169" s="330">
        <v>282</v>
      </c>
    </row>
    <row r="170" spans="1:20" ht="15.75" x14ac:dyDescent="0.25">
      <c r="A170" s="331">
        <v>169</v>
      </c>
      <c r="B170" s="332" t="s">
        <v>107</v>
      </c>
      <c r="C170" s="333">
        <v>2247</v>
      </c>
      <c r="D170" s="334" t="s">
        <v>19</v>
      </c>
      <c r="E170" s="335">
        <v>763</v>
      </c>
      <c r="F170" s="342"/>
      <c r="G170" s="343"/>
      <c r="H170" s="343"/>
      <c r="I170" s="343"/>
      <c r="J170" s="343"/>
      <c r="K170" s="343"/>
      <c r="L170" s="343"/>
      <c r="M170" s="343"/>
      <c r="N170" s="343"/>
      <c r="O170" s="344"/>
      <c r="P170" s="345"/>
      <c r="Q170" s="342"/>
      <c r="R170" s="343"/>
      <c r="S170" s="346"/>
      <c r="T170" s="347"/>
    </row>
    <row r="171" spans="1:20" ht="15.75" x14ac:dyDescent="0.25">
      <c r="A171" s="320">
        <v>170</v>
      </c>
      <c r="B171" s="321" t="s">
        <v>107</v>
      </c>
      <c r="C171" s="322">
        <v>2246</v>
      </c>
      <c r="D171" s="323" t="s">
        <v>14</v>
      </c>
      <c r="E171" s="324">
        <v>547</v>
      </c>
      <c r="F171" s="325">
        <v>27</v>
      </c>
      <c r="G171" s="326">
        <v>82</v>
      </c>
      <c r="H171" s="326">
        <v>44</v>
      </c>
      <c r="I171" s="326">
        <v>2</v>
      </c>
      <c r="J171" s="326">
        <v>16</v>
      </c>
      <c r="K171" s="326">
        <v>2</v>
      </c>
      <c r="L171" s="326">
        <v>5</v>
      </c>
      <c r="M171" s="326">
        <v>13</v>
      </c>
      <c r="N171" s="326">
        <v>3</v>
      </c>
      <c r="O171" s="327">
        <v>0</v>
      </c>
      <c r="P171" s="328">
        <v>49</v>
      </c>
      <c r="Q171" s="325">
        <v>0</v>
      </c>
      <c r="R171" s="326">
        <v>12</v>
      </c>
      <c r="S171" s="329">
        <v>194</v>
      </c>
      <c r="T171" s="330">
        <v>209</v>
      </c>
    </row>
    <row r="172" spans="1:20" ht="15.75" x14ac:dyDescent="0.25">
      <c r="A172" s="331">
        <v>171</v>
      </c>
      <c r="B172" s="332" t="s">
        <v>107</v>
      </c>
      <c r="C172" s="333">
        <v>2246</v>
      </c>
      <c r="D172" s="334" t="s">
        <v>19</v>
      </c>
      <c r="E172" s="335">
        <v>548</v>
      </c>
      <c r="F172" s="336">
        <v>43</v>
      </c>
      <c r="G172" s="337">
        <v>70</v>
      </c>
      <c r="H172" s="337">
        <v>25</v>
      </c>
      <c r="I172" s="337">
        <v>3</v>
      </c>
      <c r="J172" s="337">
        <v>4</v>
      </c>
      <c r="K172" s="337">
        <v>2</v>
      </c>
      <c r="L172" s="337">
        <v>8</v>
      </c>
      <c r="M172" s="337">
        <v>17</v>
      </c>
      <c r="N172" s="337">
        <v>6</v>
      </c>
      <c r="O172" s="338">
        <v>0</v>
      </c>
      <c r="P172" s="339">
        <v>29</v>
      </c>
      <c r="Q172" s="336">
        <v>0</v>
      </c>
      <c r="R172" s="337">
        <v>10</v>
      </c>
      <c r="S172" s="340">
        <v>178</v>
      </c>
      <c r="T172" s="341">
        <v>189</v>
      </c>
    </row>
    <row r="173" spans="1:20" ht="15.75" x14ac:dyDescent="0.25">
      <c r="A173" s="320">
        <v>172</v>
      </c>
      <c r="B173" s="321" t="s">
        <v>107</v>
      </c>
      <c r="C173" s="322">
        <v>2245</v>
      </c>
      <c r="D173" s="323" t="s">
        <v>14</v>
      </c>
      <c r="E173" s="324">
        <v>587</v>
      </c>
      <c r="F173" s="325">
        <v>51</v>
      </c>
      <c r="G173" s="326">
        <v>93</v>
      </c>
      <c r="H173" s="326">
        <v>66</v>
      </c>
      <c r="I173" s="326">
        <v>5</v>
      </c>
      <c r="J173" s="326">
        <v>14</v>
      </c>
      <c r="K173" s="326">
        <v>4</v>
      </c>
      <c r="L173" s="326">
        <v>2</v>
      </c>
      <c r="M173" s="326">
        <v>8</v>
      </c>
      <c r="N173" s="326">
        <v>6</v>
      </c>
      <c r="O173" s="327">
        <v>0</v>
      </c>
      <c r="P173" s="328">
        <v>76</v>
      </c>
      <c r="Q173" s="325">
        <v>0</v>
      </c>
      <c r="R173" s="326">
        <v>9</v>
      </c>
      <c r="S173" s="329">
        <v>249</v>
      </c>
      <c r="T173" s="330">
        <v>263</v>
      </c>
    </row>
    <row r="174" spans="1:20" ht="15.75" x14ac:dyDescent="0.25">
      <c r="A174" s="331">
        <v>173</v>
      </c>
      <c r="B174" s="332" t="s">
        <v>107</v>
      </c>
      <c r="C174" s="333">
        <v>2245</v>
      </c>
      <c r="D174" s="334" t="s">
        <v>19</v>
      </c>
      <c r="E174" s="335">
        <v>588</v>
      </c>
      <c r="F174" s="336">
        <v>49</v>
      </c>
      <c r="G174" s="337">
        <v>77</v>
      </c>
      <c r="H174" s="337">
        <v>45</v>
      </c>
      <c r="I174" s="337">
        <v>6</v>
      </c>
      <c r="J174" s="337">
        <v>12</v>
      </c>
      <c r="K174" s="337">
        <v>6</v>
      </c>
      <c r="L174" s="337">
        <v>3</v>
      </c>
      <c r="M174" s="337">
        <v>13</v>
      </c>
      <c r="N174" s="337">
        <v>8</v>
      </c>
      <c r="O174" s="338">
        <v>11</v>
      </c>
      <c r="P174" s="339">
        <v>54</v>
      </c>
      <c r="Q174" s="336">
        <v>0</v>
      </c>
      <c r="R174" s="337">
        <v>3</v>
      </c>
      <c r="S174" s="340">
        <v>230</v>
      </c>
      <c r="T174" s="341">
        <v>236</v>
      </c>
    </row>
    <row r="175" spans="1:20" ht="15.75" x14ac:dyDescent="0.25">
      <c r="A175" s="320">
        <v>174</v>
      </c>
      <c r="B175" s="321" t="s">
        <v>107</v>
      </c>
      <c r="C175" s="322">
        <v>2244</v>
      </c>
      <c r="D175" s="323" t="s">
        <v>20</v>
      </c>
      <c r="E175" s="324">
        <v>586</v>
      </c>
      <c r="F175" s="325">
        <v>58</v>
      </c>
      <c r="G175" s="326">
        <v>68</v>
      </c>
      <c r="H175" s="326">
        <v>77</v>
      </c>
      <c r="I175" s="326">
        <v>5</v>
      </c>
      <c r="J175" s="326">
        <v>8</v>
      </c>
      <c r="K175" s="326">
        <v>6</v>
      </c>
      <c r="L175" s="326">
        <v>3</v>
      </c>
      <c r="M175" s="326">
        <v>7</v>
      </c>
      <c r="N175" s="326">
        <v>5</v>
      </c>
      <c r="O175" s="327">
        <v>0</v>
      </c>
      <c r="P175" s="328">
        <v>84</v>
      </c>
      <c r="Q175" s="325">
        <v>1</v>
      </c>
      <c r="R175" s="326">
        <v>14</v>
      </c>
      <c r="S175" s="329">
        <v>237</v>
      </c>
      <c r="T175" s="330">
        <v>254</v>
      </c>
    </row>
    <row r="176" spans="1:20" ht="15.75" x14ac:dyDescent="0.25">
      <c r="A176" s="331">
        <v>175</v>
      </c>
      <c r="B176" s="332" t="s">
        <v>107</v>
      </c>
      <c r="C176" s="333">
        <v>2244</v>
      </c>
      <c r="D176" s="334" t="s">
        <v>14</v>
      </c>
      <c r="E176" s="335">
        <v>587</v>
      </c>
      <c r="F176" s="336">
        <v>57</v>
      </c>
      <c r="G176" s="337">
        <v>66</v>
      </c>
      <c r="H176" s="337">
        <v>63</v>
      </c>
      <c r="I176" s="337">
        <v>9</v>
      </c>
      <c r="J176" s="337">
        <v>8</v>
      </c>
      <c r="K176" s="337">
        <v>8</v>
      </c>
      <c r="L176" s="337">
        <v>5</v>
      </c>
      <c r="M176" s="337">
        <v>5</v>
      </c>
      <c r="N176" s="337">
        <v>10</v>
      </c>
      <c r="O176" s="338">
        <v>0</v>
      </c>
      <c r="P176" s="339">
        <v>74</v>
      </c>
      <c r="Q176" s="336">
        <v>1</v>
      </c>
      <c r="R176" s="337">
        <v>10</v>
      </c>
      <c r="S176" s="340">
        <v>231</v>
      </c>
      <c r="T176" s="341">
        <v>244</v>
      </c>
    </row>
    <row r="177" spans="1:20" ht="15.75" x14ac:dyDescent="0.25">
      <c r="A177" s="320">
        <v>176</v>
      </c>
      <c r="B177" s="321" t="s">
        <v>107</v>
      </c>
      <c r="C177" s="322">
        <v>2244</v>
      </c>
      <c r="D177" s="323" t="s">
        <v>19</v>
      </c>
      <c r="E177" s="324">
        <v>587</v>
      </c>
      <c r="F177" s="325">
        <v>57</v>
      </c>
      <c r="G177" s="326">
        <v>57</v>
      </c>
      <c r="H177" s="326">
        <v>56</v>
      </c>
      <c r="I177" s="326">
        <v>4</v>
      </c>
      <c r="J177" s="326">
        <v>10</v>
      </c>
      <c r="K177" s="326">
        <v>5</v>
      </c>
      <c r="L177" s="326">
        <v>12</v>
      </c>
      <c r="M177" s="326">
        <v>5</v>
      </c>
      <c r="N177" s="326">
        <v>6</v>
      </c>
      <c r="O177" s="327">
        <v>0</v>
      </c>
      <c r="P177" s="328">
        <v>62</v>
      </c>
      <c r="Q177" s="325">
        <v>1</v>
      </c>
      <c r="R177" s="326">
        <v>8</v>
      </c>
      <c r="S177" s="329">
        <v>212</v>
      </c>
      <c r="T177" s="330">
        <v>223</v>
      </c>
    </row>
    <row r="178" spans="1:20" ht="15.75" x14ac:dyDescent="0.25">
      <c r="A178" s="331">
        <v>177</v>
      </c>
      <c r="B178" s="332" t="s">
        <v>107</v>
      </c>
      <c r="C178" s="333">
        <v>2243</v>
      </c>
      <c r="D178" s="334" t="s">
        <v>20</v>
      </c>
      <c r="E178" s="335">
        <v>675</v>
      </c>
      <c r="F178" s="336">
        <v>48</v>
      </c>
      <c r="G178" s="337">
        <v>136</v>
      </c>
      <c r="H178" s="337">
        <v>79</v>
      </c>
      <c r="I178" s="337">
        <v>2</v>
      </c>
      <c r="J178" s="337">
        <v>9</v>
      </c>
      <c r="K178" s="337">
        <v>3</v>
      </c>
      <c r="L178" s="337">
        <v>5</v>
      </c>
      <c r="M178" s="337">
        <v>20</v>
      </c>
      <c r="N178" s="337">
        <v>3</v>
      </c>
      <c r="O178" s="338">
        <v>0</v>
      </c>
      <c r="P178" s="339">
        <v>81</v>
      </c>
      <c r="Q178" s="336">
        <v>0</v>
      </c>
      <c r="R178" s="337">
        <v>14</v>
      </c>
      <c r="S178" s="340">
        <v>305</v>
      </c>
      <c r="T178" s="341">
        <v>319</v>
      </c>
    </row>
    <row r="179" spans="1:20" ht="15.75" x14ac:dyDescent="0.25">
      <c r="A179" s="320">
        <v>178</v>
      </c>
      <c r="B179" s="321" t="s">
        <v>107</v>
      </c>
      <c r="C179" s="322">
        <v>2243</v>
      </c>
      <c r="D179" s="323" t="s">
        <v>14</v>
      </c>
      <c r="E179" s="324">
        <v>676</v>
      </c>
      <c r="F179" s="325">
        <v>39</v>
      </c>
      <c r="G179" s="326">
        <v>144</v>
      </c>
      <c r="H179" s="326">
        <v>78</v>
      </c>
      <c r="I179" s="326">
        <v>4</v>
      </c>
      <c r="J179" s="326">
        <v>12</v>
      </c>
      <c r="K179" s="326">
        <v>4</v>
      </c>
      <c r="L179" s="326">
        <v>6</v>
      </c>
      <c r="M179" s="326">
        <v>9</v>
      </c>
      <c r="N179" s="326">
        <v>11</v>
      </c>
      <c r="O179" s="327">
        <v>0</v>
      </c>
      <c r="P179" s="328">
        <v>88</v>
      </c>
      <c r="Q179" s="325">
        <v>0</v>
      </c>
      <c r="R179" s="326">
        <v>11</v>
      </c>
      <c r="S179" s="329">
        <v>307</v>
      </c>
      <c r="T179" s="330">
        <v>324</v>
      </c>
    </row>
    <row r="180" spans="1:20" ht="15.75" x14ac:dyDescent="0.25">
      <c r="A180" s="331">
        <v>179</v>
      </c>
      <c r="B180" s="332" t="s">
        <v>107</v>
      </c>
      <c r="C180" s="333">
        <v>2243</v>
      </c>
      <c r="D180" s="334" t="s">
        <v>19</v>
      </c>
      <c r="E180" s="335">
        <v>676</v>
      </c>
      <c r="F180" s="336">
        <v>35</v>
      </c>
      <c r="G180" s="337">
        <v>123</v>
      </c>
      <c r="H180" s="337">
        <v>76</v>
      </c>
      <c r="I180" s="337">
        <v>4</v>
      </c>
      <c r="J180" s="337">
        <v>9</v>
      </c>
      <c r="K180" s="337">
        <v>9</v>
      </c>
      <c r="L180" s="337">
        <v>8</v>
      </c>
      <c r="M180" s="337">
        <v>7</v>
      </c>
      <c r="N180" s="337">
        <v>5</v>
      </c>
      <c r="O180" s="338">
        <v>0</v>
      </c>
      <c r="P180" s="339">
        <v>80</v>
      </c>
      <c r="Q180" s="336">
        <v>1</v>
      </c>
      <c r="R180" s="337">
        <v>14</v>
      </c>
      <c r="S180" s="340">
        <v>276</v>
      </c>
      <c r="T180" s="341">
        <v>291</v>
      </c>
    </row>
    <row r="181" spans="1:20" ht="15.75" x14ac:dyDescent="0.25">
      <c r="A181" s="320">
        <v>180</v>
      </c>
      <c r="B181" s="321" t="s">
        <v>107</v>
      </c>
      <c r="C181" s="322">
        <v>2242</v>
      </c>
      <c r="D181" s="323" t="s">
        <v>19</v>
      </c>
      <c r="E181" s="324">
        <v>597</v>
      </c>
      <c r="F181" s="325">
        <v>195</v>
      </c>
      <c r="G181" s="326">
        <v>52</v>
      </c>
      <c r="H181" s="326">
        <v>50</v>
      </c>
      <c r="I181" s="326">
        <v>3</v>
      </c>
      <c r="J181" s="326">
        <v>7</v>
      </c>
      <c r="K181" s="326">
        <v>4</v>
      </c>
      <c r="L181" s="326">
        <v>7</v>
      </c>
      <c r="M181" s="326">
        <v>6</v>
      </c>
      <c r="N181" s="326">
        <v>8</v>
      </c>
      <c r="O181" s="327">
        <v>0</v>
      </c>
      <c r="P181" s="328">
        <v>55</v>
      </c>
      <c r="Q181" s="325">
        <v>0</v>
      </c>
      <c r="R181" s="326">
        <v>10</v>
      </c>
      <c r="S181" s="329">
        <v>332</v>
      </c>
      <c r="T181" s="330">
        <v>344</v>
      </c>
    </row>
    <row r="182" spans="1:20" ht="15.75" x14ac:dyDescent="0.25">
      <c r="A182" s="331">
        <v>181</v>
      </c>
      <c r="B182" s="332" t="s">
        <v>107</v>
      </c>
      <c r="C182" s="333">
        <v>2241</v>
      </c>
      <c r="D182" s="334" t="s">
        <v>14</v>
      </c>
      <c r="E182" s="335">
        <v>395</v>
      </c>
      <c r="F182" s="336">
        <v>106</v>
      </c>
      <c r="G182" s="337">
        <v>35</v>
      </c>
      <c r="H182" s="337">
        <v>40</v>
      </c>
      <c r="I182" s="337">
        <v>4</v>
      </c>
      <c r="J182" s="337">
        <v>4</v>
      </c>
      <c r="K182" s="337">
        <v>4</v>
      </c>
      <c r="L182" s="337">
        <v>3</v>
      </c>
      <c r="M182" s="337">
        <v>1</v>
      </c>
      <c r="N182" s="337">
        <v>14</v>
      </c>
      <c r="O182" s="338">
        <v>0</v>
      </c>
      <c r="P182" s="339">
        <v>44</v>
      </c>
      <c r="Q182" s="336">
        <v>0</v>
      </c>
      <c r="R182" s="337">
        <v>4</v>
      </c>
      <c r="S182" s="340">
        <v>211</v>
      </c>
      <c r="T182" s="341">
        <v>215</v>
      </c>
    </row>
    <row r="183" spans="1:20" ht="15.75" x14ac:dyDescent="0.25">
      <c r="A183" s="320">
        <v>182</v>
      </c>
      <c r="B183" s="321" t="s">
        <v>107</v>
      </c>
      <c r="C183" s="322">
        <v>2241</v>
      </c>
      <c r="D183" s="323" t="s">
        <v>19</v>
      </c>
      <c r="E183" s="324">
        <v>396</v>
      </c>
      <c r="F183" s="325">
        <v>104</v>
      </c>
      <c r="G183" s="326">
        <v>38</v>
      </c>
      <c r="H183" s="326">
        <v>44</v>
      </c>
      <c r="I183" s="326">
        <v>1</v>
      </c>
      <c r="J183" s="326">
        <v>10</v>
      </c>
      <c r="K183" s="326">
        <v>2</v>
      </c>
      <c r="L183" s="326">
        <v>7</v>
      </c>
      <c r="M183" s="326">
        <v>7</v>
      </c>
      <c r="N183" s="326">
        <v>15</v>
      </c>
      <c r="O183" s="327">
        <v>0</v>
      </c>
      <c r="P183" s="328">
        <v>45</v>
      </c>
      <c r="Q183" s="325">
        <v>0</v>
      </c>
      <c r="R183" s="326">
        <v>8</v>
      </c>
      <c r="S183" s="329">
        <v>228</v>
      </c>
      <c r="T183" s="330">
        <v>236</v>
      </c>
    </row>
    <row r="184" spans="1:20" ht="15.75" x14ac:dyDescent="0.25">
      <c r="A184" s="331">
        <v>183</v>
      </c>
      <c r="B184" s="332" t="s">
        <v>107</v>
      </c>
      <c r="C184" s="333">
        <v>2240</v>
      </c>
      <c r="D184" s="334" t="s">
        <v>19</v>
      </c>
      <c r="E184" s="335">
        <v>662</v>
      </c>
      <c r="F184" s="336">
        <v>201</v>
      </c>
      <c r="G184" s="337">
        <v>70</v>
      </c>
      <c r="H184" s="337">
        <v>75</v>
      </c>
      <c r="I184" s="337">
        <v>3</v>
      </c>
      <c r="J184" s="337">
        <v>13</v>
      </c>
      <c r="K184" s="337">
        <v>4</v>
      </c>
      <c r="L184" s="337">
        <v>13</v>
      </c>
      <c r="M184" s="337">
        <v>12</v>
      </c>
      <c r="N184" s="337">
        <v>9</v>
      </c>
      <c r="O184" s="338">
        <v>0</v>
      </c>
      <c r="P184" s="339">
        <v>78</v>
      </c>
      <c r="Q184" s="336">
        <v>0</v>
      </c>
      <c r="R184" s="337">
        <v>12</v>
      </c>
      <c r="S184" s="340">
        <v>400</v>
      </c>
      <c r="T184" s="341">
        <v>412</v>
      </c>
    </row>
    <row r="185" spans="1:20" ht="15.75" x14ac:dyDescent="0.25">
      <c r="A185" s="320">
        <v>184</v>
      </c>
      <c r="B185" s="321" t="s">
        <v>107</v>
      </c>
      <c r="C185" s="322">
        <v>2239</v>
      </c>
      <c r="D185" s="323" t="s">
        <v>14</v>
      </c>
      <c r="E185" s="324">
        <v>589</v>
      </c>
      <c r="F185" s="325">
        <v>120</v>
      </c>
      <c r="G185" s="326">
        <v>66</v>
      </c>
      <c r="H185" s="326">
        <v>51</v>
      </c>
      <c r="I185" s="326">
        <v>6</v>
      </c>
      <c r="J185" s="326">
        <v>9</v>
      </c>
      <c r="K185" s="326">
        <v>6</v>
      </c>
      <c r="L185" s="326">
        <v>7</v>
      </c>
      <c r="M185" s="326">
        <v>11</v>
      </c>
      <c r="N185" s="326">
        <v>13</v>
      </c>
      <c r="O185" s="327">
        <v>0</v>
      </c>
      <c r="P185" s="328">
        <v>57</v>
      </c>
      <c r="Q185" s="325">
        <v>0</v>
      </c>
      <c r="R185" s="326">
        <v>13</v>
      </c>
      <c r="S185" s="329">
        <v>289</v>
      </c>
      <c r="T185" s="330">
        <v>302</v>
      </c>
    </row>
    <row r="186" spans="1:20" ht="15.75" x14ac:dyDescent="0.25">
      <c r="A186" s="331">
        <v>185</v>
      </c>
      <c r="B186" s="332" t="s">
        <v>107</v>
      </c>
      <c r="C186" s="333">
        <v>2239</v>
      </c>
      <c r="D186" s="334" t="s">
        <v>19</v>
      </c>
      <c r="E186" s="335">
        <v>589</v>
      </c>
      <c r="F186" s="336">
        <v>135</v>
      </c>
      <c r="G186" s="337">
        <v>58</v>
      </c>
      <c r="H186" s="337">
        <v>48</v>
      </c>
      <c r="I186" s="337">
        <v>7</v>
      </c>
      <c r="J186" s="337">
        <v>9</v>
      </c>
      <c r="K186" s="337">
        <v>5</v>
      </c>
      <c r="L186" s="337">
        <v>2</v>
      </c>
      <c r="M186" s="337">
        <v>8</v>
      </c>
      <c r="N186" s="337">
        <v>4</v>
      </c>
      <c r="O186" s="338">
        <v>0</v>
      </c>
      <c r="P186" s="339">
        <v>57</v>
      </c>
      <c r="Q186" s="336">
        <v>0</v>
      </c>
      <c r="R186" s="337">
        <v>16</v>
      </c>
      <c r="S186" s="340">
        <v>276</v>
      </c>
      <c r="T186" s="341">
        <v>294</v>
      </c>
    </row>
    <row r="187" spans="1:20" ht="15.75" x14ac:dyDescent="0.25">
      <c r="A187" s="320">
        <v>186</v>
      </c>
      <c r="B187" s="321" t="s">
        <v>107</v>
      </c>
      <c r="C187" s="322">
        <v>2235</v>
      </c>
      <c r="D187" s="323" t="s">
        <v>20</v>
      </c>
      <c r="E187" s="324">
        <v>577</v>
      </c>
      <c r="F187" s="325">
        <v>29</v>
      </c>
      <c r="G187" s="326">
        <v>64</v>
      </c>
      <c r="H187" s="326">
        <v>109</v>
      </c>
      <c r="I187" s="326">
        <v>3</v>
      </c>
      <c r="J187" s="326">
        <v>11</v>
      </c>
      <c r="K187" s="326">
        <v>0</v>
      </c>
      <c r="L187" s="326">
        <v>2</v>
      </c>
      <c r="M187" s="326">
        <v>4</v>
      </c>
      <c r="N187" s="326">
        <v>6</v>
      </c>
      <c r="O187" s="327">
        <v>0</v>
      </c>
      <c r="P187" s="328">
        <v>116</v>
      </c>
      <c r="Q187" s="325">
        <v>0</v>
      </c>
      <c r="R187" s="326">
        <v>14</v>
      </c>
      <c r="S187" s="329">
        <v>228</v>
      </c>
      <c r="T187" s="330">
        <v>246</v>
      </c>
    </row>
    <row r="188" spans="1:20" ht="15.75" x14ac:dyDescent="0.25">
      <c r="A188" s="331">
        <v>187</v>
      </c>
      <c r="B188" s="332" t="s">
        <v>107</v>
      </c>
      <c r="C188" s="333">
        <v>2235</v>
      </c>
      <c r="D188" s="334" t="s">
        <v>14</v>
      </c>
      <c r="E188" s="335">
        <v>578</v>
      </c>
      <c r="F188" s="336">
        <v>24</v>
      </c>
      <c r="G188" s="337">
        <v>68</v>
      </c>
      <c r="H188" s="337">
        <v>101</v>
      </c>
      <c r="I188" s="337">
        <v>4</v>
      </c>
      <c r="J188" s="337">
        <v>11</v>
      </c>
      <c r="K188" s="337">
        <v>3</v>
      </c>
      <c r="L188" s="337">
        <v>2</v>
      </c>
      <c r="M188" s="337">
        <v>6</v>
      </c>
      <c r="N188" s="337">
        <v>4</v>
      </c>
      <c r="O188" s="338">
        <v>0</v>
      </c>
      <c r="P188" s="339">
        <v>109</v>
      </c>
      <c r="Q188" s="336">
        <v>0</v>
      </c>
      <c r="R188" s="337">
        <v>9</v>
      </c>
      <c r="S188" s="340">
        <v>223</v>
      </c>
      <c r="T188" s="341">
        <v>236</v>
      </c>
    </row>
    <row r="189" spans="1:20" ht="15.75" x14ac:dyDescent="0.25">
      <c r="A189" s="320">
        <v>188</v>
      </c>
      <c r="B189" s="321" t="s">
        <v>107</v>
      </c>
      <c r="C189" s="322">
        <v>2235</v>
      </c>
      <c r="D189" s="323" t="s">
        <v>19</v>
      </c>
      <c r="E189" s="324">
        <v>578</v>
      </c>
      <c r="F189" s="325">
        <v>37</v>
      </c>
      <c r="G189" s="326">
        <v>52</v>
      </c>
      <c r="H189" s="326">
        <v>35</v>
      </c>
      <c r="I189" s="326">
        <v>6</v>
      </c>
      <c r="J189" s="326">
        <v>6</v>
      </c>
      <c r="K189" s="326">
        <v>0</v>
      </c>
      <c r="L189" s="326">
        <v>4</v>
      </c>
      <c r="M189" s="326">
        <v>9</v>
      </c>
      <c r="N189" s="326">
        <v>7</v>
      </c>
      <c r="O189" s="327">
        <v>0</v>
      </c>
      <c r="P189" s="328">
        <v>42</v>
      </c>
      <c r="Q189" s="325">
        <v>0</v>
      </c>
      <c r="R189" s="326">
        <v>15</v>
      </c>
      <c r="S189" s="329">
        <v>156</v>
      </c>
      <c r="T189" s="330">
        <v>172</v>
      </c>
    </row>
    <row r="190" spans="1:20" ht="15.75" x14ac:dyDescent="0.25">
      <c r="A190" s="331">
        <v>189</v>
      </c>
      <c r="B190" s="332" t="s">
        <v>107</v>
      </c>
      <c r="C190" s="333">
        <v>2234</v>
      </c>
      <c r="D190" s="334" t="s">
        <v>14</v>
      </c>
      <c r="E190" s="335">
        <v>578</v>
      </c>
      <c r="F190" s="336">
        <v>55</v>
      </c>
      <c r="G190" s="337">
        <v>50</v>
      </c>
      <c r="H190" s="337">
        <v>52</v>
      </c>
      <c r="I190" s="337">
        <v>8</v>
      </c>
      <c r="J190" s="337">
        <v>16</v>
      </c>
      <c r="K190" s="337">
        <v>7</v>
      </c>
      <c r="L190" s="337">
        <v>8</v>
      </c>
      <c r="M190" s="337">
        <v>6</v>
      </c>
      <c r="N190" s="337">
        <v>9</v>
      </c>
      <c r="O190" s="338">
        <v>0</v>
      </c>
      <c r="P190" s="339">
        <v>61</v>
      </c>
      <c r="Q190" s="336">
        <v>0</v>
      </c>
      <c r="R190" s="337">
        <v>12</v>
      </c>
      <c r="S190" s="340">
        <v>211</v>
      </c>
      <c r="T190" s="341">
        <v>224</v>
      </c>
    </row>
    <row r="191" spans="1:20" ht="15.75" x14ac:dyDescent="0.25">
      <c r="A191" s="320">
        <v>190</v>
      </c>
      <c r="B191" s="321" t="s">
        <v>107</v>
      </c>
      <c r="C191" s="322">
        <v>2234</v>
      </c>
      <c r="D191" s="323" t="s">
        <v>19</v>
      </c>
      <c r="E191" s="324">
        <v>579</v>
      </c>
      <c r="F191" s="325">
        <v>64</v>
      </c>
      <c r="G191" s="326">
        <v>49</v>
      </c>
      <c r="H191" s="326">
        <v>45</v>
      </c>
      <c r="I191" s="326">
        <v>5</v>
      </c>
      <c r="J191" s="326">
        <v>16</v>
      </c>
      <c r="K191" s="326">
        <v>6</v>
      </c>
      <c r="L191" s="326">
        <v>11</v>
      </c>
      <c r="M191" s="326">
        <v>13</v>
      </c>
      <c r="N191" s="326">
        <v>9</v>
      </c>
      <c r="O191" s="327">
        <v>0</v>
      </c>
      <c r="P191" s="328">
        <v>52</v>
      </c>
      <c r="Q191" s="325">
        <v>0</v>
      </c>
      <c r="R191" s="326">
        <v>18</v>
      </c>
      <c r="S191" s="329">
        <v>218</v>
      </c>
      <c r="T191" s="330">
        <v>238</v>
      </c>
    </row>
    <row r="192" spans="1:20" ht="15.75" x14ac:dyDescent="0.25">
      <c r="A192" s="320">
        <v>191</v>
      </c>
      <c r="B192" s="321" t="s">
        <v>107</v>
      </c>
      <c r="C192" s="322">
        <v>2233</v>
      </c>
      <c r="D192" s="323" t="s">
        <v>14</v>
      </c>
      <c r="E192" s="324">
        <v>425</v>
      </c>
      <c r="F192" s="348"/>
      <c r="G192" s="349"/>
      <c r="H192" s="349"/>
      <c r="I192" s="349"/>
      <c r="J192" s="349"/>
      <c r="K192" s="349"/>
      <c r="L192" s="349"/>
      <c r="M192" s="349"/>
      <c r="N192" s="349"/>
      <c r="O192" s="350"/>
      <c r="P192" s="351"/>
      <c r="Q192" s="348"/>
      <c r="R192" s="349"/>
      <c r="S192" s="346"/>
      <c r="T192" s="347"/>
    </row>
    <row r="193" spans="1:20" ht="15.75" x14ac:dyDescent="0.25">
      <c r="A193" s="320">
        <v>192</v>
      </c>
      <c r="B193" s="332" t="s">
        <v>107</v>
      </c>
      <c r="C193" s="333">
        <v>2233</v>
      </c>
      <c r="D193" s="334" t="s">
        <v>19</v>
      </c>
      <c r="E193" s="335">
        <v>425</v>
      </c>
      <c r="F193" s="336">
        <v>46</v>
      </c>
      <c r="G193" s="337">
        <v>28</v>
      </c>
      <c r="H193" s="337">
        <v>37</v>
      </c>
      <c r="I193" s="337">
        <v>2</v>
      </c>
      <c r="J193" s="337">
        <v>5</v>
      </c>
      <c r="K193" s="337">
        <v>6</v>
      </c>
      <c r="L193" s="337">
        <v>5</v>
      </c>
      <c r="M193" s="337">
        <v>8</v>
      </c>
      <c r="N193" s="337">
        <v>10</v>
      </c>
      <c r="O193" s="338">
        <v>0</v>
      </c>
      <c r="P193" s="339">
        <v>39</v>
      </c>
      <c r="Q193" s="336">
        <v>0</v>
      </c>
      <c r="R193" s="337">
        <v>9</v>
      </c>
      <c r="S193" s="340">
        <v>147</v>
      </c>
      <c r="T193" s="341">
        <v>156</v>
      </c>
    </row>
    <row r="194" spans="1:20" ht="15.75" x14ac:dyDescent="0.25">
      <c r="A194" s="320">
        <v>193</v>
      </c>
      <c r="B194" s="321" t="s">
        <v>107</v>
      </c>
      <c r="C194" s="322">
        <v>2232</v>
      </c>
      <c r="D194" s="323" t="s">
        <v>14</v>
      </c>
      <c r="E194" s="324">
        <v>603</v>
      </c>
      <c r="F194" s="325">
        <v>70</v>
      </c>
      <c r="G194" s="326">
        <v>73</v>
      </c>
      <c r="H194" s="326">
        <v>45</v>
      </c>
      <c r="I194" s="326">
        <v>10</v>
      </c>
      <c r="J194" s="326">
        <v>7</v>
      </c>
      <c r="K194" s="326">
        <v>7</v>
      </c>
      <c r="L194" s="326">
        <v>14</v>
      </c>
      <c r="M194" s="326">
        <v>6</v>
      </c>
      <c r="N194" s="326">
        <v>11</v>
      </c>
      <c r="O194" s="327">
        <v>0</v>
      </c>
      <c r="P194" s="328">
        <v>56</v>
      </c>
      <c r="Q194" s="325">
        <v>3</v>
      </c>
      <c r="R194" s="326">
        <v>10</v>
      </c>
      <c r="S194" s="329">
        <v>243</v>
      </c>
      <c r="T194" s="330">
        <v>257</v>
      </c>
    </row>
    <row r="195" spans="1:20" ht="15.75" x14ac:dyDescent="0.25">
      <c r="A195" s="320">
        <v>194</v>
      </c>
      <c r="B195" s="332" t="s">
        <v>107</v>
      </c>
      <c r="C195" s="333">
        <v>2232</v>
      </c>
      <c r="D195" s="334" t="s">
        <v>19</v>
      </c>
      <c r="E195" s="335">
        <v>603</v>
      </c>
      <c r="F195" s="342"/>
      <c r="G195" s="343"/>
      <c r="H195" s="343"/>
      <c r="I195" s="343"/>
      <c r="J195" s="343"/>
      <c r="K195" s="343"/>
      <c r="L195" s="343"/>
      <c r="M195" s="343"/>
      <c r="N195" s="343"/>
      <c r="O195" s="344"/>
      <c r="P195" s="345"/>
      <c r="Q195" s="342"/>
      <c r="R195" s="343"/>
      <c r="S195" s="346"/>
      <c r="T195" s="347"/>
    </row>
    <row r="196" spans="1:20" ht="15.75" x14ac:dyDescent="0.25">
      <c r="A196" s="320">
        <v>195</v>
      </c>
      <c r="B196" s="321" t="s">
        <v>107</v>
      </c>
      <c r="C196" s="322">
        <v>2207</v>
      </c>
      <c r="D196" s="323" t="s">
        <v>28</v>
      </c>
      <c r="E196" s="324">
        <v>749</v>
      </c>
      <c r="F196" s="325">
        <v>60</v>
      </c>
      <c r="G196" s="326">
        <v>55</v>
      </c>
      <c r="H196" s="326">
        <v>68</v>
      </c>
      <c r="I196" s="326">
        <v>8</v>
      </c>
      <c r="J196" s="326">
        <v>12</v>
      </c>
      <c r="K196" s="326">
        <v>4</v>
      </c>
      <c r="L196" s="326">
        <v>4</v>
      </c>
      <c r="M196" s="326">
        <v>9</v>
      </c>
      <c r="N196" s="326">
        <v>12</v>
      </c>
      <c r="O196" s="327">
        <v>0</v>
      </c>
      <c r="P196" s="328">
        <v>76</v>
      </c>
      <c r="Q196" s="325">
        <v>0</v>
      </c>
      <c r="R196" s="326">
        <v>7</v>
      </c>
      <c r="S196" s="329">
        <v>232</v>
      </c>
      <c r="T196" s="330">
        <v>239</v>
      </c>
    </row>
    <row r="197" spans="1:20" ht="15.75" x14ac:dyDescent="0.25">
      <c r="A197" s="320">
        <v>196</v>
      </c>
      <c r="B197" s="332" t="s">
        <v>107</v>
      </c>
      <c r="C197" s="333">
        <v>2207</v>
      </c>
      <c r="D197" s="334" t="s">
        <v>27</v>
      </c>
      <c r="E197" s="335">
        <v>749</v>
      </c>
      <c r="F197" s="336">
        <v>55</v>
      </c>
      <c r="G197" s="337">
        <v>49</v>
      </c>
      <c r="H197" s="337">
        <v>51</v>
      </c>
      <c r="I197" s="337">
        <v>2</v>
      </c>
      <c r="J197" s="337">
        <v>12</v>
      </c>
      <c r="K197" s="337">
        <v>8</v>
      </c>
      <c r="L197" s="337">
        <v>5</v>
      </c>
      <c r="M197" s="337">
        <v>11</v>
      </c>
      <c r="N197" s="337">
        <v>12</v>
      </c>
      <c r="O197" s="338">
        <v>0</v>
      </c>
      <c r="P197" s="339">
        <v>54</v>
      </c>
      <c r="Q197" s="336">
        <v>1</v>
      </c>
      <c r="R197" s="337">
        <v>8</v>
      </c>
      <c r="S197" s="340">
        <v>205</v>
      </c>
      <c r="T197" s="341">
        <v>215</v>
      </c>
    </row>
    <row r="198" spans="1:20" ht="15.75" x14ac:dyDescent="0.25">
      <c r="A198" s="320">
        <v>197</v>
      </c>
      <c r="B198" s="321" t="s">
        <v>107</v>
      </c>
      <c r="C198" s="322">
        <v>2207</v>
      </c>
      <c r="D198" s="323" t="s">
        <v>23</v>
      </c>
      <c r="E198" s="324">
        <v>749</v>
      </c>
      <c r="F198" s="325">
        <v>39</v>
      </c>
      <c r="G198" s="326">
        <v>77</v>
      </c>
      <c r="H198" s="326">
        <v>56</v>
      </c>
      <c r="I198" s="326">
        <v>2</v>
      </c>
      <c r="J198" s="326">
        <v>15</v>
      </c>
      <c r="K198" s="326">
        <v>6</v>
      </c>
      <c r="L198" s="326">
        <v>7</v>
      </c>
      <c r="M198" s="326">
        <v>8</v>
      </c>
      <c r="N198" s="326">
        <v>11</v>
      </c>
      <c r="O198" s="327">
        <v>0</v>
      </c>
      <c r="P198" s="328">
        <v>58</v>
      </c>
      <c r="Q198" s="325">
        <v>0</v>
      </c>
      <c r="R198" s="326">
        <v>11</v>
      </c>
      <c r="S198" s="329">
        <v>221</v>
      </c>
      <c r="T198" s="330">
        <v>232</v>
      </c>
    </row>
    <row r="199" spans="1:20" ht="15.75" x14ac:dyDescent="0.25">
      <c r="A199" s="320">
        <v>198</v>
      </c>
      <c r="B199" s="332" t="s">
        <v>107</v>
      </c>
      <c r="C199" s="333">
        <v>2207</v>
      </c>
      <c r="D199" s="334" t="s">
        <v>20</v>
      </c>
      <c r="E199" s="335">
        <v>749</v>
      </c>
      <c r="F199" s="336">
        <v>0</v>
      </c>
      <c r="G199" s="337">
        <v>0</v>
      </c>
      <c r="H199" s="337">
        <v>0</v>
      </c>
      <c r="I199" s="337">
        <v>0</v>
      </c>
      <c r="J199" s="337">
        <v>0</v>
      </c>
      <c r="K199" s="337">
        <v>0</v>
      </c>
      <c r="L199" s="337">
        <v>0</v>
      </c>
      <c r="M199" s="337">
        <v>0</v>
      </c>
      <c r="N199" s="337">
        <v>0</v>
      </c>
      <c r="O199" s="338">
        <v>0</v>
      </c>
      <c r="P199" s="339">
        <v>0</v>
      </c>
      <c r="Q199" s="336">
        <v>0</v>
      </c>
      <c r="R199" s="337">
        <v>0</v>
      </c>
      <c r="S199" s="340">
        <v>0</v>
      </c>
      <c r="T199" s="341">
        <v>0</v>
      </c>
    </row>
    <row r="200" spans="1:20" ht="31.5" x14ac:dyDescent="0.25">
      <c r="A200" s="320">
        <v>199</v>
      </c>
      <c r="B200" s="321" t="s">
        <v>107</v>
      </c>
      <c r="C200" s="322">
        <v>2207</v>
      </c>
      <c r="D200" s="323" t="s">
        <v>41</v>
      </c>
      <c r="E200" s="324">
        <v>679</v>
      </c>
      <c r="F200" s="325">
        <v>77</v>
      </c>
      <c r="G200" s="326">
        <v>79</v>
      </c>
      <c r="H200" s="326">
        <v>54</v>
      </c>
      <c r="I200" s="326">
        <v>3</v>
      </c>
      <c r="J200" s="326">
        <v>17</v>
      </c>
      <c r="K200" s="326">
        <v>5</v>
      </c>
      <c r="L200" s="326">
        <v>12</v>
      </c>
      <c r="M200" s="326">
        <v>6</v>
      </c>
      <c r="N200" s="326">
        <v>8</v>
      </c>
      <c r="O200" s="327">
        <v>0</v>
      </c>
      <c r="P200" s="328">
        <v>59</v>
      </c>
      <c r="Q200" s="325">
        <v>0</v>
      </c>
      <c r="R200" s="326">
        <v>10</v>
      </c>
      <c r="S200" s="329">
        <v>261</v>
      </c>
      <c r="T200" s="330">
        <v>273</v>
      </c>
    </row>
    <row r="201" spans="1:20" ht="15.75" x14ac:dyDescent="0.25">
      <c r="A201" s="320">
        <v>200</v>
      </c>
      <c r="B201" s="332" t="s">
        <v>107</v>
      </c>
      <c r="C201" s="333">
        <v>2207</v>
      </c>
      <c r="D201" s="334" t="s">
        <v>15</v>
      </c>
      <c r="E201" s="335">
        <v>680</v>
      </c>
      <c r="F201" s="336">
        <v>97</v>
      </c>
      <c r="G201" s="337">
        <v>71</v>
      </c>
      <c r="H201" s="337">
        <v>54</v>
      </c>
      <c r="I201" s="337">
        <v>9</v>
      </c>
      <c r="J201" s="337">
        <v>11</v>
      </c>
      <c r="K201" s="337">
        <v>8</v>
      </c>
      <c r="L201" s="337">
        <v>14</v>
      </c>
      <c r="M201" s="337">
        <v>9</v>
      </c>
      <c r="N201" s="337">
        <v>20</v>
      </c>
      <c r="O201" s="338">
        <v>0</v>
      </c>
      <c r="P201" s="339">
        <v>64</v>
      </c>
      <c r="Q201" s="336">
        <v>0</v>
      </c>
      <c r="R201" s="337">
        <v>14</v>
      </c>
      <c r="S201" s="340">
        <v>293</v>
      </c>
      <c r="T201" s="341">
        <v>308</v>
      </c>
    </row>
    <row r="202" spans="1:20" ht="15.75" x14ac:dyDescent="0.25">
      <c r="A202" s="320">
        <v>201</v>
      </c>
      <c r="B202" s="321" t="s">
        <v>107</v>
      </c>
      <c r="C202" s="322">
        <v>2207</v>
      </c>
      <c r="D202" s="323" t="s">
        <v>14</v>
      </c>
      <c r="E202" s="324">
        <v>750</v>
      </c>
      <c r="F202" s="325">
        <v>54</v>
      </c>
      <c r="G202" s="326">
        <v>54</v>
      </c>
      <c r="H202" s="326">
        <v>83</v>
      </c>
      <c r="I202" s="326">
        <v>2</v>
      </c>
      <c r="J202" s="326">
        <v>15</v>
      </c>
      <c r="K202" s="326">
        <v>11</v>
      </c>
      <c r="L202" s="326">
        <v>8</v>
      </c>
      <c r="M202" s="326">
        <v>11</v>
      </c>
      <c r="N202" s="326">
        <v>12</v>
      </c>
      <c r="O202" s="327">
        <v>0</v>
      </c>
      <c r="P202" s="328">
        <v>86</v>
      </c>
      <c r="Q202" s="325">
        <v>0</v>
      </c>
      <c r="R202" s="326">
        <v>8</v>
      </c>
      <c r="S202" s="329">
        <v>250</v>
      </c>
      <c r="T202" s="330">
        <v>259</v>
      </c>
    </row>
    <row r="203" spans="1:20" ht="15.75" x14ac:dyDescent="0.25">
      <c r="A203" s="320">
        <v>202</v>
      </c>
      <c r="B203" s="332" t="s">
        <v>107</v>
      </c>
      <c r="C203" s="333">
        <v>2207</v>
      </c>
      <c r="D203" s="334" t="s">
        <v>19</v>
      </c>
      <c r="E203" s="335">
        <v>750</v>
      </c>
      <c r="F203" s="336">
        <v>59</v>
      </c>
      <c r="G203" s="337">
        <v>69</v>
      </c>
      <c r="H203" s="337">
        <v>66</v>
      </c>
      <c r="I203" s="337">
        <v>7</v>
      </c>
      <c r="J203" s="337">
        <v>19</v>
      </c>
      <c r="K203" s="337">
        <v>7</v>
      </c>
      <c r="L203" s="337">
        <v>6</v>
      </c>
      <c r="M203" s="337">
        <v>9</v>
      </c>
      <c r="N203" s="337">
        <v>7</v>
      </c>
      <c r="O203" s="338"/>
      <c r="P203" s="339">
        <v>75</v>
      </c>
      <c r="Q203" s="336">
        <v>1</v>
      </c>
      <c r="R203" s="337">
        <v>9</v>
      </c>
      <c r="S203" s="340">
        <v>249</v>
      </c>
      <c r="T203" s="341">
        <v>261</v>
      </c>
    </row>
    <row r="204" spans="1:20" ht="15.75" x14ac:dyDescent="0.25">
      <c r="A204" s="320">
        <v>203</v>
      </c>
      <c r="B204" s="321" t="s">
        <v>107</v>
      </c>
      <c r="C204" s="322">
        <v>2310</v>
      </c>
      <c r="D204" s="323" t="s">
        <v>15</v>
      </c>
      <c r="E204" s="324">
        <v>283</v>
      </c>
      <c r="F204" s="325">
        <v>19</v>
      </c>
      <c r="G204" s="326">
        <v>76</v>
      </c>
      <c r="H204" s="326">
        <v>46</v>
      </c>
      <c r="I204" s="326">
        <v>4</v>
      </c>
      <c r="J204" s="326">
        <v>7</v>
      </c>
      <c r="K204" s="326">
        <v>1</v>
      </c>
      <c r="L204" s="326">
        <v>3</v>
      </c>
      <c r="M204" s="326">
        <v>2</v>
      </c>
      <c r="N204" s="326">
        <v>0</v>
      </c>
      <c r="O204" s="327">
        <v>0</v>
      </c>
      <c r="P204" s="328">
        <v>51</v>
      </c>
      <c r="Q204" s="325">
        <v>0</v>
      </c>
      <c r="R204" s="326">
        <v>12</v>
      </c>
      <c r="S204" s="329">
        <v>158</v>
      </c>
      <c r="T204" s="330">
        <v>171</v>
      </c>
    </row>
    <row r="205" spans="1:20" ht="15.75" x14ac:dyDescent="0.25">
      <c r="A205" s="320">
        <v>204</v>
      </c>
      <c r="B205" s="332" t="s">
        <v>107</v>
      </c>
      <c r="C205" s="333">
        <v>2310</v>
      </c>
      <c r="D205" s="334" t="s">
        <v>14</v>
      </c>
      <c r="E205" s="335">
        <v>539</v>
      </c>
      <c r="F205" s="336">
        <v>50</v>
      </c>
      <c r="G205" s="337">
        <v>71</v>
      </c>
      <c r="H205" s="337">
        <v>95</v>
      </c>
      <c r="I205" s="337">
        <v>6</v>
      </c>
      <c r="J205" s="337">
        <v>18</v>
      </c>
      <c r="K205" s="337">
        <v>0</v>
      </c>
      <c r="L205" s="337">
        <v>8</v>
      </c>
      <c r="M205" s="337">
        <v>3</v>
      </c>
      <c r="N205" s="337">
        <v>5</v>
      </c>
      <c r="O205" s="338">
        <v>0</v>
      </c>
      <c r="P205" s="339">
        <v>101</v>
      </c>
      <c r="Q205" s="336">
        <v>0</v>
      </c>
      <c r="R205" s="337">
        <v>10</v>
      </c>
      <c r="S205" s="340">
        <v>256</v>
      </c>
      <c r="T205" s="341">
        <v>266</v>
      </c>
    </row>
    <row r="206" spans="1:20" ht="15.75" x14ac:dyDescent="0.25">
      <c r="A206" s="320">
        <v>205</v>
      </c>
      <c r="B206" s="321" t="s">
        <v>107</v>
      </c>
      <c r="C206" s="322">
        <v>2310</v>
      </c>
      <c r="D206" s="323" t="s">
        <v>19</v>
      </c>
      <c r="E206" s="324">
        <v>540</v>
      </c>
      <c r="F206" s="325">
        <v>34</v>
      </c>
      <c r="G206" s="326">
        <v>57</v>
      </c>
      <c r="H206" s="326">
        <v>75</v>
      </c>
      <c r="I206" s="326">
        <v>5</v>
      </c>
      <c r="J206" s="326">
        <v>14</v>
      </c>
      <c r="K206" s="326">
        <v>4</v>
      </c>
      <c r="L206" s="326">
        <v>8</v>
      </c>
      <c r="M206" s="326">
        <v>3</v>
      </c>
      <c r="N206" s="326">
        <v>4</v>
      </c>
      <c r="O206" s="327">
        <v>0</v>
      </c>
      <c r="P206" s="328">
        <v>80</v>
      </c>
      <c r="Q206" s="325">
        <v>0</v>
      </c>
      <c r="R206" s="326">
        <v>14</v>
      </c>
      <c r="S206" s="329">
        <v>204</v>
      </c>
      <c r="T206" s="330">
        <v>218</v>
      </c>
    </row>
    <row r="207" spans="1:20" ht="15.75" x14ac:dyDescent="0.25">
      <c r="A207" s="320">
        <v>206</v>
      </c>
      <c r="B207" s="332" t="s">
        <v>107</v>
      </c>
      <c r="C207" s="333">
        <v>2309</v>
      </c>
      <c r="D207" s="334" t="s">
        <v>23</v>
      </c>
      <c r="E207" s="335">
        <v>599</v>
      </c>
      <c r="F207" s="336">
        <v>37</v>
      </c>
      <c r="G207" s="337">
        <v>67</v>
      </c>
      <c r="H207" s="337">
        <v>76</v>
      </c>
      <c r="I207" s="337">
        <v>8</v>
      </c>
      <c r="J207" s="337">
        <v>8</v>
      </c>
      <c r="K207" s="337">
        <v>5</v>
      </c>
      <c r="L207" s="337">
        <v>9</v>
      </c>
      <c r="M207" s="337">
        <v>11</v>
      </c>
      <c r="N207" s="337">
        <v>12</v>
      </c>
      <c r="O207" s="338">
        <v>0</v>
      </c>
      <c r="P207" s="339">
        <v>84</v>
      </c>
      <c r="Q207" s="336">
        <v>0</v>
      </c>
      <c r="R207" s="337">
        <v>9</v>
      </c>
      <c r="S207" s="340">
        <v>233</v>
      </c>
      <c r="T207" s="341">
        <v>242</v>
      </c>
    </row>
    <row r="208" spans="1:20" ht="15.75" x14ac:dyDescent="0.25">
      <c r="A208" s="320">
        <v>207</v>
      </c>
      <c r="B208" s="321" t="s">
        <v>107</v>
      </c>
      <c r="C208" s="322">
        <v>2309</v>
      </c>
      <c r="D208" s="323" t="s">
        <v>20</v>
      </c>
      <c r="E208" s="324">
        <v>599</v>
      </c>
      <c r="F208" s="325">
        <v>30</v>
      </c>
      <c r="G208" s="326">
        <v>70</v>
      </c>
      <c r="H208" s="326">
        <v>61</v>
      </c>
      <c r="I208" s="326">
        <v>1</v>
      </c>
      <c r="J208" s="326">
        <v>11</v>
      </c>
      <c r="K208" s="326">
        <v>5</v>
      </c>
      <c r="L208" s="326">
        <v>6</v>
      </c>
      <c r="M208" s="326">
        <v>10</v>
      </c>
      <c r="N208" s="326">
        <v>9</v>
      </c>
      <c r="O208" s="327">
        <v>0</v>
      </c>
      <c r="P208" s="328">
        <v>64</v>
      </c>
      <c r="Q208" s="325">
        <v>1</v>
      </c>
      <c r="R208" s="326">
        <v>7</v>
      </c>
      <c r="S208" s="329">
        <v>203</v>
      </c>
      <c r="T208" s="330">
        <v>213</v>
      </c>
    </row>
    <row r="209" spans="1:20" ht="15.75" x14ac:dyDescent="0.25">
      <c r="A209" s="320">
        <v>208</v>
      </c>
      <c r="B209" s="332" t="s">
        <v>107</v>
      </c>
      <c r="C209" s="333">
        <v>2309</v>
      </c>
      <c r="D209" s="334" t="s">
        <v>14</v>
      </c>
      <c r="E209" s="335">
        <v>599</v>
      </c>
      <c r="F209" s="336">
        <v>33</v>
      </c>
      <c r="G209" s="337">
        <v>74</v>
      </c>
      <c r="H209" s="337">
        <v>78</v>
      </c>
      <c r="I209" s="337">
        <v>3</v>
      </c>
      <c r="J209" s="337">
        <v>10</v>
      </c>
      <c r="K209" s="337">
        <v>4</v>
      </c>
      <c r="L209" s="337">
        <v>10</v>
      </c>
      <c r="M209" s="337">
        <v>11</v>
      </c>
      <c r="N209" s="337">
        <v>11</v>
      </c>
      <c r="O209" s="338">
        <v>0</v>
      </c>
      <c r="P209" s="339">
        <v>84</v>
      </c>
      <c r="Q209" s="336">
        <v>0</v>
      </c>
      <c r="R209" s="337">
        <v>18</v>
      </c>
      <c r="S209" s="340">
        <v>234</v>
      </c>
      <c r="T209" s="341">
        <v>255</v>
      </c>
    </row>
    <row r="210" spans="1:20" ht="15.75" x14ac:dyDescent="0.25">
      <c r="A210" s="320">
        <v>209</v>
      </c>
      <c r="B210" s="321" t="s">
        <v>107</v>
      </c>
      <c r="C210" s="322">
        <v>2309</v>
      </c>
      <c r="D210" s="323" t="s">
        <v>19</v>
      </c>
      <c r="E210" s="324">
        <v>600</v>
      </c>
      <c r="F210" s="325">
        <v>29</v>
      </c>
      <c r="G210" s="326">
        <v>96</v>
      </c>
      <c r="H210" s="326">
        <v>52</v>
      </c>
      <c r="I210" s="326">
        <v>5</v>
      </c>
      <c r="J210" s="326">
        <v>7</v>
      </c>
      <c r="K210" s="326">
        <v>5</v>
      </c>
      <c r="L210" s="326">
        <v>7</v>
      </c>
      <c r="M210" s="326">
        <v>12</v>
      </c>
      <c r="N210" s="326">
        <v>6</v>
      </c>
      <c r="O210" s="327">
        <v>0</v>
      </c>
      <c r="P210" s="328">
        <v>60</v>
      </c>
      <c r="Q210" s="325">
        <v>0</v>
      </c>
      <c r="R210" s="326">
        <v>10</v>
      </c>
      <c r="S210" s="329">
        <v>219</v>
      </c>
      <c r="T210" s="330">
        <v>232</v>
      </c>
    </row>
    <row r="211" spans="1:20" ht="15.75" x14ac:dyDescent="0.25">
      <c r="A211" s="320">
        <v>210</v>
      </c>
      <c r="B211" s="332" t="s">
        <v>107</v>
      </c>
      <c r="C211" s="333">
        <v>2308</v>
      </c>
      <c r="D211" s="334" t="s">
        <v>14</v>
      </c>
      <c r="E211" s="335">
        <v>435</v>
      </c>
      <c r="F211" s="336">
        <v>19</v>
      </c>
      <c r="G211" s="337">
        <v>57</v>
      </c>
      <c r="H211" s="337">
        <v>80</v>
      </c>
      <c r="I211" s="337">
        <v>3</v>
      </c>
      <c r="J211" s="337">
        <v>15</v>
      </c>
      <c r="K211" s="337">
        <v>2</v>
      </c>
      <c r="L211" s="337">
        <v>1</v>
      </c>
      <c r="M211" s="337">
        <v>9</v>
      </c>
      <c r="N211" s="337">
        <v>5</v>
      </c>
      <c r="O211" s="338">
        <v>0</v>
      </c>
      <c r="P211" s="339">
        <v>84</v>
      </c>
      <c r="Q211" s="336">
        <v>2</v>
      </c>
      <c r="R211" s="337">
        <v>7</v>
      </c>
      <c r="S211" s="340">
        <v>191</v>
      </c>
      <c r="T211" s="341">
        <v>201</v>
      </c>
    </row>
    <row r="212" spans="1:20" ht="15.75" x14ac:dyDescent="0.25">
      <c r="A212" s="320">
        <v>211</v>
      </c>
      <c r="B212" s="321" t="s">
        <v>107</v>
      </c>
      <c r="C212" s="322">
        <v>2308</v>
      </c>
      <c r="D212" s="323" t="s">
        <v>19</v>
      </c>
      <c r="E212" s="324">
        <v>435</v>
      </c>
      <c r="F212" s="325">
        <v>19</v>
      </c>
      <c r="G212" s="326">
        <v>79</v>
      </c>
      <c r="H212" s="326">
        <v>59</v>
      </c>
      <c r="I212" s="326">
        <v>9</v>
      </c>
      <c r="J212" s="326">
        <v>17</v>
      </c>
      <c r="K212" s="326">
        <v>1</v>
      </c>
      <c r="L212" s="326">
        <v>13</v>
      </c>
      <c r="M212" s="326">
        <v>8</v>
      </c>
      <c r="N212" s="326">
        <v>6</v>
      </c>
      <c r="O212" s="327">
        <v>0</v>
      </c>
      <c r="P212" s="328">
        <v>70</v>
      </c>
      <c r="Q212" s="325">
        <v>1</v>
      </c>
      <c r="R212" s="326">
        <v>11</v>
      </c>
      <c r="S212" s="329">
        <v>211</v>
      </c>
      <c r="T212" s="330">
        <v>225</v>
      </c>
    </row>
    <row r="213" spans="1:20" ht="15.75" x14ac:dyDescent="0.25">
      <c r="A213" s="320">
        <v>212</v>
      </c>
      <c r="B213" s="332" t="s">
        <v>107</v>
      </c>
      <c r="C213" s="333">
        <v>2307</v>
      </c>
      <c r="D213" s="334" t="s">
        <v>19</v>
      </c>
      <c r="E213" s="335">
        <v>404</v>
      </c>
      <c r="F213" s="336">
        <v>12</v>
      </c>
      <c r="G213" s="337">
        <v>39</v>
      </c>
      <c r="H213" s="337">
        <v>97</v>
      </c>
      <c r="I213" s="337">
        <v>2</v>
      </c>
      <c r="J213" s="337">
        <v>8</v>
      </c>
      <c r="K213" s="337">
        <v>1</v>
      </c>
      <c r="L213" s="337">
        <v>6</v>
      </c>
      <c r="M213" s="337">
        <v>12</v>
      </c>
      <c r="N213" s="337">
        <v>2</v>
      </c>
      <c r="O213" s="338">
        <v>0</v>
      </c>
      <c r="P213" s="339">
        <v>101</v>
      </c>
      <c r="Q213" s="336">
        <v>1</v>
      </c>
      <c r="R213" s="337">
        <v>9</v>
      </c>
      <c r="S213" s="340">
        <v>179</v>
      </c>
      <c r="T213" s="341">
        <v>191</v>
      </c>
    </row>
    <row r="214" spans="1:20" ht="15.75" x14ac:dyDescent="0.25">
      <c r="A214" s="320">
        <v>213</v>
      </c>
      <c r="B214" s="321" t="s">
        <v>107</v>
      </c>
      <c r="C214" s="322">
        <v>2306</v>
      </c>
      <c r="D214" s="323" t="s">
        <v>14</v>
      </c>
      <c r="E214" s="324">
        <v>578</v>
      </c>
      <c r="F214" s="325">
        <v>65</v>
      </c>
      <c r="G214" s="326">
        <v>109</v>
      </c>
      <c r="H214" s="326">
        <v>55</v>
      </c>
      <c r="I214" s="326">
        <v>3</v>
      </c>
      <c r="J214" s="326">
        <v>9</v>
      </c>
      <c r="K214" s="326">
        <v>0</v>
      </c>
      <c r="L214" s="326">
        <v>8</v>
      </c>
      <c r="M214" s="326">
        <v>3</v>
      </c>
      <c r="N214" s="326">
        <v>1</v>
      </c>
      <c r="O214" s="327">
        <v>0</v>
      </c>
      <c r="P214" s="328">
        <v>59</v>
      </c>
      <c r="Q214" s="325">
        <v>0</v>
      </c>
      <c r="R214" s="326">
        <v>9</v>
      </c>
      <c r="S214" s="329">
        <v>253</v>
      </c>
      <c r="T214" s="330">
        <v>263</v>
      </c>
    </row>
    <row r="215" spans="1:20" ht="15.75" x14ac:dyDescent="0.25">
      <c r="A215" s="320">
        <v>214</v>
      </c>
      <c r="B215" s="332" t="s">
        <v>107</v>
      </c>
      <c r="C215" s="333">
        <v>2306</v>
      </c>
      <c r="D215" s="334" t="s">
        <v>19</v>
      </c>
      <c r="E215" s="335">
        <v>578</v>
      </c>
      <c r="F215" s="336">
        <v>59</v>
      </c>
      <c r="G215" s="337">
        <v>95</v>
      </c>
      <c r="H215" s="337">
        <v>30</v>
      </c>
      <c r="I215" s="337">
        <v>9</v>
      </c>
      <c r="J215" s="337">
        <v>14</v>
      </c>
      <c r="K215" s="337">
        <v>0</v>
      </c>
      <c r="L215" s="337">
        <v>2</v>
      </c>
      <c r="M215" s="337">
        <v>4</v>
      </c>
      <c r="N215" s="337">
        <v>2</v>
      </c>
      <c r="O215" s="338">
        <v>0</v>
      </c>
      <c r="P215" s="339">
        <v>39</v>
      </c>
      <c r="Q215" s="336">
        <v>0</v>
      </c>
      <c r="R215" s="337">
        <v>2</v>
      </c>
      <c r="S215" s="340">
        <v>215</v>
      </c>
      <c r="T215" s="341">
        <v>217</v>
      </c>
    </row>
    <row r="216" spans="1:20" ht="15.75" x14ac:dyDescent="0.25">
      <c r="A216" s="320">
        <v>215</v>
      </c>
      <c r="B216" s="321" t="s">
        <v>107</v>
      </c>
      <c r="C216" s="322">
        <v>2305</v>
      </c>
      <c r="D216" s="323" t="s">
        <v>20</v>
      </c>
      <c r="E216" s="324">
        <v>580</v>
      </c>
      <c r="F216" s="325">
        <v>34</v>
      </c>
      <c r="G216" s="326">
        <v>117</v>
      </c>
      <c r="H216" s="326">
        <v>55</v>
      </c>
      <c r="I216" s="326">
        <v>6</v>
      </c>
      <c r="J216" s="326">
        <v>21</v>
      </c>
      <c r="K216" s="326">
        <v>1</v>
      </c>
      <c r="L216" s="326">
        <v>5</v>
      </c>
      <c r="M216" s="326">
        <v>4</v>
      </c>
      <c r="N216" s="326">
        <v>2</v>
      </c>
      <c r="O216" s="327">
        <v>0</v>
      </c>
      <c r="P216" s="328">
        <v>61</v>
      </c>
      <c r="Q216" s="325">
        <v>0</v>
      </c>
      <c r="R216" s="326">
        <v>5</v>
      </c>
      <c r="S216" s="329">
        <v>245</v>
      </c>
      <c r="T216" s="330">
        <v>250</v>
      </c>
    </row>
    <row r="217" spans="1:20" ht="15.75" x14ac:dyDescent="0.25">
      <c r="A217" s="320">
        <v>216</v>
      </c>
      <c r="B217" s="332" t="s">
        <v>107</v>
      </c>
      <c r="C217" s="333">
        <v>2305</v>
      </c>
      <c r="D217" s="334" t="s">
        <v>14</v>
      </c>
      <c r="E217" s="335">
        <v>580</v>
      </c>
      <c r="F217" s="336">
        <v>20</v>
      </c>
      <c r="G217" s="337">
        <v>110</v>
      </c>
      <c r="H217" s="337">
        <v>64</v>
      </c>
      <c r="I217" s="337">
        <v>5</v>
      </c>
      <c r="J217" s="337">
        <v>21</v>
      </c>
      <c r="K217" s="337">
        <v>0</v>
      </c>
      <c r="L217" s="337">
        <v>2</v>
      </c>
      <c r="M217" s="337">
        <v>0</v>
      </c>
      <c r="N217" s="337">
        <v>2</v>
      </c>
      <c r="O217" s="338">
        <v>0</v>
      </c>
      <c r="P217" s="339">
        <v>69</v>
      </c>
      <c r="Q217" s="336">
        <v>0</v>
      </c>
      <c r="R217" s="337">
        <v>13</v>
      </c>
      <c r="S217" s="340">
        <v>224</v>
      </c>
      <c r="T217" s="341">
        <v>237</v>
      </c>
    </row>
    <row r="218" spans="1:20" ht="15.75" x14ac:dyDescent="0.25">
      <c r="A218" s="320">
        <v>217</v>
      </c>
      <c r="B218" s="321" t="s">
        <v>107</v>
      </c>
      <c r="C218" s="322">
        <v>2305</v>
      </c>
      <c r="D218" s="323" t="s">
        <v>19</v>
      </c>
      <c r="E218" s="324">
        <v>581</v>
      </c>
      <c r="F218" s="348"/>
      <c r="G218" s="349"/>
      <c r="H218" s="349"/>
      <c r="I218" s="349"/>
      <c r="J218" s="349"/>
      <c r="K218" s="349"/>
      <c r="L218" s="349"/>
      <c r="M218" s="349"/>
      <c r="N218" s="349"/>
      <c r="O218" s="350"/>
      <c r="P218" s="351"/>
      <c r="Q218" s="348"/>
      <c r="R218" s="349"/>
      <c r="S218" s="346"/>
      <c r="T218" s="347"/>
    </row>
    <row r="219" spans="1:20" ht="15.75" x14ac:dyDescent="0.25">
      <c r="A219" s="320">
        <v>218</v>
      </c>
      <c r="B219" s="332" t="s">
        <v>107</v>
      </c>
      <c r="C219" s="333">
        <v>2304</v>
      </c>
      <c r="D219" s="334" t="s">
        <v>20</v>
      </c>
      <c r="E219" s="335">
        <v>535</v>
      </c>
      <c r="F219" s="336">
        <v>10</v>
      </c>
      <c r="G219" s="337">
        <v>86</v>
      </c>
      <c r="H219" s="337">
        <v>133</v>
      </c>
      <c r="I219" s="337">
        <v>2</v>
      </c>
      <c r="J219" s="337">
        <v>1</v>
      </c>
      <c r="K219" s="337">
        <v>3</v>
      </c>
      <c r="L219" s="337">
        <v>1</v>
      </c>
      <c r="M219" s="337">
        <v>8</v>
      </c>
      <c r="N219" s="337">
        <v>2</v>
      </c>
      <c r="O219" s="338">
        <v>0</v>
      </c>
      <c r="P219" s="339">
        <v>139</v>
      </c>
      <c r="Q219" s="336">
        <v>0</v>
      </c>
      <c r="R219" s="337">
        <v>0</v>
      </c>
      <c r="S219" s="340">
        <v>246</v>
      </c>
      <c r="T219" s="341">
        <v>250</v>
      </c>
    </row>
    <row r="220" spans="1:20" ht="15.75" x14ac:dyDescent="0.25">
      <c r="A220" s="320">
        <v>219</v>
      </c>
      <c r="B220" s="321" t="s">
        <v>107</v>
      </c>
      <c r="C220" s="322">
        <v>2304</v>
      </c>
      <c r="D220" s="323" t="s">
        <v>14</v>
      </c>
      <c r="E220" s="324">
        <v>535</v>
      </c>
      <c r="F220" s="325">
        <v>20</v>
      </c>
      <c r="G220" s="326">
        <v>70</v>
      </c>
      <c r="H220" s="326">
        <v>122</v>
      </c>
      <c r="I220" s="326">
        <v>3</v>
      </c>
      <c r="J220" s="326">
        <v>1</v>
      </c>
      <c r="K220" s="326">
        <v>1</v>
      </c>
      <c r="L220" s="326">
        <v>3</v>
      </c>
      <c r="M220" s="326">
        <v>2</v>
      </c>
      <c r="N220" s="326">
        <v>8</v>
      </c>
      <c r="O220" s="327">
        <v>0</v>
      </c>
      <c r="P220" s="328">
        <v>126</v>
      </c>
      <c r="Q220" s="325">
        <v>0</v>
      </c>
      <c r="R220" s="326">
        <v>13</v>
      </c>
      <c r="S220" s="329">
        <v>230</v>
      </c>
      <c r="T220" s="330">
        <v>244</v>
      </c>
    </row>
    <row r="221" spans="1:20" ht="15.75" x14ac:dyDescent="0.25">
      <c r="A221" s="320">
        <v>220</v>
      </c>
      <c r="B221" s="332" t="s">
        <v>107</v>
      </c>
      <c r="C221" s="333">
        <v>2304</v>
      </c>
      <c r="D221" s="334" t="s">
        <v>19</v>
      </c>
      <c r="E221" s="335">
        <v>536</v>
      </c>
      <c r="F221" s="336">
        <v>23</v>
      </c>
      <c r="G221" s="337">
        <v>96</v>
      </c>
      <c r="H221" s="337">
        <v>120</v>
      </c>
      <c r="I221" s="337">
        <v>2</v>
      </c>
      <c r="J221" s="337">
        <v>2</v>
      </c>
      <c r="K221" s="337">
        <v>1</v>
      </c>
      <c r="L221" s="337">
        <v>2</v>
      </c>
      <c r="M221" s="337">
        <v>5</v>
      </c>
      <c r="N221" s="337">
        <v>6</v>
      </c>
      <c r="O221" s="338">
        <v>0</v>
      </c>
      <c r="P221" s="339">
        <v>123</v>
      </c>
      <c r="Q221" s="336">
        <v>1</v>
      </c>
      <c r="R221" s="337">
        <v>15</v>
      </c>
      <c r="S221" s="340">
        <v>257</v>
      </c>
      <c r="T221" s="341">
        <v>274</v>
      </c>
    </row>
    <row r="222" spans="1:20" ht="15.75" x14ac:dyDescent="0.25">
      <c r="A222" s="320">
        <v>221</v>
      </c>
      <c r="B222" s="321" t="s">
        <v>107</v>
      </c>
      <c r="C222" s="322">
        <v>2303</v>
      </c>
      <c r="D222" s="323" t="s">
        <v>14</v>
      </c>
      <c r="E222" s="324">
        <v>599</v>
      </c>
      <c r="F222" s="325">
        <v>17</v>
      </c>
      <c r="G222" s="326">
        <v>110</v>
      </c>
      <c r="H222" s="326">
        <v>123</v>
      </c>
      <c r="I222" s="326">
        <v>0</v>
      </c>
      <c r="J222" s="326">
        <v>6</v>
      </c>
      <c r="K222" s="326">
        <v>1</v>
      </c>
      <c r="L222" s="326">
        <v>0</v>
      </c>
      <c r="M222" s="326">
        <v>3</v>
      </c>
      <c r="N222" s="326">
        <v>4</v>
      </c>
      <c r="O222" s="327">
        <v>0</v>
      </c>
      <c r="P222" s="328">
        <v>124</v>
      </c>
      <c r="Q222" s="325">
        <v>0</v>
      </c>
      <c r="R222" s="326">
        <v>20</v>
      </c>
      <c r="S222" s="329">
        <v>264</v>
      </c>
      <c r="T222" s="330">
        <v>285</v>
      </c>
    </row>
    <row r="223" spans="1:20" ht="15.75" x14ac:dyDescent="0.25">
      <c r="A223" s="320">
        <v>222</v>
      </c>
      <c r="B223" s="332" t="s">
        <v>107</v>
      </c>
      <c r="C223" s="333">
        <v>2303</v>
      </c>
      <c r="D223" s="334" t="s">
        <v>19</v>
      </c>
      <c r="E223" s="335">
        <v>600</v>
      </c>
      <c r="F223" s="336">
        <v>20</v>
      </c>
      <c r="G223" s="337">
        <v>111</v>
      </c>
      <c r="H223" s="337">
        <v>128</v>
      </c>
      <c r="I223" s="337">
        <v>4</v>
      </c>
      <c r="J223" s="337">
        <v>6</v>
      </c>
      <c r="K223" s="337">
        <v>0</v>
      </c>
      <c r="L223" s="337">
        <v>2</v>
      </c>
      <c r="M223" s="337">
        <v>6</v>
      </c>
      <c r="N223" s="337">
        <v>3</v>
      </c>
      <c r="O223" s="338">
        <v>0</v>
      </c>
      <c r="P223" s="339">
        <v>133</v>
      </c>
      <c r="Q223" s="336">
        <v>0</v>
      </c>
      <c r="R223" s="337">
        <v>4</v>
      </c>
      <c r="S223" s="340">
        <v>280</v>
      </c>
      <c r="T223" s="341">
        <v>285</v>
      </c>
    </row>
    <row r="224" spans="1:20" ht="15.75" x14ac:dyDescent="0.25">
      <c r="A224" s="320">
        <v>223</v>
      </c>
      <c r="B224" s="321" t="s">
        <v>107</v>
      </c>
      <c r="C224" s="322">
        <v>2302</v>
      </c>
      <c r="D224" s="323" t="s">
        <v>19</v>
      </c>
      <c r="E224" s="324">
        <v>739</v>
      </c>
      <c r="F224" s="325">
        <v>39</v>
      </c>
      <c r="G224" s="326">
        <v>164</v>
      </c>
      <c r="H224" s="326">
        <v>171</v>
      </c>
      <c r="I224" s="326">
        <v>5</v>
      </c>
      <c r="J224" s="326">
        <v>4</v>
      </c>
      <c r="K224" s="326">
        <v>2</v>
      </c>
      <c r="L224" s="326">
        <v>2</v>
      </c>
      <c r="M224" s="326">
        <v>2</v>
      </c>
      <c r="N224" s="326">
        <v>0</v>
      </c>
      <c r="O224" s="327">
        <v>0</v>
      </c>
      <c r="P224" s="328">
        <v>182</v>
      </c>
      <c r="Q224" s="325">
        <v>0</v>
      </c>
      <c r="R224" s="326">
        <v>17</v>
      </c>
      <c r="S224" s="329">
        <v>389</v>
      </c>
      <c r="T224" s="330">
        <v>412</v>
      </c>
    </row>
    <row r="225" spans="1:20" ht="15.75" x14ac:dyDescent="0.25">
      <c r="A225" s="320">
        <v>224</v>
      </c>
      <c r="B225" s="332" t="s">
        <v>107</v>
      </c>
      <c r="C225" s="333">
        <v>2301</v>
      </c>
      <c r="D225" s="334" t="s">
        <v>14</v>
      </c>
      <c r="E225" s="335">
        <v>450</v>
      </c>
      <c r="F225" s="336">
        <v>35</v>
      </c>
      <c r="G225" s="337">
        <v>53</v>
      </c>
      <c r="H225" s="337">
        <v>99</v>
      </c>
      <c r="I225" s="337">
        <v>2</v>
      </c>
      <c r="J225" s="337">
        <v>2</v>
      </c>
      <c r="K225" s="337">
        <v>2</v>
      </c>
      <c r="L225" s="337">
        <v>3</v>
      </c>
      <c r="M225" s="337">
        <v>6</v>
      </c>
      <c r="N225" s="337">
        <v>0</v>
      </c>
      <c r="O225" s="338">
        <v>0</v>
      </c>
      <c r="P225" s="339">
        <v>103</v>
      </c>
      <c r="Q225" s="336">
        <v>0</v>
      </c>
      <c r="R225" s="337">
        <v>5</v>
      </c>
      <c r="S225" s="340">
        <v>202</v>
      </c>
      <c r="T225" s="341">
        <v>209</v>
      </c>
    </row>
    <row r="226" spans="1:20" ht="15.75" x14ac:dyDescent="0.25">
      <c r="A226" s="320">
        <v>225</v>
      </c>
      <c r="B226" s="321" t="s">
        <v>107</v>
      </c>
      <c r="C226" s="322">
        <v>2301</v>
      </c>
      <c r="D226" s="323" t="s">
        <v>19</v>
      </c>
      <c r="E226" s="324">
        <v>450</v>
      </c>
      <c r="F226" s="325">
        <v>23</v>
      </c>
      <c r="G226" s="326">
        <v>72</v>
      </c>
      <c r="H226" s="326">
        <v>79</v>
      </c>
      <c r="I226" s="326">
        <v>1</v>
      </c>
      <c r="J226" s="326">
        <v>5</v>
      </c>
      <c r="K226" s="326">
        <v>2</v>
      </c>
      <c r="L226" s="326">
        <v>1</v>
      </c>
      <c r="M226" s="326">
        <v>0</v>
      </c>
      <c r="N226" s="326">
        <v>0</v>
      </c>
      <c r="O226" s="327">
        <v>0</v>
      </c>
      <c r="P226" s="328">
        <v>82</v>
      </c>
      <c r="Q226" s="325">
        <v>0</v>
      </c>
      <c r="R226" s="326">
        <v>4</v>
      </c>
      <c r="S226" s="329">
        <v>183</v>
      </c>
      <c r="T226" s="330">
        <v>189</v>
      </c>
    </row>
    <row r="227" spans="1:20" ht="15.75" x14ac:dyDescent="0.25">
      <c r="A227" s="320">
        <v>226</v>
      </c>
      <c r="B227" s="332" t="s">
        <v>107</v>
      </c>
      <c r="C227" s="333">
        <v>2300</v>
      </c>
      <c r="D227" s="334" t="s">
        <v>23</v>
      </c>
      <c r="E227" s="335">
        <v>603</v>
      </c>
      <c r="F227" s="336">
        <v>5</v>
      </c>
      <c r="G227" s="337">
        <v>68</v>
      </c>
      <c r="H227" s="337">
        <v>109</v>
      </c>
      <c r="I227" s="337">
        <v>9</v>
      </c>
      <c r="J227" s="337">
        <v>5</v>
      </c>
      <c r="K227" s="337">
        <v>1</v>
      </c>
      <c r="L227" s="337">
        <v>2</v>
      </c>
      <c r="M227" s="337">
        <v>2</v>
      </c>
      <c r="N227" s="337">
        <v>9</v>
      </c>
      <c r="O227" s="338">
        <v>0</v>
      </c>
      <c r="P227" s="339">
        <v>119</v>
      </c>
      <c r="Q227" s="336">
        <v>0</v>
      </c>
      <c r="R227" s="337">
        <v>12</v>
      </c>
      <c r="S227" s="340">
        <v>210</v>
      </c>
      <c r="T227" s="341">
        <v>223</v>
      </c>
    </row>
    <row r="228" spans="1:20" ht="15.75" x14ac:dyDescent="0.25">
      <c r="A228" s="320">
        <v>227</v>
      </c>
      <c r="B228" s="321" t="s">
        <v>107</v>
      </c>
      <c r="C228" s="322">
        <v>2300</v>
      </c>
      <c r="D228" s="323" t="s">
        <v>20</v>
      </c>
      <c r="E228" s="324">
        <v>603</v>
      </c>
      <c r="F228" s="325">
        <v>12</v>
      </c>
      <c r="G228" s="326">
        <v>89</v>
      </c>
      <c r="H228" s="326">
        <v>102</v>
      </c>
      <c r="I228" s="326">
        <v>4</v>
      </c>
      <c r="J228" s="326">
        <v>9</v>
      </c>
      <c r="K228" s="326">
        <v>0</v>
      </c>
      <c r="L228" s="326">
        <v>2</v>
      </c>
      <c r="M228" s="326">
        <v>1</v>
      </c>
      <c r="N228" s="326">
        <v>3</v>
      </c>
      <c r="O228" s="327">
        <v>0</v>
      </c>
      <c r="P228" s="328">
        <v>107</v>
      </c>
      <c r="Q228" s="325">
        <v>1</v>
      </c>
      <c r="R228" s="326">
        <v>13</v>
      </c>
      <c r="S228" s="329">
        <v>222</v>
      </c>
      <c r="T228" s="330">
        <v>237</v>
      </c>
    </row>
    <row r="229" spans="1:20" ht="15.75" x14ac:dyDescent="0.25">
      <c r="A229" s="320">
        <v>228</v>
      </c>
      <c r="B229" s="332" t="s">
        <v>107</v>
      </c>
      <c r="C229" s="333">
        <v>2300</v>
      </c>
      <c r="D229" s="334" t="s">
        <v>14</v>
      </c>
      <c r="E229" s="335">
        <v>604</v>
      </c>
      <c r="F229" s="336">
        <v>3</v>
      </c>
      <c r="G229" s="337">
        <v>122</v>
      </c>
      <c r="H229" s="337">
        <v>90</v>
      </c>
      <c r="I229" s="337">
        <v>4</v>
      </c>
      <c r="J229" s="337">
        <v>5</v>
      </c>
      <c r="K229" s="337">
        <v>3</v>
      </c>
      <c r="L229" s="337">
        <v>4</v>
      </c>
      <c r="M229" s="337">
        <v>2</v>
      </c>
      <c r="N229" s="337">
        <v>3</v>
      </c>
      <c r="O229" s="338">
        <v>0</v>
      </c>
      <c r="P229" s="339">
        <v>97</v>
      </c>
      <c r="Q229" s="336">
        <v>0</v>
      </c>
      <c r="R229" s="337">
        <v>20</v>
      </c>
      <c r="S229" s="340">
        <v>236</v>
      </c>
      <c r="T229" s="341">
        <v>259</v>
      </c>
    </row>
    <row r="230" spans="1:20" ht="15.75" x14ac:dyDescent="0.25">
      <c r="A230" s="320">
        <v>229</v>
      </c>
      <c r="B230" s="321" t="s">
        <v>107</v>
      </c>
      <c r="C230" s="322">
        <v>2300</v>
      </c>
      <c r="D230" s="323" t="s">
        <v>19</v>
      </c>
      <c r="E230" s="324">
        <v>604</v>
      </c>
      <c r="F230" s="325">
        <v>6</v>
      </c>
      <c r="G230" s="326">
        <v>106</v>
      </c>
      <c r="H230" s="326">
        <v>125</v>
      </c>
      <c r="I230" s="326">
        <v>4</v>
      </c>
      <c r="J230" s="326">
        <v>7</v>
      </c>
      <c r="K230" s="326">
        <v>1</v>
      </c>
      <c r="L230" s="326">
        <v>0</v>
      </c>
      <c r="M230" s="326">
        <v>4</v>
      </c>
      <c r="N230" s="326">
        <v>11</v>
      </c>
      <c r="O230" s="327">
        <v>0</v>
      </c>
      <c r="P230" s="328">
        <v>129</v>
      </c>
      <c r="Q230" s="325">
        <v>0</v>
      </c>
      <c r="R230" s="326">
        <v>11</v>
      </c>
      <c r="S230" s="329">
        <v>264</v>
      </c>
      <c r="T230" s="330">
        <v>275</v>
      </c>
    </row>
    <row r="231" spans="1:20" ht="15.75" x14ac:dyDescent="0.25">
      <c r="A231" s="320">
        <v>230</v>
      </c>
      <c r="B231" s="332" t="s">
        <v>107</v>
      </c>
      <c r="C231" s="333">
        <v>2299</v>
      </c>
      <c r="D231" s="334" t="s">
        <v>20</v>
      </c>
      <c r="E231" s="335">
        <v>600</v>
      </c>
      <c r="F231" s="336">
        <v>28</v>
      </c>
      <c r="G231" s="337">
        <v>98</v>
      </c>
      <c r="H231" s="337">
        <v>115</v>
      </c>
      <c r="I231" s="337">
        <v>1</v>
      </c>
      <c r="J231" s="337">
        <v>0</v>
      </c>
      <c r="K231" s="337">
        <v>0</v>
      </c>
      <c r="L231" s="337">
        <v>3</v>
      </c>
      <c r="M231" s="337">
        <v>3</v>
      </c>
      <c r="N231" s="337">
        <v>6</v>
      </c>
      <c r="O231" s="338">
        <v>0</v>
      </c>
      <c r="P231" s="339">
        <v>117</v>
      </c>
      <c r="Q231" s="336">
        <v>0</v>
      </c>
      <c r="R231" s="337">
        <v>8</v>
      </c>
      <c r="S231" s="340">
        <v>254</v>
      </c>
      <c r="T231" s="341">
        <v>263</v>
      </c>
    </row>
    <row r="232" spans="1:20" ht="15.75" x14ac:dyDescent="0.25">
      <c r="A232" s="320">
        <v>231</v>
      </c>
      <c r="B232" s="321" t="s">
        <v>107</v>
      </c>
      <c r="C232" s="322">
        <v>2299</v>
      </c>
      <c r="D232" s="323" t="s">
        <v>14</v>
      </c>
      <c r="E232" s="324">
        <v>600</v>
      </c>
      <c r="F232" s="325">
        <v>19</v>
      </c>
      <c r="G232" s="326">
        <v>99</v>
      </c>
      <c r="H232" s="326">
        <v>113</v>
      </c>
      <c r="I232" s="326">
        <v>3</v>
      </c>
      <c r="J232" s="326">
        <v>2</v>
      </c>
      <c r="K232" s="326">
        <v>2</v>
      </c>
      <c r="L232" s="326">
        <v>1</v>
      </c>
      <c r="M232" s="326">
        <v>2</v>
      </c>
      <c r="N232" s="326">
        <v>4</v>
      </c>
      <c r="O232" s="327">
        <v>0</v>
      </c>
      <c r="P232" s="328">
        <v>118</v>
      </c>
      <c r="Q232" s="325">
        <v>0</v>
      </c>
      <c r="R232" s="326">
        <v>11</v>
      </c>
      <c r="S232" s="329">
        <v>245</v>
      </c>
      <c r="T232" s="330">
        <v>258</v>
      </c>
    </row>
    <row r="233" spans="1:20" ht="15.75" x14ac:dyDescent="0.25">
      <c r="A233" s="320">
        <v>232</v>
      </c>
      <c r="B233" s="332" t="s">
        <v>107</v>
      </c>
      <c r="C233" s="333">
        <v>2299</v>
      </c>
      <c r="D233" s="334" t="s">
        <v>19</v>
      </c>
      <c r="E233" s="335">
        <v>600</v>
      </c>
      <c r="F233" s="336">
        <v>14</v>
      </c>
      <c r="G233" s="337">
        <v>115</v>
      </c>
      <c r="H233" s="337">
        <v>118</v>
      </c>
      <c r="I233" s="337">
        <v>2</v>
      </c>
      <c r="J233" s="337">
        <v>2</v>
      </c>
      <c r="K233" s="337">
        <v>0</v>
      </c>
      <c r="L233" s="337">
        <v>1</v>
      </c>
      <c r="M233" s="337">
        <v>3</v>
      </c>
      <c r="N233" s="337">
        <v>0</v>
      </c>
      <c r="O233" s="338">
        <v>0</v>
      </c>
      <c r="P233" s="339">
        <v>123</v>
      </c>
      <c r="Q233" s="336">
        <v>0</v>
      </c>
      <c r="R233" s="337">
        <v>9</v>
      </c>
      <c r="S233" s="340">
        <v>255</v>
      </c>
      <c r="T233" s="341">
        <v>267</v>
      </c>
    </row>
    <row r="234" spans="1:20" ht="15.75" x14ac:dyDescent="0.25">
      <c r="A234" s="320">
        <v>233</v>
      </c>
      <c r="B234" s="321" t="s">
        <v>107</v>
      </c>
      <c r="C234" s="322">
        <v>2298</v>
      </c>
      <c r="D234" s="323" t="s">
        <v>20</v>
      </c>
      <c r="E234" s="324">
        <v>551</v>
      </c>
      <c r="F234" s="325">
        <v>40</v>
      </c>
      <c r="G234" s="326">
        <v>38</v>
      </c>
      <c r="H234" s="326">
        <v>82</v>
      </c>
      <c r="I234" s="326">
        <v>5</v>
      </c>
      <c r="J234" s="326">
        <v>17</v>
      </c>
      <c r="K234" s="326">
        <v>2</v>
      </c>
      <c r="L234" s="326">
        <v>4</v>
      </c>
      <c r="M234" s="326">
        <v>6</v>
      </c>
      <c r="N234" s="326">
        <v>1</v>
      </c>
      <c r="O234" s="327">
        <v>0</v>
      </c>
      <c r="P234" s="328">
        <v>88</v>
      </c>
      <c r="Q234" s="325">
        <v>0</v>
      </c>
      <c r="R234" s="326">
        <v>8</v>
      </c>
      <c r="S234" s="329">
        <v>195</v>
      </c>
      <c r="T234" s="330">
        <v>204</v>
      </c>
    </row>
    <row r="235" spans="1:20" ht="15.75" x14ac:dyDescent="0.25">
      <c r="A235" s="320">
        <v>234</v>
      </c>
      <c r="B235" s="332" t="s">
        <v>107</v>
      </c>
      <c r="C235" s="333">
        <v>2298</v>
      </c>
      <c r="D235" s="334" t="s">
        <v>14</v>
      </c>
      <c r="E235" s="335">
        <v>552</v>
      </c>
      <c r="F235" s="336">
        <v>40</v>
      </c>
      <c r="G235" s="337">
        <v>44</v>
      </c>
      <c r="H235" s="337">
        <v>57</v>
      </c>
      <c r="I235" s="337">
        <v>5</v>
      </c>
      <c r="J235" s="337">
        <v>17</v>
      </c>
      <c r="K235" s="337">
        <v>3</v>
      </c>
      <c r="L235" s="337">
        <v>5</v>
      </c>
      <c r="M235" s="337">
        <v>10</v>
      </c>
      <c r="N235" s="337">
        <v>2</v>
      </c>
      <c r="O235" s="338">
        <v>0</v>
      </c>
      <c r="P235" s="339">
        <v>64</v>
      </c>
      <c r="Q235" s="336">
        <v>0</v>
      </c>
      <c r="R235" s="337">
        <v>4</v>
      </c>
      <c r="S235" s="340">
        <v>183</v>
      </c>
      <c r="T235" s="341">
        <v>189</v>
      </c>
    </row>
    <row r="236" spans="1:20" ht="15.75" x14ac:dyDescent="0.25">
      <c r="A236" s="320">
        <v>235</v>
      </c>
      <c r="B236" s="321" t="s">
        <v>107</v>
      </c>
      <c r="C236" s="322">
        <v>2298</v>
      </c>
      <c r="D236" s="323" t="s">
        <v>19</v>
      </c>
      <c r="E236" s="324">
        <v>552</v>
      </c>
      <c r="F236" s="325">
        <v>37</v>
      </c>
      <c r="G236" s="326">
        <v>40</v>
      </c>
      <c r="H236" s="326">
        <v>48</v>
      </c>
      <c r="I236" s="326">
        <v>3</v>
      </c>
      <c r="J236" s="326">
        <v>14</v>
      </c>
      <c r="K236" s="326">
        <v>2</v>
      </c>
      <c r="L236" s="326">
        <v>1</v>
      </c>
      <c r="M236" s="326">
        <v>11</v>
      </c>
      <c r="N236" s="326">
        <v>4</v>
      </c>
      <c r="O236" s="327">
        <v>0</v>
      </c>
      <c r="P236" s="328">
        <v>52</v>
      </c>
      <c r="Q236" s="325">
        <v>0</v>
      </c>
      <c r="R236" s="326">
        <v>7</v>
      </c>
      <c r="S236" s="329">
        <v>160</v>
      </c>
      <c r="T236" s="330">
        <v>168</v>
      </c>
    </row>
    <row r="237" spans="1:20" ht="15.75" x14ac:dyDescent="0.25">
      <c r="A237" s="320">
        <v>236</v>
      </c>
      <c r="B237" s="332" t="s">
        <v>107</v>
      </c>
      <c r="C237" s="333">
        <v>2297</v>
      </c>
      <c r="D237" s="334" t="s">
        <v>20</v>
      </c>
      <c r="E237" s="335">
        <v>631</v>
      </c>
      <c r="F237" s="336">
        <v>42</v>
      </c>
      <c r="G237" s="337">
        <v>60</v>
      </c>
      <c r="H237" s="337">
        <v>87</v>
      </c>
      <c r="I237" s="337">
        <v>6</v>
      </c>
      <c r="J237" s="337">
        <v>48</v>
      </c>
      <c r="K237" s="337">
        <v>6</v>
      </c>
      <c r="L237" s="337">
        <v>7</v>
      </c>
      <c r="M237" s="337">
        <v>12</v>
      </c>
      <c r="N237" s="337">
        <v>2</v>
      </c>
      <c r="O237" s="338">
        <v>0</v>
      </c>
      <c r="P237" s="339">
        <v>93</v>
      </c>
      <c r="Q237" s="336">
        <v>0</v>
      </c>
      <c r="R237" s="337">
        <v>12</v>
      </c>
      <c r="S237" s="340">
        <v>270</v>
      </c>
      <c r="T237" s="341">
        <v>282</v>
      </c>
    </row>
    <row r="238" spans="1:20" ht="15.75" x14ac:dyDescent="0.25">
      <c r="A238" s="320">
        <v>237</v>
      </c>
      <c r="B238" s="321" t="s">
        <v>107</v>
      </c>
      <c r="C238" s="322">
        <v>2297</v>
      </c>
      <c r="D238" s="323" t="s">
        <v>14</v>
      </c>
      <c r="E238" s="324">
        <v>631</v>
      </c>
      <c r="F238" s="325">
        <v>19</v>
      </c>
      <c r="G238" s="326">
        <v>55</v>
      </c>
      <c r="H238" s="326">
        <v>75</v>
      </c>
      <c r="I238" s="326">
        <v>3</v>
      </c>
      <c r="J238" s="326">
        <v>21</v>
      </c>
      <c r="K238" s="326">
        <v>7</v>
      </c>
      <c r="L238" s="326">
        <v>10</v>
      </c>
      <c r="M238" s="326">
        <v>22</v>
      </c>
      <c r="N238" s="326">
        <v>2</v>
      </c>
      <c r="O238" s="327">
        <v>0</v>
      </c>
      <c r="P238" s="328">
        <v>78</v>
      </c>
      <c r="Q238" s="325">
        <v>0</v>
      </c>
      <c r="R238" s="326">
        <v>17</v>
      </c>
      <c r="S238" s="329">
        <v>214</v>
      </c>
      <c r="T238" s="330">
        <v>231</v>
      </c>
    </row>
    <row r="239" spans="1:20" ht="15.75" x14ac:dyDescent="0.25">
      <c r="A239" s="320">
        <v>238</v>
      </c>
      <c r="B239" s="332" t="s">
        <v>107</v>
      </c>
      <c r="C239" s="333">
        <v>2297</v>
      </c>
      <c r="D239" s="334" t="s">
        <v>19</v>
      </c>
      <c r="E239" s="335">
        <v>632</v>
      </c>
      <c r="F239" s="336">
        <v>36</v>
      </c>
      <c r="G239" s="337">
        <v>43</v>
      </c>
      <c r="H239" s="337">
        <v>89</v>
      </c>
      <c r="I239" s="337">
        <v>4</v>
      </c>
      <c r="J239" s="337">
        <v>24</v>
      </c>
      <c r="K239" s="337">
        <v>6</v>
      </c>
      <c r="L239" s="337">
        <v>6</v>
      </c>
      <c r="M239" s="337">
        <v>18</v>
      </c>
      <c r="N239" s="337">
        <v>4</v>
      </c>
      <c r="O239" s="338">
        <v>0</v>
      </c>
      <c r="P239" s="339">
        <v>94</v>
      </c>
      <c r="Q239" s="336">
        <v>1</v>
      </c>
      <c r="R239" s="337">
        <v>8</v>
      </c>
      <c r="S239" s="340">
        <v>230</v>
      </c>
      <c r="T239" s="341">
        <v>240</v>
      </c>
    </row>
    <row r="240" spans="1:20" ht="15.75" x14ac:dyDescent="0.25">
      <c r="A240" s="320">
        <v>239</v>
      </c>
      <c r="B240" s="321" t="s">
        <v>107</v>
      </c>
      <c r="C240" s="322">
        <v>2296</v>
      </c>
      <c r="D240" s="323" t="s">
        <v>20</v>
      </c>
      <c r="E240" s="324">
        <v>572</v>
      </c>
      <c r="F240" s="325">
        <v>63</v>
      </c>
      <c r="G240" s="326">
        <v>77</v>
      </c>
      <c r="H240" s="326">
        <v>120</v>
      </c>
      <c r="I240" s="326">
        <v>2</v>
      </c>
      <c r="J240" s="326">
        <v>18</v>
      </c>
      <c r="K240" s="326">
        <v>0</v>
      </c>
      <c r="L240" s="326">
        <v>3</v>
      </c>
      <c r="M240" s="326">
        <v>3</v>
      </c>
      <c r="N240" s="326">
        <v>3</v>
      </c>
      <c r="O240" s="327">
        <v>0</v>
      </c>
      <c r="P240" s="328">
        <v>123</v>
      </c>
      <c r="Q240" s="325">
        <v>0</v>
      </c>
      <c r="R240" s="326">
        <v>10</v>
      </c>
      <c r="S240" s="329">
        <v>289</v>
      </c>
      <c r="T240" s="330">
        <v>300</v>
      </c>
    </row>
    <row r="241" spans="1:20" ht="15.75" x14ac:dyDescent="0.25">
      <c r="A241" s="320">
        <v>240</v>
      </c>
      <c r="B241" s="332" t="s">
        <v>107</v>
      </c>
      <c r="C241" s="333">
        <v>2296</v>
      </c>
      <c r="D241" s="334" t="s">
        <v>14</v>
      </c>
      <c r="E241" s="335">
        <v>573</v>
      </c>
      <c r="F241" s="336">
        <v>57</v>
      </c>
      <c r="G241" s="337">
        <v>101</v>
      </c>
      <c r="H241" s="337">
        <v>107</v>
      </c>
      <c r="I241" s="337">
        <v>9</v>
      </c>
      <c r="J241" s="337">
        <v>10</v>
      </c>
      <c r="K241" s="337">
        <v>1</v>
      </c>
      <c r="L241" s="337">
        <v>3</v>
      </c>
      <c r="M241" s="337">
        <v>5</v>
      </c>
      <c r="N241" s="337">
        <v>5</v>
      </c>
      <c r="O241" s="338">
        <v>0</v>
      </c>
      <c r="P241" s="339">
        <v>116</v>
      </c>
      <c r="Q241" s="336">
        <v>0</v>
      </c>
      <c r="R241" s="337">
        <v>12</v>
      </c>
      <c r="S241" s="340">
        <v>298</v>
      </c>
      <c r="T241" s="341">
        <v>310</v>
      </c>
    </row>
    <row r="242" spans="1:20" ht="15.75" x14ac:dyDescent="0.25">
      <c r="A242" s="320">
        <v>241</v>
      </c>
      <c r="B242" s="321" t="s">
        <v>107</v>
      </c>
      <c r="C242" s="322">
        <v>2296</v>
      </c>
      <c r="D242" s="323" t="s">
        <v>19</v>
      </c>
      <c r="E242" s="324">
        <v>573</v>
      </c>
      <c r="F242" s="325">
        <v>62</v>
      </c>
      <c r="G242" s="326">
        <v>85</v>
      </c>
      <c r="H242" s="326">
        <v>112</v>
      </c>
      <c r="I242" s="326">
        <v>0</v>
      </c>
      <c r="J242" s="326">
        <v>9</v>
      </c>
      <c r="K242" s="326">
        <v>1</v>
      </c>
      <c r="L242" s="326">
        <v>15</v>
      </c>
      <c r="M242" s="326">
        <v>0</v>
      </c>
      <c r="N242" s="326">
        <v>0</v>
      </c>
      <c r="O242" s="327">
        <v>0</v>
      </c>
      <c r="P242" s="328">
        <v>112</v>
      </c>
      <c r="Q242" s="325">
        <v>0</v>
      </c>
      <c r="R242" s="326">
        <v>23</v>
      </c>
      <c r="S242" s="329">
        <v>284</v>
      </c>
      <c r="T242" s="330">
        <v>307</v>
      </c>
    </row>
    <row r="243" spans="1:20" ht="15.75" x14ac:dyDescent="0.25">
      <c r="A243" s="320">
        <v>242</v>
      </c>
      <c r="B243" s="332" t="s">
        <v>107</v>
      </c>
      <c r="C243" s="333">
        <v>2295</v>
      </c>
      <c r="D243" s="334" t="s">
        <v>20</v>
      </c>
      <c r="E243" s="335">
        <v>602</v>
      </c>
      <c r="F243" s="336">
        <v>48</v>
      </c>
      <c r="G243" s="337">
        <v>87</v>
      </c>
      <c r="H243" s="337">
        <v>134</v>
      </c>
      <c r="I243" s="337">
        <v>7</v>
      </c>
      <c r="J243" s="337">
        <v>10</v>
      </c>
      <c r="K243" s="337">
        <v>5</v>
      </c>
      <c r="L243" s="337">
        <v>0</v>
      </c>
      <c r="M243" s="337">
        <v>1</v>
      </c>
      <c r="N243" s="337">
        <v>0</v>
      </c>
      <c r="O243" s="338">
        <v>0</v>
      </c>
      <c r="P243" s="339">
        <v>141</v>
      </c>
      <c r="Q243" s="336">
        <v>0</v>
      </c>
      <c r="R243" s="337">
        <v>16</v>
      </c>
      <c r="S243" s="340">
        <v>292</v>
      </c>
      <c r="T243" s="341">
        <v>308</v>
      </c>
    </row>
    <row r="244" spans="1:20" ht="15.75" x14ac:dyDescent="0.25">
      <c r="A244" s="320">
        <v>243</v>
      </c>
      <c r="B244" s="321" t="s">
        <v>107</v>
      </c>
      <c r="C244" s="322">
        <v>2295</v>
      </c>
      <c r="D244" s="323" t="s">
        <v>14</v>
      </c>
      <c r="E244" s="324">
        <v>602</v>
      </c>
      <c r="F244" s="325">
        <v>61</v>
      </c>
      <c r="G244" s="326">
        <v>114</v>
      </c>
      <c r="H244" s="326">
        <v>100</v>
      </c>
      <c r="I244" s="326">
        <v>7</v>
      </c>
      <c r="J244" s="326">
        <v>11</v>
      </c>
      <c r="K244" s="326">
        <v>4</v>
      </c>
      <c r="L244" s="326">
        <v>8</v>
      </c>
      <c r="M244" s="326">
        <v>4</v>
      </c>
      <c r="N244" s="326">
        <v>4</v>
      </c>
      <c r="O244" s="327">
        <v>0</v>
      </c>
      <c r="P244" s="328">
        <v>108</v>
      </c>
      <c r="Q244" s="325">
        <v>0</v>
      </c>
      <c r="R244" s="326">
        <v>7</v>
      </c>
      <c r="S244" s="329">
        <v>313</v>
      </c>
      <c r="T244" s="330">
        <v>321</v>
      </c>
    </row>
    <row r="245" spans="1:20" ht="15.75" x14ac:dyDescent="0.25">
      <c r="A245" s="320">
        <v>244</v>
      </c>
      <c r="B245" s="332" t="s">
        <v>107</v>
      </c>
      <c r="C245" s="333">
        <v>2295</v>
      </c>
      <c r="D245" s="334" t="s">
        <v>19</v>
      </c>
      <c r="E245" s="335">
        <v>602</v>
      </c>
      <c r="F245" s="336">
        <v>61</v>
      </c>
      <c r="G245" s="337">
        <v>74</v>
      </c>
      <c r="H245" s="337">
        <v>124</v>
      </c>
      <c r="I245" s="337">
        <v>7</v>
      </c>
      <c r="J245" s="337">
        <v>6</v>
      </c>
      <c r="K245" s="337">
        <v>6</v>
      </c>
      <c r="L245" s="337">
        <v>4</v>
      </c>
      <c r="M245" s="337">
        <v>5</v>
      </c>
      <c r="N245" s="337">
        <v>8</v>
      </c>
      <c r="O245" s="338">
        <v>0</v>
      </c>
      <c r="P245" s="339">
        <v>136</v>
      </c>
      <c r="Q245" s="336">
        <v>0</v>
      </c>
      <c r="R245" s="337">
        <v>18</v>
      </c>
      <c r="S245" s="340">
        <v>295</v>
      </c>
      <c r="T245" s="341">
        <v>318</v>
      </c>
    </row>
    <row r="246" spans="1:20" ht="15.75" x14ac:dyDescent="0.25">
      <c r="A246" s="320">
        <v>245</v>
      </c>
      <c r="B246" s="332" t="s">
        <v>107</v>
      </c>
      <c r="C246" s="333">
        <v>2238</v>
      </c>
      <c r="D246" s="334" t="s">
        <v>14</v>
      </c>
      <c r="E246" s="335">
        <v>528</v>
      </c>
      <c r="F246" s="336">
        <v>87</v>
      </c>
      <c r="G246" s="337">
        <v>50</v>
      </c>
      <c r="H246" s="337">
        <v>56</v>
      </c>
      <c r="I246" s="337">
        <v>3</v>
      </c>
      <c r="J246" s="337">
        <v>4</v>
      </c>
      <c r="K246" s="337">
        <v>1</v>
      </c>
      <c r="L246" s="337">
        <v>6</v>
      </c>
      <c r="M246" s="337">
        <v>6</v>
      </c>
      <c r="N246" s="337">
        <v>26</v>
      </c>
      <c r="O246" s="338">
        <v>0</v>
      </c>
      <c r="P246" s="339">
        <v>59</v>
      </c>
      <c r="Q246" s="336">
        <v>0</v>
      </c>
      <c r="R246" s="337">
        <v>21</v>
      </c>
      <c r="S246" s="340">
        <v>239</v>
      </c>
      <c r="T246" s="341">
        <v>260</v>
      </c>
    </row>
    <row r="247" spans="1:20" ht="15.75" x14ac:dyDescent="0.25">
      <c r="A247" s="320">
        <v>246</v>
      </c>
      <c r="B247" s="321" t="s">
        <v>107</v>
      </c>
      <c r="C247" s="322">
        <v>2238</v>
      </c>
      <c r="D247" s="323" t="s">
        <v>19</v>
      </c>
      <c r="E247" s="324">
        <v>529</v>
      </c>
      <c r="F247" s="325">
        <v>76</v>
      </c>
      <c r="G247" s="326">
        <v>51</v>
      </c>
      <c r="H247" s="326">
        <v>96</v>
      </c>
      <c r="I247" s="326">
        <v>0</v>
      </c>
      <c r="J247" s="326">
        <v>5</v>
      </c>
      <c r="K247" s="326">
        <v>4</v>
      </c>
      <c r="L247" s="326">
        <v>6</v>
      </c>
      <c r="M247" s="326">
        <v>6</v>
      </c>
      <c r="N247" s="326">
        <v>22</v>
      </c>
      <c r="O247" s="327">
        <v>0</v>
      </c>
      <c r="P247" s="328">
        <v>97</v>
      </c>
      <c r="Q247" s="325">
        <v>0</v>
      </c>
      <c r="R247" s="326">
        <v>5</v>
      </c>
      <c r="S247" s="329">
        <v>266</v>
      </c>
      <c r="T247" s="330">
        <v>272</v>
      </c>
    </row>
    <row r="248" spans="1:20" ht="15.75" x14ac:dyDescent="0.25">
      <c r="A248" s="320">
        <v>247</v>
      </c>
      <c r="B248" s="332" t="s">
        <v>107</v>
      </c>
      <c r="C248" s="333">
        <v>2237</v>
      </c>
      <c r="D248" s="334" t="s">
        <v>19</v>
      </c>
      <c r="E248" s="335">
        <v>393</v>
      </c>
      <c r="F248" s="336">
        <v>117</v>
      </c>
      <c r="G248" s="337">
        <v>25</v>
      </c>
      <c r="H248" s="337">
        <v>30</v>
      </c>
      <c r="I248" s="337">
        <v>0</v>
      </c>
      <c r="J248" s="337">
        <v>5</v>
      </c>
      <c r="K248" s="337">
        <v>1</v>
      </c>
      <c r="L248" s="337">
        <v>3</v>
      </c>
      <c r="M248" s="337">
        <v>4</v>
      </c>
      <c r="N248" s="337">
        <v>12</v>
      </c>
      <c r="O248" s="338">
        <v>0</v>
      </c>
      <c r="P248" s="339">
        <v>33</v>
      </c>
      <c r="Q248" s="336">
        <v>0</v>
      </c>
      <c r="R248" s="337">
        <v>6</v>
      </c>
      <c r="S248" s="340">
        <v>197</v>
      </c>
      <c r="T248" s="341">
        <v>206</v>
      </c>
    </row>
    <row r="249" spans="1:20" ht="15.75" x14ac:dyDescent="0.25">
      <c r="A249" s="320">
        <v>248</v>
      </c>
      <c r="B249" s="321" t="s">
        <v>107</v>
      </c>
      <c r="C249" s="322">
        <v>2236</v>
      </c>
      <c r="D249" s="323" t="s">
        <v>19</v>
      </c>
      <c r="E249" s="324">
        <v>702</v>
      </c>
      <c r="F249" s="325">
        <v>207</v>
      </c>
      <c r="G249" s="326">
        <v>59</v>
      </c>
      <c r="H249" s="326">
        <v>50</v>
      </c>
      <c r="I249" s="326">
        <v>2</v>
      </c>
      <c r="J249" s="326">
        <v>9</v>
      </c>
      <c r="K249" s="326">
        <v>3</v>
      </c>
      <c r="L249" s="326">
        <v>9</v>
      </c>
      <c r="M249" s="326">
        <v>16</v>
      </c>
      <c r="N249" s="326">
        <v>11</v>
      </c>
      <c r="O249" s="327">
        <v>0</v>
      </c>
      <c r="P249" s="328">
        <v>53</v>
      </c>
      <c r="Q249" s="325">
        <v>0</v>
      </c>
      <c r="R249" s="326">
        <v>14</v>
      </c>
      <c r="S249" s="329">
        <v>366</v>
      </c>
      <c r="T249" s="330">
        <v>381</v>
      </c>
    </row>
    <row r="250" spans="1:20" ht="15.75" x14ac:dyDescent="0.25">
      <c r="A250" s="320">
        <v>249</v>
      </c>
      <c r="B250" s="332" t="s">
        <v>107</v>
      </c>
      <c r="C250" s="333">
        <v>2231</v>
      </c>
      <c r="D250" s="334" t="s">
        <v>20</v>
      </c>
      <c r="E250" s="335">
        <v>672</v>
      </c>
      <c r="F250" s="336">
        <v>64</v>
      </c>
      <c r="G250" s="337">
        <v>57</v>
      </c>
      <c r="H250" s="337">
        <v>90</v>
      </c>
      <c r="I250" s="337">
        <v>3</v>
      </c>
      <c r="J250" s="337">
        <v>13</v>
      </c>
      <c r="K250" s="337">
        <v>3</v>
      </c>
      <c r="L250" s="337">
        <v>6</v>
      </c>
      <c r="M250" s="337">
        <v>12</v>
      </c>
      <c r="N250" s="337">
        <v>10</v>
      </c>
      <c r="O250" s="338">
        <v>3</v>
      </c>
      <c r="P250" s="339">
        <v>95</v>
      </c>
      <c r="Q250" s="336">
        <v>0</v>
      </c>
      <c r="R250" s="337">
        <v>19</v>
      </c>
      <c r="S250" s="340">
        <v>261</v>
      </c>
      <c r="T250" s="341">
        <v>282</v>
      </c>
    </row>
    <row r="251" spans="1:20" ht="15.75" x14ac:dyDescent="0.25">
      <c r="A251" s="320">
        <v>250</v>
      </c>
      <c r="B251" s="321" t="s">
        <v>107</v>
      </c>
      <c r="C251" s="322">
        <v>2231</v>
      </c>
      <c r="D251" s="323" t="s">
        <v>14</v>
      </c>
      <c r="E251" s="324">
        <v>672</v>
      </c>
      <c r="F251" s="325">
        <v>47</v>
      </c>
      <c r="G251" s="326">
        <v>62</v>
      </c>
      <c r="H251" s="326">
        <v>71</v>
      </c>
      <c r="I251" s="326">
        <v>2</v>
      </c>
      <c r="J251" s="326">
        <v>14</v>
      </c>
      <c r="K251" s="326">
        <v>7</v>
      </c>
      <c r="L251" s="326">
        <v>12</v>
      </c>
      <c r="M251" s="326">
        <v>15</v>
      </c>
      <c r="N251" s="326">
        <v>4</v>
      </c>
      <c r="O251" s="327">
        <v>0</v>
      </c>
      <c r="P251" s="328">
        <v>73</v>
      </c>
      <c r="Q251" s="325">
        <v>1</v>
      </c>
      <c r="R251" s="326">
        <v>16</v>
      </c>
      <c r="S251" s="329">
        <v>234</v>
      </c>
      <c r="T251" s="330">
        <v>251</v>
      </c>
    </row>
    <row r="252" spans="1:20" ht="15.75" x14ac:dyDescent="0.25">
      <c r="A252" s="320">
        <v>251</v>
      </c>
      <c r="B252" s="332" t="s">
        <v>107</v>
      </c>
      <c r="C252" s="333">
        <v>2231</v>
      </c>
      <c r="D252" s="334" t="s">
        <v>19</v>
      </c>
      <c r="E252" s="335">
        <v>673</v>
      </c>
      <c r="F252" s="336">
        <v>54</v>
      </c>
      <c r="G252" s="337">
        <v>48</v>
      </c>
      <c r="H252" s="337">
        <v>82</v>
      </c>
      <c r="I252" s="337">
        <v>3</v>
      </c>
      <c r="J252" s="337">
        <v>8</v>
      </c>
      <c r="K252" s="337">
        <v>6</v>
      </c>
      <c r="L252" s="337">
        <v>4</v>
      </c>
      <c r="M252" s="337">
        <v>15</v>
      </c>
      <c r="N252" s="337">
        <v>12</v>
      </c>
      <c r="O252" s="338">
        <v>0</v>
      </c>
      <c r="P252" s="339">
        <v>85</v>
      </c>
      <c r="Q252" s="336">
        <v>0</v>
      </c>
      <c r="R252" s="337">
        <v>17</v>
      </c>
      <c r="S252" s="340">
        <v>232</v>
      </c>
      <c r="T252" s="341">
        <v>249</v>
      </c>
    </row>
    <row r="253" spans="1:20" ht="15.75" x14ac:dyDescent="0.25">
      <c r="A253" s="320">
        <v>252</v>
      </c>
      <c r="B253" s="321" t="s">
        <v>107</v>
      </c>
      <c r="C253" s="322">
        <v>2230</v>
      </c>
      <c r="D253" s="323" t="s">
        <v>20</v>
      </c>
      <c r="E253" s="324">
        <v>651</v>
      </c>
      <c r="F253" s="325">
        <v>48</v>
      </c>
      <c r="G253" s="326">
        <v>45</v>
      </c>
      <c r="H253" s="326">
        <v>80</v>
      </c>
      <c r="I253" s="326">
        <v>3</v>
      </c>
      <c r="J253" s="326">
        <v>8</v>
      </c>
      <c r="K253" s="326">
        <v>5</v>
      </c>
      <c r="L253" s="326">
        <v>3</v>
      </c>
      <c r="M253" s="326">
        <v>7</v>
      </c>
      <c r="N253" s="326">
        <v>11</v>
      </c>
      <c r="O253" s="327">
        <v>0</v>
      </c>
      <c r="P253" s="328">
        <v>83</v>
      </c>
      <c r="Q253" s="325">
        <v>0</v>
      </c>
      <c r="R253" s="326">
        <v>16</v>
      </c>
      <c r="S253" s="329">
        <v>210</v>
      </c>
      <c r="T253" s="330">
        <v>226</v>
      </c>
    </row>
    <row r="254" spans="1:20" ht="15.75" x14ac:dyDescent="0.25">
      <c r="A254" s="320">
        <v>253</v>
      </c>
      <c r="B254" s="332" t="s">
        <v>107</v>
      </c>
      <c r="C254" s="333">
        <v>2230</v>
      </c>
      <c r="D254" s="334" t="s">
        <v>14</v>
      </c>
      <c r="E254" s="335">
        <v>652</v>
      </c>
      <c r="F254" s="336">
        <v>43</v>
      </c>
      <c r="G254" s="337">
        <v>71</v>
      </c>
      <c r="H254" s="337">
        <v>66</v>
      </c>
      <c r="I254" s="337">
        <v>3</v>
      </c>
      <c r="J254" s="337">
        <v>15</v>
      </c>
      <c r="K254" s="337">
        <v>7</v>
      </c>
      <c r="L254" s="337">
        <v>14</v>
      </c>
      <c r="M254" s="337">
        <v>8</v>
      </c>
      <c r="N254" s="337">
        <v>7</v>
      </c>
      <c r="O254" s="338">
        <v>0</v>
      </c>
      <c r="P254" s="339">
        <v>70</v>
      </c>
      <c r="Q254" s="336">
        <v>0</v>
      </c>
      <c r="R254" s="337">
        <v>7</v>
      </c>
      <c r="S254" s="340">
        <v>234</v>
      </c>
      <c r="T254" s="341">
        <v>242</v>
      </c>
    </row>
    <row r="255" spans="1:20" ht="15.75" x14ac:dyDescent="0.25">
      <c r="A255" s="320">
        <v>254</v>
      </c>
      <c r="B255" s="321" t="s">
        <v>107</v>
      </c>
      <c r="C255" s="322">
        <v>2230</v>
      </c>
      <c r="D255" s="323" t="s">
        <v>19</v>
      </c>
      <c r="E255" s="324">
        <v>652</v>
      </c>
      <c r="F255" s="325">
        <v>43</v>
      </c>
      <c r="G255" s="326">
        <v>51</v>
      </c>
      <c r="H255" s="326">
        <v>86</v>
      </c>
      <c r="I255" s="326">
        <v>1</v>
      </c>
      <c r="J255" s="326">
        <v>20</v>
      </c>
      <c r="K255" s="326">
        <v>3</v>
      </c>
      <c r="L255" s="326">
        <v>10</v>
      </c>
      <c r="M255" s="326">
        <v>2</v>
      </c>
      <c r="N255" s="326">
        <v>5</v>
      </c>
      <c r="O255" s="327">
        <v>0</v>
      </c>
      <c r="P255" s="328">
        <v>89</v>
      </c>
      <c r="Q255" s="325">
        <v>0</v>
      </c>
      <c r="R255" s="326">
        <v>11</v>
      </c>
      <c r="S255" s="329">
        <v>221</v>
      </c>
      <c r="T255" s="330">
        <v>234</v>
      </c>
    </row>
    <row r="256" spans="1:20" ht="15.75" x14ac:dyDescent="0.25">
      <c r="A256" s="320">
        <v>255</v>
      </c>
      <c r="B256" s="332" t="s">
        <v>107</v>
      </c>
      <c r="C256" s="333">
        <v>2229</v>
      </c>
      <c r="D256" s="334" t="s">
        <v>23</v>
      </c>
      <c r="E256" s="335">
        <v>726</v>
      </c>
      <c r="F256" s="336">
        <v>120</v>
      </c>
      <c r="G256" s="337">
        <v>55</v>
      </c>
      <c r="H256" s="337">
        <v>70</v>
      </c>
      <c r="I256" s="337">
        <v>2</v>
      </c>
      <c r="J256" s="337">
        <v>7</v>
      </c>
      <c r="K256" s="337">
        <v>8</v>
      </c>
      <c r="L256" s="337">
        <v>12</v>
      </c>
      <c r="M256" s="337">
        <v>14</v>
      </c>
      <c r="N256" s="337">
        <v>20</v>
      </c>
      <c r="O256" s="338">
        <v>0</v>
      </c>
      <c r="P256" s="339">
        <v>72</v>
      </c>
      <c r="Q256" s="336">
        <v>1</v>
      </c>
      <c r="R256" s="337">
        <v>18</v>
      </c>
      <c r="S256" s="340">
        <v>308</v>
      </c>
      <c r="T256" s="341">
        <v>327</v>
      </c>
    </row>
    <row r="257" spans="1:20" ht="15.75" x14ac:dyDescent="0.25">
      <c r="A257" s="320">
        <v>256</v>
      </c>
      <c r="B257" s="321" t="s">
        <v>107</v>
      </c>
      <c r="C257" s="322">
        <v>2229</v>
      </c>
      <c r="D257" s="323" t="s">
        <v>20</v>
      </c>
      <c r="E257" s="324">
        <v>726</v>
      </c>
      <c r="F257" s="325">
        <v>112</v>
      </c>
      <c r="G257" s="326">
        <v>61</v>
      </c>
      <c r="H257" s="326">
        <v>65</v>
      </c>
      <c r="I257" s="326">
        <v>2</v>
      </c>
      <c r="J257" s="326">
        <v>19</v>
      </c>
      <c r="K257" s="326">
        <v>8</v>
      </c>
      <c r="L257" s="326">
        <v>11</v>
      </c>
      <c r="M257" s="326">
        <v>16</v>
      </c>
      <c r="N257" s="326">
        <v>13</v>
      </c>
      <c r="O257" s="327">
        <v>0</v>
      </c>
      <c r="P257" s="328">
        <v>68</v>
      </c>
      <c r="Q257" s="325">
        <v>2</v>
      </c>
      <c r="R257" s="326">
        <v>7</v>
      </c>
      <c r="S257" s="329">
        <v>307</v>
      </c>
      <c r="T257" s="330">
        <v>317</v>
      </c>
    </row>
    <row r="258" spans="1:20" ht="15.75" x14ac:dyDescent="0.25">
      <c r="A258" s="320">
        <v>257</v>
      </c>
      <c r="B258" s="332" t="s">
        <v>107</v>
      </c>
      <c r="C258" s="333">
        <v>2229</v>
      </c>
      <c r="D258" s="334" t="s">
        <v>14</v>
      </c>
      <c r="E258" s="335">
        <v>726</v>
      </c>
      <c r="F258" s="336">
        <v>149</v>
      </c>
      <c r="G258" s="337">
        <v>45</v>
      </c>
      <c r="H258" s="337">
        <v>60</v>
      </c>
      <c r="I258" s="337">
        <v>0</v>
      </c>
      <c r="J258" s="337">
        <v>13</v>
      </c>
      <c r="K258" s="337">
        <v>14</v>
      </c>
      <c r="L258" s="337">
        <v>10</v>
      </c>
      <c r="M258" s="337">
        <v>12</v>
      </c>
      <c r="N258" s="337">
        <v>19</v>
      </c>
      <c r="O258" s="338">
        <v>0</v>
      </c>
      <c r="P258" s="339">
        <v>60</v>
      </c>
      <c r="Q258" s="336">
        <v>2</v>
      </c>
      <c r="R258" s="337">
        <v>19</v>
      </c>
      <c r="S258" s="340">
        <v>322</v>
      </c>
      <c r="T258" s="341">
        <v>343</v>
      </c>
    </row>
    <row r="259" spans="1:20" ht="15.75" x14ac:dyDescent="0.25">
      <c r="A259" s="320">
        <v>258</v>
      </c>
      <c r="B259" s="321" t="s">
        <v>107</v>
      </c>
      <c r="C259" s="322">
        <v>2229</v>
      </c>
      <c r="D259" s="323" t="s">
        <v>19</v>
      </c>
      <c r="E259" s="324">
        <v>726</v>
      </c>
      <c r="F259" s="325">
        <v>136</v>
      </c>
      <c r="G259" s="326">
        <v>58</v>
      </c>
      <c r="H259" s="326">
        <v>68</v>
      </c>
      <c r="I259" s="326">
        <v>10</v>
      </c>
      <c r="J259" s="326">
        <v>12</v>
      </c>
      <c r="K259" s="326">
        <v>9</v>
      </c>
      <c r="L259" s="326">
        <v>11</v>
      </c>
      <c r="M259" s="326">
        <v>15</v>
      </c>
      <c r="N259" s="326">
        <v>15</v>
      </c>
      <c r="O259" s="327">
        <v>0</v>
      </c>
      <c r="P259" s="328">
        <v>79</v>
      </c>
      <c r="Q259" s="325">
        <v>0</v>
      </c>
      <c r="R259" s="326">
        <v>18</v>
      </c>
      <c r="S259" s="329">
        <v>334</v>
      </c>
      <c r="T259" s="330">
        <v>353</v>
      </c>
    </row>
    <row r="260" spans="1:20" ht="15.75" x14ac:dyDescent="0.25">
      <c r="A260" s="320">
        <v>259</v>
      </c>
      <c r="B260" s="332" t="s">
        <v>107</v>
      </c>
      <c r="C260" s="333">
        <v>2228</v>
      </c>
      <c r="D260" s="334" t="s">
        <v>14</v>
      </c>
      <c r="E260" s="335">
        <v>562</v>
      </c>
      <c r="F260" s="336">
        <v>84</v>
      </c>
      <c r="G260" s="337">
        <v>48</v>
      </c>
      <c r="H260" s="337">
        <v>47</v>
      </c>
      <c r="I260" s="337">
        <v>8</v>
      </c>
      <c r="J260" s="337">
        <v>9</v>
      </c>
      <c r="K260" s="337">
        <v>7</v>
      </c>
      <c r="L260" s="337">
        <v>5</v>
      </c>
      <c r="M260" s="337">
        <v>11</v>
      </c>
      <c r="N260" s="337">
        <v>16</v>
      </c>
      <c r="O260" s="338">
        <v>0</v>
      </c>
      <c r="P260" s="339">
        <v>55</v>
      </c>
      <c r="Q260" s="336">
        <v>0</v>
      </c>
      <c r="R260" s="337">
        <v>10</v>
      </c>
      <c r="S260" s="340">
        <v>235</v>
      </c>
      <c r="T260" s="341">
        <v>245</v>
      </c>
    </row>
    <row r="261" spans="1:20" ht="15.75" x14ac:dyDescent="0.25">
      <c r="A261" s="320">
        <v>260</v>
      </c>
      <c r="B261" s="321" t="s">
        <v>107</v>
      </c>
      <c r="C261" s="322">
        <v>2228</v>
      </c>
      <c r="D261" s="323" t="s">
        <v>19</v>
      </c>
      <c r="E261" s="324">
        <v>562</v>
      </c>
      <c r="F261" s="325">
        <v>98</v>
      </c>
      <c r="G261" s="326">
        <v>47</v>
      </c>
      <c r="H261" s="326">
        <v>49</v>
      </c>
      <c r="I261" s="326">
        <v>3</v>
      </c>
      <c r="J261" s="326">
        <v>9</v>
      </c>
      <c r="K261" s="326">
        <v>11</v>
      </c>
      <c r="L261" s="326">
        <v>7</v>
      </c>
      <c r="M261" s="326">
        <v>4</v>
      </c>
      <c r="N261" s="326">
        <v>13</v>
      </c>
      <c r="O261" s="327">
        <v>0</v>
      </c>
      <c r="P261" s="328">
        <v>54</v>
      </c>
      <c r="Q261" s="325">
        <v>1</v>
      </c>
      <c r="R261" s="326">
        <v>8</v>
      </c>
      <c r="S261" s="329">
        <v>241</v>
      </c>
      <c r="T261" s="330">
        <v>252</v>
      </c>
    </row>
    <row r="262" spans="1:20" ht="15.75" x14ac:dyDescent="0.25">
      <c r="A262" s="320">
        <v>261</v>
      </c>
      <c r="B262" s="332" t="s">
        <v>107</v>
      </c>
      <c r="C262" s="333">
        <v>2227</v>
      </c>
      <c r="D262" s="334" t="s">
        <v>14</v>
      </c>
      <c r="E262" s="335">
        <v>615</v>
      </c>
      <c r="F262" s="336">
        <v>74</v>
      </c>
      <c r="G262" s="337">
        <v>65</v>
      </c>
      <c r="H262" s="337">
        <v>63</v>
      </c>
      <c r="I262" s="337">
        <v>3</v>
      </c>
      <c r="J262" s="337">
        <v>8</v>
      </c>
      <c r="K262" s="337">
        <v>5</v>
      </c>
      <c r="L262" s="337">
        <v>5</v>
      </c>
      <c r="M262" s="337">
        <v>4</v>
      </c>
      <c r="N262" s="337">
        <v>17</v>
      </c>
      <c r="O262" s="338">
        <v>0</v>
      </c>
      <c r="P262" s="339">
        <v>68</v>
      </c>
      <c r="Q262" s="336">
        <v>0</v>
      </c>
      <c r="R262" s="337">
        <v>14</v>
      </c>
      <c r="S262" s="340">
        <v>244</v>
      </c>
      <c r="T262" s="341">
        <v>260</v>
      </c>
    </row>
    <row r="263" spans="1:20" ht="15.75" x14ac:dyDescent="0.25">
      <c r="A263" s="320">
        <v>262</v>
      </c>
      <c r="B263" s="321" t="s">
        <v>107</v>
      </c>
      <c r="C263" s="322">
        <v>2227</v>
      </c>
      <c r="D263" s="323" t="s">
        <v>19</v>
      </c>
      <c r="E263" s="324">
        <v>615</v>
      </c>
      <c r="F263" s="325">
        <v>73</v>
      </c>
      <c r="G263" s="326">
        <v>77</v>
      </c>
      <c r="H263" s="326">
        <v>62</v>
      </c>
      <c r="I263" s="326">
        <v>8</v>
      </c>
      <c r="J263" s="326">
        <v>8</v>
      </c>
      <c r="K263" s="326">
        <v>4</v>
      </c>
      <c r="L263" s="326">
        <v>10</v>
      </c>
      <c r="M263" s="326">
        <v>10</v>
      </c>
      <c r="N263" s="326">
        <v>15</v>
      </c>
      <c r="O263" s="327">
        <v>0</v>
      </c>
      <c r="P263" s="328">
        <v>73</v>
      </c>
      <c r="Q263" s="325">
        <v>0</v>
      </c>
      <c r="R263" s="326">
        <v>16</v>
      </c>
      <c r="S263" s="329">
        <v>267</v>
      </c>
      <c r="T263" s="330">
        <v>286</v>
      </c>
    </row>
    <row r="264" spans="1:20" ht="15.75" x14ac:dyDescent="0.25">
      <c r="A264" s="320">
        <v>263</v>
      </c>
      <c r="B264" s="332" t="s">
        <v>107</v>
      </c>
      <c r="C264" s="333">
        <v>2226</v>
      </c>
      <c r="D264" s="334" t="s">
        <v>14</v>
      </c>
      <c r="E264" s="335">
        <v>735</v>
      </c>
      <c r="F264" s="336">
        <v>95</v>
      </c>
      <c r="G264" s="337">
        <v>62</v>
      </c>
      <c r="H264" s="337">
        <v>87</v>
      </c>
      <c r="I264" s="337">
        <v>2</v>
      </c>
      <c r="J264" s="337">
        <v>25</v>
      </c>
      <c r="K264" s="337">
        <v>9</v>
      </c>
      <c r="L264" s="337">
        <v>16</v>
      </c>
      <c r="M264" s="337">
        <v>19</v>
      </c>
      <c r="N264" s="337">
        <v>21</v>
      </c>
      <c r="O264" s="338">
        <v>0</v>
      </c>
      <c r="P264" s="339">
        <v>89</v>
      </c>
      <c r="Q264" s="336">
        <v>0</v>
      </c>
      <c r="R264" s="337">
        <v>14</v>
      </c>
      <c r="S264" s="340">
        <v>336</v>
      </c>
      <c r="T264" s="341">
        <v>350</v>
      </c>
    </row>
    <row r="265" spans="1:20" ht="15.75" x14ac:dyDescent="0.25">
      <c r="A265" s="320">
        <v>264</v>
      </c>
      <c r="B265" s="321" t="s">
        <v>107</v>
      </c>
      <c r="C265" s="322">
        <v>2226</v>
      </c>
      <c r="D265" s="323" t="s">
        <v>19</v>
      </c>
      <c r="E265" s="324">
        <v>735</v>
      </c>
      <c r="F265" s="325">
        <v>110</v>
      </c>
      <c r="G265" s="326">
        <v>59</v>
      </c>
      <c r="H265" s="326">
        <v>88</v>
      </c>
      <c r="I265" s="326">
        <v>9</v>
      </c>
      <c r="J265" s="326">
        <v>13</v>
      </c>
      <c r="K265" s="326">
        <v>14</v>
      </c>
      <c r="L265" s="326">
        <v>7</v>
      </c>
      <c r="M265" s="326">
        <v>13</v>
      </c>
      <c r="N265" s="326">
        <v>17</v>
      </c>
      <c r="O265" s="327">
        <v>0</v>
      </c>
      <c r="P265" s="328">
        <v>97</v>
      </c>
      <c r="Q265" s="325">
        <v>0</v>
      </c>
      <c r="R265" s="326">
        <v>0</v>
      </c>
      <c r="S265" s="329">
        <v>330</v>
      </c>
      <c r="T265" s="330">
        <v>330</v>
      </c>
    </row>
    <row r="266" spans="1:20" ht="15.75" x14ac:dyDescent="0.25">
      <c r="A266" s="320">
        <v>265</v>
      </c>
      <c r="B266" s="332" t="s">
        <v>107</v>
      </c>
      <c r="C266" s="333">
        <v>2225</v>
      </c>
      <c r="D266" s="334" t="s">
        <v>14</v>
      </c>
      <c r="E266" s="335">
        <v>687</v>
      </c>
      <c r="F266" s="336">
        <v>71</v>
      </c>
      <c r="G266" s="337">
        <v>58</v>
      </c>
      <c r="H266" s="337">
        <v>136</v>
      </c>
      <c r="I266" s="337">
        <v>4</v>
      </c>
      <c r="J266" s="337">
        <v>19</v>
      </c>
      <c r="K266" s="337">
        <v>3</v>
      </c>
      <c r="L266" s="337">
        <v>12</v>
      </c>
      <c r="M266" s="337">
        <v>14</v>
      </c>
      <c r="N266" s="337">
        <v>18</v>
      </c>
      <c r="O266" s="338">
        <v>0</v>
      </c>
      <c r="P266" s="339">
        <v>140</v>
      </c>
      <c r="Q266" s="336">
        <v>0</v>
      </c>
      <c r="R266" s="337">
        <v>16</v>
      </c>
      <c r="S266" s="340">
        <v>335</v>
      </c>
      <c r="T266" s="341">
        <v>351</v>
      </c>
    </row>
    <row r="267" spans="1:20" ht="15.75" x14ac:dyDescent="0.25">
      <c r="A267" s="320">
        <v>266</v>
      </c>
      <c r="B267" s="321" t="s">
        <v>107</v>
      </c>
      <c r="C267" s="322">
        <v>2225</v>
      </c>
      <c r="D267" s="323" t="s">
        <v>19</v>
      </c>
      <c r="E267" s="324">
        <v>687</v>
      </c>
      <c r="F267" s="325">
        <v>83</v>
      </c>
      <c r="G267" s="326">
        <v>68</v>
      </c>
      <c r="H267" s="326">
        <v>136</v>
      </c>
      <c r="I267" s="326">
        <v>2</v>
      </c>
      <c r="J267" s="326">
        <v>10</v>
      </c>
      <c r="K267" s="326">
        <v>11</v>
      </c>
      <c r="L267" s="326">
        <v>8</v>
      </c>
      <c r="M267" s="326">
        <v>9</v>
      </c>
      <c r="N267" s="326">
        <v>14</v>
      </c>
      <c r="O267" s="327">
        <v>0</v>
      </c>
      <c r="P267" s="328">
        <v>138</v>
      </c>
      <c r="Q267" s="325">
        <v>0</v>
      </c>
      <c r="R267" s="326">
        <v>11</v>
      </c>
      <c r="S267" s="329">
        <v>341</v>
      </c>
      <c r="T267" s="330">
        <v>352</v>
      </c>
    </row>
    <row r="268" spans="1:20" ht="15.75" x14ac:dyDescent="0.25">
      <c r="A268" s="320">
        <v>267</v>
      </c>
      <c r="B268" s="332" t="s">
        <v>107</v>
      </c>
      <c r="C268" s="333">
        <v>2224</v>
      </c>
      <c r="D268" s="334" t="s">
        <v>14</v>
      </c>
      <c r="E268" s="335">
        <v>437</v>
      </c>
      <c r="F268" s="336">
        <v>68</v>
      </c>
      <c r="G268" s="337">
        <v>41</v>
      </c>
      <c r="H268" s="337">
        <v>61</v>
      </c>
      <c r="I268" s="337">
        <v>2</v>
      </c>
      <c r="J268" s="337">
        <v>4</v>
      </c>
      <c r="K268" s="337">
        <v>5</v>
      </c>
      <c r="L268" s="337">
        <v>7</v>
      </c>
      <c r="M268" s="337">
        <v>10</v>
      </c>
      <c r="N268" s="337">
        <v>1</v>
      </c>
      <c r="O268" s="338">
        <v>0</v>
      </c>
      <c r="P268" s="339">
        <v>63</v>
      </c>
      <c r="Q268" s="336">
        <v>0</v>
      </c>
      <c r="R268" s="337">
        <v>7</v>
      </c>
      <c r="S268" s="340">
        <v>199</v>
      </c>
      <c r="T268" s="341">
        <v>206</v>
      </c>
    </row>
    <row r="269" spans="1:20" ht="15.75" x14ac:dyDescent="0.25">
      <c r="A269" s="320">
        <v>268</v>
      </c>
      <c r="B269" s="321" t="s">
        <v>107</v>
      </c>
      <c r="C269" s="322">
        <v>2224</v>
      </c>
      <c r="D269" s="323" t="s">
        <v>19</v>
      </c>
      <c r="E269" s="324">
        <v>437</v>
      </c>
      <c r="F269" s="325">
        <v>76</v>
      </c>
      <c r="G269" s="326">
        <v>20</v>
      </c>
      <c r="H269" s="326">
        <v>52</v>
      </c>
      <c r="I269" s="326">
        <v>4</v>
      </c>
      <c r="J269" s="326">
        <v>18</v>
      </c>
      <c r="K269" s="326">
        <v>1</v>
      </c>
      <c r="L269" s="326">
        <v>3</v>
      </c>
      <c r="M269" s="326">
        <v>3</v>
      </c>
      <c r="N269" s="326">
        <v>12</v>
      </c>
      <c r="O269" s="327">
        <v>0</v>
      </c>
      <c r="P269" s="328">
        <v>57</v>
      </c>
      <c r="Q269" s="325">
        <v>1</v>
      </c>
      <c r="R269" s="326">
        <v>15</v>
      </c>
      <c r="S269" s="329">
        <v>189</v>
      </c>
      <c r="T269" s="330">
        <v>206</v>
      </c>
    </row>
    <row r="270" spans="1:20" ht="15.75" x14ac:dyDescent="0.25">
      <c r="A270" s="320">
        <v>269</v>
      </c>
      <c r="B270" s="332" t="s">
        <v>107</v>
      </c>
      <c r="C270" s="333">
        <v>2223</v>
      </c>
      <c r="D270" s="334" t="s">
        <v>19</v>
      </c>
      <c r="E270" s="335">
        <v>692</v>
      </c>
      <c r="F270" s="336">
        <v>131</v>
      </c>
      <c r="G270" s="337">
        <v>48</v>
      </c>
      <c r="H270" s="337">
        <v>83</v>
      </c>
      <c r="I270" s="337">
        <v>3</v>
      </c>
      <c r="J270" s="337">
        <v>12</v>
      </c>
      <c r="K270" s="337">
        <v>8</v>
      </c>
      <c r="L270" s="337">
        <v>15</v>
      </c>
      <c r="M270" s="337">
        <v>22</v>
      </c>
      <c r="N270" s="337">
        <v>20</v>
      </c>
      <c r="O270" s="338">
        <v>0</v>
      </c>
      <c r="P270" s="339">
        <v>87</v>
      </c>
      <c r="Q270" s="336">
        <v>1</v>
      </c>
      <c r="R270" s="337">
        <v>21</v>
      </c>
      <c r="S270" s="340">
        <v>342</v>
      </c>
      <c r="T270" s="341">
        <v>365</v>
      </c>
    </row>
    <row r="271" spans="1:20" ht="15.75" x14ac:dyDescent="0.25">
      <c r="A271" s="320">
        <v>270</v>
      </c>
      <c r="B271" s="321" t="s">
        <v>107</v>
      </c>
      <c r="C271" s="322">
        <v>2222</v>
      </c>
      <c r="D271" s="323" t="s">
        <v>14</v>
      </c>
      <c r="E271" s="324">
        <v>433</v>
      </c>
      <c r="F271" s="325">
        <v>73</v>
      </c>
      <c r="G271" s="326">
        <v>34</v>
      </c>
      <c r="H271" s="326">
        <v>39</v>
      </c>
      <c r="I271" s="326">
        <v>3</v>
      </c>
      <c r="J271" s="326">
        <v>8</v>
      </c>
      <c r="K271" s="326">
        <v>1</v>
      </c>
      <c r="L271" s="326">
        <v>6</v>
      </c>
      <c r="M271" s="326">
        <v>7</v>
      </c>
      <c r="N271" s="326">
        <v>15</v>
      </c>
      <c r="O271" s="327">
        <v>0</v>
      </c>
      <c r="P271" s="328">
        <v>43</v>
      </c>
      <c r="Q271" s="325">
        <v>2</v>
      </c>
      <c r="R271" s="326">
        <v>5</v>
      </c>
      <c r="S271" s="329">
        <v>186</v>
      </c>
      <c r="T271" s="330">
        <v>194</v>
      </c>
    </row>
    <row r="272" spans="1:20" ht="15.75" x14ac:dyDescent="0.25">
      <c r="A272" s="320">
        <v>271</v>
      </c>
      <c r="B272" s="332" t="s">
        <v>107</v>
      </c>
      <c r="C272" s="333">
        <v>2222</v>
      </c>
      <c r="D272" s="334" t="s">
        <v>19</v>
      </c>
      <c r="E272" s="335">
        <v>434</v>
      </c>
      <c r="F272" s="336">
        <v>93</v>
      </c>
      <c r="G272" s="337">
        <v>42</v>
      </c>
      <c r="H272" s="337">
        <v>33</v>
      </c>
      <c r="I272" s="337">
        <v>3</v>
      </c>
      <c r="J272" s="337">
        <v>9</v>
      </c>
      <c r="K272" s="337">
        <v>2</v>
      </c>
      <c r="L272" s="337">
        <v>3</v>
      </c>
      <c r="M272" s="337">
        <v>9</v>
      </c>
      <c r="N272" s="337">
        <v>7</v>
      </c>
      <c r="O272" s="338">
        <v>0</v>
      </c>
      <c r="P272" s="339">
        <v>36</v>
      </c>
      <c r="Q272" s="336">
        <v>0</v>
      </c>
      <c r="R272" s="337">
        <v>10</v>
      </c>
      <c r="S272" s="340">
        <v>201</v>
      </c>
      <c r="T272" s="341">
        <v>211</v>
      </c>
    </row>
    <row r="273" spans="1:20" ht="15.75" x14ac:dyDescent="0.25">
      <c r="A273" s="320">
        <v>272</v>
      </c>
      <c r="B273" s="321" t="s">
        <v>107</v>
      </c>
      <c r="C273" s="322">
        <v>2221</v>
      </c>
      <c r="D273" s="323" t="s">
        <v>19</v>
      </c>
      <c r="E273" s="324">
        <v>672</v>
      </c>
      <c r="F273" s="325">
        <v>202</v>
      </c>
      <c r="G273" s="326">
        <v>63</v>
      </c>
      <c r="H273" s="326">
        <v>51</v>
      </c>
      <c r="I273" s="326">
        <v>1</v>
      </c>
      <c r="J273" s="326">
        <v>9</v>
      </c>
      <c r="K273" s="326">
        <v>6</v>
      </c>
      <c r="L273" s="326">
        <v>10</v>
      </c>
      <c r="M273" s="326">
        <v>12</v>
      </c>
      <c r="N273" s="326">
        <v>8</v>
      </c>
      <c r="O273" s="327">
        <v>0</v>
      </c>
      <c r="P273" s="328">
        <v>53</v>
      </c>
      <c r="Q273" s="325">
        <v>0</v>
      </c>
      <c r="R273" s="326">
        <v>15</v>
      </c>
      <c r="S273" s="329">
        <v>362</v>
      </c>
      <c r="T273" s="330">
        <v>378</v>
      </c>
    </row>
    <row r="274" spans="1:20" ht="15.75" x14ac:dyDescent="0.25">
      <c r="A274" s="320">
        <v>273</v>
      </c>
      <c r="B274" s="332" t="s">
        <v>107</v>
      </c>
      <c r="C274" s="333">
        <v>2220</v>
      </c>
      <c r="D274" s="334" t="s">
        <v>14</v>
      </c>
      <c r="E274" s="335">
        <v>455</v>
      </c>
      <c r="F274" s="336">
        <v>128</v>
      </c>
      <c r="G274" s="337">
        <v>40</v>
      </c>
      <c r="H274" s="337">
        <v>32</v>
      </c>
      <c r="I274" s="337">
        <v>0</v>
      </c>
      <c r="J274" s="337">
        <v>3</v>
      </c>
      <c r="K274" s="337">
        <v>7</v>
      </c>
      <c r="L274" s="337">
        <v>7</v>
      </c>
      <c r="M274" s="337">
        <v>23</v>
      </c>
      <c r="N274" s="337">
        <v>7</v>
      </c>
      <c r="O274" s="338">
        <v>0</v>
      </c>
      <c r="P274" s="339">
        <v>32</v>
      </c>
      <c r="Q274" s="336">
        <v>0</v>
      </c>
      <c r="R274" s="337">
        <v>7</v>
      </c>
      <c r="S274" s="340">
        <v>247</v>
      </c>
      <c r="T274" s="341">
        <v>254</v>
      </c>
    </row>
    <row r="275" spans="1:20" ht="15.75" x14ac:dyDescent="0.25">
      <c r="A275" s="320">
        <v>274</v>
      </c>
      <c r="B275" s="321" t="s">
        <v>107</v>
      </c>
      <c r="C275" s="322">
        <v>2220</v>
      </c>
      <c r="D275" s="323" t="s">
        <v>19</v>
      </c>
      <c r="E275" s="324">
        <v>456</v>
      </c>
      <c r="F275" s="325">
        <v>125</v>
      </c>
      <c r="G275" s="326">
        <v>49</v>
      </c>
      <c r="H275" s="326">
        <v>39</v>
      </c>
      <c r="I275" s="326">
        <v>4</v>
      </c>
      <c r="J275" s="326">
        <v>9</v>
      </c>
      <c r="K275" s="326">
        <v>4</v>
      </c>
      <c r="L275" s="326">
        <v>3</v>
      </c>
      <c r="M275" s="326">
        <v>13</v>
      </c>
      <c r="N275" s="326">
        <v>6</v>
      </c>
      <c r="O275" s="327">
        <v>0</v>
      </c>
      <c r="P275" s="328">
        <v>43</v>
      </c>
      <c r="Q275" s="325">
        <v>0</v>
      </c>
      <c r="R275" s="326">
        <v>8</v>
      </c>
      <c r="S275" s="329">
        <v>252</v>
      </c>
      <c r="T275" s="330">
        <v>260</v>
      </c>
    </row>
    <row r="276" spans="1:20" ht="15.75" x14ac:dyDescent="0.25">
      <c r="A276" s="320">
        <v>275</v>
      </c>
      <c r="B276" s="332" t="s">
        <v>107</v>
      </c>
      <c r="C276" s="333">
        <v>2219</v>
      </c>
      <c r="D276" s="334" t="s">
        <v>28</v>
      </c>
      <c r="E276" s="335">
        <v>651</v>
      </c>
      <c r="F276" s="336">
        <v>43</v>
      </c>
      <c r="G276" s="337">
        <v>51</v>
      </c>
      <c r="H276" s="337">
        <v>94</v>
      </c>
      <c r="I276" s="337">
        <v>2</v>
      </c>
      <c r="J276" s="337">
        <v>8</v>
      </c>
      <c r="K276" s="337">
        <v>0</v>
      </c>
      <c r="L276" s="337">
        <v>9</v>
      </c>
      <c r="M276" s="337">
        <v>8</v>
      </c>
      <c r="N276" s="337">
        <v>22</v>
      </c>
      <c r="O276" s="338">
        <v>0</v>
      </c>
      <c r="P276" s="339">
        <v>97</v>
      </c>
      <c r="Q276" s="336">
        <v>0</v>
      </c>
      <c r="R276" s="337">
        <v>7</v>
      </c>
      <c r="S276" s="340">
        <v>237</v>
      </c>
      <c r="T276" s="341">
        <v>245</v>
      </c>
    </row>
    <row r="277" spans="1:20" ht="15.75" x14ac:dyDescent="0.25">
      <c r="A277" s="320">
        <v>276</v>
      </c>
      <c r="B277" s="321" t="s">
        <v>107</v>
      </c>
      <c r="C277" s="322">
        <v>2219</v>
      </c>
      <c r="D277" s="323" t="s">
        <v>27</v>
      </c>
      <c r="E277" s="324">
        <v>651</v>
      </c>
      <c r="F277" s="325">
        <v>52</v>
      </c>
      <c r="G277" s="326">
        <v>56</v>
      </c>
      <c r="H277" s="326">
        <v>78</v>
      </c>
      <c r="I277" s="326">
        <v>2</v>
      </c>
      <c r="J277" s="326">
        <v>10</v>
      </c>
      <c r="K277" s="326">
        <v>3</v>
      </c>
      <c r="L277" s="326">
        <v>7</v>
      </c>
      <c r="M277" s="326">
        <v>3</v>
      </c>
      <c r="N277" s="326">
        <v>34</v>
      </c>
      <c r="O277" s="327">
        <v>0</v>
      </c>
      <c r="P277" s="328">
        <v>82</v>
      </c>
      <c r="Q277" s="325">
        <v>0</v>
      </c>
      <c r="R277" s="326">
        <v>12</v>
      </c>
      <c r="S277" s="329">
        <v>245</v>
      </c>
      <c r="T277" s="330">
        <v>259</v>
      </c>
    </row>
    <row r="278" spans="1:20" ht="15.75" x14ac:dyDescent="0.25">
      <c r="A278" s="320">
        <v>277</v>
      </c>
      <c r="B278" s="332" t="s">
        <v>107</v>
      </c>
      <c r="C278" s="333">
        <v>2219</v>
      </c>
      <c r="D278" s="334" t="s">
        <v>23</v>
      </c>
      <c r="E278" s="335">
        <v>651</v>
      </c>
      <c r="F278" s="336">
        <v>47</v>
      </c>
      <c r="G278" s="337">
        <v>62</v>
      </c>
      <c r="H278" s="337">
        <v>75</v>
      </c>
      <c r="I278" s="337">
        <v>4</v>
      </c>
      <c r="J278" s="337">
        <v>16</v>
      </c>
      <c r="K278" s="337">
        <v>3</v>
      </c>
      <c r="L278" s="337">
        <v>8</v>
      </c>
      <c r="M278" s="337">
        <v>11</v>
      </c>
      <c r="N278" s="337">
        <v>32</v>
      </c>
      <c r="O278" s="338">
        <v>0</v>
      </c>
      <c r="P278" s="339">
        <v>79</v>
      </c>
      <c r="Q278" s="336">
        <v>0</v>
      </c>
      <c r="R278" s="337">
        <v>10</v>
      </c>
      <c r="S278" s="340">
        <v>258</v>
      </c>
      <c r="T278" s="341">
        <v>268</v>
      </c>
    </row>
    <row r="279" spans="1:20" ht="15.75" x14ac:dyDescent="0.25">
      <c r="A279" s="320">
        <v>278</v>
      </c>
      <c r="B279" s="321" t="s">
        <v>107</v>
      </c>
      <c r="C279" s="322">
        <v>2219</v>
      </c>
      <c r="D279" s="323" t="s">
        <v>20</v>
      </c>
      <c r="E279" s="324">
        <v>651</v>
      </c>
      <c r="F279" s="325">
        <v>45</v>
      </c>
      <c r="G279" s="326">
        <v>64</v>
      </c>
      <c r="H279" s="326">
        <v>86</v>
      </c>
      <c r="I279" s="326">
        <v>6</v>
      </c>
      <c r="J279" s="326">
        <v>12</v>
      </c>
      <c r="K279" s="326">
        <v>4</v>
      </c>
      <c r="L279" s="326">
        <v>10</v>
      </c>
      <c r="M279" s="326">
        <v>9</v>
      </c>
      <c r="N279" s="326">
        <v>10</v>
      </c>
      <c r="O279" s="327">
        <v>0</v>
      </c>
      <c r="P279" s="328">
        <v>94</v>
      </c>
      <c r="Q279" s="325">
        <v>0</v>
      </c>
      <c r="R279" s="326">
        <v>13</v>
      </c>
      <c r="S279" s="329">
        <v>246</v>
      </c>
      <c r="T279" s="330">
        <v>261</v>
      </c>
    </row>
    <row r="280" spans="1:20" ht="15.75" x14ac:dyDescent="0.25">
      <c r="A280" s="320">
        <v>279</v>
      </c>
      <c r="B280" s="332" t="s">
        <v>107</v>
      </c>
      <c r="C280" s="333">
        <v>2219</v>
      </c>
      <c r="D280" s="334" t="s">
        <v>14</v>
      </c>
      <c r="E280" s="335">
        <v>651</v>
      </c>
      <c r="F280" s="336">
        <v>38</v>
      </c>
      <c r="G280" s="337">
        <v>51</v>
      </c>
      <c r="H280" s="337">
        <v>90</v>
      </c>
      <c r="I280" s="337">
        <v>4</v>
      </c>
      <c r="J280" s="337">
        <v>9</v>
      </c>
      <c r="K280" s="337">
        <v>3</v>
      </c>
      <c r="L280" s="337">
        <v>6</v>
      </c>
      <c r="M280" s="337">
        <v>6</v>
      </c>
      <c r="N280" s="337">
        <v>17</v>
      </c>
      <c r="O280" s="338">
        <v>0</v>
      </c>
      <c r="P280" s="339">
        <v>96</v>
      </c>
      <c r="Q280" s="336">
        <v>0</v>
      </c>
      <c r="R280" s="337">
        <v>7</v>
      </c>
      <c r="S280" s="340">
        <v>224</v>
      </c>
      <c r="T280" s="341">
        <v>233</v>
      </c>
    </row>
    <row r="281" spans="1:20" ht="15.75" x14ac:dyDescent="0.25">
      <c r="A281" s="320">
        <v>280</v>
      </c>
      <c r="B281" s="321" t="s">
        <v>107</v>
      </c>
      <c r="C281" s="322">
        <v>2219</v>
      </c>
      <c r="D281" s="323" t="s">
        <v>19</v>
      </c>
      <c r="E281" s="324">
        <v>651</v>
      </c>
      <c r="F281" s="325">
        <v>46</v>
      </c>
      <c r="G281" s="326">
        <v>58</v>
      </c>
      <c r="H281" s="326">
        <v>81</v>
      </c>
      <c r="I281" s="326">
        <v>4</v>
      </c>
      <c r="J281" s="326">
        <v>10</v>
      </c>
      <c r="K281" s="326">
        <v>4</v>
      </c>
      <c r="L281" s="326">
        <v>5</v>
      </c>
      <c r="M281" s="326">
        <v>5</v>
      </c>
      <c r="N281" s="326">
        <v>20</v>
      </c>
      <c r="O281" s="327">
        <v>0</v>
      </c>
      <c r="P281" s="328">
        <v>85</v>
      </c>
      <c r="Q281" s="325">
        <v>0</v>
      </c>
      <c r="R281" s="326">
        <v>15</v>
      </c>
      <c r="S281" s="329">
        <v>233</v>
      </c>
      <c r="T281" s="330">
        <v>248</v>
      </c>
    </row>
    <row r="282" spans="1:20" ht="15.75" x14ac:dyDescent="0.25">
      <c r="A282" s="320">
        <v>281</v>
      </c>
      <c r="B282" s="332" t="s">
        <v>107</v>
      </c>
      <c r="C282" s="333">
        <v>2218</v>
      </c>
      <c r="D282" s="334" t="s">
        <v>14</v>
      </c>
      <c r="E282" s="335">
        <v>770</v>
      </c>
      <c r="F282" s="336">
        <v>39</v>
      </c>
      <c r="G282" s="337">
        <v>99</v>
      </c>
      <c r="H282" s="337">
        <v>97</v>
      </c>
      <c r="I282" s="337">
        <v>7</v>
      </c>
      <c r="J282" s="337">
        <v>11</v>
      </c>
      <c r="K282" s="337">
        <v>9</v>
      </c>
      <c r="L282" s="337">
        <v>2</v>
      </c>
      <c r="M282" s="337">
        <v>13</v>
      </c>
      <c r="N282" s="337">
        <v>19</v>
      </c>
      <c r="O282" s="338">
        <v>0</v>
      </c>
      <c r="P282" s="339">
        <v>106</v>
      </c>
      <c r="Q282" s="336">
        <v>0</v>
      </c>
      <c r="R282" s="337">
        <v>16</v>
      </c>
      <c r="S282" s="340">
        <v>296</v>
      </c>
      <c r="T282" s="341">
        <v>314</v>
      </c>
    </row>
    <row r="283" spans="1:20" ht="15.75" x14ac:dyDescent="0.25">
      <c r="A283" s="320">
        <v>282</v>
      </c>
      <c r="B283" s="321" t="s">
        <v>107</v>
      </c>
      <c r="C283" s="322">
        <v>2218</v>
      </c>
      <c r="D283" s="323" t="s">
        <v>19</v>
      </c>
      <c r="E283" s="324">
        <v>770</v>
      </c>
      <c r="F283" s="325">
        <v>39</v>
      </c>
      <c r="G283" s="326">
        <v>92</v>
      </c>
      <c r="H283" s="326">
        <v>103</v>
      </c>
      <c r="I283" s="326">
        <v>4</v>
      </c>
      <c r="J283" s="326">
        <v>9</v>
      </c>
      <c r="K283" s="326">
        <v>1</v>
      </c>
      <c r="L283" s="326">
        <v>4</v>
      </c>
      <c r="M283" s="326">
        <v>6</v>
      </c>
      <c r="N283" s="326">
        <v>12</v>
      </c>
      <c r="O283" s="327">
        <v>0</v>
      </c>
      <c r="P283" s="328">
        <v>112</v>
      </c>
      <c r="Q283" s="325">
        <v>0</v>
      </c>
      <c r="R283" s="326">
        <v>13</v>
      </c>
      <c r="S283" s="329">
        <v>270</v>
      </c>
      <c r="T283" s="330">
        <v>288</v>
      </c>
    </row>
    <row r="284" spans="1:20" ht="15.75" x14ac:dyDescent="0.25">
      <c r="A284" s="320">
        <v>283</v>
      </c>
      <c r="B284" s="332" t="s">
        <v>107</v>
      </c>
      <c r="C284" s="333">
        <v>2217</v>
      </c>
      <c r="D284" s="334" t="s">
        <v>19</v>
      </c>
      <c r="E284" s="335">
        <v>706</v>
      </c>
      <c r="F284" s="336">
        <v>170</v>
      </c>
      <c r="G284" s="337">
        <v>60</v>
      </c>
      <c r="H284" s="337">
        <v>69</v>
      </c>
      <c r="I284" s="337">
        <v>2</v>
      </c>
      <c r="J284" s="337">
        <v>11</v>
      </c>
      <c r="K284" s="337">
        <v>5</v>
      </c>
      <c r="L284" s="337">
        <v>13</v>
      </c>
      <c r="M284" s="337">
        <v>21</v>
      </c>
      <c r="N284" s="337">
        <v>34</v>
      </c>
      <c r="O284" s="338">
        <v>0</v>
      </c>
      <c r="P284" s="339">
        <v>75</v>
      </c>
      <c r="Q284" s="336">
        <v>0</v>
      </c>
      <c r="R284" s="337">
        <v>20</v>
      </c>
      <c r="S284" s="340">
        <v>385</v>
      </c>
      <c r="T284" s="341">
        <v>409</v>
      </c>
    </row>
    <row r="285" spans="1:20" ht="15.75" x14ac:dyDescent="0.25">
      <c r="A285" s="320">
        <v>284</v>
      </c>
      <c r="B285" s="321" t="s">
        <v>107</v>
      </c>
      <c r="C285" s="322">
        <v>2216</v>
      </c>
      <c r="D285" s="323" t="s">
        <v>19</v>
      </c>
      <c r="E285" s="324">
        <v>645</v>
      </c>
      <c r="F285" s="325">
        <v>207</v>
      </c>
      <c r="G285" s="326">
        <v>43</v>
      </c>
      <c r="H285" s="326">
        <v>59</v>
      </c>
      <c r="I285" s="326">
        <v>2</v>
      </c>
      <c r="J285" s="326">
        <v>8</v>
      </c>
      <c r="K285" s="326">
        <v>2</v>
      </c>
      <c r="L285" s="326">
        <v>11</v>
      </c>
      <c r="M285" s="326">
        <v>9</v>
      </c>
      <c r="N285" s="326">
        <v>14</v>
      </c>
      <c r="O285" s="327">
        <v>0</v>
      </c>
      <c r="P285" s="328">
        <v>61</v>
      </c>
      <c r="Q285" s="325">
        <v>1</v>
      </c>
      <c r="R285" s="326">
        <v>16</v>
      </c>
      <c r="S285" s="329">
        <v>355</v>
      </c>
      <c r="T285" s="330">
        <v>372</v>
      </c>
    </row>
    <row r="286" spans="1:20" ht="15.75" x14ac:dyDescent="0.25">
      <c r="A286" s="320">
        <v>285</v>
      </c>
      <c r="B286" s="332" t="s">
        <v>107</v>
      </c>
      <c r="C286" s="333">
        <v>2215</v>
      </c>
      <c r="D286" s="334" t="s">
        <v>19</v>
      </c>
      <c r="E286" s="335">
        <v>753</v>
      </c>
      <c r="F286" s="336">
        <v>216</v>
      </c>
      <c r="G286" s="337">
        <v>48</v>
      </c>
      <c r="H286" s="337">
        <v>67</v>
      </c>
      <c r="I286" s="337">
        <v>3</v>
      </c>
      <c r="J286" s="337">
        <v>20</v>
      </c>
      <c r="K286" s="337">
        <v>11</v>
      </c>
      <c r="L286" s="337">
        <v>6</v>
      </c>
      <c r="M286" s="337">
        <v>13</v>
      </c>
      <c r="N286" s="337">
        <v>21</v>
      </c>
      <c r="O286" s="338">
        <v>0</v>
      </c>
      <c r="P286" s="339">
        <v>71</v>
      </c>
      <c r="Q286" s="336">
        <v>1</v>
      </c>
      <c r="R286" s="337">
        <v>12</v>
      </c>
      <c r="S286" s="340">
        <v>405</v>
      </c>
      <c r="T286" s="341">
        <v>419</v>
      </c>
    </row>
    <row r="287" spans="1:20" ht="15.75" x14ac:dyDescent="0.25">
      <c r="A287" s="320">
        <v>286</v>
      </c>
      <c r="B287" s="321" t="s">
        <v>107</v>
      </c>
      <c r="C287" s="322">
        <v>2214</v>
      </c>
      <c r="D287" s="323" t="s">
        <v>14</v>
      </c>
      <c r="E287" s="324">
        <v>504</v>
      </c>
      <c r="F287" s="325">
        <v>92</v>
      </c>
      <c r="G287" s="326">
        <v>52</v>
      </c>
      <c r="H287" s="326">
        <v>51</v>
      </c>
      <c r="I287" s="326">
        <v>6</v>
      </c>
      <c r="J287" s="326">
        <v>16</v>
      </c>
      <c r="K287" s="326">
        <v>7</v>
      </c>
      <c r="L287" s="326">
        <v>7</v>
      </c>
      <c r="M287" s="326">
        <v>11</v>
      </c>
      <c r="N287" s="326">
        <v>15</v>
      </c>
      <c r="O287" s="327">
        <v>0</v>
      </c>
      <c r="P287" s="328">
        <v>57</v>
      </c>
      <c r="Q287" s="325">
        <v>0</v>
      </c>
      <c r="R287" s="326">
        <v>10</v>
      </c>
      <c r="S287" s="329">
        <v>257</v>
      </c>
      <c r="T287" s="330">
        <v>267</v>
      </c>
    </row>
    <row r="288" spans="1:20" ht="15.75" x14ac:dyDescent="0.25">
      <c r="A288" s="320">
        <v>287</v>
      </c>
      <c r="B288" s="332" t="s">
        <v>107</v>
      </c>
      <c r="C288" s="333">
        <v>2214</v>
      </c>
      <c r="D288" s="334" t="s">
        <v>19</v>
      </c>
      <c r="E288" s="335">
        <v>504</v>
      </c>
      <c r="F288" s="336">
        <v>91</v>
      </c>
      <c r="G288" s="337">
        <v>59</v>
      </c>
      <c r="H288" s="337">
        <v>52</v>
      </c>
      <c r="I288" s="337">
        <v>3</v>
      </c>
      <c r="J288" s="337">
        <v>11</v>
      </c>
      <c r="K288" s="337">
        <v>5</v>
      </c>
      <c r="L288" s="337">
        <v>7</v>
      </c>
      <c r="M288" s="337">
        <v>16</v>
      </c>
      <c r="N288" s="337">
        <v>13</v>
      </c>
      <c r="O288" s="338">
        <v>0</v>
      </c>
      <c r="P288" s="339">
        <v>56</v>
      </c>
      <c r="Q288" s="336">
        <v>1</v>
      </c>
      <c r="R288" s="337">
        <v>7</v>
      </c>
      <c r="S288" s="340">
        <v>257</v>
      </c>
      <c r="T288" s="341">
        <v>266</v>
      </c>
    </row>
    <row r="289" spans="1:20" ht="15.75" x14ac:dyDescent="0.25">
      <c r="A289" s="320">
        <v>288</v>
      </c>
      <c r="B289" s="321" t="s">
        <v>107</v>
      </c>
      <c r="C289" s="322">
        <v>2213</v>
      </c>
      <c r="D289" s="323" t="s">
        <v>14</v>
      </c>
      <c r="E289" s="324">
        <v>594</v>
      </c>
      <c r="F289" s="325">
        <v>89</v>
      </c>
      <c r="G289" s="326">
        <v>57</v>
      </c>
      <c r="H289" s="326">
        <v>50</v>
      </c>
      <c r="I289" s="326">
        <v>1</v>
      </c>
      <c r="J289" s="326">
        <v>12</v>
      </c>
      <c r="K289" s="326">
        <v>9</v>
      </c>
      <c r="L289" s="326">
        <v>4</v>
      </c>
      <c r="M289" s="326">
        <v>15</v>
      </c>
      <c r="N289" s="326">
        <v>10</v>
      </c>
      <c r="O289" s="327">
        <v>0</v>
      </c>
      <c r="P289" s="328">
        <v>51</v>
      </c>
      <c r="Q289" s="325">
        <v>0</v>
      </c>
      <c r="R289" s="326">
        <v>14</v>
      </c>
      <c r="S289" s="329">
        <v>247</v>
      </c>
      <c r="T289" s="330">
        <v>261</v>
      </c>
    </row>
    <row r="290" spans="1:20" ht="15.75" x14ac:dyDescent="0.25">
      <c r="A290" s="320">
        <v>289</v>
      </c>
      <c r="B290" s="332" t="s">
        <v>107</v>
      </c>
      <c r="C290" s="333">
        <v>2213</v>
      </c>
      <c r="D290" s="334" t="s">
        <v>19</v>
      </c>
      <c r="E290" s="335">
        <v>594</v>
      </c>
      <c r="F290" s="336">
        <v>108</v>
      </c>
      <c r="G290" s="337">
        <v>58</v>
      </c>
      <c r="H290" s="337">
        <v>46</v>
      </c>
      <c r="I290" s="337">
        <v>2</v>
      </c>
      <c r="J290" s="337">
        <v>8</v>
      </c>
      <c r="K290" s="337">
        <v>11</v>
      </c>
      <c r="L290" s="337">
        <v>2</v>
      </c>
      <c r="M290" s="337">
        <v>20</v>
      </c>
      <c r="N290" s="337">
        <v>21</v>
      </c>
      <c r="O290" s="338">
        <v>0</v>
      </c>
      <c r="P290" s="339">
        <v>49</v>
      </c>
      <c r="Q290" s="336">
        <v>0</v>
      </c>
      <c r="R290" s="337">
        <v>12</v>
      </c>
      <c r="S290" s="340">
        <v>276</v>
      </c>
      <c r="T290" s="341">
        <v>289</v>
      </c>
    </row>
    <row r="291" spans="1:20" ht="15.75" x14ac:dyDescent="0.25">
      <c r="A291" s="320">
        <v>290</v>
      </c>
      <c r="B291" s="321" t="s">
        <v>107</v>
      </c>
      <c r="C291" s="322">
        <v>2212</v>
      </c>
      <c r="D291" s="323" t="s">
        <v>14</v>
      </c>
      <c r="E291" s="324">
        <v>461</v>
      </c>
      <c r="F291" s="325">
        <v>64</v>
      </c>
      <c r="G291" s="326">
        <v>43</v>
      </c>
      <c r="H291" s="326">
        <v>63</v>
      </c>
      <c r="I291" s="326">
        <v>3</v>
      </c>
      <c r="J291" s="326">
        <v>13</v>
      </c>
      <c r="K291" s="326">
        <v>5</v>
      </c>
      <c r="L291" s="326">
        <v>5</v>
      </c>
      <c r="M291" s="326">
        <v>10</v>
      </c>
      <c r="N291" s="326">
        <v>8</v>
      </c>
      <c r="O291" s="327">
        <v>0</v>
      </c>
      <c r="P291" s="328">
        <v>67</v>
      </c>
      <c r="Q291" s="325">
        <v>1</v>
      </c>
      <c r="R291" s="326">
        <v>7</v>
      </c>
      <c r="S291" s="329">
        <v>214</v>
      </c>
      <c r="T291" s="330">
        <v>223</v>
      </c>
    </row>
    <row r="292" spans="1:20" ht="15.75" x14ac:dyDescent="0.25">
      <c r="A292" s="320">
        <v>291</v>
      </c>
      <c r="B292" s="332" t="s">
        <v>107</v>
      </c>
      <c r="C292" s="333">
        <v>2212</v>
      </c>
      <c r="D292" s="334" t="s">
        <v>19</v>
      </c>
      <c r="E292" s="335">
        <v>461</v>
      </c>
      <c r="F292" s="336">
        <v>79</v>
      </c>
      <c r="G292" s="337">
        <v>33</v>
      </c>
      <c r="H292" s="337">
        <v>54</v>
      </c>
      <c r="I292" s="337">
        <v>3</v>
      </c>
      <c r="J292" s="337">
        <v>10</v>
      </c>
      <c r="K292" s="337">
        <v>6</v>
      </c>
      <c r="L292" s="337">
        <v>9</v>
      </c>
      <c r="M292" s="337">
        <v>14</v>
      </c>
      <c r="N292" s="337">
        <v>13</v>
      </c>
      <c r="O292" s="338">
        <v>0</v>
      </c>
      <c r="P292" s="339">
        <v>60</v>
      </c>
      <c r="Q292" s="336">
        <v>0</v>
      </c>
      <c r="R292" s="337">
        <v>8</v>
      </c>
      <c r="S292" s="340">
        <v>221</v>
      </c>
      <c r="T292" s="341">
        <v>232</v>
      </c>
    </row>
    <row r="293" spans="1:20" ht="15.75" x14ac:dyDescent="0.25">
      <c r="A293" s="320">
        <v>292</v>
      </c>
      <c r="B293" s="321" t="s">
        <v>107</v>
      </c>
      <c r="C293" s="322">
        <v>2211</v>
      </c>
      <c r="D293" s="323" t="s">
        <v>14</v>
      </c>
      <c r="E293" s="324">
        <v>522</v>
      </c>
      <c r="F293" s="325">
        <v>75</v>
      </c>
      <c r="G293" s="326">
        <v>57</v>
      </c>
      <c r="H293" s="326">
        <v>83</v>
      </c>
      <c r="I293" s="326">
        <v>0</v>
      </c>
      <c r="J293" s="326">
        <v>10</v>
      </c>
      <c r="K293" s="326">
        <v>7</v>
      </c>
      <c r="L293" s="326">
        <v>6</v>
      </c>
      <c r="M293" s="326">
        <v>8</v>
      </c>
      <c r="N293" s="326">
        <v>14</v>
      </c>
      <c r="O293" s="327">
        <v>0</v>
      </c>
      <c r="P293" s="328">
        <v>83</v>
      </c>
      <c r="Q293" s="325">
        <v>0</v>
      </c>
      <c r="R293" s="326">
        <v>13</v>
      </c>
      <c r="S293" s="329">
        <v>260</v>
      </c>
      <c r="T293" s="330">
        <v>273</v>
      </c>
    </row>
    <row r="294" spans="1:20" ht="15.75" x14ac:dyDescent="0.25">
      <c r="A294" s="320">
        <v>293</v>
      </c>
      <c r="B294" s="332" t="s">
        <v>107</v>
      </c>
      <c r="C294" s="333">
        <v>2211</v>
      </c>
      <c r="D294" s="334" t="s">
        <v>19</v>
      </c>
      <c r="E294" s="335">
        <v>523</v>
      </c>
      <c r="F294" s="336">
        <v>63</v>
      </c>
      <c r="G294" s="337">
        <v>69</v>
      </c>
      <c r="H294" s="337">
        <v>69</v>
      </c>
      <c r="I294" s="337">
        <v>6</v>
      </c>
      <c r="J294" s="337">
        <v>9</v>
      </c>
      <c r="K294" s="337">
        <v>14</v>
      </c>
      <c r="L294" s="337">
        <v>10</v>
      </c>
      <c r="M294" s="337">
        <v>8</v>
      </c>
      <c r="N294" s="337">
        <v>16</v>
      </c>
      <c r="O294" s="338">
        <v>0</v>
      </c>
      <c r="P294" s="339">
        <v>76</v>
      </c>
      <c r="Q294" s="336">
        <v>1</v>
      </c>
      <c r="R294" s="337">
        <v>17</v>
      </c>
      <c r="S294" s="340">
        <v>264</v>
      </c>
      <c r="T294" s="341">
        <v>283</v>
      </c>
    </row>
    <row r="295" spans="1:20" ht="15.75" x14ac:dyDescent="0.25">
      <c r="A295" s="320">
        <v>294</v>
      </c>
      <c r="B295" s="321" t="s">
        <v>107</v>
      </c>
      <c r="C295" s="322">
        <v>2210</v>
      </c>
      <c r="D295" s="323" t="s">
        <v>20</v>
      </c>
      <c r="E295" s="324">
        <v>542</v>
      </c>
      <c r="F295" s="325">
        <v>47</v>
      </c>
      <c r="G295" s="326">
        <v>63</v>
      </c>
      <c r="H295" s="326">
        <v>62</v>
      </c>
      <c r="I295" s="326">
        <v>2</v>
      </c>
      <c r="J295" s="326">
        <v>11</v>
      </c>
      <c r="K295" s="326">
        <v>1</v>
      </c>
      <c r="L295" s="326">
        <v>4</v>
      </c>
      <c r="M295" s="326">
        <v>3</v>
      </c>
      <c r="N295" s="326">
        <v>2</v>
      </c>
      <c r="O295" s="327">
        <v>0</v>
      </c>
      <c r="P295" s="328">
        <v>64</v>
      </c>
      <c r="Q295" s="325">
        <v>0</v>
      </c>
      <c r="R295" s="326">
        <v>5</v>
      </c>
      <c r="S295" s="329">
        <v>195</v>
      </c>
      <c r="T295" s="330">
        <v>200</v>
      </c>
    </row>
    <row r="296" spans="1:20" ht="15.75" x14ac:dyDescent="0.25">
      <c r="A296" s="320">
        <v>295</v>
      </c>
      <c r="B296" s="332" t="s">
        <v>107</v>
      </c>
      <c r="C296" s="333">
        <v>2210</v>
      </c>
      <c r="D296" s="334" t="s">
        <v>14</v>
      </c>
      <c r="E296" s="335">
        <v>542</v>
      </c>
      <c r="F296" s="336">
        <v>56</v>
      </c>
      <c r="G296" s="337">
        <v>56</v>
      </c>
      <c r="H296" s="337">
        <v>64</v>
      </c>
      <c r="I296" s="337">
        <v>6</v>
      </c>
      <c r="J296" s="337">
        <v>7</v>
      </c>
      <c r="K296" s="337">
        <v>8</v>
      </c>
      <c r="L296" s="337">
        <v>4</v>
      </c>
      <c r="M296" s="337">
        <v>11</v>
      </c>
      <c r="N296" s="337">
        <v>2</v>
      </c>
      <c r="O296" s="338">
        <v>0</v>
      </c>
      <c r="P296" s="339">
        <v>73</v>
      </c>
      <c r="Q296" s="336">
        <v>0</v>
      </c>
      <c r="R296" s="337">
        <v>7</v>
      </c>
      <c r="S296" s="340">
        <v>214</v>
      </c>
      <c r="T296" s="341">
        <v>224</v>
      </c>
    </row>
    <row r="297" spans="1:20" ht="15.75" x14ac:dyDescent="0.25">
      <c r="A297" s="320">
        <v>296</v>
      </c>
      <c r="B297" s="321" t="s">
        <v>107</v>
      </c>
      <c r="C297" s="322">
        <v>2210</v>
      </c>
      <c r="D297" s="323" t="s">
        <v>19</v>
      </c>
      <c r="E297" s="324">
        <v>543</v>
      </c>
      <c r="F297" s="325">
        <v>51</v>
      </c>
      <c r="G297" s="326">
        <v>51</v>
      </c>
      <c r="H297" s="326">
        <v>46</v>
      </c>
      <c r="I297" s="326">
        <v>0</v>
      </c>
      <c r="J297" s="326">
        <v>11</v>
      </c>
      <c r="K297" s="326">
        <v>5</v>
      </c>
      <c r="L297" s="326">
        <v>10</v>
      </c>
      <c r="M297" s="326">
        <v>11</v>
      </c>
      <c r="N297" s="326">
        <v>6</v>
      </c>
      <c r="O297" s="327">
        <v>0</v>
      </c>
      <c r="P297" s="328">
        <v>46</v>
      </c>
      <c r="Q297" s="325">
        <v>0</v>
      </c>
      <c r="R297" s="326">
        <v>14</v>
      </c>
      <c r="S297" s="329">
        <v>191</v>
      </c>
      <c r="T297" s="330">
        <v>205</v>
      </c>
    </row>
    <row r="298" spans="1:20" ht="15.75" x14ac:dyDescent="0.25">
      <c r="A298" s="320">
        <v>297</v>
      </c>
      <c r="B298" s="332" t="s">
        <v>107</v>
      </c>
      <c r="C298" s="333">
        <v>2209</v>
      </c>
      <c r="D298" s="334" t="s">
        <v>14</v>
      </c>
      <c r="E298" s="335">
        <v>565</v>
      </c>
      <c r="F298" s="336">
        <v>63</v>
      </c>
      <c r="G298" s="337">
        <v>41</v>
      </c>
      <c r="H298" s="337">
        <v>75</v>
      </c>
      <c r="I298" s="337">
        <v>5</v>
      </c>
      <c r="J298" s="337">
        <v>9</v>
      </c>
      <c r="K298" s="337">
        <v>7</v>
      </c>
      <c r="L298" s="337">
        <v>4</v>
      </c>
      <c r="M298" s="337">
        <v>7</v>
      </c>
      <c r="N298" s="337">
        <v>4</v>
      </c>
      <c r="O298" s="338">
        <v>0</v>
      </c>
      <c r="P298" s="339">
        <v>80</v>
      </c>
      <c r="Q298" s="336">
        <v>0</v>
      </c>
      <c r="R298" s="337">
        <v>0</v>
      </c>
      <c r="S298" s="340">
        <v>215</v>
      </c>
      <c r="T298" s="341">
        <v>215</v>
      </c>
    </row>
    <row r="299" spans="1:20" ht="15.75" x14ac:dyDescent="0.25">
      <c r="A299" s="320">
        <v>298</v>
      </c>
      <c r="B299" s="321" t="s">
        <v>107</v>
      </c>
      <c r="C299" s="322">
        <v>2209</v>
      </c>
      <c r="D299" s="323" t="s">
        <v>19</v>
      </c>
      <c r="E299" s="324">
        <v>565</v>
      </c>
      <c r="F299" s="325">
        <v>52</v>
      </c>
      <c r="G299" s="326">
        <v>41</v>
      </c>
      <c r="H299" s="326">
        <v>76</v>
      </c>
      <c r="I299" s="326">
        <v>6</v>
      </c>
      <c r="J299" s="326">
        <v>5</v>
      </c>
      <c r="K299" s="326">
        <v>2</v>
      </c>
      <c r="L299" s="326">
        <v>5</v>
      </c>
      <c r="M299" s="326">
        <v>9</v>
      </c>
      <c r="N299" s="326">
        <v>8</v>
      </c>
      <c r="O299" s="327">
        <v>0</v>
      </c>
      <c r="P299" s="328">
        <v>87</v>
      </c>
      <c r="Q299" s="325">
        <v>1</v>
      </c>
      <c r="R299" s="326">
        <v>10</v>
      </c>
      <c r="S299" s="329">
        <v>204</v>
      </c>
      <c r="T299" s="330">
        <v>220</v>
      </c>
    </row>
    <row r="300" spans="1:20" ht="15.75" x14ac:dyDescent="0.25">
      <c r="A300" s="320">
        <v>299</v>
      </c>
      <c r="B300" s="332" t="s">
        <v>107</v>
      </c>
      <c r="C300" s="333">
        <v>2208</v>
      </c>
      <c r="D300" s="334" t="s">
        <v>14</v>
      </c>
      <c r="E300" s="335">
        <v>594</v>
      </c>
      <c r="F300" s="336">
        <v>71</v>
      </c>
      <c r="G300" s="337">
        <v>43</v>
      </c>
      <c r="H300" s="337">
        <v>55</v>
      </c>
      <c r="I300" s="337">
        <v>2</v>
      </c>
      <c r="J300" s="337">
        <v>13</v>
      </c>
      <c r="K300" s="337">
        <v>2</v>
      </c>
      <c r="L300" s="337">
        <v>11</v>
      </c>
      <c r="M300" s="337">
        <v>12</v>
      </c>
      <c r="N300" s="337">
        <v>16</v>
      </c>
      <c r="O300" s="338">
        <v>0</v>
      </c>
      <c r="P300" s="339">
        <v>58</v>
      </c>
      <c r="Q300" s="336">
        <v>0</v>
      </c>
      <c r="R300" s="337">
        <v>12</v>
      </c>
      <c r="S300" s="340">
        <v>225</v>
      </c>
      <c r="T300" s="341">
        <v>238</v>
      </c>
    </row>
    <row r="301" spans="1:20" ht="15.75" x14ac:dyDescent="0.25">
      <c r="A301" s="320">
        <v>300</v>
      </c>
      <c r="B301" s="321" t="s">
        <v>107</v>
      </c>
      <c r="C301" s="322">
        <v>2208</v>
      </c>
      <c r="D301" s="323" t="s">
        <v>19</v>
      </c>
      <c r="E301" s="324">
        <v>594</v>
      </c>
      <c r="F301" s="325">
        <v>75</v>
      </c>
      <c r="G301" s="326">
        <v>61</v>
      </c>
      <c r="H301" s="326">
        <v>60</v>
      </c>
      <c r="I301" s="326">
        <v>6</v>
      </c>
      <c r="J301" s="326">
        <v>13</v>
      </c>
      <c r="K301" s="326">
        <v>6</v>
      </c>
      <c r="L301" s="326">
        <v>7</v>
      </c>
      <c r="M301" s="326">
        <v>12</v>
      </c>
      <c r="N301" s="326">
        <v>12</v>
      </c>
      <c r="O301" s="327">
        <v>0</v>
      </c>
      <c r="P301" s="328">
        <v>66</v>
      </c>
      <c r="Q301" s="325">
        <v>0</v>
      </c>
      <c r="R301" s="326">
        <v>13</v>
      </c>
      <c r="S301" s="329">
        <v>252</v>
      </c>
      <c r="T301" s="330">
        <v>265</v>
      </c>
    </row>
    <row r="302" spans="1:20" ht="15.75" x14ac:dyDescent="0.25">
      <c r="A302" s="320">
        <v>301</v>
      </c>
      <c r="B302" s="332" t="s">
        <v>107</v>
      </c>
      <c r="C302" s="333">
        <v>2206</v>
      </c>
      <c r="D302" s="334" t="s">
        <v>14</v>
      </c>
      <c r="E302" s="335">
        <v>701</v>
      </c>
      <c r="F302" s="336">
        <v>83</v>
      </c>
      <c r="G302" s="337">
        <v>75</v>
      </c>
      <c r="H302" s="337">
        <v>93</v>
      </c>
      <c r="I302" s="337">
        <v>5</v>
      </c>
      <c r="J302" s="337">
        <v>16</v>
      </c>
      <c r="K302" s="337">
        <v>7</v>
      </c>
      <c r="L302" s="337">
        <v>8</v>
      </c>
      <c r="M302" s="337">
        <v>6</v>
      </c>
      <c r="N302" s="337">
        <v>6</v>
      </c>
      <c r="O302" s="338">
        <v>0</v>
      </c>
      <c r="P302" s="339">
        <v>98</v>
      </c>
      <c r="Q302" s="336">
        <v>1</v>
      </c>
      <c r="R302" s="337">
        <v>10</v>
      </c>
      <c r="S302" s="340">
        <v>299</v>
      </c>
      <c r="T302" s="341">
        <v>310</v>
      </c>
    </row>
    <row r="303" spans="1:20" ht="15.75" x14ac:dyDescent="0.25">
      <c r="A303" s="320">
        <v>302</v>
      </c>
      <c r="B303" s="321" t="s">
        <v>107</v>
      </c>
      <c r="C303" s="322">
        <v>2206</v>
      </c>
      <c r="D303" s="323" t="s">
        <v>19</v>
      </c>
      <c r="E303" s="324">
        <v>702</v>
      </c>
      <c r="F303" s="325">
        <v>85</v>
      </c>
      <c r="G303" s="326">
        <v>81</v>
      </c>
      <c r="H303" s="326">
        <v>88</v>
      </c>
      <c r="I303" s="326">
        <v>4</v>
      </c>
      <c r="J303" s="326">
        <v>16</v>
      </c>
      <c r="K303" s="326">
        <v>9</v>
      </c>
      <c r="L303" s="326">
        <v>5</v>
      </c>
      <c r="M303" s="326">
        <v>7</v>
      </c>
      <c r="N303" s="326">
        <v>8</v>
      </c>
      <c r="O303" s="327">
        <v>0</v>
      </c>
      <c r="P303" s="328">
        <v>95</v>
      </c>
      <c r="Q303" s="325">
        <v>0</v>
      </c>
      <c r="R303" s="326">
        <v>12</v>
      </c>
      <c r="S303" s="329">
        <v>303</v>
      </c>
      <c r="T303" s="330">
        <v>318</v>
      </c>
    </row>
    <row r="304" spans="1:20" ht="15.75" x14ac:dyDescent="0.25">
      <c r="A304" s="320">
        <v>303</v>
      </c>
      <c r="B304" s="332" t="s">
        <v>107</v>
      </c>
      <c r="C304" s="333">
        <v>2205</v>
      </c>
      <c r="D304" s="334" t="s">
        <v>19</v>
      </c>
      <c r="E304" s="335">
        <v>673</v>
      </c>
      <c r="F304" s="336">
        <v>150</v>
      </c>
      <c r="G304" s="337">
        <v>68</v>
      </c>
      <c r="H304" s="337">
        <v>65</v>
      </c>
      <c r="I304" s="337">
        <v>2</v>
      </c>
      <c r="J304" s="337">
        <v>12</v>
      </c>
      <c r="K304" s="337">
        <v>5</v>
      </c>
      <c r="L304" s="337">
        <v>10</v>
      </c>
      <c r="M304" s="337">
        <v>13</v>
      </c>
      <c r="N304" s="337">
        <v>15</v>
      </c>
      <c r="O304" s="338">
        <v>0</v>
      </c>
      <c r="P304" s="339">
        <v>67</v>
      </c>
      <c r="Q304" s="336">
        <v>0</v>
      </c>
      <c r="R304" s="337">
        <v>13</v>
      </c>
      <c r="S304" s="340">
        <v>340</v>
      </c>
      <c r="T304" s="341">
        <v>353</v>
      </c>
    </row>
    <row r="305" spans="1:20" ht="15.75" x14ac:dyDescent="0.25">
      <c r="A305" s="320">
        <v>304</v>
      </c>
      <c r="B305" s="321" t="s">
        <v>107</v>
      </c>
      <c r="C305" s="322">
        <v>2204</v>
      </c>
      <c r="D305" s="323" t="s">
        <v>19</v>
      </c>
      <c r="E305" s="324">
        <v>744</v>
      </c>
      <c r="F305" s="325">
        <v>147</v>
      </c>
      <c r="G305" s="326">
        <v>72</v>
      </c>
      <c r="H305" s="326">
        <v>96</v>
      </c>
      <c r="I305" s="326">
        <v>4</v>
      </c>
      <c r="J305" s="326">
        <v>14</v>
      </c>
      <c r="K305" s="326">
        <v>14</v>
      </c>
      <c r="L305" s="326">
        <v>6</v>
      </c>
      <c r="M305" s="326">
        <v>12</v>
      </c>
      <c r="N305" s="326">
        <v>28</v>
      </c>
      <c r="O305" s="327">
        <v>0</v>
      </c>
      <c r="P305" s="328">
        <v>103</v>
      </c>
      <c r="Q305" s="325">
        <v>0</v>
      </c>
      <c r="R305" s="326">
        <v>7</v>
      </c>
      <c r="S305" s="329">
        <v>393</v>
      </c>
      <c r="T305" s="330">
        <v>403</v>
      </c>
    </row>
    <row r="306" spans="1:20" ht="15.75" x14ac:dyDescent="0.25">
      <c r="A306" s="320">
        <v>305</v>
      </c>
      <c r="B306" s="332" t="s">
        <v>107</v>
      </c>
      <c r="C306" s="333">
        <v>2203</v>
      </c>
      <c r="D306" s="334" t="s">
        <v>14</v>
      </c>
      <c r="E306" s="335">
        <v>567</v>
      </c>
      <c r="F306" s="336">
        <v>72</v>
      </c>
      <c r="G306" s="337">
        <v>39</v>
      </c>
      <c r="H306" s="337">
        <v>88</v>
      </c>
      <c r="I306" s="337">
        <v>3</v>
      </c>
      <c r="J306" s="337">
        <v>6</v>
      </c>
      <c r="K306" s="337">
        <v>4</v>
      </c>
      <c r="L306" s="337">
        <v>5</v>
      </c>
      <c r="M306" s="337">
        <v>12</v>
      </c>
      <c r="N306" s="337">
        <v>9</v>
      </c>
      <c r="O306" s="338">
        <v>0</v>
      </c>
      <c r="P306" s="339">
        <v>91</v>
      </c>
      <c r="Q306" s="336">
        <v>1</v>
      </c>
      <c r="R306" s="337">
        <v>9</v>
      </c>
      <c r="S306" s="340">
        <v>238</v>
      </c>
      <c r="T306" s="341">
        <v>248</v>
      </c>
    </row>
    <row r="307" spans="1:20" ht="15.75" x14ac:dyDescent="0.25">
      <c r="A307" s="320">
        <v>306</v>
      </c>
      <c r="B307" s="321" t="s">
        <v>107</v>
      </c>
      <c r="C307" s="322">
        <v>2203</v>
      </c>
      <c r="D307" s="323" t="s">
        <v>19</v>
      </c>
      <c r="E307" s="324">
        <v>568</v>
      </c>
      <c r="F307" s="325">
        <v>70</v>
      </c>
      <c r="G307" s="326">
        <v>42</v>
      </c>
      <c r="H307" s="326">
        <v>84</v>
      </c>
      <c r="I307" s="326">
        <v>4</v>
      </c>
      <c r="J307" s="326">
        <v>9</v>
      </c>
      <c r="K307" s="326">
        <v>7</v>
      </c>
      <c r="L307" s="326">
        <v>4</v>
      </c>
      <c r="M307" s="326">
        <v>14</v>
      </c>
      <c r="N307" s="326">
        <v>10</v>
      </c>
      <c r="O307" s="327">
        <v>0</v>
      </c>
      <c r="P307" s="328">
        <v>88</v>
      </c>
      <c r="Q307" s="325">
        <v>0</v>
      </c>
      <c r="R307" s="326">
        <v>3</v>
      </c>
      <c r="S307" s="329">
        <v>244</v>
      </c>
      <c r="T307" s="330">
        <v>247</v>
      </c>
    </row>
    <row r="308" spans="1:20" ht="15.75" x14ac:dyDescent="0.25">
      <c r="A308" s="320">
        <v>307</v>
      </c>
      <c r="B308" s="332" t="s">
        <v>107</v>
      </c>
      <c r="C308" s="333">
        <v>2202</v>
      </c>
      <c r="D308" s="334" t="s">
        <v>14</v>
      </c>
      <c r="E308" s="335">
        <v>486</v>
      </c>
      <c r="F308" s="336">
        <v>60</v>
      </c>
      <c r="G308" s="337">
        <v>57</v>
      </c>
      <c r="H308" s="337">
        <v>54</v>
      </c>
      <c r="I308" s="337">
        <v>1</v>
      </c>
      <c r="J308" s="337">
        <v>7</v>
      </c>
      <c r="K308" s="337">
        <v>8</v>
      </c>
      <c r="L308" s="337">
        <v>3</v>
      </c>
      <c r="M308" s="337">
        <v>9</v>
      </c>
      <c r="N308" s="337">
        <v>10</v>
      </c>
      <c r="O308" s="338">
        <v>0</v>
      </c>
      <c r="P308" s="339">
        <v>55</v>
      </c>
      <c r="Q308" s="336">
        <v>0</v>
      </c>
      <c r="R308" s="337">
        <v>8</v>
      </c>
      <c r="S308" s="340">
        <v>209</v>
      </c>
      <c r="T308" s="341">
        <v>217</v>
      </c>
    </row>
    <row r="309" spans="1:20" ht="15.75" x14ac:dyDescent="0.25">
      <c r="A309" s="320">
        <v>308</v>
      </c>
      <c r="B309" s="321" t="s">
        <v>107</v>
      </c>
      <c r="C309" s="322">
        <v>2202</v>
      </c>
      <c r="D309" s="323" t="s">
        <v>19</v>
      </c>
      <c r="E309" s="324">
        <v>486</v>
      </c>
      <c r="F309" s="325">
        <v>54</v>
      </c>
      <c r="G309" s="326">
        <v>56</v>
      </c>
      <c r="H309" s="326">
        <v>48</v>
      </c>
      <c r="I309" s="326">
        <v>1</v>
      </c>
      <c r="J309" s="326">
        <v>12</v>
      </c>
      <c r="K309" s="326">
        <v>3</v>
      </c>
      <c r="L309" s="326">
        <v>4</v>
      </c>
      <c r="M309" s="326">
        <v>5</v>
      </c>
      <c r="N309" s="326">
        <v>9</v>
      </c>
      <c r="O309" s="327">
        <v>0</v>
      </c>
      <c r="P309" s="328">
        <v>50</v>
      </c>
      <c r="Q309" s="325">
        <v>0</v>
      </c>
      <c r="R309" s="326">
        <v>11</v>
      </c>
      <c r="S309" s="329">
        <v>192</v>
      </c>
      <c r="T309" s="330">
        <v>204</v>
      </c>
    </row>
    <row r="310" spans="1:20" ht="15.75" x14ac:dyDescent="0.25">
      <c r="A310" s="320">
        <v>309</v>
      </c>
      <c r="B310" s="332" t="s">
        <v>107</v>
      </c>
      <c r="C310" s="333">
        <v>2201</v>
      </c>
      <c r="D310" s="334" t="s">
        <v>14</v>
      </c>
      <c r="E310" s="335">
        <v>538</v>
      </c>
      <c r="F310" s="336">
        <v>151</v>
      </c>
      <c r="G310" s="337">
        <v>44</v>
      </c>
      <c r="H310" s="337">
        <v>49</v>
      </c>
      <c r="I310" s="337">
        <v>3</v>
      </c>
      <c r="J310" s="337">
        <v>10</v>
      </c>
      <c r="K310" s="337">
        <v>5</v>
      </c>
      <c r="L310" s="337">
        <v>8</v>
      </c>
      <c r="M310" s="337">
        <v>4</v>
      </c>
      <c r="N310" s="337">
        <v>4</v>
      </c>
      <c r="O310" s="338">
        <v>0</v>
      </c>
      <c r="P310" s="339">
        <v>52</v>
      </c>
      <c r="Q310" s="336">
        <v>0</v>
      </c>
      <c r="R310" s="337">
        <v>18</v>
      </c>
      <c r="S310" s="340">
        <v>278</v>
      </c>
      <c r="T310" s="341">
        <v>296</v>
      </c>
    </row>
    <row r="311" spans="1:20" ht="15.75" x14ac:dyDescent="0.25">
      <c r="A311" s="320">
        <v>310</v>
      </c>
      <c r="B311" s="321" t="s">
        <v>107</v>
      </c>
      <c r="C311" s="322">
        <v>2201</v>
      </c>
      <c r="D311" s="323" t="s">
        <v>19</v>
      </c>
      <c r="E311" s="324">
        <v>539</v>
      </c>
      <c r="F311" s="325">
        <v>157</v>
      </c>
      <c r="G311" s="326">
        <v>40</v>
      </c>
      <c r="H311" s="326">
        <v>57</v>
      </c>
      <c r="I311" s="326">
        <v>4</v>
      </c>
      <c r="J311" s="326">
        <v>17</v>
      </c>
      <c r="K311" s="326">
        <v>7</v>
      </c>
      <c r="L311" s="326">
        <v>4</v>
      </c>
      <c r="M311" s="326">
        <v>10</v>
      </c>
      <c r="N311" s="326">
        <v>9</v>
      </c>
      <c r="O311" s="327">
        <v>0</v>
      </c>
      <c r="P311" s="328">
        <v>61</v>
      </c>
      <c r="Q311" s="325">
        <v>1</v>
      </c>
      <c r="R311" s="326">
        <v>11</v>
      </c>
      <c r="S311" s="329">
        <v>305</v>
      </c>
      <c r="T311" s="330">
        <v>317</v>
      </c>
    </row>
    <row r="312" spans="1:20" ht="15.75" x14ac:dyDescent="0.25">
      <c r="A312" s="320">
        <v>311</v>
      </c>
      <c r="B312" s="332" t="s">
        <v>107</v>
      </c>
      <c r="C312" s="333">
        <v>2200</v>
      </c>
      <c r="D312" s="334" t="s">
        <v>14</v>
      </c>
      <c r="E312" s="335">
        <v>523</v>
      </c>
      <c r="F312" s="336">
        <v>74</v>
      </c>
      <c r="G312" s="337">
        <v>48</v>
      </c>
      <c r="H312" s="337">
        <v>83</v>
      </c>
      <c r="I312" s="337">
        <v>1</v>
      </c>
      <c r="J312" s="337">
        <v>7</v>
      </c>
      <c r="K312" s="337">
        <v>2</v>
      </c>
      <c r="L312" s="337">
        <v>5</v>
      </c>
      <c r="M312" s="337">
        <v>9</v>
      </c>
      <c r="N312" s="337">
        <v>16</v>
      </c>
      <c r="O312" s="338">
        <v>0</v>
      </c>
      <c r="P312" s="339">
        <v>85</v>
      </c>
      <c r="Q312" s="336">
        <v>1</v>
      </c>
      <c r="R312" s="337">
        <v>9</v>
      </c>
      <c r="S312" s="340">
        <v>245</v>
      </c>
      <c r="T312" s="341">
        <v>256</v>
      </c>
    </row>
    <row r="313" spans="1:20" ht="15.75" x14ac:dyDescent="0.25">
      <c r="A313" s="320">
        <v>312</v>
      </c>
      <c r="B313" s="321" t="s">
        <v>107</v>
      </c>
      <c r="C313" s="322">
        <v>2200</v>
      </c>
      <c r="D313" s="323" t="s">
        <v>19</v>
      </c>
      <c r="E313" s="324">
        <v>524</v>
      </c>
      <c r="F313" s="325">
        <v>64</v>
      </c>
      <c r="G313" s="326">
        <v>46</v>
      </c>
      <c r="H313" s="326">
        <v>66</v>
      </c>
      <c r="I313" s="326">
        <v>3</v>
      </c>
      <c r="J313" s="326">
        <v>9</v>
      </c>
      <c r="K313" s="326">
        <v>11</v>
      </c>
      <c r="L313" s="326">
        <v>5</v>
      </c>
      <c r="M313" s="326">
        <v>12</v>
      </c>
      <c r="N313" s="326">
        <v>15</v>
      </c>
      <c r="O313" s="327">
        <v>0</v>
      </c>
      <c r="P313" s="328">
        <v>73</v>
      </c>
      <c r="Q313" s="325">
        <v>0</v>
      </c>
      <c r="R313" s="326">
        <v>15</v>
      </c>
      <c r="S313" s="329">
        <v>231</v>
      </c>
      <c r="T313" s="330">
        <v>250</v>
      </c>
    </row>
    <row r="314" spans="1:20" ht="15.75" x14ac:dyDescent="0.25">
      <c r="A314" s="320">
        <v>313</v>
      </c>
      <c r="B314" s="332" t="s">
        <v>107</v>
      </c>
      <c r="C314" s="333">
        <v>2199</v>
      </c>
      <c r="D314" s="334" t="s">
        <v>14</v>
      </c>
      <c r="E314" s="335">
        <v>485</v>
      </c>
      <c r="F314" s="336">
        <v>87</v>
      </c>
      <c r="G314" s="337">
        <v>41</v>
      </c>
      <c r="H314" s="337">
        <v>99</v>
      </c>
      <c r="I314" s="337">
        <v>0</v>
      </c>
      <c r="J314" s="337">
        <v>5</v>
      </c>
      <c r="K314" s="337">
        <v>7</v>
      </c>
      <c r="L314" s="337">
        <v>4</v>
      </c>
      <c r="M314" s="337">
        <v>7</v>
      </c>
      <c r="N314" s="337">
        <v>10</v>
      </c>
      <c r="O314" s="338">
        <v>0</v>
      </c>
      <c r="P314" s="339">
        <v>100</v>
      </c>
      <c r="Q314" s="336">
        <v>0</v>
      </c>
      <c r="R314" s="337">
        <v>12</v>
      </c>
      <c r="S314" s="340">
        <v>260</v>
      </c>
      <c r="T314" s="341">
        <v>273</v>
      </c>
    </row>
    <row r="315" spans="1:20" ht="15.75" x14ac:dyDescent="0.25">
      <c r="A315" s="320">
        <v>314</v>
      </c>
      <c r="B315" s="321" t="s">
        <v>107</v>
      </c>
      <c r="C315" s="322">
        <v>2199</v>
      </c>
      <c r="D315" s="323" t="s">
        <v>19</v>
      </c>
      <c r="E315" s="324">
        <v>485</v>
      </c>
      <c r="F315" s="325">
        <v>104</v>
      </c>
      <c r="G315" s="326">
        <v>43</v>
      </c>
      <c r="H315" s="326">
        <v>65</v>
      </c>
      <c r="I315" s="326">
        <v>3</v>
      </c>
      <c r="J315" s="326">
        <v>9</v>
      </c>
      <c r="K315" s="326">
        <v>5</v>
      </c>
      <c r="L315" s="326">
        <v>2</v>
      </c>
      <c r="M315" s="326">
        <v>11</v>
      </c>
      <c r="N315" s="326">
        <v>7</v>
      </c>
      <c r="O315" s="327">
        <v>0</v>
      </c>
      <c r="P315" s="328">
        <v>69</v>
      </c>
      <c r="Q315" s="325">
        <v>0</v>
      </c>
      <c r="R315" s="326">
        <v>2</v>
      </c>
      <c r="S315" s="329">
        <v>249</v>
      </c>
      <c r="T315" s="330">
        <v>252</v>
      </c>
    </row>
    <row r="316" spans="1:20" ht="15.75" x14ac:dyDescent="0.25">
      <c r="A316" s="320">
        <v>315</v>
      </c>
      <c r="B316" s="332" t="s">
        <v>107</v>
      </c>
      <c r="C316" s="333">
        <v>2198</v>
      </c>
      <c r="D316" s="334" t="s">
        <v>20</v>
      </c>
      <c r="E316" s="335">
        <v>601</v>
      </c>
      <c r="F316" s="336">
        <v>29</v>
      </c>
      <c r="G316" s="337">
        <v>80</v>
      </c>
      <c r="H316" s="337">
        <v>87</v>
      </c>
      <c r="I316" s="337">
        <v>11</v>
      </c>
      <c r="J316" s="337">
        <v>7</v>
      </c>
      <c r="K316" s="337">
        <v>0</v>
      </c>
      <c r="L316" s="337">
        <v>3</v>
      </c>
      <c r="M316" s="337">
        <v>9</v>
      </c>
      <c r="N316" s="337">
        <v>3</v>
      </c>
      <c r="O316" s="338">
        <v>0</v>
      </c>
      <c r="P316" s="339">
        <v>102</v>
      </c>
      <c r="Q316" s="336">
        <v>0</v>
      </c>
      <c r="R316" s="337">
        <v>17</v>
      </c>
      <c r="S316" s="340">
        <v>229</v>
      </c>
      <c r="T316" s="341">
        <v>250</v>
      </c>
    </row>
    <row r="317" spans="1:20" ht="15.75" x14ac:dyDescent="0.25">
      <c r="A317" s="320">
        <v>316</v>
      </c>
      <c r="B317" s="321" t="s">
        <v>107</v>
      </c>
      <c r="C317" s="322">
        <v>2198</v>
      </c>
      <c r="D317" s="323" t="s">
        <v>14</v>
      </c>
      <c r="E317" s="324">
        <v>601</v>
      </c>
      <c r="F317" s="325">
        <v>33</v>
      </c>
      <c r="G317" s="326">
        <v>72</v>
      </c>
      <c r="H317" s="326">
        <v>95</v>
      </c>
      <c r="I317" s="326">
        <v>11</v>
      </c>
      <c r="J317" s="326">
        <v>6</v>
      </c>
      <c r="K317" s="326">
        <v>1</v>
      </c>
      <c r="L317" s="326">
        <v>3</v>
      </c>
      <c r="M317" s="326">
        <v>11</v>
      </c>
      <c r="N317" s="326">
        <v>1</v>
      </c>
      <c r="O317" s="327">
        <v>0</v>
      </c>
      <c r="P317" s="328">
        <v>109</v>
      </c>
      <c r="Q317" s="325">
        <v>0</v>
      </c>
      <c r="R317" s="326">
        <v>24</v>
      </c>
      <c r="S317" s="329">
        <v>233</v>
      </c>
      <c r="T317" s="330">
        <v>260</v>
      </c>
    </row>
    <row r="318" spans="1:20" ht="15.75" x14ac:dyDescent="0.25">
      <c r="A318" s="320">
        <v>317</v>
      </c>
      <c r="B318" s="332" t="s">
        <v>107</v>
      </c>
      <c r="C318" s="333">
        <v>2198</v>
      </c>
      <c r="D318" s="334" t="s">
        <v>19</v>
      </c>
      <c r="E318" s="335">
        <v>601</v>
      </c>
      <c r="F318" s="336">
        <v>25</v>
      </c>
      <c r="G318" s="337">
        <v>65</v>
      </c>
      <c r="H318" s="337">
        <v>95</v>
      </c>
      <c r="I318" s="337">
        <v>16</v>
      </c>
      <c r="J318" s="337">
        <v>10</v>
      </c>
      <c r="K318" s="337">
        <v>2</v>
      </c>
      <c r="L318" s="337">
        <v>5</v>
      </c>
      <c r="M318" s="337">
        <v>12</v>
      </c>
      <c r="N318" s="337">
        <v>8</v>
      </c>
      <c r="O318" s="338">
        <v>0</v>
      </c>
      <c r="P318" s="339">
        <v>112</v>
      </c>
      <c r="Q318" s="336">
        <v>0</v>
      </c>
      <c r="R318" s="337">
        <v>9</v>
      </c>
      <c r="S318" s="340">
        <v>238</v>
      </c>
      <c r="T318" s="341">
        <v>248</v>
      </c>
    </row>
    <row r="319" spans="1:20" ht="15.75" x14ac:dyDescent="0.25">
      <c r="A319" s="320">
        <v>318</v>
      </c>
      <c r="B319" s="321" t="s">
        <v>107</v>
      </c>
      <c r="C319" s="322">
        <v>2197</v>
      </c>
      <c r="D319" s="323" t="s">
        <v>20</v>
      </c>
      <c r="E319" s="324">
        <v>585</v>
      </c>
      <c r="F319" s="325">
        <v>30</v>
      </c>
      <c r="G319" s="326">
        <v>56</v>
      </c>
      <c r="H319" s="326">
        <v>101</v>
      </c>
      <c r="I319" s="326">
        <v>4</v>
      </c>
      <c r="J319" s="326">
        <v>11</v>
      </c>
      <c r="K319" s="326">
        <v>3</v>
      </c>
      <c r="L319" s="326">
        <v>5</v>
      </c>
      <c r="M319" s="326">
        <v>11</v>
      </c>
      <c r="N319" s="326">
        <v>5</v>
      </c>
      <c r="O319" s="327">
        <v>0</v>
      </c>
      <c r="P319" s="328">
        <v>108</v>
      </c>
      <c r="Q319" s="325">
        <v>0</v>
      </c>
      <c r="R319" s="326">
        <v>7</v>
      </c>
      <c r="S319" s="329">
        <v>226</v>
      </c>
      <c r="T319" s="330">
        <v>236</v>
      </c>
    </row>
    <row r="320" spans="1:20" ht="15.75" x14ac:dyDescent="0.25">
      <c r="A320" s="320">
        <v>319</v>
      </c>
      <c r="B320" s="332" t="s">
        <v>107</v>
      </c>
      <c r="C320" s="333">
        <v>2197</v>
      </c>
      <c r="D320" s="334" t="s">
        <v>14</v>
      </c>
      <c r="E320" s="335">
        <v>586</v>
      </c>
      <c r="F320" s="336">
        <v>30</v>
      </c>
      <c r="G320" s="337">
        <v>61</v>
      </c>
      <c r="H320" s="337">
        <v>86</v>
      </c>
      <c r="I320" s="337">
        <v>4</v>
      </c>
      <c r="J320" s="337">
        <v>8</v>
      </c>
      <c r="K320" s="337">
        <v>1</v>
      </c>
      <c r="L320" s="337">
        <v>9</v>
      </c>
      <c r="M320" s="337">
        <v>16</v>
      </c>
      <c r="N320" s="337">
        <v>4</v>
      </c>
      <c r="O320" s="338">
        <v>0</v>
      </c>
      <c r="P320" s="339">
        <v>90</v>
      </c>
      <c r="Q320" s="336">
        <v>0</v>
      </c>
      <c r="R320" s="337">
        <v>16</v>
      </c>
      <c r="S320" s="340">
        <v>219</v>
      </c>
      <c r="T320" s="341">
        <v>235</v>
      </c>
    </row>
    <row r="321" spans="1:20" ht="15.75" x14ac:dyDescent="0.25">
      <c r="A321" s="320">
        <v>320</v>
      </c>
      <c r="B321" s="321" t="s">
        <v>107</v>
      </c>
      <c r="C321" s="322">
        <v>2197</v>
      </c>
      <c r="D321" s="323" t="s">
        <v>19</v>
      </c>
      <c r="E321" s="324">
        <v>586</v>
      </c>
      <c r="F321" s="325">
        <v>32</v>
      </c>
      <c r="G321" s="326">
        <v>67</v>
      </c>
      <c r="H321" s="326">
        <v>78</v>
      </c>
      <c r="I321" s="326">
        <v>7</v>
      </c>
      <c r="J321" s="326">
        <v>6</v>
      </c>
      <c r="K321" s="326">
        <v>1</v>
      </c>
      <c r="L321" s="326">
        <v>5</v>
      </c>
      <c r="M321" s="326">
        <v>16</v>
      </c>
      <c r="N321" s="326">
        <v>5</v>
      </c>
      <c r="O321" s="327">
        <v>0</v>
      </c>
      <c r="P321" s="328">
        <v>85</v>
      </c>
      <c r="Q321" s="325">
        <v>0</v>
      </c>
      <c r="R321" s="326">
        <v>7</v>
      </c>
      <c r="S321" s="329">
        <v>217</v>
      </c>
      <c r="T321" s="330">
        <v>224</v>
      </c>
    </row>
    <row r="322" spans="1:20" ht="15.75" x14ac:dyDescent="0.25">
      <c r="A322" s="320">
        <v>321</v>
      </c>
      <c r="B322" s="332" t="s">
        <v>107</v>
      </c>
      <c r="C322" s="333">
        <v>2196</v>
      </c>
      <c r="D322" s="334" t="s">
        <v>20</v>
      </c>
      <c r="E322" s="335">
        <v>643</v>
      </c>
      <c r="F322" s="336">
        <v>37</v>
      </c>
      <c r="G322" s="337">
        <v>59</v>
      </c>
      <c r="H322" s="337">
        <v>100</v>
      </c>
      <c r="I322" s="337">
        <v>7</v>
      </c>
      <c r="J322" s="337">
        <v>13</v>
      </c>
      <c r="K322" s="337">
        <v>5</v>
      </c>
      <c r="L322" s="337">
        <v>1</v>
      </c>
      <c r="M322" s="337">
        <v>10</v>
      </c>
      <c r="N322" s="337">
        <v>10</v>
      </c>
      <c r="O322" s="338">
        <v>0</v>
      </c>
      <c r="P322" s="339">
        <v>113</v>
      </c>
      <c r="Q322" s="336">
        <v>0</v>
      </c>
      <c r="R322" s="337">
        <v>7</v>
      </c>
      <c r="S322" s="340">
        <v>242</v>
      </c>
      <c r="T322" s="341">
        <v>255</v>
      </c>
    </row>
    <row r="323" spans="1:20" ht="15.75" x14ac:dyDescent="0.25">
      <c r="A323" s="320">
        <v>322</v>
      </c>
      <c r="B323" s="321" t="s">
        <v>107</v>
      </c>
      <c r="C323" s="322">
        <v>2196</v>
      </c>
      <c r="D323" s="323" t="s">
        <v>14</v>
      </c>
      <c r="E323" s="324">
        <v>643</v>
      </c>
      <c r="F323" s="325">
        <v>44</v>
      </c>
      <c r="G323" s="326">
        <v>62</v>
      </c>
      <c r="H323" s="326">
        <v>102</v>
      </c>
      <c r="I323" s="326">
        <v>5</v>
      </c>
      <c r="J323" s="326">
        <v>9</v>
      </c>
      <c r="K323" s="326">
        <v>6</v>
      </c>
      <c r="L323" s="326">
        <v>2</v>
      </c>
      <c r="M323" s="326">
        <v>9</v>
      </c>
      <c r="N323" s="326">
        <v>5</v>
      </c>
      <c r="O323" s="327">
        <v>0</v>
      </c>
      <c r="P323" s="328">
        <v>110</v>
      </c>
      <c r="Q323" s="325">
        <v>1</v>
      </c>
      <c r="R323" s="326">
        <v>14</v>
      </c>
      <c r="S323" s="329">
        <v>244</v>
      </c>
      <c r="T323" s="330">
        <v>262</v>
      </c>
    </row>
    <row r="324" spans="1:20" ht="15.75" x14ac:dyDescent="0.25">
      <c r="A324" s="320">
        <v>323</v>
      </c>
      <c r="B324" s="332" t="s">
        <v>107</v>
      </c>
      <c r="C324" s="333">
        <v>2196</v>
      </c>
      <c r="D324" s="334" t="s">
        <v>19</v>
      </c>
      <c r="E324" s="335">
        <v>643</v>
      </c>
      <c r="F324" s="336">
        <v>39</v>
      </c>
      <c r="G324" s="337">
        <v>68</v>
      </c>
      <c r="H324" s="337">
        <v>93</v>
      </c>
      <c r="I324" s="337">
        <v>4</v>
      </c>
      <c r="J324" s="337">
        <v>11</v>
      </c>
      <c r="K324" s="337">
        <v>9</v>
      </c>
      <c r="L324" s="337">
        <v>4</v>
      </c>
      <c r="M324" s="337">
        <v>11</v>
      </c>
      <c r="N324" s="337">
        <v>14</v>
      </c>
      <c r="O324" s="338">
        <v>0</v>
      </c>
      <c r="P324" s="339">
        <v>97</v>
      </c>
      <c r="Q324" s="336">
        <v>0</v>
      </c>
      <c r="R324" s="337">
        <v>14</v>
      </c>
      <c r="S324" s="340">
        <v>253</v>
      </c>
      <c r="T324" s="341">
        <v>267</v>
      </c>
    </row>
    <row r="325" spans="1:20" ht="15.75" x14ac:dyDescent="0.25">
      <c r="A325" s="320">
        <v>324</v>
      </c>
      <c r="B325" s="321" t="s">
        <v>107</v>
      </c>
      <c r="C325" s="322">
        <v>2195</v>
      </c>
      <c r="D325" s="323" t="s">
        <v>27</v>
      </c>
      <c r="E325" s="324">
        <v>643</v>
      </c>
      <c r="F325" s="325">
        <v>19</v>
      </c>
      <c r="G325" s="326">
        <v>74</v>
      </c>
      <c r="H325" s="326">
        <v>88</v>
      </c>
      <c r="I325" s="326">
        <v>9</v>
      </c>
      <c r="J325" s="326">
        <v>9</v>
      </c>
      <c r="K325" s="326">
        <v>1</v>
      </c>
      <c r="L325" s="326">
        <v>0</v>
      </c>
      <c r="M325" s="326">
        <v>11</v>
      </c>
      <c r="N325" s="326">
        <v>13</v>
      </c>
      <c r="O325" s="327">
        <v>0</v>
      </c>
      <c r="P325" s="328">
        <v>97</v>
      </c>
      <c r="Q325" s="325">
        <v>0</v>
      </c>
      <c r="R325" s="326">
        <v>8</v>
      </c>
      <c r="S325" s="329">
        <v>224</v>
      </c>
      <c r="T325" s="330">
        <v>232</v>
      </c>
    </row>
    <row r="326" spans="1:20" ht="15.75" x14ac:dyDescent="0.25">
      <c r="A326" s="320">
        <v>325</v>
      </c>
      <c r="B326" s="332" t="s">
        <v>107</v>
      </c>
      <c r="C326" s="333">
        <v>2195</v>
      </c>
      <c r="D326" s="334" t="s">
        <v>23</v>
      </c>
      <c r="E326" s="335">
        <v>643</v>
      </c>
      <c r="F326" s="336">
        <v>21</v>
      </c>
      <c r="G326" s="337">
        <v>78</v>
      </c>
      <c r="H326" s="337">
        <v>93</v>
      </c>
      <c r="I326" s="337">
        <v>8</v>
      </c>
      <c r="J326" s="337">
        <v>8</v>
      </c>
      <c r="K326" s="337">
        <v>1</v>
      </c>
      <c r="L326" s="337">
        <v>5</v>
      </c>
      <c r="M326" s="337">
        <v>10</v>
      </c>
      <c r="N326" s="337">
        <v>3</v>
      </c>
      <c r="O326" s="338">
        <v>0</v>
      </c>
      <c r="P326" s="339">
        <v>102</v>
      </c>
      <c r="Q326" s="336">
        <v>1</v>
      </c>
      <c r="R326" s="337">
        <v>6</v>
      </c>
      <c r="S326" s="340">
        <v>227</v>
      </c>
      <c r="T326" s="341">
        <v>235</v>
      </c>
    </row>
    <row r="327" spans="1:20" ht="15.75" x14ac:dyDescent="0.25">
      <c r="A327" s="320">
        <v>326</v>
      </c>
      <c r="B327" s="321" t="s">
        <v>107</v>
      </c>
      <c r="C327" s="322">
        <v>2195</v>
      </c>
      <c r="D327" s="323" t="s">
        <v>20</v>
      </c>
      <c r="E327" s="324">
        <v>643</v>
      </c>
      <c r="F327" s="325">
        <v>22</v>
      </c>
      <c r="G327" s="326">
        <v>81</v>
      </c>
      <c r="H327" s="326">
        <v>103</v>
      </c>
      <c r="I327" s="326">
        <v>7</v>
      </c>
      <c r="J327" s="326">
        <v>3</v>
      </c>
      <c r="K327" s="326">
        <v>4</v>
      </c>
      <c r="L327" s="326">
        <v>9</v>
      </c>
      <c r="M327" s="326">
        <v>5</v>
      </c>
      <c r="N327" s="326">
        <v>6</v>
      </c>
      <c r="O327" s="327">
        <v>0</v>
      </c>
      <c r="P327" s="328">
        <v>110</v>
      </c>
      <c r="Q327" s="325">
        <v>1</v>
      </c>
      <c r="R327" s="326">
        <v>13</v>
      </c>
      <c r="S327" s="329">
        <v>240</v>
      </c>
      <c r="T327" s="330">
        <v>254</v>
      </c>
    </row>
    <row r="328" spans="1:20" ht="15.75" x14ac:dyDescent="0.25">
      <c r="A328" s="320">
        <v>327</v>
      </c>
      <c r="B328" s="332" t="s">
        <v>107</v>
      </c>
      <c r="C328" s="333">
        <v>2195</v>
      </c>
      <c r="D328" s="334" t="s">
        <v>14</v>
      </c>
      <c r="E328" s="335">
        <v>643</v>
      </c>
      <c r="F328" s="336">
        <v>29</v>
      </c>
      <c r="G328" s="337">
        <v>88</v>
      </c>
      <c r="H328" s="337">
        <v>73</v>
      </c>
      <c r="I328" s="337">
        <v>6</v>
      </c>
      <c r="J328" s="337">
        <v>6</v>
      </c>
      <c r="K328" s="337">
        <v>6</v>
      </c>
      <c r="L328" s="337">
        <v>7</v>
      </c>
      <c r="M328" s="337">
        <v>5</v>
      </c>
      <c r="N328" s="337">
        <v>7</v>
      </c>
      <c r="O328" s="338">
        <v>0</v>
      </c>
      <c r="P328" s="339">
        <v>82</v>
      </c>
      <c r="Q328" s="336">
        <v>0</v>
      </c>
      <c r="R328" s="337">
        <v>6</v>
      </c>
      <c r="S328" s="340">
        <v>227</v>
      </c>
      <c r="T328" s="341">
        <v>236</v>
      </c>
    </row>
    <row r="329" spans="1:20" ht="15.75" x14ac:dyDescent="0.25">
      <c r="A329" s="320">
        <v>328</v>
      </c>
      <c r="B329" s="321" t="s">
        <v>107</v>
      </c>
      <c r="C329" s="322">
        <v>2195</v>
      </c>
      <c r="D329" s="323" t="s">
        <v>19</v>
      </c>
      <c r="E329" s="324">
        <v>643</v>
      </c>
      <c r="F329" s="325">
        <v>20</v>
      </c>
      <c r="G329" s="326">
        <v>84</v>
      </c>
      <c r="H329" s="326">
        <v>83</v>
      </c>
      <c r="I329" s="326">
        <v>4</v>
      </c>
      <c r="J329" s="326">
        <v>5</v>
      </c>
      <c r="K329" s="326">
        <v>6</v>
      </c>
      <c r="L329" s="326">
        <v>13</v>
      </c>
      <c r="M329" s="326">
        <v>6</v>
      </c>
      <c r="N329" s="326">
        <v>3</v>
      </c>
      <c r="O329" s="327">
        <v>0</v>
      </c>
      <c r="P329" s="328">
        <v>87</v>
      </c>
      <c r="Q329" s="325">
        <v>0</v>
      </c>
      <c r="R329" s="326">
        <v>14</v>
      </c>
      <c r="S329" s="329">
        <v>224</v>
      </c>
      <c r="T329" s="330">
        <v>238</v>
      </c>
    </row>
    <row r="330" spans="1:20" ht="15.75" x14ac:dyDescent="0.25">
      <c r="A330" s="320">
        <v>329</v>
      </c>
      <c r="B330" s="332" t="s">
        <v>107</v>
      </c>
      <c r="C330" s="333">
        <v>2194</v>
      </c>
      <c r="D330" s="334" t="s">
        <v>14</v>
      </c>
      <c r="E330" s="335">
        <v>574</v>
      </c>
      <c r="F330" s="336">
        <v>64</v>
      </c>
      <c r="G330" s="337">
        <v>53</v>
      </c>
      <c r="H330" s="337">
        <v>74</v>
      </c>
      <c r="I330" s="337">
        <v>6</v>
      </c>
      <c r="J330" s="337">
        <v>12</v>
      </c>
      <c r="K330" s="337">
        <v>7</v>
      </c>
      <c r="L330" s="337">
        <v>5</v>
      </c>
      <c r="M330" s="337">
        <v>10</v>
      </c>
      <c r="N330" s="337">
        <v>16</v>
      </c>
      <c r="O330" s="338">
        <v>0</v>
      </c>
      <c r="P330" s="339">
        <v>84</v>
      </c>
      <c r="Q330" s="336">
        <v>0</v>
      </c>
      <c r="R330" s="337">
        <v>7</v>
      </c>
      <c r="S330" s="340">
        <v>247</v>
      </c>
      <c r="T330" s="341">
        <v>258</v>
      </c>
    </row>
    <row r="331" spans="1:20" ht="15.75" x14ac:dyDescent="0.25">
      <c r="A331" s="320">
        <v>330</v>
      </c>
      <c r="B331" s="321" t="s">
        <v>107</v>
      </c>
      <c r="C331" s="322">
        <v>2194</v>
      </c>
      <c r="D331" s="323" t="s">
        <v>19</v>
      </c>
      <c r="E331" s="324">
        <v>574</v>
      </c>
      <c r="F331" s="325">
        <v>72</v>
      </c>
      <c r="G331" s="326">
        <v>55</v>
      </c>
      <c r="H331" s="326">
        <v>68</v>
      </c>
      <c r="I331" s="326">
        <v>6</v>
      </c>
      <c r="J331" s="326">
        <v>10</v>
      </c>
      <c r="K331" s="326">
        <v>3</v>
      </c>
      <c r="L331" s="326">
        <v>2</v>
      </c>
      <c r="M331" s="326">
        <v>8</v>
      </c>
      <c r="N331" s="326">
        <v>16</v>
      </c>
      <c r="O331" s="327">
        <v>0</v>
      </c>
      <c r="P331" s="328">
        <v>77</v>
      </c>
      <c r="Q331" s="325">
        <v>0</v>
      </c>
      <c r="R331" s="326">
        <v>5</v>
      </c>
      <c r="S331" s="329">
        <v>240</v>
      </c>
      <c r="T331" s="330">
        <v>248</v>
      </c>
    </row>
    <row r="332" spans="1:20" ht="15.75" x14ac:dyDescent="0.25">
      <c r="A332" s="320">
        <v>331</v>
      </c>
      <c r="B332" s="332" t="s">
        <v>107</v>
      </c>
      <c r="C332" s="333">
        <v>2193</v>
      </c>
      <c r="D332" s="334" t="s">
        <v>14</v>
      </c>
      <c r="E332" s="335">
        <v>490</v>
      </c>
      <c r="F332" s="342"/>
      <c r="G332" s="343"/>
      <c r="H332" s="343"/>
      <c r="I332" s="343"/>
      <c r="J332" s="343"/>
      <c r="K332" s="343"/>
      <c r="L332" s="343"/>
      <c r="M332" s="343"/>
      <c r="N332" s="343"/>
      <c r="O332" s="344"/>
      <c r="P332" s="345"/>
      <c r="Q332" s="342"/>
      <c r="R332" s="343"/>
      <c r="S332" s="346"/>
      <c r="T332" s="347"/>
    </row>
    <row r="333" spans="1:20" ht="15.75" x14ac:dyDescent="0.25">
      <c r="A333" s="320">
        <v>332</v>
      </c>
      <c r="B333" s="321" t="s">
        <v>107</v>
      </c>
      <c r="C333" s="322">
        <v>2193</v>
      </c>
      <c r="D333" s="323" t="s">
        <v>19</v>
      </c>
      <c r="E333" s="324">
        <v>491</v>
      </c>
      <c r="F333" s="325">
        <v>76</v>
      </c>
      <c r="G333" s="326">
        <v>59</v>
      </c>
      <c r="H333" s="326">
        <v>56</v>
      </c>
      <c r="I333" s="326">
        <v>5</v>
      </c>
      <c r="J333" s="326">
        <v>11</v>
      </c>
      <c r="K333" s="326">
        <v>6</v>
      </c>
      <c r="L333" s="326">
        <v>0</v>
      </c>
      <c r="M333" s="326">
        <v>9</v>
      </c>
      <c r="N333" s="326">
        <v>7</v>
      </c>
      <c r="O333" s="327">
        <v>0</v>
      </c>
      <c r="P333" s="328">
        <v>62</v>
      </c>
      <c r="Q333" s="325">
        <v>0</v>
      </c>
      <c r="R333" s="326">
        <v>7</v>
      </c>
      <c r="S333" s="329">
        <v>229</v>
      </c>
      <c r="T333" s="330">
        <v>237</v>
      </c>
    </row>
    <row r="334" spans="1:20" ht="15.75" x14ac:dyDescent="0.25">
      <c r="A334" s="320">
        <v>333</v>
      </c>
      <c r="B334" s="332" t="s">
        <v>107</v>
      </c>
      <c r="C334" s="333">
        <v>2192</v>
      </c>
      <c r="D334" s="334" t="s">
        <v>14</v>
      </c>
      <c r="E334" s="335">
        <v>499</v>
      </c>
      <c r="F334" s="336">
        <v>71</v>
      </c>
      <c r="G334" s="337">
        <v>50</v>
      </c>
      <c r="H334" s="337">
        <v>75</v>
      </c>
      <c r="I334" s="337">
        <v>1</v>
      </c>
      <c r="J334" s="337">
        <v>18</v>
      </c>
      <c r="K334" s="337">
        <v>5</v>
      </c>
      <c r="L334" s="337">
        <v>5</v>
      </c>
      <c r="M334" s="337">
        <v>9</v>
      </c>
      <c r="N334" s="337">
        <v>14</v>
      </c>
      <c r="O334" s="338">
        <v>0</v>
      </c>
      <c r="P334" s="339">
        <v>76</v>
      </c>
      <c r="Q334" s="336">
        <v>0</v>
      </c>
      <c r="R334" s="337">
        <v>12</v>
      </c>
      <c r="S334" s="340">
        <v>248</v>
      </c>
      <c r="T334" s="341">
        <v>260</v>
      </c>
    </row>
    <row r="335" spans="1:20" ht="15.75" x14ac:dyDescent="0.25">
      <c r="A335" s="320">
        <v>334</v>
      </c>
      <c r="B335" s="321" t="s">
        <v>107</v>
      </c>
      <c r="C335" s="322">
        <v>2192</v>
      </c>
      <c r="D335" s="323" t="s">
        <v>19</v>
      </c>
      <c r="E335" s="324">
        <v>499</v>
      </c>
      <c r="F335" s="325">
        <v>79</v>
      </c>
      <c r="G335" s="326">
        <v>47</v>
      </c>
      <c r="H335" s="326">
        <v>58</v>
      </c>
      <c r="I335" s="326">
        <v>1</v>
      </c>
      <c r="J335" s="326">
        <v>17</v>
      </c>
      <c r="K335" s="326">
        <v>9</v>
      </c>
      <c r="L335" s="326">
        <v>5</v>
      </c>
      <c r="M335" s="326">
        <v>4</v>
      </c>
      <c r="N335" s="326">
        <v>11</v>
      </c>
      <c r="O335" s="327">
        <v>0</v>
      </c>
      <c r="P335" s="328">
        <v>60</v>
      </c>
      <c r="Q335" s="325">
        <v>0</v>
      </c>
      <c r="R335" s="326">
        <v>9</v>
      </c>
      <c r="S335" s="329">
        <v>231</v>
      </c>
      <c r="T335" s="330">
        <v>241</v>
      </c>
    </row>
    <row r="336" spans="1:20" ht="15.75" x14ac:dyDescent="0.25">
      <c r="A336" s="320">
        <v>335</v>
      </c>
      <c r="B336" s="332" t="s">
        <v>107</v>
      </c>
      <c r="C336" s="333">
        <v>2191</v>
      </c>
      <c r="D336" s="334" t="s">
        <v>14</v>
      </c>
      <c r="E336" s="335">
        <v>466</v>
      </c>
      <c r="F336" s="336">
        <v>89</v>
      </c>
      <c r="G336" s="337">
        <v>35</v>
      </c>
      <c r="H336" s="337">
        <v>57</v>
      </c>
      <c r="I336" s="337">
        <v>2</v>
      </c>
      <c r="J336" s="337">
        <v>20</v>
      </c>
      <c r="K336" s="337">
        <v>6</v>
      </c>
      <c r="L336" s="337">
        <v>3</v>
      </c>
      <c r="M336" s="337">
        <v>6</v>
      </c>
      <c r="N336" s="337">
        <v>2</v>
      </c>
      <c r="O336" s="338">
        <v>0</v>
      </c>
      <c r="P336" s="339">
        <v>59</v>
      </c>
      <c r="Q336" s="336">
        <v>0</v>
      </c>
      <c r="R336" s="337">
        <v>6</v>
      </c>
      <c r="S336" s="340">
        <v>220</v>
      </c>
      <c r="T336" s="341">
        <v>226</v>
      </c>
    </row>
    <row r="337" spans="1:20" ht="15.75" x14ac:dyDescent="0.25">
      <c r="A337" s="320">
        <v>336</v>
      </c>
      <c r="B337" s="321" t="s">
        <v>107</v>
      </c>
      <c r="C337" s="322">
        <v>2191</v>
      </c>
      <c r="D337" s="323" t="s">
        <v>19</v>
      </c>
      <c r="E337" s="324">
        <v>466</v>
      </c>
      <c r="F337" s="325">
        <v>85</v>
      </c>
      <c r="G337" s="326">
        <v>40</v>
      </c>
      <c r="H337" s="326">
        <v>62</v>
      </c>
      <c r="I337" s="326">
        <v>5</v>
      </c>
      <c r="J337" s="326">
        <v>13</v>
      </c>
      <c r="K337" s="326">
        <v>6</v>
      </c>
      <c r="L337" s="326">
        <v>2</v>
      </c>
      <c r="M337" s="326">
        <v>9</v>
      </c>
      <c r="N337" s="326">
        <v>7</v>
      </c>
      <c r="O337" s="327">
        <v>0</v>
      </c>
      <c r="P337" s="328">
        <v>67</v>
      </c>
      <c r="Q337" s="325">
        <v>0</v>
      </c>
      <c r="R337" s="326">
        <v>5</v>
      </c>
      <c r="S337" s="329">
        <v>229</v>
      </c>
      <c r="T337" s="330">
        <v>234</v>
      </c>
    </row>
    <row r="338" spans="1:20" ht="15.75" x14ac:dyDescent="0.25">
      <c r="A338" s="320">
        <v>337</v>
      </c>
      <c r="B338" s="332" t="s">
        <v>107</v>
      </c>
      <c r="C338" s="333">
        <v>2190</v>
      </c>
      <c r="D338" s="334" t="s">
        <v>14</v>
      </c>
      <c r="E338" s="335">
        <v>557</v>
      </c>
      <c r="F338" s="336">
        <v>61</v>
      </c>
      <c r="G338" s="337">
        <v>65</v>
      </c>
      <c r="H338" s="337">
        <v>77</v>
      </c>
      <c r="I338" s="337">
        <v>1</v>
      </c>
      <c r="J338" s="337">
        <v>11</v>
      </c>
      <c r="K338" s="337">
        <v>7</v>
      </c>
      <c r="L338" s="337">
        <v>5</v>
      </c>
      <c r="M338" s="337">
        <v>5</v>
      </c>
      <c r="N338" s="337">
        <v>9</v>
      </c>
      <c r="O338" s="338">
        <v>0</v>
      </c>
      <c r="P338" s="339">
        <v>82</v>
      </c>
      <c r="Q338" s="336">
        <v>0</v>
      </c>
      <c r="R338" s="337">
        <v>14</v>
      </c>
      <c r="S338" s="340">
        <v>241</v>
      </c>
      <c r="T338" s="341">
        <v>259</v>
      </c>
    </row>
    <row r="339" spans="1:20" ht="15.75" x14ac:dyDescent="0.25">
      <c r="A339" s="320">
        <v>338</v>
      </c>
      <c r="B339" s="321" t="s">
        <v>107</v>
      </c>
      <c r="C339" s="322">
        <v>2190</v>
      </c>
      <c r="D339" s="323" t="s">
        <v>19</v>
      </c>
      <c r="E339" s="324">
        <v>558</v>
      </c>
      <c r="F339" s="325">
        <v>57</v>
      </c>
      <c r="G339" s="326">
        <v>59</v>
      </c>
      <c r="H339" s="326">
        <v>100</v>
      </c>
      <c r="I339" s="326">
        <v>4</v>
      </c>
      <c r="J339" s="326">
        <v>21</v>
      </c>
      <c r="K339" s="326">
        <v>4</v>
      </c>
      <c r="L339" s="326">
        <v>4</v>
      </c>
      <c r="M339" s="326">
        <v>7</v>
      </c>
      <c r="N339" s="326">
        <v>3</v>
      </c>
      <c r="O339" s="327">
        <v>0</v>
      </c>
      <c r="P339" s="328">
        <v>105</v>
      </c>
      <c r="Q339" s="325">
        <v>0</v>
      </c>
      <c r="R339" s="326">
        <v>10</v>
      </c>
      <c r="S339" s="329">
        <v>259</v>
      </c>
      <c r="T339" s="330">
        <v>270</v>
      </c>
    </row>
    <row r="340" spans="1:20" ht="15.75" x14ac:dyDescent="0.25">
      <c r="A340" s="320">
        <v>339</v>
      </c>
      <c r="B340" s="332" t="s">
        <v>107</v>
      </c>
      <c r="C340" s="333">
        <v>2189</v>
      </c>
      <c r="D340" s="334" t="s">
        <v>20</v>
      </c>
      <c r="E340" s="335">
        <v>523</v>
      </c>
      <c r="F340" s="336">
        <v>51</v>
      </c>
      <c r="G340" s="337">
        <v>55</v>
      </c>
      <c r="H340" s="337">
        <v>66</v>
      </c>
      <c r="I340" s="337">
        <v>2</v>
      </c>
      <c r="J340" s="337">
        <v>11</v>
      </c>
      <c r="K340" s="337">
        <v>5</v>
      </c>
      <c r="L340" s="337">
        <v>6</v>
      </c>
      <c r="M340" s="337">
        <v>6</v>
      </c>
      <c r="N340" s="337">
        <v>6</v>
      </c>
      <c r="O340" s="338">
        <v>0</v>
      </c>
      <c r="P340" s="339">
        <v>69</v>
      </c>
      <c r="Q340" s="336">
        <v>0</v>
      </c>
      <c r="R340" s="337">
        <v>6</v>
      </c>
      <c r="S340" s="340">
        <v>208</v>
      </c>
      <c r="T340" s="341">
        <v>215</v>
      </c>
    </row>
    <row r="341" spans="1:20" ht="15.75" x14ac:dyDescent="0.25">
      <c r="A341" s="320">
        <v>340</v>
      </c>
      <c r="B341" s="321" t="s">
        <v>107</v>
      </c>
      <c r="C341" s="322">
        <v>2189</v>
      </c>
      <c r="D341" s="323" t="s">
        <v>14</v>
      </c>
      <c r="E341" s="324">
        <v>524</v>
      </c>
      <c r="F341" s="325">
        <v>53</v>
      </c>
      <c r="G341" s="326">
        <v>73</v>
      </c>
      <c r="H341" s="326">
        <v>57</v>
      </c>
      <c r="I341" s="326">
        <v>4</v>
      </c>
      <c r="J341" s="326">
        <v>11</v>
      </c>
      <c r="K341" s="326">
        <v>7</v>
      </c>
      <c r="L341" s="326">
        <v>3</v>
      </c>
      <c r="M341" s="326">
        <v>10</v>
      </c>
      <c r="N341" s="326">
        <v>7</v>
      </c>
      <c r="O341" s="327">
        <v>0</v>
      </c>
      <c r="P341" s="328">
        <v>62</v>
      </c>
      <c r="Q341" s="325">
        <v>0</v>
      </c>
      <c r="R341" s="326">
        <v>12</v>
      </c>
      <c r="S341" s="329">
        <v>225</v>
      </c>
      <c r="T341" s="330">
        <v>238</v>
      </c>
    </row>
    <row r="342" spans="1:20" ht="15.75" x14ac:dyDescent="0.25">
      <c r="A342" s="320">
        <v>341</v>
      </c>
      <c r="B342" s="332" t="s">
        <v>107</v>
      </c>
      <c r="C342" s="333">
        <v>2189</v>
      </c>
      <c r="D342" s="334" t="s">
        <v>19</v>
      </c>
      <c r="E342" s="335">
        <v>524</v>
      </c>
      <c r="F342" s="336">
        <v>49</v>
      </c>
      <c r="G342" s="337">
        <v>63</v>
      </c>
      <c r="H342" s="337">
        <v>62</v>
      </c>
      <c r="I342" s="337">
        <v>0</v>
      </c>
      <c r="J342" s="337">
        <v>10</v>
      </c>
      <c r="K342" s="337">
        <v>3</v>
      </c>
      <c r="L342" s="337">
        <v>3</v>
      </c>
      <c r="M342" s="337">
        <v>9</v>
      </c>
      <c r="N342" s="337">
        <v>3</v>
      </c>
      <c r="O342" s="338">
        <v>0</v>
      </c>
      <c r="P342" s="339">
        <v>62</v>
      </c>
      <c r="Q342" s="336">
        <v>0</v>
      </c>
      <c r="R342" s="337">
        <v>7</v>
      </c>
      <c r="S342" s="340">
        <v>202</v>
      </c>
      <c r="T342" s="341">
        <v>209</v>
      </c>
    </row>
    <row r="343" spans="1:20" ht="15.75" x14ac:dyDescent="0.25">
      <c r="A343" s="320">
        <v>342</v>
      </c>
      <c r="B343" s="321" t="s">
        <v>107</v>
      </c>
      <c r="C343" s="322">
        <v>2188</v>
      </c>
      <c r="D343" s="323" t="s">
        <v>14</v>
      </c>
      <c r="E343" s="324">
        <v>610</v>
      </c>
      <c r="F343" s="325">
        <v>74</v>
      </c>
      <c r="G343" s="326">
        <v>53</v>
      </c>
      <c r="H343" s="326">
        <v>85</v>
      </c>
      <c r="I343" s="326">
        <v>2</v>
      </c>
      <c r="J343" s="326">
        <v>13</v>
      </c>
      <c r="K343" s="326">
        <v>4</v>
      </c>
      <c r="L343" s="326">
        <v>4</v>
      </c>
      <c r="M343" s="326">
        <v>8</v>
      </c>
      <c r="N343" s="326">
        <v>13</v>
      </c>
      <c r="O343" s="327">
        <v>0</v>
      </c>
      <c r="P343" s="328">
        <v>90</v>
      </c>
      <c r="Q343" s="325">
        <v>0</v>
      </c>
      <c r="R343" s="326">
        <v>9</v>
      </c>
      <c r="S343" s="329">
        <v>256</v>
      </c>
      <c r="T343" s="330">
        <v>268</v>
      </c>
    </row>
    <row r="344" spans="1:20" ht="15.75" x14ac:dyDescent="0.25">
      <c r="A344" s="320">
        <v>343</v>
      </c>
      <c r="B344" s="332" t="s">
        <v>107</v>
      </c>
      <c r="C344" s="333">
        <v>2188</v>
      </c>
      <c r="D344" s="334" t="s">
        <v>19</v>
      </c>
      <c r="E344" s="335">
        <v>611</v>
      </c>
      <c r="F344" s="336">
        <v>75</v>
      </c>
      <c r="G344" s="337">
        <v>54</v>
      </c>
      <c r="H344" s="337">
        <v>92</v>
      </c>
      <c r="I344" s="337">
        <v>8</v>
      </c>
      <c r="J344" s="337">
        <v>11</v>
      </c>
      <c r="K344" s="337">
        <v>4</v>
      </c>
      <c r="L344" s="337">
        <v>4</v>
      </c>
      <c r="M344" s="337">
        <v>8</v>
      </c>
      <c r="N344" s="337">
        <v>17</v>
      </c>
      <c r="O344" s="338">
        <v>0</v>
      </c>
      <c r="P344" s="339">
        <v>103</v>
      </c>
      <c r="Q344" s="336">
        <v>1</v>
      </c>
      <c r="R344" s="337">
        <v>10</v>
      </c>
      <c r="S344" s="340">
        <v>273</v>
      </c>
      <c r="T344" s="341">
        <v>287</v>
      </c>
    </row>
    <row r="345" spans="1:20" ht="15.75" x14ac:dyDescent="0.25">
      <c r="A345" s="320">
        <v>344</v>
      </c>
      <c r="B345" s="321" t="s">
        <v>107</v>
      </c>
      <c r="C345" s="322">
        <v>2187</v>
      </c>
      <c r="D345" s="323" t="s">
        <v>14</v>
      </c>
      <c r="E345" s="324">
        <v>650</v>
      </c>
      <c r="F345" s="325">
        <v>93</v>
      </c>
      <c r="G345" s="326">
        <v>70</v>
      </c>
      <c r="H345" s="326">
        <v>75</v>
      </c>
      <c r="I345" s="326">
        <v>7</v>
      </c>
      <c r="J345" s="326">
        <v>14</v>
      </c>
      <c r="K345" s="326">
        <v>1</v>
      </c>
      <c r="L345" s="326">
        <v>3</v>
      </c>
      <c r="M345" s="326">
        <v>12</v>
      </c>
      <c r="N345" s="326">
        <v>12</v>
      </c>
      <c r="O345" s="327">
        <v>0</v>
      </c>
      <c r="P345" s="328">
        <v>84</v>
      </c>
      <c r="Q345" s="325">
        <v>0</v>
      </c>
      <c r="R345" s="326">
        <v>15</v>
      </c>
      <c r="S345" s="329">
        <v>287</v>
      </c>
      <c r="T345" s="330">
        <v>304</v>
      </c>
    </row>
    <row r="346" spans="1:20" ht="15.75" x14ac:dyDescent="0.25">
      <c r="A346" s="320">
        <v>345</v>
      </c>
      <c r="B346" s="332" t="s">
        <v>107</v>
      </c>
      <c r="C346" s="333">
        <v>2187</v>
      </c>
      <c r="D346" s="334" t="s">
        <v>19</v>
      </c>
      <c r="E346" s="335">
        <v>650</v>
      </c>
      <c r="F346" s="336">
        <v>111</v>
      </c>
      <c r="G346" s="337">
        <v>81</v>
      </c>
      <c r="H346" s="337">
        <v>72</v>
      </c>
      <c r="I346" s="337">
        <v>11</v>
      </c>
      <c r="J346" s="337">
        <v>9</v>
      </c>
      <c r="K346" s="337">
        <v>7</v>
      </c>
      <c r="L346" s="337">
        <v>5</v>
      </c>
      <c r="M346" s="337">
        <v>7</v>
      </c>
      <c r="N346" s="337">
        <v>5</v>
      </c>
      <c r="O346" s="338">
        <v>0</v>
      </c>
      <c r="P346" s="339">
        <v>85</v>
      </c>
      <c r="Q346" s="336">
        <v>0</v>
      </c>
      <c r="R346" s="337">
        <v>18</v>
      </c>
      <c r="S346" s="340">
        <v>308</v>
      </c>
      <c r="T346" s="341">
        <v>328</v>
      </c>
    </row>
    <row r="347" spans="1:20" ht="15.75" x14ac:dyDescent="0.25">
      <c r="A347" s="320">
        <v>346</v>
      </c>
      <c r="B347" s="332" t="s">
        <v>107</v>
      </c>
      <c r="C347" s="333">
        <v>2186</v>
      </c>
      <c r="D347" s="334" t="s">
        <v>14</v>
      </c>
      <c r="E347" s="335">
        <v>725</v>
      </c>
      <c r="F347" s="336">
        <v>99</v>
      </c>
      <c r="G347" s="337">
        <v>59</v>
      </c>
      <c r="H347" s="337">
        <v>97</v>
      </c>
      <c r="I347" s="337">
        <v>11</v>
      </c>
      <c r="J347" s="337">
        <v>11</v>
      </c>
      <c r="K347" s="337">
        <v>5</v>
      </c>
      <c r="L347" s="337">
        <v>7</v>
      </c>
      <c r="M347" s="337">
        <v>8</v>
      </c>
      <c r="N347" s="337">
        <v>9</v>
      </c>
      <c r="O347" s="338">
        <v>0</v>
      </c>
      <c r="P347" s="339">
        <v>110</v>
      </c>
      <c r="Q347" s="336">
        <v>0</v>
      </c>
      <c r="R347" s="337">
        <v>10</v>
      </c>
      <c r="S347" s="340">
        <v>306</v>
      </c>
      <c r="T347" s="341">
        <v>318</v>
      </c>
    </row>
    <row r="348" spans="1:20" ht="15.75" x14ac:dyDescent="0.25">
      <c r="A348" s="320">
        <v>347</v>
      </c>
      <c r="B348" s="321" t="s">
        <v>107</v>
      </c>
      <c r="C348" s="322">
        <v>2186</v>
      </c>
      <c r="D348" s="323" t="s">
        <v>19</v>
      </c>
      <c r="E348" s="324">
        <v>726</v>
      </c>
      <c r="F348" s="325">
        <v>87</v>
      </c>
      <c r="G348" s="326">
        <v>49</v>
      </c>
      <c r="H348" s="326">
        <v>112</v>
      </c>
      <c r="I348" s="326">
        <v>7</v>
      </c>
      <c r="J348" s="326">
        <v>10</v>
      </c>
      <c r="K348" s="326">
        <v>2</v>
      </c>
      <c r="L348" s="326">
        <v>6</v>
      </c>
      <c r="M348" s="326">
        <v>5</v>
      </c>
      <c r="N348" s="326">
        <v>12</v>
      </c>
      <c r="O348" s="327">
        <v>0</v>
      </c>
      <c r="P348" s="328">
        <v>123</v>
      </c>
      <c r="Q348" s="325">
        <v>0</v>
      </c>
      <c r="R348" s="326">
        <v>18</v>
      </c>
      <c r="S348" s="329">
        <v>290</v>
      </c>
      <c r="T348" s="330">
        <v>312</v>
      </c>
    </row>
    <row r="349" spans="1:20" ht="15.75" x14ac:dyDescent="0.25">
      <c r="A349" s="320">
        <v>348</v>
      </c>
      <c r="B349" s="332" t="s">
        <v>107</v>
      </c>
      <c r="C349" s="333">
        <v>2185</v>
      </c>
      <c r="D349" s="334" t="s">
        <v>23</v>
      </c>
      <c r="E349" s="335">
        <v>735</v>
      </c>
      <c r="F349" s="336">
        <v>107</v>
      </c>
      <c r="G349" s="337">
        <v>75</v>
      </c>
      <c r="H349" s="337">
        <v>73</v>
      </c>
      <c r="I349" s="337">
        <v>0</v>
      </c>
      <c r="J349" s="337">
        <v>13</v>
      </c>
      <c r="K349" s="337">
        <v>4</v>
      </c>
      <c r="L349" s="337">
        <v>12</v>
      </c>
      <c r="M349" s="337">
        <v>8</v>
      </c>
      <c r="N349" s="337">
        <v>10</v>
      </c>
      <c r="O349" s="338">
        <v>0</v>
      </c>
      <c r="P349" s="339">
        <v>73</v>
      </c>
      <c r="Q349" s="336">
        <v>0</v>
      </c>
      <c r="R349" s="337">
        <v>12</v>
      </c>
      <c r="S349" s="340">
        <v>302</v>
      </c>
      <c r="T349" s="341">
        <v>314</v>
      </c>
    </row>
    <row r="350" spans="1:20" ht="15.75" x14ac:dyDescent="0.25">
      <c r="A350" s="358">
        <v>349</v>
      </c>
      <c r="B350" s="359" t="s">
        <v>107</v>
      </c>
      <c r="C350" s="360">
        <v>2185</v>
      </c>
      <c r="D350" s="361" t="s">
        <v>20</v>
      </c>
      <c r="E350" s="362">
        <v>735</v>
      </c>
      <c r="F350" s="325">
        <v>116</v>
      </c>
      <c r="G350" s="326">
        <v>73</v>
      </c>
      <c r="H350" s="326">
        <v>75</v>
      </c>
      <c r="I350" s="326">
        <v>4</v>
      </c>
      <c r="J350" s="326">
        <v>10</v>
      </c>
      <c r="K350" s="326">
        <v>1</v>
      </c>
      <c r="L350" s="326">
        <v>8</v>
      </c>
      <c r="M350" s="326">
        <v>8</v>
      </c>
      <c r="N350" s="326">
        <v>14</v>
      </c>
      <c r="O350" s="327">
        <v>0</v>
      </c>
      <c r="P350" s="328">
        <v>81</v>
      </c>
      <c r="Q350" s="325">
        <v>0</v>
      </c>
      <c r="R350" s="326">
        <v>11</v>
      </c>
      <c r="S350" s="329">
        <v>309</v>
      </c>
      <c r="T350" s="330">
        <v>322</v>
      </c>
    </row>
    <row r="351" spans="1:20" ht="15.75" x14ac:dyDescent="0.25">
      <c r="A351" s="320">
        <v>350</v>
      </c>
      <c r="B351" s="332" t="s">
        <v>107</v>
      </c>
      <c r="C351" s="333">
        <v>2185</v>
      </c>
      <c r="D351" s="334" t="s">
        <v>14</v>
      </c>
      <c r="E351" s="335">
        <v>735</v>
      </c>
      <c r="F351" s="336">
        <v>116</v>
      </c>
      <c r="G351" s="337">
        <v>73</v>
      </c>
      <c r="H351" s="337">
        <v>75</v>
      </c>
      <c r="I351" s="337">
        <v>4</v>
      </c>
      <c r="J351" s="337">
        <v>10</v>
      </c>
      <c r="K351" s="337">
        <v>1</v>
      </c>
      <c r="L351" s="337">
        <v>8</v>
      </c>
      <c r="M351" s="337">
        <v>8</v>
      </c>
      <c r="N351" s="337">
        <v>17</v>
      </c>
      <c r="O351" s="338">
        <v>0</v>
      </c>
      <c r="P351" s="339">
        <v>81</v>
      </c>
      <c r="Q351" s="336">
        <v>0</v>
      </c>
      <c r="R351" s="337">
        <v>11</v>
      </c>
      <c r="S351" s="340">
        <v>312</v>
      </c>
      <c r="T351" s="341">
        <v>325</v>
      </c>
    </row>
    <row r="352" spans="1:20" ht="15.75" x14ac:dyDescent="0.25">
      <c r="A352" s="320">
        <v>351</v>
      </c>
      <c r="B352" s="321" t="s">
        <v>107</v>
      </c>
      <c r="C352" s="322">
        <v>2185</v>
      </c>
      <c r="D352" s="323" t="s">
        <v>19</v>
      </c>
      <c r="E352" s="324">
        <v>736</v>
      </c>
      <c r="F352" s="325">
        <v>123</v>
      </c>
      <c r="G352" s="326">
        <v>66</v>
      </c>
      <c r="H352" s="326">
        <v>77</v>
      </c>
      <c r="I352" s="326">
        <v>3</v>
      </c>
      <c r="J352" s="326">
        <v>15</v>
      </c>
      <c r="K352" s="326">
        <v>13</v>
      </c>
      <c r="L352" s="326">
        <v>5</v>
      </c>
      <c r="M352" s="326">
        <v>11</v>
      </c>
      <c r="N352" s="326">
        <v>6</v>
      </c>
      <c r="O352" s="327">
        <v>0</v>
      </c>
      <c r="P352" s="328">
        <v>83</v>
      </c>
      <c r="Q352" s="325">
        <v>0</v>
      </c>
      <c r="R352" s="326">
        <v>11</v>
      </c>
      <c r="S352" s="329">
        <v>319</v>
      </c>
      <c r="T352" s="330">
        <v>333</v>
      </c>
    </row>
    <row r="353" spans="1:20" ht="15.75" x14ac:dyDescent="0.25">
      <c r="A353" s="320">
        <v>352</v>
      </c>
      <c r="B353" s="332" t="s">
        <v>107</v>
      </c>
      <c r="C353" s="333">
        <v>2184</v>
      </c>
      <c r="D353" s="334" t="s">
        <v>20</v>
      </c>
      <c r="E353" s="335">
        <v>706</v>
      </c>
      <c r="F353" s="336">
        <v>69</v>
      </c>
      <c r="G353" s="337">
        <v>56</v>
      </c>
      <c r="H353" s="337">
        <v>92</v>
      </c>
      <c r="I353" s="337">
        <v>7</v>
      </c>
      <c r="J353" s="337">
        <v>17</v>
      </c>
      <c r="K353" s="337">
        <v>4</v>
      </c>
      <c r="L353" s="337">
        <v>7</v>
      </c>
      <c r="M353" s="337">
        <v>13</v>
      </c>
      <c r="N353" s="337">
        <v>13</v>
      </c>
      <c r="O353" s="338">
        <v>0</v>
      </c>
      <c r="P353" s="339">
        <v>101</v>
      </c>
      <c r="Q353" s="336">
        <v>0</v>
      </c>
      <c r="R353" s="337">
        <v>9</v>
      </c>
      <c r="S353" s="340">
        <v>278</v>
      </c>
      <c r="T353" s="341">
        <v>289</v>
      </c>
    </row>
    <row r="354" spans="1:20" ht="15.75" x14ac:dyDescent="0.25">
      <c r="A354" s="320">
        <v>353</v>
      </c>
      <c r="B354" s="321" t="s">
        <v>107</v>
      </c>
      <c r="C354" s="322">
        <v>2184</v>
      </c>
      <c r="D354" s="323" t="s">
        <v>14</v>
      </c>
      <c r="E354" s="324">
        <v>706</v>
      </c>
      <c r="F354" s="325">
        <v>66</v>
      </c>
      <c r="G354" s="326">
        <v>89</v>
      </c>
      <c r="H354" s="326">
        <v>75</v>
      </c>
      <c r="I354" s="326">
        <v>7</v>
      </c>
      <c r="J354" s="326">
        <v>12</v>
      </c>
      <c r="K354" s="326">
        <v>4</v>
      </c>
      <c r="L354" s="326">
        <v>7</v>
      </c>
      <c r="M354" s="326">
        <v>3</v>
      </c>
      <c r="N354" s="326">
        <v>4</v>
      </c>
      <c r="O354" s="327">
        <v>0</v>
      </c>
      <c r="P354" s="328">
        <v>85</v>
      </c>
      <c r="Q354" s="325">
        <v>0</v>
      </c>
      <c r="R354" s="326">
        <v>10</v>
      </c>
      <c r="S354" s="329">
        <v>267</v>
      </c>
      <c r="T354" s="330">
        <v>280</v>
      </c>
    </row>
    <row r="355" spans="1:20" ht="15.75" x14ac:dyDescent="0.25">
      <c r="A355" s="320">
        <v>354</v>
      </c>
      <c r="B355" s="332" t="s">
        <v>107</v>
      </c>
      <c r="C355" s="333">
        <v>2184</v>
      </c>
      <c r="D355" s="334" t="s">
        <v>19</v>
      </c>
      <c r="E355" s="335">
        <v>706</v>
      </c>
      <c r="F355" s="336">
        <v>72</v>
      </c>
      <c r="G355" s="337">
        <v>51</v>
      </c>
      <c r="H355" s="337">
        <v>88</v>
      </c>
      <c r="I355" s="337">
        <v>2</v>
      </c>
      <c r="J355" s="337">
        <v>16</v>
      </c>
      <c r="K355" s="337">
        <v>1</v>
      </c>
      <c r="L355" s="337">
        <v>11</v>
      </c>
      <c r="M355" s="337">
        <v>9</v>
      </c>
      <c r="N355" s="337">
        <v>4</v>
      </c>
      <c r="O355" s="338">
        <v>0</v>
      </c>
      <c r="P355" s="339">
        <v>90</v>
      </c>
      <c r="Q355" s="336">
        <v>0</v>
      </c>
      <c r="R355" s="337">
        <v>18</v>
      </c>
      <c r="S355" s="340">
        <v>254</v>
      </c>
      <c r="T355" s="341">
        <v>272</v>
      </c>
    </row>
    <row r="356" spans="1:20" ht="15.75" x14ac:dyDescent="0.25">
      <c r="A356" s="320">
        <v>355</v>
      </c>
      <c r="B356" s="321" t="s">
        <v>107</v>
      </c>
      <c r="C356" s="322">
        <v>2183</v>
      </c>
      <c r="D356" s="323" t="s">
        <v>19</v>
      </c>
      <c r="E356" s="324">
        <v>763</v>
      </c>
      <c r="F356" s="325">
        <v>129</v>
      </c>
      <c r="G356" s="326">
        <v>62</v>
      </c>
      <c r="H356" s="326">
        <v>117</v>
      </c>
      <c r="I356" s="326">
        <v>8</v>
      </c>
      <c r="J356" s="326">
        <v>12</v>
      </c>
      <c r="K356" s="326">
        <v>6</v>
      </c>
      <c r="L356" s="326">
        <v>11</v>
      </c>
      <c r="M356" s="326">
        <v>17</v>
      </c>
      <c r="N356" s="326">
        <v>11</v>
      </c>
      <c r="O356" s="327">
        <v>0</v>
      </c>
      <c r="P356" s="328">
        <v>126</v>
      </c>
      <c r="Q356" s="325">
        <v>0</v>
      </c>
      <c r="R356" s="326">
        <v>27</v>
      </c>
      <c r="S356" s="329">
        <v>373</v>
      </c>
      <c r="T356" s="330">
        <v>401</v>
      </c>
    </row>
    <row r="357" spans="1:20" ht="15.75" x14ac:dyDescent="0.25">
      <c r="A357" s="320">
        <v>356</v>
      </c>
      <c r="B357" s="332" t="s">
        <v>107</v>
      </c>
      <c r="C357" s="333">
        <v>2182</v>
      </c>
      <c r="D357" s="334" t="s">
        <v>20</v>
      </c>
      <c r="E357" s="335">
        <v>530</v>
      </c>
      <c r="F357" s="336">
        <v>122</v>
      </c>
      <c r="G357" s="337">
        <v>43</v>
      </c>
      <c r="H357" s="337">
        <v>32</v>
      </c>
      <c r="I357" s="337">
        <v>0</v>
      </c>
      <c r="J357" s="337">
        <v>10</v>
      </c>
      <c r="K357" s="337">
        <v>5</v>
      </c>
      <c r="L357" s="337">
        <v>4</v>
      </c>
      <c r="M357" s="337">
        <v>11</v>
      </c>
      <c r="N357" s="337">
        <v>4</v>
      </c>
      <c r="O357" s="338">
        <v>0</v>
      </c>
      <c r="P357" s="339">
        <v>32</v>
      </c>
      <c r="Q357" s="336">
        <v>0</v>
      </c>
      <c r="R357" s="337">
        <v>11</v>
      </c>
      <c r="S357" s="340">
        <v>231</v>
      </c>
      <c r="T357" s="341">
        <v>242</v>
      </c>
    </row>
    <row r="358" spans="1:20" ht="15.75" x14ac:dyDescent="0.25">
      <c r="A358" s="320">
        <v>357</v>
      </c>
      <c r="B358" s="321" t="s">
        <v>107</v>
      </c>
      <c r="C358" s="322">
        <v>2182</v>
      </c>
      <c r="D358" s="323" t="s">
        <v>14</v>
      </c>
      <c r="E358" s="324">
        <v>531</v>
      </c>
      <c r="F358" s="325">
        <v>119</v>
      </c>
      <c r="G358" s="326">
        <v>31</v>
      </c>
      <c r="H358" s="326">
        <v>45</v>
      </c>
      <c r="I358" s="326">
        <v>1</v>
      </c>
      <c r="J358" s="326">
        <v>7</v>
      </c>
      <c r="K358" s="326">
        <v>8</v>
      </c>
      <c r="L358" s="326">
        <v>6</v>
      </c>
      <c r="M358" s="326">
        <v>13</v>
      </c>
      <c r="N358" s="326">
        <v>7</v>
      </c>
      <c r="O358" s="327">
        <v>0</v>
      </c>
      <c r="P358" s="328">
        <v>47</v>
      </c>
      <c r="Q358" s="325">
        <v>0</v>
      </c>
      <c r="R358" s="326">
        <v>7</v>
      </c>
      <c r="S358" s="329">
        <v>237</v>
      </c>
      <c r="T358" s="330">
        <v>245</v>
      </c>
    </row>
    <row r="359" spans="1:20" ht="15.75" x14ac:dyDescent="0.25">
      <c r="A359" s="320">
        <v>358</v>
      </c>
      <c r="B359" s="332" t="s">
        <v>107</v>
      </c>
      <c r="C359" s="333">
        <v>2182</v>
      </c>
      <c r="D359" s="334" t="s">
        <v>19</v>
      </c>
      <c r="E359" s="335">
        <v>531</v>
      </c>
      <c r="F359" s="336">
        <v>125</v>
      </c>
      <c r="G359" s="337">
        <v>32</v>
      </c>
      <c r="H359" s="337">
        <v>52</v>
      </c>
      <c r="I359" s="337">
        <v>2</v>
      </c>
      <c r="J359" s="337">
        <v>9</v>
      </c>
      <c r="K359" s="337">
        <v>7</v>
      </c>
      <c r="L359" s="337">
        <v>3</v>
      </c>
      <c r="M359" s="337">
        <v>8</v>
      </c>
      <c r="N359" s="337">
        <v>5</v>
      </c>
      <c r="O359" s="338">
        <v>0</v>
      </c>
      <c r="P359" s="339">
        <v>54</v>
      </c>
      <c r="Q359" s="336">
        <v>0</v>
      </c>
      <c r="R359" s="337">
        <v>5</v>
      </c>
      <c r="S359" s="340">
        <v>243</v>
      </c>
      <c r="T359" s="341">
        <v>248</v>
      </c>
    </row>
    <row r="360" spans="1:20" ht="15.75" x14ac:dyDescent="0.25">
      <c r="A360" s="320">
        <v>359</v>
      </c>
      <c r="B360" s="321" t="s">
        <v>107</v>
      </c>
      <c r="C360" s="322">
        <v>2181</v>
      </c>
      <c r="D360" s="323" t="s">
        <v>20</v>
      </c>
      <c r="E360" s="324">
        <v>534</v>
      </c>
      <c r="F360" s="325">
        <v>49</v>
      </c>
      <c r="G360" s="326">
        <v>58</v>
      </c>
      <c r="H360" s="326">
        <v>53</v>
      </c>
      <c r="I360" s="326">
        <v>1</v>
      </c>
      <c r="J360" s="326">
        <v>8</v>
      </c>
      <c r="K360" s="326">
        <v>3</v>
      </c>
      <c r="L360" s="326">
        <v>1</v>
      </c>
      <c r="M360" s="326">
        <v>10</v>
      </c>
      <c r="N360" s="326">
        <v>15</v>
      </c>
      <c r="O360" s="327">
        <v>0</v>
      </c>
      <c r="P360" s="328">
        <v>55</v>
      </c>
      <c r="Q360" s="325">
        <v>0</v>
      </c>
      <c r="R360" s="326">
        <v>16</v>
      </c>
      <c r="S360" s="329">
        <v>198</v>
      </c>
      <c r="T360" s="330">
        <v>215</v>
      </c>
    </row>
    <row r="361" spans="1:20" ht="15.75" x14ac:dyDescent="0.25">
      <c r="A361" s="320">
        <v>360</v>
      </c>
      <c r="B361" s="332" t="s">
        <v>107</v>
      </c>
      <c r="C361" s="333">
        <v>2181</v>
      </c>
      <c r="D361" s="334" t="s">
        <v>14</v>
      </c>
      <c r="E361" s="335">
        <v>534</v>
      </c>
      <c r="F361" s="336">
        <v>56</v>
      </c>
      <c r="G361" s="337">
        <v>65</v>
      </c>
      <c r="H361" s="337">
        <v>55</v>
      </c>
      <c r="I361" s="337">
        <v>2</v>
      </c>
      <c r="J361" s="337">
        <v>9</v>
      </c>
      <c r="K361" s="337">
        <v>0</v>
      </c>
      <c r="L361" s="337">
        <v>5</v>
      </c>
      <c r="M361" s="337">
        <v>6</v>
      </c>
      <c r="N361" s="337">
        <v>6</v>
      </c>
      <c r="O361" s="338">
        <v>0</v>
      </c>
      <c r="P361" s="339">
        <v>59</v>
      </c>
      <c r="Q361" s="336">
        <v>0</v>
      </c>
      <c r="R361" s="337">
        <v>10</v>
      </c>
      <c r="S361" s="340">
        <v>204</v>
      </c>
      <c r="T361" s="341">
        <v>216</v>
      </c>
    </row>
    <row r="362" spans="1:20" ht="15.75" x14ac:dyDescent="0.25">
      <c r="A362" s="320">
        <v>361</v>
      </c>
      <c r="B362" s="321" t="s">
        <v>107</v>
      </c>
      <c r="C362" s="322">
        <v>2181</v>
      </c>
      <c r="D362" s="323" t="s">
        <v>19</v>
      </c>
      <c r="E362" s="324">
        <v>535</v>
      </c>
      <c r="F362" s="325">
        <v>44</v>
      </c>
      <c r="G362" s="326">
        <v>76</v>
      </c>
      <c r="H362" s="326">
        <v>58</v>
      </c>
      <c r="I362" s="326">
        <v>7</v>
      </c>
      <c r="J362" s="326">
        <v>12</v>
      </c>
      <c r="K362" s="326">
        <v>3</v>
      </c>
      <c r="L362" s="326">
        <v>3</v>
      </c>
      <c r="M362" s="326">
        <v>9</v>
      </c>
      <c r="N362" s="326">
        <v>4</v>
      </c>
      <c r="O362" s="327">
        <v>0</v>
      </c>
      <c r="P362" s="328">
        <v>66</v>
      </c>
      <c r="Q362" s="325">
        <v>0</v>
      </c>
      <c r="R362" s="326">
        <v>6</v>
      </c>
      <c r="S362" s="329">
        <v>216</v>
      </c>
      <c r="T362" s="330">
        <v>223</v>
      </c>
    </row>
    <row r="363" spans="1:20" ht="15.75" x14ac:dyDescent="0.25">
      <c r="A363" s="320">
        <v>362</v>
      </c>
      <c r="B363" s="332" t="s">
        <v>107</v>
      </c>
      <c r="C363" s="333">
        <v>2180</v>
      </c>
      <c r="D363" s="334" t="s">
        <v>14</v>
      </c>
      <c r="E363" s="335">
        <v>663</v>
      </c>
      <c r="F363" s="336">
        <v>66</v>
      </c>
      <c r="G363" s="337">
        <v>67</v>
      </c>
      <c r="H363" s="337">
        <v>103</v>
      </c>
      <c r="I363" s="337">
        <v>3</v>
      </c>
      <c r="J363" s="337">
        <v>17</v>
      </c>
      <c r="K363" s="337">
        <v>4</v>
      </c>
      <c r="L363" s="337">
        <v>10</v>
      </c>
      <c r="M363" s="337">
        <v>12</v>
      </c>
      <c r="N363" s="337">
        <v>3</v>
      </c>
      <c r="O363" s="338">
        <v>0</v>
      </c>
      <c r="P363" s="339">
        <v>110</v>
      </c>
      <c r="Q363" s="336">
        <v>0</v>
      </c>
      <c r="R363" s="337">
        <v>6</v>
      </c>
      <c r="S363" s="340">
        <v>285</v>
      </c>
      <c r="T363" s="341">
        <v>295</v>
      </c>
    </row>
    <row r="364" spans="1:20" ht="15.75" x14ac:dyDescent="0.25">
      <c r="A364" s="320">
        <v>363</v>
      </c>
      <c r="B364" s="321" t="s">
        <v>107</v>
      </c>
      <c r="C364" s="322">
        <v>2180</v>
      </c>
      <c r="D364" s="323" t="s">
        <v>19</v>
      </c>
      <c r="E364" s="324">
        <v>664</v>
      </c>
      <c r="F364" s="325">
        <v>49</v>
      </c>
      <c r="G364" s="326">
        <v>76</v>
      </c>
      <c r="H364" s="326">
        <v>96</v>
      </c>
      <c r="I364" s="326">
        <v>7</v>
      </c>
      <c r="J364" s="326">
        <v>9</v>
      </c>
      <c r="K364" s="326">
        <v>4</v>
      </c>
      <c r="L364" s="326">
        <v>4</v>
      </c>
      <c r="M364" s="326">
        <v>16</v>
      </c>
      <c r="N364" s="326">
        <v>8</v>
      </c>
      <c r="O364" s="327">
        <v>0</v>
      </c>
      <c r="P364" s="328">
        <v>103</v>
      </c>
      <c r="Q364" s="325">
        <v>0</v>
      </c>
      <c r="R364" s="326">
        <v>9</v>
      </c>
      <c r="S364" s="329">
        <v>269</v>
      </c>
      <c r="T364" s="330">
        <v>278</v>
      </c>
    </row>
    <row r="365" spans="1:20" ht="15.75" x14ac:dyDescent="0.25">
      <c r="A365" s="320">
        <v>364</v>
      </c>
      <c r="B365" s="332" t="s">
        <v>107</v>
      </c>
      <c r="C365" s="333">
        <v>2179</v>
      </c>
      <c r="D365" s="334" t="s">
        <v>20</v>
      </c>
      <c r="E365" s="335">
        <v>594</v>
      </c>
      <c r="F365" s="336">
        <v>60</v>
      </c>
      <c r="G365" s="337">
        <v>53</v>
      </c>
      <c r="H365" s="337">
        <v>81</v>
      </c>
      <c r="I365" s="337">
        <v>8</v>
      </c>
      <c r="J365" s="337">
        <v>14</v>
      </c>
      <c r="K365" s="337">
        <v>12</v>
      </c>
      <c r="L365" s="337">
        <v>7</v>
      </c>
      <c r="M365" s="337">
        <v>13</v>
      </c>
      <c r="N365" s="337">
        <v>6</v>
      </c>
      <c r="O365" s="338">
        <v>0</v>
      </c>
      <c r="P365" s="339">
        <v>89</v>
      </c>
      <c r="Q365" s="336">
        <v>0</v>
      </c>
      <c r="R365" s="337">
        <v>11</v>
      </c>
      <c r="S365" s="340">
        <v>254</v>
      </c>
      <c r="T365" s="341">
        <v>265</v>
      </c>
    </row>
    <row r="366" spans="1:20" ht="15.75" x14ac:dyDescent="0.25">
      <c r="A366" s="320">
        <v>365</v>
      </c>
      <c r="B366" s="321" t="s">
        <v>107</v>
      </c>
      <c r="C366" s="322">
        <v>2179</v>
      </c>
      <c r="D366" s="323" t="s">
        <v>14</v>
      </c>
      <c r="E366" s="324">
        <v>595</v>
      </c>
      <c r="F366" s="325">
        <v>50</v>
      </c>
      <c r="G366" s="326">
        <v>65</v>
      </c>
      <c r="H366" s="326">
        <v>81</v>
      </c>
      <c r="I366" s="326">
        <v>6</v>
      </c>
      <c r="J366" s="326">
        <v>8</v>
      </c>
      <c r="K366" s="326">
        <v>7</v>
      </c>
      <c r="L366" s="326">
        <v>8</v>
      </c>
      <c r="M366" s="326">
        <v>13</v>
      </c>
      <c r="N366" s="326">
        <v>15</v>
      </c>
      <c r="O366" s="327">
        <v>0</v>
      </c>
      <c r="P366" s="328">
        <v>90</v>
      </c>
      <c r="Q366" s="325">
        <v>0</v>
      </c>
      <c r="R366" s="326">
        <v>7</v>
      </c>
      <c r="S366" s="329">
        <v>253</v>
      </c>
      <c r="T366" s="330">
        <v>263</v>
      </c>
    </row>
    <row r="367" spans="1:20" ht="15.75" x14ac:dyDescent="0.25">
      <c r="A367" s="320">
        <v>366</v>
      </c>
      <c r="B367" s="332" t="s">
        <v>107</v>
      </c>
      <c r="C367" s="333">
        <v>2179</v>
      </c>
      <c r="D367" s="334" t="s">
        <v>19</v>
      </c>
      <c r="E367" s="335">
        <v>595</v>
      </c>
      <c r="F367" s="336">
        <v>58</v>
      </c>
      <c r="G367" s="337">
        <v>48</v>
      </c>
      <c r="H367" s="337">
        <v>106</v>
      </c>
      <c r="I367" s="337">
        <v>3</v>
      </c>
      <c r="J367" s="337">
        <v>8</v>
      </c>
      <c r="K367" s="337">
        <v>9</v>
      </c>
      <c r="L367" s="337">
        <v>11</v>
      </c>
      <c r="M367" s="337">
        <v>14</v>
      </c>
      <c r="N367" s="337">
        <v>11</v>
      </c>
      <c r="O367" s="338">
        <v>0</v>
      </c>
      <c r="P367" s="339">
        <v>111</v>
      </c>
      <c r="Q367" s="336">
        <v>0</v>
      </c>
      <c r="R367" s="337">
        <v>7</v>
      </c>
      <c r="S367" s="340">
        <v>268</v>
      </c>
      <c r="T367" s="341">
        <v>277</v>
      </c>
    </row>
    <row r="368" spans="1:20" ht="15.75" x14ac:dyDescent="0.25">
      <c r="A368" s="320">
        <v>367</v>
      </c>
      <c r="B368" s="321" t="s">
        <v>107</v>
      </c>
      <c r="C368" s="322">
        <v>2178</v>
      </c>
      <c r="D368" s="323" t="s">
        <v>14</v>
      </c>
      <c r="E368" s="324">
        <v>422</v>
      </c>
      <c r="F368" s="325">
        <v>37</v>
      </c>
      <c r="G368" s="326">
        <v>57</v>
      </c>
      <c r="H368" s="326">
        <v>40</v>
      </c>
      <c r="I368" s="326">
        <v>3</v>
      </c>
      <c r="J368" s="326">
        <v>10</v>
      </c>
      <c r="K368" s="326">
        <v>1</v>
      </c>
      <c r="L368" s="326">
        <v>4</v>
      </c>
      <c r="M368" s="326">
        <v>4</v>
      </c>
      <c r="N368" s="326">
        <v>4</v>
      </c>
      <c r="O368" s="327">
        <v>0</v>
      </c>
      <c r="P368" s="328">
        <v>44</v>
      </c>
      <c r="Q368" s="325">
        <v>0</v>
      </c>
      <c r="R368" s="326">
        <v>11</v>
      </c>
      <c r="S368" s="329">
        <v>160</v>
      </c>
      <c r="T368" s="330">
        <v>172</v>
      </c>
    </row>
    <row r="369" spans="1:20" ht="15.75" x14ac:dyDescent="0.25">
      <c r="A369" s="320">
        <v>368</v>
      </c>
      <c r="B369" s="332" t="s">
        <v>107</v>
      </c>
      <c r="C369" s="333">
        <v>2178</v>
      </c>
      <c r="D369" s="334" t="s">
        <v>19</v>
      </c>
      <c r="E369" s="335">
        <v>423</v>
      </c>
      <c r="F369" s="336">
        <v>40</v>
      </c>
      <c r="G369" s="337">
        <v>54</v>
      </c>
      <c r="H369" s="337">
        <v>45</v>
      </c>
      <c r="I369" s="337">
        <v>3</v>
      </c>
      <c r="J369" s="337">
        <v>19</v>
      </c>
      <c r="K369" s="337">
        <v>7</v>
      </c>
      <c r="L369" s="337">
        <v>3</v>
      </c>
      <c r="M369" s="337">
        <v>10</v>
      </c>
      <c r="N369" s="337">
        <v>2</v>
      </c>
      <c r="O369" s="338">
        <v>0</v>
      </c>
      <c r="P369" s="339">
        <v>55</v>
      </c>
      <c r="Q369" s="336">
        <v>1</v>
      </c>
      <c r="R369" s="337">
        <v>6</v>
      </c>
      <c r="S369" s="340">
        <v>183</v>
      </c>
      <c r="T369" s="341">
        <v>197</v>
      </c>
    </row>
    <row r="370" spans="1:20" ht="15.75" x14ac:dyDescent="0.25">
      <c r="A370" s="320">
        <v>369</v>
      </c>
      <c r="B370" s="321" t="s">
        <v>107</v>
      </c>
      <c r="C370" s="322">
        <v>2177</v>
      </c>
      <c r="D370" s="323" t="s">
        <v>20</v>
      </c>
      <c r="E370" s="324">
        <v>565</v>
      </c>
      <c r="F370" s="325">
        <v>57</v>
      </c>
      <c r="G370" s="326">
        <v>59</v>
      </c>
      <c r="H370" s="326">
        <v>79</v>
      </c>
      <c r="I370" s="326">
        <v>3</v>
      </c>
      <c r="J370" s="326">
        <v>13</v>
      </c>
      <c r="K370" s="326">
        <v>8</v>
      </c>
      <c r="L370" s="326">
        <v>4</v>
      </c>
      <c r="M370" s="326">
        <v>3</v>
      </c>
      <c r="N370" s="326">
        <v>5</v>
      </c>
      <c r="O370" s="327">
        <v>0</v>
      </c>
      <c r="P370" s="328">
        <v>82</v>
      </c>
      <c r="Q370" s="325">
        <v>0</v>
      </c>
      <c r="R370" s="326">
        <v>9</v>
      </c>
      <c r="S370" s="329">
        <v>231</v>
      </c>
      <c r="T370" s="330">
        <v>240</v>
      </c>
    </row>
    <row r="371" spans="1:20" ht="15.75" x14ac:dyDescent="0.25">
      <c r="A371" s="320">
        <v>370</v>
      </c>
      <c r="B371" s="332" t="s">
        <v>107</v>
      </c>
      <c r="C371" s="333">
        <v>2177</v>
      </c>
      <c r="D371" s="334" t="s">
        <v>14</v>
      </c>
      <c r="E371" s="335">
        <v>565</v>
      </c>
      <c r="F371" s="336">
        <v>57</v>
      </c>
      <c r="G371" s="337">
        <v>60</v>
      </c>
      <c r="H371" s="337">
        <v>86</v>
      </c>
      <c r="I371" s="337">
        <v>2</v>
      </c>
      <c r="J371" s="337">
        <v>14</v>
      </c>
      <c r="K371" s="337">
        <v>3</v>
      </c>
      <c r="L371" s="337">
        <v>5</v>
      </c>
      <c r="M371" s="337">
        <v>6</v>
      </c>
      <c r="N371" s="337">
        <v>9</v>
      </c>
      <c r="O371" s="338">
        <v>0</v>
      </c>
      <c r="P371" s="339">
        <v>90</v>
      </c>
      <c r="Q371" s="336">
        <v>0</v>
      </c>
      <c r="R371" s="337">
        <v>15</v>
      </c>
      <c r="S371" s="340">
        <v>242</v>
      </c>
      <c r="T371" s="341">
        <v>259</v>
      </c>
    </row>
    <row r="372" spans="1:20" ht="15.75" x14ac:dyDescent="0.25">
      <c r="A372" s="320">
        <v>371</v>
      </c>
      <c r="B372" s="321" t="s">
        <v>107</v>
      </c>
      <c r="C372" s="322">
        <v>2177</v>
      </c>
      <c r="D372" s="323" t="s">
        <v>19</v>
      </c>
      <c r="E372" s="324">
        <v>565</v>
      </c>
      <c r="F372" s="325">
        <v>55</v>
      </c>
      <c r="G372" s="326">
        <v>46</v>
      </c>
      <c r="H372" s="326">
        <v>101</v>
      </c>
      <c r="I372" s="326">
        <v>2</v>
      </c>
      <c r="J372" s="326">
        <v>13</v>
      </c>
      <c r="K372" s="326">
        <v>5</v>
      </c>
      <c r="L372" s="326">
        <v>4</v>
      </c>
      <c r="M372" s="326">
        <v>7</v>
      </c>
      <c r="N372" s="326">
        <v>11</v>
      </c>
      <c r="O372" s="327">
        <v>0</v>
      </c>
      <c r="P372" s="328">
        <v>104</v>
      </c>
      <c r="Q372" s="325">
        <v>18</v>
      </c>
      <c r="R372" s="326">
        <v>18</v>
      </c>
      <c r="S372" s="329">
        <v>244</v>
      </c>
      <c r="T372" s="330">
        <v>281</v>
      </c>
    </row>
    <row r="373" spans="1:20" ht="15.75" x14ac:dyDescent="0.25">
      <c r="A373" s="320">
        <v>372</v>
      </c>
      <c r="B373" s="332" t="s">
        <v>107</v>
      </c>
      <c r="C373" s="333">
        <v>2176</v>
      </c>
      <c r="D373" s="334" t="s">
        <v>14</v>
      </c>
      <c r="E373" s="335">
        <v>592</v>
      </c>
      <c r="F373" s="336">
        <v>199</v>
      </c>
      <c r="G373" s="337">
        <v>24</v>
      </c>
      <c r="H373" s="337">
        <v>46</v>
      </c>
      <c r="I373" s="337">
        <v>2</v>
      </c>
      <c r="J373" s="337">
        <v>12</v>
      </c>
      <c r="K373" s="337">
        <v>7</v>
      </c>
      <c r="L373" s="337">
        <v>12</v>
      </c>
      <c r="M373" s="337">
        <v>15</v>
      </c>
      <c r="N373" s="337">
        <v>4</v>
      </c>
      <c r="O373" s="338">
        <v>0</v>
      </c>
      <c r="P373" s="339">
        <v>48</v>
      </c>
      <c r="Q373" s="336">
        <v>1</v>
      </c>
      <c r="R373" s="337">
        <v>15</v>
      </c>
      <c r="S373" s="340">
        <v>321</v>
      </c>
      <c r="T373" s="341">
        <v>337</v>
      </c>
    </row>
    <row r="374" spans="1:20" ht="15.75" x14ac:dyDescent="0.25">
      <c r="A374" s="320">
        <v>373</v>
      </c>
      <c r="B374" s="321" t="s">
        <v>107</v>
      </c>
      <c r="C374" s="322">
        <v>2176</v>
      </c>
      <c r="D374" s="323" t="s">
        <v>19</v>
      </c>
      <c r="E374" s="324">
        <v>592</v>
      </c>
      <c r="F374" s="325">
        <v>199</v>
      </c>
      <c r="G374" s="326">
        <v>29</v>
      </c>
      <c r="H374" s="326">
        <v>39</v>
      </c>
      <c r="I374" s="326">
        <v>2</v>
      </c>
      <c r="J374" s="326">
        <v>8</v>
      </c>
      <c r="K374" s="326">
        <v>3</v>
      </c>
      <c r="L374" s="326">
        <v>7</v>
      </c>
      <c r="M374" s="326">
        <v>15</v>
      </c>
      <c r="N374" s="326">
        <v>3</v>
      </c>
      <c r="O374" s="327">
        <v>0</v>
      </c>
      <c r="P374" s="328">
        <v>42</v>
      </c>
      <c r="Q374" s="325">
        <v>0</v>
      </c>
      <c r="R374" s="326">
        <v>13</v>
      </c>
      <c r="S374" s="329">
        <v>305</v>
      </c>
      <c r="T374" s="330">
        <v>319</v>
      </c>
    </row>
    <row r="375" spans="1:20" ht="15.75" x14ac:dyDescent="0.25">
      <c r="A375" s="320">
        <v>374</v>
      </c>
      <c r="B375" s="332" t="s">
        <v>107</v>
      </c>
      <c r="C375" s="333">
        <v>2175</v>
      </c>
      <c r="D375" s="334" t="s">
        <v>20</v>
      </c>
      <c r="E375" s="335">
        <v>738</v>
      </c>
      <c r="F375" s="336">
        <v>23</v>
      </c>
      <c r="G375" s="337">
        <v>74</v>
      </c>
      <c r="H375" s="337">
        <v>126</v>
      </c>
      <c r="I375" s="337">
        <v>6</v>
      </c>
      <c r="J375" s="337">
        <v>16</v>
      </c>
      <c r="K375" s="337">
        <v>4</v>
      </c>
      <c r="L375" s="337">
        <v>5</v>
      </c>
      <c r="M375" s="337">
        <v>8</v>
      </c>
      <c r="N375" s="337">
        <v>7</v>
      </c>
      <c r="O375" s="338">
        <v>0</v>
      </c>
      <c r="P375" s="339">
        <v>138</v>
      </c>
      <c r="Q375" s="336">
        <v>0</v>
      </c>
      <c r="R375" s="337">
        <v>15</v>
      </c>
      <c r="S375" s="340">
        <v>269</v>
      </c>
      <c r="T375" s="341">
        <v>290</v>
      </c>
    </row>
    <row r="376" spans="1:20" ht="15.75" x14ac:dyDescent="0.25">
      <c r="A376" s="320">
        <v>375</v>
      </c>
      <c r="B376" s="321" t="s">
        <v>107</v>
      </c>
      <c r="C376" s="322">
        <v>2175</v>
      </c>
      <c r="D376" s="323" t="s">
        <v>14</v>
      </c>
      <c r="E376" s="324">
        <v>738</v>
      </c>
      <c r="F376" s="325">
        <v>24</v>
      </c>
      <c r="G376" s="326">
        <v>75</v>
      </c>
      <c r="H376" s="326">
        <v>117</v>
      </c>
      <c r="I376" s="326">
        <v>6</v>
      </c>
      <c r="J376" s="326">
        <v>17</v>
      </c>
      <c r="K376" s="326">
        <v>2</v>
      </c>
      <c r="L376" s="326">
        <v>7</v>
      </c>
      <c r="M376" s="326">
        <v>11</v>
      </c>
      <c r="N376" s="326">
        <v>6</v>
      </c>
      <c r="O376" s="327">
        <v>0</v>
      </c>
      <c r="P376" s="328">
        <v>124</v>
      </c>
      <c r="Q376" s="325">
        <v>0</v>
      </c>
      <c r="R376" s="326">
        <v>19</v>
      </c>
      <c r="S376" s="329">
        <v>265</v>
      </c>
      <c r="T376" s="330">
        <v>285</v>
      </c>
    </row>
    <row r="377" spans="1:20" ht="15.75" x14ac:dyDescent="0.25">
      <c r="A377" s="320">
        <v>376</v>
      </c>
      <c r="B377" s="332" t="s">
        <v>107</v>
      </c>
      <c r="C377" s="333">
        <v>2175</v>
      </c>
      <c r="D377" s="334" t="s">
        <v>19</v>
      </c>
      <c r="E377" s="335">
        <v>738</v>
      </c>
      <c r="F377" s="336">
        <v>36</v>
      </c>
      <c r="G377" s="337">
        <v>76</v>
      </c>
      <c r="H377" s="337">
        <v>142</v>
      </c>
      <c r="I377" s="337">
        <v>11</v>
      </c>
      <c r="J377" s="337">
        <v>6</v>
      </c>
      <c r="K377" s="337">
        <v>2</v>
      </c>
      <c r="L377" s="337">
        <v>1</v>
      </c>
      <c r="M377" s="337">
        <v>11</v>
      </c>
      <c r="N377" s="337">
        <v>7</v>
      </c>
      <c r="O377" s="338">
        <v>0</v>
      </c>
      <c r="P377" s="339">
        <v>158</v>
      </c>
      <c r="Q377" s="336">
        <v>1</v>
      </c>
      <c r="R377" s="337">
        <v>14</v>
      </c>
      <c r="S377" s="340">
        <v>292</v>
      </c>
      <c r="T377" s="341">
        <v>312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tabColor theme="1"/>
  </sheetPr>
  <dimension ref="A1:W62"/>
  <sheetViews>
    <sheetView zoomScale="55" zoomScaleNormal="55" workbookViewId="0">
      <pane xSplit="5" ySplit="1" topLeftCell="F2" activePane="bottomRight" state="frozen"/>
      <selection activeCell="L24" sqref="L24"/>
      <selection pane="topRight" activeCell="L24" sqref="L24"/>
      <selection pane="bottomLeft" activeCell="L24" sqref="L24"/>
      <selection pane="bottomRight" activeCell="T5" sqref="T5"/>
    </sheetView>
  </sheetViews>
  <sheetFormatPr defaultColWidth="10" defaultRowHeight="15" x14ac:dyDescent="0.25"/>
  <cols>
    <col min="1" max="1" width="4.5" style="1" bestFit="1" customWidth="1"/>
    <col min="2" max="2" width="7.125" style="3" customWidth="1"/>
    <col min="3" max="3" width="5.75" style="3" bestFit="1" customWidth="1"/>
    <col min="4" max="4" width="10.375" style="1" customWidth="1"/>
    <col min="5" max="5" width="8.25" style="1" customWidth="1"/>
    <col min="6" max="9" width="7.625" style="1" customWidth="1"/>
    <col min="10" max="10" width="7.375" style="1" customWidth="1"/>
    <col min="11" max="11" width="0.625" style="1" hidden="1" customWidth="1"/>
    <col min="12" max="13" width="7.625" style="1" customWidth="1"/>
    <col min="14" max="14" width="5.875" style="1" customWidth="1"/>
    <col min="15" max="15" width="7.25" style="1" customWidth="1"/>
    <col min="16" max="17" width="10.375" style="1" bestFit="1" customWidth="1"/>
    <col min="18" max="21" width="8.5" style="1" customWidth="1"/>
    <col min="22" max="22" width="10" style="1" hidden="1" customWidth="1"/>
    <col min="23" max="16384" width="10" style="1"/>
  </cols>
  <sheetData>
    <row r="1" spans="1:22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199</v>
      </c>
      <c r="Q1" s="6" t="s">
        <v>185</v>
      </c>
      <c r="R1" s="5" t="s">
        <v>8</v>
      </c>
      <c r="S1" s="5" t="s">
        <v>9</v>
      </c>
      <c r="T1" s="5" t="s">
        <v>10</v>
      </c>
      <c r="U1" s="5" t="s">
        <v>25</v>
      </c>
    </row>
    <row r="2" spans="1:22" ht="15" customHeight="1" x14ac:dyDescent="0.25">
      <c r="A2" s="11">
        <v>1</v>
      </c>
      <c r="B2" s="12" t="s">
        <v>168</v>
      </c>
      <c r="C2" s="13">
        <v>1297</v>
      </c>
      <c r="D2" s="14" t="s">
        <v>19</v>
      </c>
      <c r="E2" s="15">
        <v>520</v>
      </c>
      <c r="F2" s="382">
        <v>12</v>
      </c>
      <c r="G2" s="383">
        <v>110</v>
      </c>
      <c r="H2" s="383">
        <v>134</v>
      </c>
      <c r="I2" s="383">
        <v>3</v>
      </c>
      <c r="J2" s="383">
        <v>1</v>
      </c>
      <c r="K2" s="383"/>
      <c r="L2" s="383">
        <v>6</v>
      </c>
      <c r="M2" s="383">
        <v>0</v>
      </c>
      <c r="N2" s="383"/>
      <c r="O2" s="384"/>
      <c r="P2" s="19">
        <v>15</v>
      </c>
      <c r="Q2" s="386">
        <v>113</v>
      </c>
      <c r="R2" s="16">
        <v>0</v>
      </c>
      <c r="S2" s="17">
        <v>6</v>
      </c>
      <c r="T2" s="21">
        <v>266</v>
      </c>
      <c r="U2" s="119">
        <v>274</v>
      </c>
      <c r="V2" s="1">
        <f>COUNTIF(U2:U55,0)</f>
        <v>1</v>
      </c>
    </row>
    <row r="3" spans="1:22" ht="15" customHeight="1" x14ac:dyDescent="0.25">
      <c r="A3" s="23">
        <f t="shared" ref="A3:A55" si="0">A2+1</f>
        <v>2</v>
      </c>
      <c r="B3" s="24" t="s">
        <v>168</v>
      </c>
      <c r="C3" s="25">
        <v>1297</v>
      </c>
      <c r="D3" s="26" t="s">
        <v>14</v>
      </c>
      <c r="E3" s="27">
        <v>519</v>
      </c>
      <c r="F3" s="388">
        <v>14</v>
      </c>
      <c r="G3" s="389">
        <v>112</v>
      </c>
      <c r="H3" s="389">
        <v>123</v>
      </c>
      <c r="I3" s="389">
        <v>0</v>
      </c>
      <c r="J3" s="389">
        <v>4</v>
      </c>
      <c r="K3" s="389"/>
      <c r="L3" s="389">
        <v>3</v>
      </c>
      <c r="M3" s="389">
        <v>1</v>
      </c>
      <c r="N3" s="389"/>
      <c r="O3" s="390"/>
      <c r="P3" s="32">
        <v>17</v>
      </c>
      <c r="Q3" s="385">
        <v>117</v>
      </c>
      <c r="R3" s="28">
        <v>0</v>
      </c>
      <c r="S3" s="29">
        <v>10</v>
      </c>
      <c r="T3" s="33">
        <v>257</v>
      </c>
      <c r="U3" s="120">
        <v>271</v>
      </c>
      <c r="V3" s="1">
        <f>C59</f>
        <v>54</v>
      </c>
    </row>
    <row r="4" spans="1:22" ht="15" customHeight="1" x14ac:dyDescent="0.25">
      <c r="A4" s="34">
        <f t="shared" si="0"/>
        <v>3</v>
      </c>
      <c r="B4" s="35" t="s">
        <v>168</v>
      </c>
      <c r="C4" s="36">
        <v>1298</v>
      </c>
      <c r="D4" s="37" t="s">
        <v>19</v>
      </c>
      <c r="E4" s="38">
        <v>593</v>
      </c>
      <c r="F4" s="392">
        <v>14</v>
      </c>
      <c r="G4" s="393">
        <v>83</v>
      </c>
      <c r="H4" s="393">
        <v>193</v>
      </c>
      <c r="I4" s="393">
        <v>3</v>
      </c>
      <c r="J4" s="393">
        <v>2</v>
      </c>
      <c r="K4" s="393">
        <v>0</v>
      </c>
      <c r="L4" s="393">
        <v>0</v>
      </c>
      <c r="M4" s="393">
        <v>7</v>
      </c>
      <c r="N4" s="393">
        <v>0</v>
      </c>
      <c r="O4" s="394">
        <v>0</v>
      </c>
      <c r="P4" s="43">
        <v>17</v>
      </c>
      <c r="Q4" s="395">
        <v>86</v>
      </c>
      <c r="R4" s="39">
        <v>0</v>
      </c>
      <c r="S4" s="40">
        <v>6</v>
      </c>
      <c r="T4" s="44">
        <v>302</v>
      </c>
      <c r="U4" s="22">
        <v>309</v>
      </c>
      <c r="V4" s="1">
        <f>V3-V2</f>
        <v>53</v>
      </c>
    </row>
    <row r="5" spans="1:22" ht="15" customHeight="1" x14ac:dyDescent="0.25">
      <c r="A5" s="23">
        <f t="shared" si="0"/>
        <v>4</v>
      </c>
      <c r="B5" s="24" t="s">
        <v>168</v>
      </c>
      <c r="C5" s="25">
        <v>1298</v>
      </c>
      <c r="D5" s="26" t="s">
        <v>14</v>
      </c>
      <c r="E5" s="27">
        <v>592</v>
      </c>
      <c r="F5" s="388">
        <v>29</v>
      </c>
      <c r="G5" s="389">
        <v>96</v>
      </c>
      <c r="H5" s="389">
        <v>207</v>
      </c>
      <c r="I5" s="389">
        <v>1</v>
      </c>
      <c r="J5" s="389">
        <v>2</v>
      </c>
      <c r="K5" s="389"/>
      <c r="L5" s="389">
        <v>0</v>
      </c>
      <c r="M5" s="389">
        <v>0</v>
      </c>
      <c r="N5" s="389"/>
      <c r="O5" s="390"/>
      <c r="P5" s="32">
        <v>30</v>
      </c>
      <c r="Q5" s="385">
        <v>100</v>
      </c>
      <c r="R5" s="28">
        <v>3</v>
      </c>
      <c r="S5" s="29">
        <v>11</v>
      </c>
      <c r="T5" s="33">
        <v>335</v>
      </c>
      <c r="U5" s="120">
        <v>351</v>
      </c>
      <c r="V5" s="45">
        <f>V4*100/V3</f>
        <v>98.148148148148152</v>
      </c>
    </row>
    <row r="6" spans="1:22" ht="15" customHeight="1" x14ac:dyDescent="0.25">
      <c r="A6" s="34">
        <f t="shared" si="0"/>
        <v>5</v>
      </c>
      <c r="B6" s="35" t="s">
        <v>168</v>
      </c>
      <c r="C6" s="36">
        <v>1298</v>
      </c>
      <c r="D6" s="37" t="s">
        <v>20</v>
      </c>
      <c r="E6" s="38">
        <v>592</v>
      </c>
      <c r="F6" s="392">
        <v>24</v>
      </c>
      <c r="G6" s="393">
        <v>87</v>
      </c>
      <c r="H6" s="393">
        <v>196</v>
      </c>
      <c r="I6" s="393">
        <v>3</v>
      </c>
      <c r="J6" s="393">
        <v>0</v>
      </c>
      <c r="K6" s="393"/>
      <c r="L6" s="393">
        <v>2</v>
      </c>
      <c r="M6" s="393">
        <v>5</v>
      </c>
      <c r="N6" s="393"/>
      <c r="O6" s="394"/>
      <c r="P6" s="43">
        <v>29</v>
      </c>
      <c r="Q6" s="395">
        <v>88</v>
      </c>
      <c r="R6" s="39">
        <v>0</v>
      </c>
      <c r="S6" s="40">
        <v>12</v>
      </c>
      <c r="T6" s="44">
        <v>317</v>
      </c>
      <c r="U6" s="22">
        <v>332</v>
      </c>
      <c r="V6" s="46" t="str">
        <f>TEXT(V5,"0.00")</f>
        <v>98.15</v>
      </c>
    </row>
    <row r="7" spans="1:22" ht="15" customHeight="1" x14ac:dyDescent="0.25">
      <c r="A7" s="23">
        <f t="shared" si="0"/>
        <v>6</v>
      </c>
      <c r="B7" s="24" t="s">
        <v>168</v>
      </c>
      <c r="C7" s="25">
        <v>1298</v>
      </c>
      <c r="D7" s="26" t="s">
        <v>23</v>
      </c>
      <c r="E7" s="27">
        <v>592</v>
      </c>
      <c r="F7" s="388">
        <v>24</v>
      </c>
      <c r="G7" s="389">
        <v>82</v>
      </c>
      <c r="H7" s="389">
        <v>175</v>
      </c>
      <c r="I7" s="389">
        <v>1</v>
      </c>
      <c r="J7" s="389">
        <v>1</v>
      </c>
      <c r="K7" s="389"/>
      <c r="L7" s="389">
        <v>5</v>
      </c>
      <c r="M7" s="389">
        <v>0</v>
      </c>
      <c r="N7" s="389"/>
      <c r="O7" s="390"/>
      <c r="P7" s="32">
        <v>25</v>
      </c>
      <c r="Q7" s="385">
        <v>83</v>
      </c>
      <c r="R7" s="28">
        <v>2</v>
      </c>
      <c r="S7" s="29">
        <v>11</v>
      </c>
      <c r="T7" s="33">
        <v>288</v>
      </c>
      <c r="U7" s="120">
        <v>301</v>
      </c>
    </row>
    <row r="8" spans="1:22" ht="15" customHeight="1" x14ac:dyDescent="0.25">
      <c r="A8" s="34">
        <f t="shared" si="0"/>
        <v>7</v>
      </c>
      <c r="B8" s="35" t="s">
        <v>168</v>
      </c>
      <c r="C8" s="36">
        <v>1299</v>
      </c>
      <c r="D8" s="37" t="s">
        <v>19</v>
      </c>
      <c r="E8" s="38">
        <v>535</v>
      </c>
      <c r="F8" s="392">
        <v>19</v>
      </c>
      <c r="G8" s="393">
        <v>136</v>
      </c>
      <c r="H8" s="393">
        <v>152</v>
      </c>
      <c r="I8" s="393">
        <v>0</v>
      </c>
      <c r="J8" s="393">
        <v>1</v>
      </c>
      <c r="K8" s="393"/>
      <c r="L8" s="393">
        <v>5</v>
      </c>
      <c r="M8" s="393">
        <v>5</v>
      </c>
      <c r="N8" s="393"/>
      <c r="O8" s="394"/>
      <c r="P8" s="43">
        <v>20</v>
      </c>
      <c r="Q8" s="395">
        <v>140</v>
      </c>
      <c r="R8" s="39">
        <v>0</v>
      </c>
      <c r="S8" s="40">
        <v>6</v>
      </c>
      <c r="T8" s="44">
        <v>318</v>
      </c>
      <c r="U8" s="22">
        <v>328</v>
      </c>
    </row>
    <row r="9" spans="1:22" ht="15" customHeight="1" x14ac:dyDescent="0.25">
      <c r="A9" s="23">
        <f t="shared" si="0"/>
        <v>8</v>
      </c>
      <c r="B9" s="24" t="s">
        <v>168</v>
      </c>
      <c r="C9" s="25">
        <v>1299</v>
      </c>
      <c r="D9" s="26" t="s">
        <v>14</v>
      </c>
      <c r="E9" s="27">
        <v>535</v>
      </c>
      <c r="F9" s="388">
        <v>15</v>
      </c>
      <c r="G9" s="389">
        <v>135</v>
      </c>
      <c r="H9" s="389">
        <v>134</v>
      </c>
      <c r="I9" s="389">
        <v>1</v>
      </c>
      <c r="J9" s="389">
        <v>0</v>
      </c>
      <c r="K9" s="389">
        <v>0</v>
      </c>
      <c r="L9" s="389">
        <v>7</v>
      </c>
      <c r="M9" s="389">
        <v>9</v>
      </c>
      <c r="N9" s="389">
        <v>0</v>
      </c>
      <c r="O9" s="390">
        <v>0</v>
      </c>
      <c r="P9" s="32">
        <v>17</v>
      </c>
      <c r="Q9" s="385">
        <v>137</v>
      </c>
      <c r="R9" s="28">
        <v>0</v>
      </c>
      <c r="S9" s="29">
        <v>9</v>
      </c>
      <c r="T9" s="33">
        <v>301</v>
      </c>
      <c r="U9" s="120">
        <v>313</v>
      </c>
    </row>
    <row r="10" spans="1:22" ht="15" customHeight="1" x14ac:dyDescent="0.25">
      <c r="A10" s="34">
        <f t="shared" si="0"/>
        <v>9</v>
      </c>
      <c r="B10" s="35" t="s">
        <v>168</v>
      </c>
      <c r="C10" s="36">
        <v>1300</v>
      </c>
      <c r="D10" s="37" t="s">
        <v>19</v>
      </c>
      <c r="E10" s="38">
        <v>636</v>
      </c>
      <c r="F10" s="392">
        <v>29</v>
      </c>
      <c r="G10" s="393">
        <v>169</v>
      </c>
      <c r="H10" s="393">
        <v>151</v>
      </c>
      <c r="I10" s="393">
        <v>3</v>
      </c>
      <c r="J10" s="393">
        <v>1</v>
      </c>
      <c r="K10" s="393">
        <v>0</v>
      </c>
      <c r="L10" s="393">
        <v>5</v>
      </c>
      <c r="M10" s="393">
        <v>3</v>
      </c>
      <c r="N10" s="393">
        <v>0</v>
      </c>
      <c r="O10" s="394">
        <v>0</v>
      </c>
      <c r="P10" s="43">
        <v>35</v>
      </c>
      <c r="Q10" s="395">
        <v>171</v>
      </c>
      <c r="R10" s="39">
        <v>0</v>
      </c>
      <c r="S10" s="40">
        <v>9</v>
      </c>
      <c r="T10" s="44">
        <v>361</v>
      </c>
      <c r="U10" s="22">
        <v>374</v>
      </c>
    </row>
    <row r="11" spans="1:22" ht="15" customHeight="1" x14ac:dyDescent="0.25">
      <c r="A11" s="23">
        <f t="shared" si="0"/>
        <v>10</v>
      </c>
      <c r="B11" s="24" t="s">
        <v>168</v>
      </c>
      <c r="C11" s="25">
        <v>1300</v>
      </c>
      <c r="D11" s="26" t="s">
        <v>14</v>
      </c>
      <c r="E11" s="27">
        <v>636</v>
      </c>
      <c r="F11" s="388">
        <v>31</v>
      </c>
      <c r="G11" s="389">
        <v>146</v>
      </c>
      <c r="H11" s="389">
        <v>171</v>
      </c>
      <c r="I11" s="389">
        <v>3</v>
      </c>
      <c r="J11" s="389">
        <v>0</v>
      </c>
      <c r="K11" s="389"/>
      <c r="L11" s="389">
        <v>7</v>
      </c>
      <c r="M11" s="389">
        <v>4</v>
      </c>
      <c r="N11" s="389">
        <v>0</v>
      </c>
      <c r="O11" s="390">
        <v>0</v>
      </c>
      <c r="P11" s="32">
        <v>34</v>
      </c>
      <c r="Q11" s="385">
        <v>146</v>
      </c>
      <c r="R11" s="28">
        <v>0</v>
      </c>
      <c r="S11" s="29">
        <v>0</v>
      </c>
      <c r="T11" s="33">
        <v>362</v>
      </c>
      <c r="U11" s="120">
        <v>362</v>
      </c>
      <c r="V11" s="1">
        <f>C67</f>
        <v>0</v>
      </c>
    </row>
    <row r="12" spans="1:22" ht="15" customHeight="1" x14ac:dyDescent="0.25">
      <c r="A12" s="34">
        <f t="shared" si="0"/>
        <v>11</v>
      </c>
      <c r="B12" s="35" t="s">
        <v>168</v>
      </c>
      <c r="C12" s="36">
        <v>1301</v>
      </c>
      <c r="D12" s="37" t="s">
        <v>19</v>
      </c>
      <c r="E12" s="38">
        <v>595</v>
      </c>
      <c r="F12" s="392">
        <v>23</v>
      </c>
      <c r="G12" s="393">
        <v>159</v>
      </c>
      <c r="H12" s="393">
        <v>120</v>
      </c>
      <c r="I12" s="393">
        <v>1</v>
      </c>
      <c r="J12" s="393">
        <v>1</v>
      </c>
      <c r="K12" s="393"/>
      <c r="L12" s="393">
        <v>1</v>
      </c>
      <c r="M12" s="393">
        <v>0</v>
      </c>
      <c r="N12" s="393"/>
      <c r="O12" s="394"/>
      <c r="P12" s="43">
        <v>24</v>
      </c>
      <c r="Q12" s="395">
        <v>163</v>
      </c>
      <c r="R12" s="39">
        <v>0</v>
      </c>
      <c r="S12" s="40">
        <v>5</v>
      </c>
      <c r="T12" s="44">
        <v>305</v>
      </c>
      <c r="U12" s="22">
        <v>313</v>
      </c>
      <c r="V12" s="1">
        <f>V11-V10</f>
        <v>0</v>
      </c>
    </row>
    <row r="13" spans="1:22" ht="15" customHeight="1" x14ac:dyDescent="0.25">
      <c r="A13" s="23">
        <f t="shared" si="0"/>
        <v>12</v>
      </c>
      <c r="B13" s="24" t="s">
        <v>168</v>
      </c>
      <c r="C13" s="25">
        <v>1301</v>
      </c>
      <c r="D13" s="26" t="s">
        <v>14</v>
      </c>
      <c r="E13" s="27">
        <v>595</v>
      </c>
      <c r="F13" s="388">
        <v>16</v>
      </c>
      <c r="G13" s="389">
        <v>170</v>
      </c>
      <c r="H13" s="389">
        <v>124</v>
      </c>
      <c r="I13" s="389">
        <v>1</v>
      </c>
      <c r="J13" s="389">
        <v>0</v>
      </c>
      <c r="K13" s="389"/>
      <c r="L13" s="389">
        <v>3</v>
      </c>
      <c r="M13" s="389">
        <v>6</v>
      </c>
      <c r="N13" s="389"/>
      <c r="O13" s="390"/>
      <c r="P13" s="32">
        <v>17</v>
      </c>
      <c r="Q13" s="385">
        <v>170</v>
      </c>
      <c r="R13" s="28">
        <v>0</v>
      </c>
      <c r="S13" s="29">
        <v>10</v>
      </c>
      <c r="T13" s="33">
        <v>320</v>
      </c>
      <c r="U13" s="120">
        <v>330</v>
      </c>
      <c r="V13" s="45" t="e">
        <f>V12*100/V11</f>
        <v>#DIV/0!</v>
      </c>
    </row>
    <row r="14" spans="1:22" ht="15" customHeight="1" x14ac:dyDescent="0.25">
      <c r="A14" s="34">
        <f t="shared" si="0"/>
        <v>13</v>
      </c>
      <c r="B14" s="35" t="s">
        <v>168</v>
      </c>
      <c r="C14" s="36">
        <v>1302</v>
      </c>
      <c r="D14" s="37" t="s">
        <v>19</v>
      </c>
      <c r="E14" s="38">
        <v>601</v>
      </c>
      <c r="F14" s="392">
        <v>23</v>
      </c>
      <c r="G14" s="393">
        <v>108</v>
      </c>
      <c r="H14" s="393">
        <v>160</v>
      </c>
      <c r="I14" s="393">
        <v>0</v>
      </c>
      <c r="J14" s="393">
        <v>0</v>
      </c>
      <c r="K14" s="393"/>
      <c r="L14" s="393">
        <v>12</v>
      </c>
      <c r="M14" s="393">
        <v>2</v>
      </c>
      <c r="N14" s="393"/>
      <c r="O14" s="394"/>
      <c r="P14" s="43">
        <v>23</v>
      </c>
      <c r="Q14" s="395">
        <v>108</v>
      </c>
      <c r="R14" s="39">
        <v>0</v>
      </c>
      <c r="S14" s="40">
        <v>2</v>
      </c>
      <c r="T14" s="44">
        <v>305</v>
      </c>
      <c r="U14" s="22">
        <v>307</v>
      </c>
      <c r="V14" s="46" t="e">
        <f>TEXT(V13,"0.00")</f>
        <v>#DIV/0!</v>
      </c>
    </row>
    <row r="15" spans="1:22" ht="15" customHeight="1" x14ac:dyDescent="0.25">
      <c r="A15" s="23">
        <f t="shared" si="0"/>
        <v>14</v>
      </c>
      <c r="B15" s="24" t="s">
        <v>168</v>
      </c>
      <c r="C15" s="25">
        <v>1302</v>
      </c>
      <c r="D15" s="26" t="s">
        <v>14</v>
      </c>
      <c r="E15" s="27">
        <v>600</v>
      </c>
      <c r="F15" s="388">
        <v>23</v>
      </c>
      <c r="G15" s="389">
        <v>97</v>
      </c>
      <c r="H15" s="389">
        <v>150</v>
      </c>
      <c r="I15" s="389">
        <v>3</v>
      </c>
      <c r="J15" s="389">
        <v>2</v>
      </c>
      <c r="K15" s="389"/>
      <c r="L15" s="389">
        <v>10</v>
      </c>
      <c r="M15" s="389">
        <v>6</v>
      </c>
      <c r="N15" s="389"/>
      <c r="O15" s="390"/>
      <c r="P15" s="32">
        <v>26</v>
      </c>
      <c r="Q15" s="385">
        <v>99</v>
      </c>
      <c r="R15" s="28">
        <v>0</v>
      </c>
      <c r="S15" s="29">
        <v>4</v>
      </c>
      <c r="T15" s="33">
        <v>291</v>
      </c>
      <c r="U15" s="120">
        <v>295</v>
      </c>
    </row>
    <row r="16" spans="1:22" ht="15" customHeight="1" x14ac:dyDescent="0.25">
      <c r="A16" s="34">
        <f t="shared" si="0"/>
        <v>15</v>
      </c>
      <c r="B16" s="35" t="s">
        <v>168</v>
      </c>
      <c r="C16" s="36">
        <v>1302</v>
      </c>
      <c r="D16" s="37" t="s">
        <v>20</v>
      </c>
      <c r="E16" s="38">
        <v>600</v>
      </c>
      <c r="F16" s="392">
        <v>24</v>
      </c>
      <c r="G16" s="393">
        <v>116</v>
      </c>
      <c r="H16" s="393">
        <v>153</v>
      </c>
      <c r="I16" s="393">
        <v>2</v>
      </c>
      <c r="J16" s="393">
        <v>3</v>
      </c>
      <c r="K16" s="393"/>
      <c r="L16" s="393">
        <v>2</v>
      </c>
      <c r="M16" s="393">
        <v>0</v>
      </c>
      <c r="N16" s="393"/>
      <c r="O16" s="394"/>
      <c r="P16" s="43">
        <v>26</v>
      </c>
      <c r="Q16" s="395">
        <v>119</v>
      </c>
      <c r="R16" s="39">
        <v>0</v>
      </c>
      <c r="S16" s="40">
        <v>11</v>
      </c>
      <c r="T16" s="44">
        <v>300</v>
      </c>
      <c r="U16" s="22">
        <v>311</v>
      </c>
    </row>
    <row r="17" spans="1:22" ht="15" customHeight="1" x14ac:dyDescent="0.25">
      <c r="A17" s="23">
        <f t="shared" si="0"/>
        <v>16</v>
      </c>
      <c r="B17" s="24" t="s">
        <v>168</v>
      </c>
      <c r="C17" s="25">
        <v>1303</v>
      </c>
      <c r="D17" s="26" t="s">
        <v>19</v>
      </c>
      <c r="E17" s="27">
        <v>613</v>
      </c>
      <c r="F17" s="388">
        <v>13</v>
      </c>
      <c r="G17" s="389">
        <v>127</v>
      </c>
      <c r="H17" s="389">
        <v>177</v>
      </c>
      <c r="I17" s="389">
        <v>2</v>
      </c>
      <c r="J17" s="389">
        <v>2</v>
      </c>
      <c r="K17" s="389">
        <v>0</v>
      </c>
      <c r="L17" s="389">
        <v>5</v>
      </c>
      <c r="M17" s="389">
        <v>0</v>
      </c>
      <c r="N17" s="389">
        <v>0</v>
      </c>
      <c r="O17" s="390">
        <v>0</v>
      </c>
      <c r="P17" s="32">
        <v>15</v>
      </c>
      <c r="Q17" s="385">
        <v>130</v>
      </c>
      <c r="R17" s="28">
        <v>0</v>
      </c>
      <c r="S17" s="29">
        <v>10</v>
      </c>
      <c r="T17" s="33">
        <v>326</v>
      </c>
      <c r="U17" s="120">
        <v>337</v>
      </c>
    </row>
    <row r="18" spans="1:22" ht="15" customHeight="1" x14ac:dyDescent="0.25">
      <c r="A18" s="34">
        <f t="shared" si="0"/>
        <v>17</v>
      </c>
      <c r="B18" s="35" t="s">
        <v>168</v>
      </c>
      <c r="C18" s="36">
        <v>1303</v>
      </c>
      <c r="D18" s="37" t="s">
        <v>14</v>
      </c>
      <c r="E18" s="38">
        <v>613</v>
      </c>
      <c r="F18" s="392">
        <v>20</v>
      </c>
      <c r="G18" s="393">
        <v>104</v>
      </c>
      <c r="H18" s="393">
        <v>158</v>
      </c>
      <c r="I18" s="393">
        <v>2</v>
      </c>
      <c r="J18" s="393">
        <v>3</v>
      </c>
      <c r="K18" s="393"/>
      <c r="L18" s="393">
        <v>14</v>
      </c>
      <c r="M18" s="393">
        <v>0</v>
      </c>
      <c r="N18" s="393"/>
      <c r="O18" s="394"/>
      <c r="P18" s="43">
        <v>22</v>
      </c>
      <c r="Q18" s="395">
        <v>107</v>
      </c>
      <c r="R18" s="39">
        <v>0</v>
      </c>
      <c r="S18" s="40">
        <v>0</v>
      </c>
      <c r="T18" s="44">
        <v>301</v>
      </c>
      <c r="U18" s="22">
        <v>301</v>
      </c>
      <c r="V18" s="1">
        <f>V17-V16</f>
        <v>0</v>
      </c>
    </row>
    <row r="19" spans="1:22" ht="15" customHeight="1" x14ac:dyDescent="0.25">
      <c r="A19" s="23">
        <f t="shared" si="0"/>
        <v>18</v>
      </c>
      <c r="B19" s="24" t="s">
        <v>168</v>
      </c>
      <c r="C19" s="25">
        <v>1303</v>
      </c>
      <c r="D19" s="26" t="s">
        <v>20</v>
      </c>
      <c r="E19" s="27">
        <v>612</v>
      </c>
      <c r="F19" s="388">
        <v>18</v>
      </c>
      <c r="G19" s="389">
        <v>112</v>
      </c>
      <c r="H19" s="389">
        <v>159</v>
      </c>
      <c r="I19" s="389">
        <v>1</v>
      </c>
      <c r="J19" s="389">
        <v>2</v>
      </c>
      <c r="K19" s="389">
        <v>0</v>
      </c>
      <c r="L19" s="389">
        <v>6</v>
      </c>
      <c r="M19" s="389">
        <v>0</v>
      </c>
      <c r="N19" s="389">
        <v>0</v>
      </c>
      <c r="O19" s="390">
        <v>0</v>
      </c>
      <c r="P19" s="32">
        <v>19</v>
      </c>
      <c r="Q19" s="385">
        <v>114</v>
      </c>
      <c r="R19" s="28">
        <v>0</v>
      </c>
      <c r="S19" s="29">
        <v>20</v>
      </c>
      <c r="T19" s="33">
        <v>298</v>
      </c>
      <c r="U19" s="120">
        <v>318</v>
      </c>
      <c r="V19" s="45" t="e">
        <f>V18*100/V17</f>
        <v>#DIV/0!</v>
      </c>
    </row>
    <row r="20" spans="1:22" ht="15" customHeight="1" x14ac:dyDescent="0.25">
      <c r="A20" s="34">
        <f t="shared" si="0"/>
        <v>19</v>
      </c>
      <c r="B20" s="35" t="s">
        <v>168</v>
      </c>
      <c r="C20" s="36">
        <v>1304</v>
      </c>
      <c r="D20" s="37" t="s">
        <v>19</v>
      </c>
      <c r="E20" s="38">
        <v>709</v>
      </c>
      <c r="F20" s="392">
        <v>13</v>
      </c>
      <c r="G20" s="393">
        <v>149</v>
      </c>
      <c r="H20" s="393">
        <v>199</v>
      </c>
      <c r="I20" s="393">
        <v>4</v>
      </c>
      <c r="J20" s="393">
        <v>0</v>
      </c>
      <c r="K20" s="393"/>
      <c r="L20" s="393">
        <v>7</v>
      </c>
      <c r="M20" s="393">
        <v>3</v>
      </c>
      <c r="N20" s="393"/>
      <c r="O20" s="394"/>
      <c r="P20" s="43">
        <v>17</v>
      </c>
      <c r="Q20" s="395">
        <v>150</v>
      </c>
      <c r="R20" s="39">
        <v>0</v>
      </c>
      <c r="S20" s="40">
        <v>12</v>
      </c>
      <c r="T20" s="44">
        <v>375</v>
      </c>
      <c r="U20" s="22">
        <v>388</v>
      </c>
      <c r="V20" s="46" t="e">
        <f>TEXT(V19,"0.00")</f>
        <v>#DIV/0!</v>
      </c>
    </row>
    <row r="21" spans="1:22" ht="15" customHeight="1" x14ac:dyDescent="0.25">
      <c r="A21" s="23">
        <f t="shared" si="0"/>
        <v>20</v>
      </c>
      <c r="B21" s="24" t="s">
        <v>168</v>
      </c>
      <c r="C21" s="25">
        <v>1304</v>
      </c>
      <c r="D21" s="26" t="s">
        <v>14</v>
      </c>
      <c r="E21" s="27">
        <v>708</v>
      </c>
      <c r="F21" s="388">
        <v>10</v>
      </c>
      <c r="G21" s="389">
        <v>151</v>
      </c>
      <c r="H21" s="389">
        <v>205</v>
      </c>
      <c r="I21" s="389">
        <v>2</v>
      </c>
      <c r="J21" s="389">
        <v>1</v>
      </c>
      <c r="K21" s="389"/>
      <c r="L21" s="389">
        <v>6</v>
      </c>
      <c r="M21" s="389">
        <v>5</v>
      </c>
      <c r="N21" s="389"/>
      <c r="O21" s="390"/>
      <c r="P21" s="32">
        <v>12</v>
      </c>
      <c r="Q21" s="385">
        <v>152</v>
      </c>
      <c r="R21" s="28">
        <v>0</v>
      </c>
      <c r="S21" s="29">
        <v>21</v>
      </c>
      <c r="T21" s="33">
        <v>380</v>
      </c>
      <c r="U21" s="120">
        <v>401</v>
      </c>
    </row>
    <row r="22" spans="1:22" ht="15" customHeight="1" x14ac:dyDescent="0.25">
      <c r="A22" s="34">
        <f t="shared" si="0"/>
        <v>21</v>
      </c>
      <c r="B22" s="35" t="s">
        <v>168</v>
      </c>
      <c r="C22" s="36">
        <v>1305</v>
      </c>
      <c r="D22" s="37" t="s">
        <v>19</v>
      </c>
      <c r="E22" s="38">
        <v>657</v>
      </c>
      <c r="F22" s="392">
        <v>22</v>
      </c>
      <c r="G22" s="393">
        <v>130</v>
      </c>
      <c r="H22" s="393">
        <v>135</v>
      </c>
      <c r="I22" s="393">
        <v>3</v>
      </c>
      <c r="J22" s="393">
        <v>0</v>
      </c>
      <c r="K22" s="393">
        <v>0</v>
      </c>
      <c r="L22" s="393">
        <v>37</v>
      </c>
      <c r="M22" s="393">
        <v>6</v>
      </c>
      <c r="N22" s="393">
        <v>0</v>
      </c>
      <c r="O22" s="394">
        <v>0</v>
      </c>
      <c r="P22" s="43">
        <v>25</v>
      </c>
      <c r="Q22" s="395">
        <v>131</v>
      </c>
      <c r="R22" s="39">
        <v>0</v>
      </c>
      <c r="S22" s="40">
        <v>12</v>
      </c>
      <c r="T22" s="44">
        <v>333</v>
      </c>
      <c r="U22" s="22">
        <v>346</v>
      </c>
    </row>
    <row r="23" spans="1:22" ht="15" customHeight="1" x14ac:dyDescent="0.25">
      <c r="A23" s="23">
        <f t="shared" si="0"/>
        <v>22</v>
      </c>
      <c r="B23" s="24" t="s">
        <v>168</v>
      </c>
      <c r="C23" s="25">
        <v>1305</v>
      </c>
      <c r="D23" s="26" t="s">
        <v>14</v>
      </c>
      <c r="E23" s="27">
        <v>657</v>
      </c>
      <c r="F23" s="388">
        <v>16</v>
      </c>
      <c r="G23" s="389">
        <v>168</v>
      </c>
      <c r="H23" s="389">
        <v>135</v>
      </c>
      <c r="I23" s="389">
        <v>0</v>
      </c>
      <c r="J23" s="389">
        <v>1</v>
      </c>
      <c r="K23" s="389"/>
      <c r="L23" s="389">
        <v>26</v>
      </c>
      <c r="M23" s="389">
        <v>5</v>
      </c>
      <c r="N23" s="389"/>
      <c r="O23" s="390"/>
      <c r="P23" s="32">
        <v>16</v>
      </c>
      <c r="Q23" s="385">
        <v>169</v>
      </c>
      <c r="R23" s="28">
        <v>0</v>
      </c>
      <c r="S23" s="29">
        <v>10</v>
      </c>
      <c r="T23" s="33">
        <v>351</v>
      </c>
      <c r="U23" s="120">
        <v>361</v>
      </c>
    </row>
    <row r="24" spans="1:22" ht="15" customHeight="1" x14ac:dyDescent="0.25">
      <c r="A24" s="34">
        <f t="shared" si="0"/>
        <v>23</v>
      </c>
      <c r="B24" s="35" t="s">
        <v>168</v>
      </c>
      <c r="C24" s="36">
        <v>1306</v>
      </c>
      <c r="D24" s="37" t="s">
        <v>19</v>
      </c>
      <c r="E24" s="38">
        <v>515</v>
      </c>
      <c r="F24" s="392">
        <v>14</v>
      </c>
      <c r="G24" s="393">
        <v>88</v>
      </c>
      <c r="H24" s="393">
        <v>155</v>
      </c>
      <c r="I24" s="393">
        <v>1</v>
      </c>
      <c r="J24" s="393">
        <v>1</v>
      </c>
      <c r="K24" s="393">
        <v>0</v>
      </c>
      <c r="L24" s="393">
        <v>4</v>
      </c>
      <c r="M24" s="393">
        <v>4</v>
      </c>
      <c r="N24" s="393"/>
      <c r="O24" s="394"/>
      <c r="P24" s="43">
        <v>15</v>
      </c>
      <c r="Q24" s="395">
        <v>89</v>
      </c>
      <c r="R24" s="39"/>
      <c r="S24" s="40">
        <v>8</v>
      </c>
      <c r="T24" s="44">
        <v>267</v>
      </c>
      <c r="U24" s="22">
        <v>275</v>
      </c>
    </row>
    <row r="25" spans="1:22" ht="15" customHeight="1" x14ac:dyDescent="0.25">
      <c r="A25" s="23">
        <f t="shared" si="0"/>
        <v>24</v>
      </c>
      <c r="B25" s="24" t="s">
        <v>168</v>
      </c>
      <c r="C25" s="25">
        <v>1306</v>
      </c>
      <c r="D25" s="26" t="s">
        <v>14</v>
      </c>
      <c r="E25" s="27">
        <v>514</v>
      </c>
      <c r="F25" s="388">
        <v>11</v>
      </c>
      <c r="G25" s="389">
        <v>106</v>
      </c>
      <c r="H25" s="389">
        <v>151</v>
      </c>
      <c r="I25" s="389">
        <v>0</v>
      </c>
      <c r="J25" s="389">
        <v>0</v>
      </c>
      <c r="K25" s="389">
        <v>0</v>
      </c>
      <c r="L25" s="389">
        <v>0</v>
      </c>
      <c r="M25" s="389">
        <v>7</v>
      </c>
      <c r="N25" s="389">
        <v>0</v>
      </c>
      <c r="O25" s="390">
        <v>0</v>
      </c>
      <c r="P25" s="32">
        <v>13</v>
      </c>
      <c r="Q25" s="385">
        <v>106</v>
      </c>
      <c r="R25" s="28">
        <v>0</v>
      </c>
      <c r="S25" s="29">
        <v>9</v>
      </c>
      <c r="T25" s="33">
        <v>275</v>
      </c>
      <c r="U25" s="120">
        <v>286</v>
      </c>
      <c r="V25" s="1">
        <f>C81</f>
        <v>0</v>
      </c>
    </row>
    <row r="26" spans="1:22" ht="15" customHeight="1" x14ac:dyDescent="0.25">
      <c r="A26" s="34">
        <f t="shared" si="0"/>
        <v>25</v>
      </c>
      <c r="B26" s="35" t="s">
        <v>168</v>
      </c>
      <c r="C26" s="36">
        <v>1307</v>
      </c>
      <c r="D26" s="37" t="s">
        <v>19</v>
      </c>
      <c r="E26" s="38">
        <v>737</v>
      </c>
      <c r="F26" s="392">
        <v>37</v>
      </c>
      <c r="G26" s="393">
        <v>106</v>
      </c>
      <c r="H26" s="393">
        <v>213</v>
      </c>
      <c r="I26" s="393">
        <v>5</v>
      </c>
      <c r="J26" s="393">
        <v>0</v>
      </c>
      <c r="K26" s="393"/>
      <c r="L26" s="393">
        <v>1</v>
      </c>
      <c r="M26" s="393">
        <v>8</v>
      </c>
      <c r="N26" s="393"/>
      <c r="O26" s="394"/>
      <c r="P26" s="43">
        <v>42</v>
      </c>
      <c r="Q26" s="395">
        <v>106</v>
      </c>
      <c r="R26" s="39">
        <v>0</v>
      </c>
      <c r="S26" s="40">
        <v>17</v>
      </c>
      <c r="T26" s="44">
        <v>370</v>
      </c>
      <c r="U26" s="22">
        <v>387</v>
      </c>
      <c r="V26" s="1">
        <f>V25-V24</f>
        <v>0</v>
      </c>
    </row>
    <row r="27" spans="1:22" ht="15" customHeight="1" x14ac:dyDescent="0.25">
      <c r="A27" s="23">
        <f t="shared" si="0"/>
        <v>26</v>
      </c>
      <c r="B27" s="24" t="s">
        <v>168</v>
      </c>
      <c r="C27" s="25">
        <v>1307</v>
      </c>
      <c r="D27" s="26" t="s">
        <v>14</v>
      </c>
      <c r="E27" s="27">
        <v>736</v>
      </c>
      <c r="F27" s="388">
        <v>38</v>
      </c>
      <c r="G27" s="389">
        <v>138</v>
      </c>
      <c r="H27" s="389">
        <v>194</v>
      </c>
      <c r="I27" s="389">
        <v>2</v>
      </c>
      <c r="J27" s="389">
        <v>0</v>
      </c>
      <c r="K27" s="389"/>
      <c r="L27" s="389">
        <v>6</v>
      </c>
      <c r="M27" s="389">
        <v>11</v>
      </c>
      <c r="N27" s="389"/>
      <c r="O27" s="390"/>
      <c r="P27" s="32">
        <v>43</v>
      </c>
      <c r="Q27" s="385">
        <v>140</v>
      </c>
      <c r="R27" s="28">
        <v>0</v>
      </c>
      <c r="S27" s="29">
        <v>14</v>
      </c>
      <c r="T27" s="33">
        <v>389</v>
      </c>
      <c r="U27" s="120">
        <v>408</v>
      </c>
      <c r="V27" s="45" t="e">
        <f>V26*100/V25</f>
        <v>#DIV/0!</v>
      </c>
    </row>
    <row r="28" spans="1:22" ht="15" customHeight="1" x14ac:dyDescent="0.25">
      <c r="A28" s="34">
        <f t="shared" si="0"/>
        <v>27</v>
      </c>
      <c r="B28" s="35" t="s">
        <v>168</v>
      </c>
      <c r="C28" s="36">
        <v>1308</v>
      </c>
      <c r="D28" s="37" t="s">
        <v>19</v>
      </c>
      <c r="E28" s="38">
        <v>628</v>
      </c>
      <c r="F28" s="392">
        <v>12</v>
      </c>
      <c r="G28" s="393">
        <v>122</v>
      </c>
      <c r="H28" s="393">
        <v>165</v>
      </c>
      <c r="I28" s="393">
        <v>5</v>
      </c>
      <c r="J28" s="393">
        <v>3</v>
      </c>
      <c r="K28" s="393"/>
      <c r="L28" s="393">
        <v>5</v>
      </c>
      <c r="M28" s="393">
        <v>10</v>
      </c>
      <c r="N28" s="393"/>
      <c r="O28" s="394"/>
      <c r="P28" s="43">
        <v>17</v>
      </c>
      <c r="Q28" s="395">
        <v>127</v>
      </c>
      <c r="R28" s="39">
        <v>0</v>
      </c>
      <c r="S28" s="40">
        <v>9</v>
      </c>
      <c r="T28" s="44">
        <v>322</v>
      </c>
      <c r="U28" s="22">
        <v>333</v>
      </c>
      <c r="V28" s="46" t="e">
        <f>TEXT(V27,"0.00")</f>
        <v>#DIV/0!</v>
      </c>
    </row>
    <row r="29" spans="1:22" ht="15" customHeight="1" x14ac:dyDescent="0.25">
      <c r="A29" s="23">
        <f t="shared" si="0"/>
        <v>28</v>
      </c>
      <c r="B29" s="24" t="s">
        <v>168</v>
      </c>
      <c r="C29" s="25">
        <v>1308</v>
      </c>
      <c r="D29" s="26" t="s">
        <v>14</v>
      </c>
      <c r="E29" s="27">
        <v>627</v>
      </c>
      <c r="F29" s="388">
        <v>14</v>
      </c>
      <c r="G29" s="389">
        <v>142</v>
      </c>
      <c r="H29" s="389">
        <v>174</v>
      </c>
      <c r="I29" s="389">
        <v>2</v>
      </c>
      <c r="J29" s="389">
        <v>1</v>
      </c>
      <c r="K29" s="389"/>
      <c r="L29" s="389">
        <v>17</v>
      </c>
      <c r="M29" s="389">
        <v>13</v>
      </c>
      <c r="N29" s="389"/>
      <c r="O29" s="390"/>
      <c r="P29" s="32">
        <v>17</v>
      </c>
      <c r="Q29" s="385">
        <v>143</v>
      </c>
      <c r="R29" s="28">
        <v>0</v>
      </c>
      <c r="S29" s="29">
        <v>10</v>
      </c>
      <c r="T29" s="33">
        <v>363</v>
      </c>
      <c r="U29" s="120">
        <v>374</v>
      </c>
    </row>
    <row r="30" spans="1:22" ht="15" customHeight="1" x14ac:dyDescent="0.25">
      <c r="A30" s="34">
        <f t="shared" si="0"/>
        <v>29</v>
      </c>
      <c r="B30" s="35" t="s">
        <v>168</v>
      </c>
      <c r="C30" s="36">
        <v>1308</v>
      </c>
      <c r="D30" s="37" t="s">
        <v>169</v>
      </c>
      <c r="E30" s="38">
        <v>20</v>
      </c>
      <c r="F30" s="392"/>
      <c r="G30" s="393"/>
      <c r="H30" s="393"/>
      <c r="I30" s="393"/>
      <c r="J30" s="393"/>
      <c r="K30" s="393"/>
      <c r="L30" s="393"/>
      <c r="M30" s="393"/>
      <c r="N30" s="393"/>
      <c r="O30" s="394"/>
      <c r="P30" s="43">
        <v>0</v>
      </c>
      <c r="Q30" s="395">
        <v>0</v>
      </c>
      <c r="R30" s="39"/>
      <c r="S30" s="40"/>
      <c r="T30" s="44">
        <v>0</v>
      </c>
      <c r="U30" s="22">
        <v>0</v>
      </c>
    </row>
    <row r="31" spans="1:22" ht="15" customHeight="1" x14ac:dyDescent="0.25">
      <c r="A31" s="23">
        <f t="shared" si="0"/>
        <v>30</v>
      </c>
      <c r="B31" s="24" t="s">
        <v>168</v>
      </c>
      <c r="C31" s="25">
        <v>1309</v>
      </c>
      <c r="D31" s="26" t="s">
        <v>19</v>
      </c>
      <c r="E31" s="27">
        <v>499</v>
      </c>
      <c r="F31" s="388">
        <v>17</v>
      </c>
      <c r="G31" s="389">
        <v>109</v>
      </c>
      <c r="H31" s="389">
        <v>138</v>
      </c>
      <c r="I31" s="389">
        <v>1</v>
      </c>
      <c r="J31" s="389">
        <v>2</v>
      </c>
      <c r="K31" s="389"/>
      <c r="L31" s="389">
        <v>5</v>
      </c>
      <c r="M31" s="389">
        <v>10</v>
      </c>
      <c r="N31" s="389"/>
      <c r="O31" s="390"/>
      <c r="P31" s="32">
        <v>18</v>
      </c>
      <c r="Q31" s="385">
        <v>111</v>
      </c>
      <c r="R31" s="28">
        <v>0</v>
      </c>
      <c r="S31" s="29">
        <v>0</v>
      </c>
      <c r="T31" s="33">
        <v>282</v>
      </c>
      <c r="U31" s="120">
        <v>282</v>
      </c>
    </row>
    <row r="32" spans="1:22" ht="15" customHeight="1" x14ac:dyDescent="0.25">
      <c r="A32" s="34">
        <f t="shared" si="0"/>
        <v>31</v>
      </c>
      <c r="B32" s="35" t="s">
        <v>168</v>
      </c>
      <c r="C32" s="36">
        <v>1309</v>
      </c>
      <c r="D32" s="37" t="s">
        <v>14</v>
      </c>
      <c r="E32" s="38">
        <v>499</v>
      </c>
      <c r="F32" s="392">
        <v>20</v>
      </c>
      <c r="G32" s="393">
        <v>103</v>
      </c>
      <c r="H32" s="393">
        <v>132</v>
      </c>
      <c r="I32" s="393">
        <v>1</v>
      </c>
      <c r="J32" s="393">
        <v>0</v>
      </c>
      <c r="K32" s="393"/>
      <c r="L32" s="393">
        <v>6</v>
      </c>
      <c r="M32" s="393">
        <v>8</v>
      </c>
      <c r="N32" s="393"/>
      <c r="O32" s="394"/>
      <c r="P32" s="43">
        <v>22</v>
      </c>
      <c r="Q32" s="395">
        <v>103</v>
      </c>
      <c r="R32" s="39">
        <v>0</v>
      </c>
      <c r="S32" s="40">
        <v>6</v>
      </c>
      <c r="T32" s="44">
        <v>270</v>
      </c>
      <c r="U32" s="22">
        <v>277</v>
      </c>
      <c r="V32" s="1">
        <f>V31-V30</f>
        <v>0</v>
      </c>
    </row>
    <row r="33" spans="1:22" ht="15" customHeight="1" x14ac:dyDescent="0.25">
      <c r="A33" s="23">
        <f t="shared" si="0"/>
        <v>32</v>
      </c>
      <c r="B33" s="24" t="s">
        <v>168</v>
      </c>
      <c r="C33" s="25">
        <v>1310</v>
      </c>
      <c r="D33" s="26" t="s">
        <v>19</v>
      </c>
      <c r="E33" s="27">
        <v>592</v>
      </c>
      <c r="F33" s="388">
        <v>14</v>
      </c>
      <c r="G33" s="389">
        <v>96</v>
      </c>
      <c r="H33" s="389">
        <v>210</v>
      </c>
      <c r="I33" s="389">
        <v>1</v>
      </c>
      <c r="J33" s="389">
        <v>2</v>
      </c>
      <c r="K33" s="389"/>
      <c r="L33" s="389">
        <v>16</v>
      </c>
      <c r="M33" s="389">
        <v>0</v>
      </c>
      <c r="N33" s="389"/>
      <c r="O33" s="390"/>
      <c r="P33" s="32">
        <v>15</v>
      </c>
      <c r="Q33" s="385">
        <v>99</v>
      </c>
      <c r="R33" s="28">
        <v>4</v>
      </c>
      <c r="S33" s="29">
        <v>11</v>
      </c>
      <c r="T33" s="33">
        <v>339</v>
      </c>
      <c r="U33" s="120">
        <v>355</v>
      </c>
      <c r="V33" s="45" t="e">
        <f>V32*100/V31</f>
        <v>#DIV/0!</v>
      </c>
    </row>
    <row r="34" spans="1:22" ht="15" customHeight="1" x14ac:dyDescent="0.25">
      <c r="A34" s="34">
        <f t="shared" si="0"/>
        <v>33</v>
      </c>
      <c r="B34" s="35" t="s">
        <v>168</v>
      </c>
      <c r="C34" s="36">
        <v>1310</v>
      </c>
      <c r="D34" s="37" t="s">
        <v>14</v>
      </c>
      <c r="E34" s="38">
        <v>592</v>
      </c>
      <c r="F34" s="392">
        <v>16</v>
      </c>
      <c r="G34" s="393">
        <v>112</v>
      </c>
      <c r="H34" s="393">
        <v>168</v>
      </c>
      <c r="I34" s="393">
        <v>2</v>
      </c>
      <c r="J34" s="393">
        <v>0</v>
      </c>
      <c r="K34" s="393">
        <v>0</v>
      </c>
      <c r="L34" s="393">
        <v>6</v>
      </c>
      <c r="M34" s="393">
        <v>6</v>
      </c>
      <c r="N34" s="393"/>
      <c r="O34" s="394"/>
      <c r="P34" s="43">
        <v>18</v>
      </c>
      <c r="Q34" s="395">
        <v>112</v>
      </c>
      <c r="R34" s="39"/>
      <c r="S34" s="40"/>
      <c r="T34" s="44">
        <v>310</v>
      </c>
      <c r="U34" s="22">
        <v>310</v>
      </c>
      <c r="V34" s="46" t="e">
        <f>TEXT(V33,"0.00")</f>
        <v>#DIV/0!</v>
      </c>
    </row>
    <row r="35" spans="1:22" ht="15" customHeight="1" x14ac:dyDescent="0.25">
      <c r="A35" s="23">
        <f t="shared" si="0"/>
        <v>34</v>
      </c>
      <c r="B35" s="24" t="s">
        <v>168</v>
      </c>
      <c r="C35" s="25">
        <v>1310</v>
      </c>
      <c r="D35" s="26" t="s">
        <v>15</v>
      </c>
      <c r="E35" s="27">
        <v>616</v>
      </c>
      <c r="F35" s="388">
        <v>30</v>
      </c>
      <c r="G35" s="389">
        <v>149</v>
      </c>
      <c r="H35" s="389">
        <v>156</v>
      </c>
      <c r="I35" s="389">
        <v>7</v>
      </c>
      <c r="J35" s="389">
        <v>2</v>
      </c>
      <c r="K35" s="389"/>
      <c r="L35" s="389">
        <v>4</v>
      </c>
      <c r="M35" s="389">
        <v>4</v>
      </c>
      <c r="N35" s="389"/>
      <c r="O35" s="390"/>
      <c r="P35" s="32">
        <v>37</v>
      </c>
      <c r="Q35" s="385">
        <v>151</v>
      </c>
      <c r="R35" s="28">
        <v>0</v>
      </c>
      <c r="S35" s="29">
        <v>17</v>
      </c>
      <c r="T35" s="33">
        <v>352</v>
      </c>
      <c r="U35" s="120">
        <v>369</v>
      </c>
    </row>
    <row r="36" spans="1:22" ht="15" customHeight="1" x14ac:dyDescent="0.25">
      <c r="A36" s="34">
        <f t="shared" si="0"/>
        <v>35</v>
      </c>
      <c r="B36" s="35" t="s">
        <v>168</v>
      </c>
      <c r="C36" s="36">
        <v>1311</v>
      </c>
      <c r="D36" s="37" t="s">
        <v>19</v>
      </c>
      <c r="E36" s="38">
        <v>581</v>
      </c>
      <c r="F36" s="392">
        <v>20</v>
      </c>
      <c r="G36" s="393">
        <v>113</v>
      </c>
      <c r="H36" s="393">
        <v>174</v>
      </c>
      <c r="I36" s="393">
        <v>0</v>
      </c>
      <c r="J36" s="393">
        <v>0</v>
      </c>
      <c r="K36" s="393"/>
      <c r="L36" s="393">
        <v>4</v>
      </c>
      <c r="M36" s="393">
        <v>3</v>
      </c>
      <c r="N36" s="393"/>
      <c r="O36" s="394"/>
      <c r="P36" s="43">
        <v>20</v>
      </c>
      <c r="Q36" s="395">
        <v>113</v>
      </c>
      <c r="R36" s="39">
        <v>0</v>
      </c>
      <c r="S36" s="40">
        <v>15</v>
      </c>
      <c r="T36" s="44">
        <v>314</v>
      </c>
      <c r="U36" s="22">
        <v>329</v>
      </c>
    </row>
    <row r="37" spans="1:22" ht="15" customHeight="1" x14ac:dyDescent="0.25">
      <c r="A37" s="23">
        <f t="shared" si="0"/>
        <v>36</v>
      </c>
      <c r="B37" s="24" t="s">
        <v>168</v>
      </c>
      <c r="C37" s="25">
        <v>1311</v>
      </c>
      <c r="D37" s="26" t="s">
        <v>14</v>
      </c>
      <c r="E37" s="27">
        <v>580</v>
      </c>
      <c r="F37" s="388">
        <v>21</v>
      </c>
      <c r="G37" s="389">
        <v>146</v>
      </c>
      <c r="H37" s="389">
        <v>147</v>
      </c>
      <c r="I37" s="389">
        <v>1</v>
      </c>
      <c r="J37" s="389">
        <v>0</v>
      </c>
      <c r="K37" s="389"/>
      <c r="L37" s="389">
        <v>1</v>
      </c>
      <c r="M37" s="389">
        <v>0</v>
      </c>
      <c r="N37" s="389"/>
      <c r="O37" s="390"/>
      <c r="P37" s="32">
        <v>22</v>
      </c>
      <c r="Q37" s="385">
        <v>146</v>
      </c>
      <c r="R37" s="28">
        <v>0</v>
      </c>
      <c r="S37" s="29">
        <v>13</v>
      </c>
      <c r="T37" s="33">
        <v>316</v>
      </c>
      <c r="U37" s="120">
        <v>329</v>
      </c>
    </row>
    <row r="38" spans="1:22" ht="15" customHeight="1" x14ac:dyDescent="0.25">
      <c r="A38" s="34">
        <f t="shared" si="0"/>
        <v>37</v>
      </c>
      <c r="B38" s="35" t="s">
        <v>168</v>
      </c>
      <c r="C38" s="36">
        <v>1312</v>
      </c>
      <c r="D38" s="37" t="s">
        <v>19</v>
      </c>
      <c r="E38" s="38">
        <v>744</v>
      </c>
      <c r="F38" s="392">
        <v>29</v>
      </c>
      <c r="G38" s="393">
        <v>195</v>
      </c>
      <c r="H38" s="393">
        <v>126</v>
      </c>
      <c r="I38" s="393">
        <v>5</v>
      </c>
      <c r="J38" s="393">
        <v>0</v>
      </c>
      <c r="K38" s="393"/>
      <c r="L38" s="393">
        <v>4</v>
      </c>
      <c r="M38" s="393">
        <v>8</v>
      </c>
      <c r="N38" s="393"/>
      <c r="O38" s="394"/>
      <c r="P38" s="43">
        <v>35</v>
      </c>
      <c r="Q38" s="395">
        <v>196</v>
      </c>
      <c r="R38" s="39">
        <v>0</v>
      </c>
      <c r="S38" s="40">
        <v>12</v>
      </c>
      <c r="T38" s="44">
        <v>367</v>
      </c>
      <c r="U38" s="22">
        <v>381</v>
      </c>
    </row>
    <row r="39" spans="1:22" ht="15" customHeight="1" x14ac:dyDescent="0.25">
      <c r="A39" s="23">
        <f t="shared" si="0"/>
        <v>38</v>
      </c>
      <c r="B39" s="24" t="s">
        <v>168</v>
      </c>
      <c r="C39" s="25">
        <v>1312</v>
      </c>
      <c r="D39" s="26" t="s">
        <v>14</v>
      </c>
      <c r="E39" s="27">
        <v>744</v>
      </c>
      <c r="F39" s="388">
        <v>35</v>
      </c>
      <c r="G39" s="389">
        <v>191</v>
      </c>
      <c r="H39" s="389">
        <v>140</v>
      </c>
      <c r="I39" s="389">
        <v>0</v>
      </c>
      <c r="J39" s="389">
        <v>0</v>
      </c>
      <c r="K39" s="389"/>
      <c r="L39" s="389">
        <v>6</v>
      </c>
      <c r="M39" s="389">
        <v>8</v>
      </c>
      <c r="N39" s="389"/>
      <c r="O39" s="390"/>
      <c r="P39" s="32">
        <v>35</v>
      </c>
      <c r="Q39" s="385">
        <v>191</v>
      </c>
      <c r="R39" s="28">
        <v>0</v>
      </c>
      <c r="S39" s="29">
        <v>10</v>
      </c>
      <c r="T39" s="33">
        <v>380</v>
      </c>
      <c r="U39" s="120">
        <v>390</v>
      </c>
      <c r="V39" s="1">
        <f>C95</f>
        <v>0</v>
      </c>
    </row>
    <row r="40" spans="1:22" ht="15" customHeight="1" x14ac:dyDescent="0.25">
      <c r="A40" s="34">
        <f t="shared" si="0"/>
        <v>39</v>
      </c>
      <c r="B40" s="35" t="s">
        <v>168</v>
      </c>
      <c r="C40" s="36">
        <v>1313</v>
      </c>
      <c r="D40" s="37" t="s">
        <v>19</v>
      </c>
      <c r="E40" s="38">
        <v>590</v>
      </c>
      <c r="F40" s="392">
        <v>20</v>
      </c>
      <c r="G40" s="393">
        <v>132</v>
      </c>
      <c r="H40" s="393">
        <v>112</v>
      </c>
      <c r="I40" s="393">
        <v>2</v>
      </c>
      <c r="J40" s="393">
        <v>7</v>
      </c>
      <c r="K40" s="393"/>
      <c r="L40" s="393">
        <v>4</v>
      </c>
      <c r="M40" s="393">
        <v>4</v>
      </c>
      <c r="N40" s="393">
        <v>0</v>
      </c>
      <c r="O40" s="394"/>
      <c r="P40" s="43">
        <v>22</v>
      </c>
      <c r="Q40" s="395">
        <v>139</v>
      </c>
      <c r="R40" s="39">
        <v>0</v>
      </c>
      <c r="S40" s="40">
        <v>9</v>
      </c>
      <c r="T40" s="44">
        <v>281</v>
      </c>
      <c r="U40" s="22">
        <v>290</v>
      </c>
      <c r="V40" s="1">
        <f>V39-V38</f>
        <v>0</v>
      </c>
    </row>
    <row r="41" spans="1:22" ht="15" customHeight="1" x14ac:dyDescent="0.25">
      <c r="A41" s="23">
        <f t="shared" si="0"/>
        <v>40</v>
      </c>
      <c r="B41" s="24" t="s">
        <v>168</v>
      </c>
      <c r="C41" s="25">
        <v>1313</v>
      </c>
      <c r="D41" s="26" t="s">
        <v>14</v>
      </c>
      <c r="E41" s="27">
        <v>589</v>
      </c>
      <c r="F41" s="388">
        <v>9</v>
      </c>
      <c r="G41" s="389">
        <v>105</v>
      </c>
      <c r="H41" s="389">
        <v>131</v>
      </c>
      <c r="I41" s="389">
        <v>3</v>
      </c>
      <c r="J41" s="389">
        <v>1</v>
      </c>
      <c r="K41" s="389">
        <v>0</v>
      </c>
      <c r="L41" s="389">
        <v>7</v>
      </c>
      <c r="M41" s="389">
        <v>3</v>
      </c>
      <c r="N41" s="389">
        <v>0</v>
      </c>
      <c r="O41" s="390">
        <v>0</v>
      </c>
      <c r="P41" s="32">
        <v>12</v>
      </c>
      <c r="Q41" s="385">
        <v>106</v>
      </c>
      <c r="R41" s="28">
        <v>0</v>
      </c>
      <c r="S41" s="29">
        <v>8</v>
      </c>
      <c r="T41" s="33">
        <v>259</v>
      </c>
      <c r="U41" s="120">
        <v>267</v>
      </c>
      <c r="V41" s="45" t="e">
        <f>V40*100/V39</f>
        <v>#DIV/0!</v>
      </c>
    </row>
    <row r="42" spans="1:22" ht="15" customHeight="1" x14ac:dyDescent="0.25">
      <c r="A42" s="34">
        <f t="shared" si="0"/>
        <v>41</v>
      </c>
      <c r="B42" s="35" t="s">
        <v>168</v>
      </c>
      <c r="C42" s="36">
        <v>1313</v>
      </c>
      <c r="D42" s="37" t="s">
        <v>20</v>
      </c>
      <c r="E42" s="38">
        <v>589</v>
      </c>
      <c r="F42" s="392">
        <v>17</v>
      </c>
      <c r="G42" s="393">
        <v>105</v>
      </c>
      <c r="H42" s="393">
        <v>132</v>
      </c>
      <c r="I42" s="393">
        <v>1</v>
      </c>
      <c r="J42" s="393">
        <v>0</v>
      </c>
      <c r="K42" s="393">
        <v>0</v>
      </c>
      <c r="L42" s="393">
        <v>5</v>
      </c>
      <c r="M42" s="393">
        <v>6</v>
      </c>
      <c r="N42" s="393">
        <v>0</v>
      </c>
      <c r="O42" s="394">
        <v>0</v>
      </c>
      <c r="P42" s="43">
        <v>19</v>
      </c>
      <c r="Q42" s="395">
        <v>107</v>
      </c>
      <c r="R42" s="39">
        <v>0</v>
      </c>
      <c r="S42" s="40">
        <v>7</v>
      </c>
      <c r="T42" s="44">
        <v>266</v>
      </c>
      <c r="U42" s="22">
        <v>276</v>
      </c>
      <c r="V42" s="46" t="e">
        <f>TEXT(V41,"0.00")</f>
        <v>#DIV/0!</v>
      </c>
    </row>
    <row r="43" spans="1:22" ht="15" customHeight="1" x14ac:dyDescent="0.25">
      <c r="A43" s="23">
        <f t="shared" si="0"/>
        <v>42</v>
      </c>
      <c r="B43" s="24" t="s">
        <v>168</v>
      </c>
      <c r="C43" s="25">
        <v>1314</v>
      </c>
      <c r="D43" s="26" t="s">
        <v>19</v>
      </c>
      <c r="E43" s="27">
        <v>556</v>
      </c>
      <c r="F43" s="388">
        <v>6</v>
      </c>
      <c r="G43" s="389">
        <v>128</v>
      </c>
      <c r="H43" s="389">
        <v>227</v>
      </c>
      <c r="I43" s="389">
        <v>1</v>
      </c>
      <c r="J43" s="389">
        <v>0</v>
      </c>
      <c r="K43" s="389"/>
      <c r="L43" s="389">
        <v>2</v>
      </c>
      <c r="M43" s="389">
        <v>0</v>
      </c>
      <c r="N43" s="389"/>
      <c r="O43" s="390"/>
      <c r="P43" s="32">
        <v>7</v>
      </c>
      <c r="Q43" s="385">
        <v>128</v>
      </c>
      <c r="R43" s="28">
        <v>0</v>
      </c>
      <c r="S43" s="29">
        <v>7</v>
      </c>
      <c r="T43" s="33">
        <v>364</v>
      </c>
      <c r="U43" s="120">
        <v>371</v>
      </c>
    </row>
    <row r="44" spans="1:22" ht="15" customHeight="1" x14ac:dyDescent="0.25">
      <c r="A44" s="34">
        <f t="shared" si="0"/>
        <v>43</v>
      </c>
      <c r="B44" s="35" t="s">
        <v>168</v>
      </c>
      <c r="C44" s="36">
        <v>1315</v>
      </c>
      <c r="D44" s="37" t="s">
        <v>19</v>
      </c>
      <c r="E44" s="38">
        <v>661</v>
      </c>
      <c r="F44" s="392">
        <v>18</v>
      </c>
      <c r="G44" s="393">
        <v>174</v>
      </c>
      <c r="H44" s="393">
        <v>185</v>
      </c>
      <c r="I44" s="393">
        <v>1</v>
      </c>
      <c r="J44" s="393">
        <v>2</v>
      </c>
      <c r="K44" s="393"/>
      <c r="L44" s="393">
        <v>2</v>
      </c>
      <c r="M44" s="393">
        <v>0</v>
      </c>
      <c r="N44" s="393"/>
      <c r="O44" s="394"/>
      <c r="P44" s="43">
        <v>19</v>
      </c>
      <c r="Q44" s="395">
        <v>176</v>
      </c>
      <c r="R44" s="39">
        <v>0</v>
      </c>
      <c r="S44" s="40">
        <v>13</v>
      </c>
      <c r="T44" s="44">
        <v>382</v>
      </c>
      <c r="U44" s="22">
        <v>395</v>
      </c>
    </row>
    <row r="45" spans="1:22" ht="15" customHeight="1" x14ac:dyDescent="0.25">
      <c r="A45" s="23">
        <f t="shared" si="0"/>
        <v>44</v>
      </c>
      <c r="B45" s="24" t="s">
        <v>168</v>
      </c>
      <c r="C45" s="25">
        <v>1315</v>
      </c>
      <c r="D45" s="26" t="s">
        <v>14</v>
      </c>
      <c r="E45" s="27">
        <v>660</v>
      </c>
      <c r="F45" s="388">
        <v>17</v>
      </c>
      <c r="G45" s="389">
        <v>131</v>
      </c>
      <c r="H45" s="389">
        <v>206</v>
      </c>
      <c r="I45" s="389">
        <v>2</v>
      </c>
      <c r="J45" s="389">
        <v>0</v>
      </c>
      <c r="K45" s="389"/>
      <c r="L45" s="389">
        <v>1</v>
      </c>
      <c r="M45" s="389">
        <v>0</v>
      </c>
      <c r="N45" s="389"/>
      <c r="O45" s="390"/>
      <c r="P45" s="32">
        <v>19</v>
      </c>
      <c r="Q45" s="385">
        <v>131</v>
      </c>
      <c r="R45" s="28">
        <v>0</v>
      </c>
      <c r="S45" s="29">
        <v>10</v>
      </c>
      <c r="T45" s="33">
        <v>357</v>
      </c>
      <c r="U45" s="120">
        <v>367</v>
      </c>
    </row>
    <row r="46" spans="1:22" ht="15" customHeight="1" x14ac:dyDescent="0.25">
      <c r="A46" s="34">
        <f t="shared" si="0"/>
        <v>45</v>
      </c>
      <c r="B46" s="35" t="s">
        <v>168</v>
      </c>
      <c r="C46" s="36">
        <v>1315</v>
      </c>
      <c r="D46" s="37" t="s">
        <v>20</v>
      </c>
      <c r="E46" s="38">
        <v>660</v>
      </c>
      <c r="F46" s="392">
        <v>20</v>
      </c>
      <c r="G46" s="393">
        <v>122</v>
      </c>
      <c r="H46" s="393">
        <v>202</v>
      </c>
      <c r="I46" s="393">
        <v>0</v>
      </c>
      <c r="J46" s="393">
        <v>2</v>
      </c>
      <c r="K46" s="393"/>
      <c r="L46" s="393">
        <v>0</v>
      </c>
      <c r="M46" s="393">
        <v>4</v>
      </c>
      <c r="N46" s="393"/>
      <c r="O46" s="394"/>
      <c r="P46" s="43">
        <v>20</v>
      </c>
      <c r="Q46" s="395">
        <v>124</v>
      </c>
      <c r="R46" s="39">
        <v>0</v>
      </c>
      <c r="S46" s="40">
        <v>6</v>
      </c>
      <c r="T46" s="44">
        <v>350</v>
      </c>
      <c r="U46" s="22">
        <v>356</v>
      </c>
      <c r="V46" s="1">
        <f>V45-V44</f>
        <v>0</v>
      </c>
    </row>
    <row r="47" spans="1:22" ht="15" customHeight="1" x14ac:dyDescent="0.25">
      <c r="A47" s="23">
        <f t="shared" si="0"/>
        <v>46</v>
      </c>
      <c r="B47" s="24" t="s">
        <v>168</v>
      </c>
      <c r="C47" s="25">
        <v>1316</v>
      </c>
      <c r="D47" s="26" t="s">
        <v>19</v>
      </c>
      <c r="E47" s="27">
        <v>761</v>
      </c>
      <c r="F47" s="388">
        <v>14</v>
      </c>
      <c r="G47" s="389">
        <v>182</v>
      </c>
      <c r="H47" s="389">
        <v>160</v>
      </c>
      <c r="I47" s="389">
        <v>1</v>
      </c>
      <c r="J47" s="389">
        <v>1</v>
      </c>
      <c r="K47" s="389"/>
      <c r="L47" s="389">
        <v>6</v>
      </c>
      <c r="M47" s="389">
        <v>5</v>
      </c>
      <c r="N47" s="389"/>
      <c r="O47" s="390"/>
      <c r="P47" s="32">
        <v>15</v>
      </c>
      <c r="Q47" s="385">
        <v>183</v>
      </c>
      <c r="R47" s="28">
        <v>0</v>
      </c>
      <c r="S47" s="29">
        <v>17</v>
      </c>
      <c r="T47" s="33">
        <v>369</v>
      </c>
      <c r="U47" s="120">
        <v>386</v>
      </c>
      <c r="V47" s="45" t="e">
        <f>V46*100/V45</f>
        <v>#DIV/0!</v>
      </c>
    </row>
    <row r="48" spans="1:22" ht="15" customHeight="1" x14ac:dyDescent="0.25">
      <c r="A48" s="34">
        <f t="shared" si="0"/>
        <v>47</v>
      </c>
      <c r="B48" s="35" t="s">
        <v>168</v>
      </c>
      <c r="C48" s="36">
        <v>1316</v>
      </c>
      <c r="D48" s="37" t="s">
        <v>14</v>
      </c>
      <c r="E48" s="38">
        <v>760</v>
      </c>
      <c r="F48" s="392">
        <v>6</v>
      </c>
      <c r="G48" s="393">
        <v>186</v>
      </c>
      <c r="H48" s="393">
        <v>159</v>
      </c>
      <c r="I48" s="393">
        <v>3</v>
      </c>
      <c r="J48" s="393">
        <v>2</v>
      </c>
      <c r="K48" s="393"/>
      <c r="L48" s="393">
        <v>4</v>
      </c>
      <c r="M48" s="393">
        <v>2</v>
      </c>
      <c r="N48" s="393"/>
      <c r="O48" s="394"/>
      <c r="P48" s="43">
        <v>11</v>
      </c>
      <c r="Q48" s="395">
        <v>189</v>
      </c>
      <c r="R48" s="39">
        <v>0</v>
      </c>
      <c r="S48" s="40">
        <v>15</v>
      </c>
      <c r="T48" s="44">
        <v>362</v>
      </c>
      <c r="U48" s="22">
        <v>380</v>
      </c>
      <c r="V48" s="46" t="e">
        <f>TEXT(V47,"0.00")</f>
        <v>#DIV/0!</v>
      </c>
    </row>
    <row r="49" spans="1:23" ht="15" customHeight="1" x14ac:dyDescent="0.25">
      <c r="A49" s="23">
        <f t="shared" si="0"/>
        <v>48</v>
      </c>
      <c r="B49" s="24" t="s">
        <v>168</v>
      </c>
      <c r="C49" s="25">
        <v>1317</v>
      </c>
      <c r="D49" s="26" t="s">
        <v>19</v>
      </c>
      <c r="E49" s="27">
        <v>726</v>
      </c>
      <c r="F49" s="388">
        <v>13</v>
      </c>
      <c r="G49" s="389">
        <v>137</v>
      </c>
      <c r="H49" s="389">
        <v>204</v>
      </c>
      <c r="I49" s="389">
        <v>1</v>
      </c>
      <c r="J49" s="389">
        <v>1</v>
      </c>
      <c r="K49" s="389">
        <v>0</v>
      </c>
      <c r="L49" s="389">
        <v>1</v>
      </c>
      <c r="M49" s="389">
        <v>1</v>
      </c>
      <c r="N49" s="389">
        <v>0</v>
      </c>
      <c r="O49" s="390">
        <v>0</v>
      </c>
      <c r="P49" s="32">
        <v>14</v>
      </c>
      <c r="Q49" s="385">
        <v>138</v>
      </c>
      <c r="R49" s="28">
        <v>2</v>
      </c>
      <c r="S49" s="29">
        <v>11</v>
      </c>
      <c r="T49" s="33">
        <v>358</v>
      </c>
      <c r="U49" s="120">
        <v>371</v>
      </c>
    </row>
    <row r="50" spans="1:23" ht="15" customHeight="1" x14ac:dyDescent="0.25">
      <c r="A50" s="34">
        <f t="shared" si="0"/>
        <v>49</v>
      </c>
      <c r="B50" s="35" t="s">
        <v>168</v>
      </c>
      <c r="C50" s="36">
        <v>1317</v>
      </c>
      <c r="D50" s="37" t="s">
        <v>14</v>
      </c>
      <c r="E50" s="38">
        <v>726</v>
      </c>
      <c r="F50" s="392">
        <v>12</v>
      </c>
      <c r="G50" s="393">
        <v>119</v>
      </c>
      <c r="H50" s="393">
        <v>229</v>
      </c>
      <c r="I50" s="393">
        <v>3</v>
      </c>
      <c r="J50" s="393">
        <v>0</v>
      </c>
      <c r="K50" s="393"/>
      <c r="L50" s="393">
        <v>3</v>
      </c>
      <c r="M50" s="393">
        <v>2</v>
      </c>
      <c r="N50" s="393"/>
      <c r="O50" s="394"/>
      <c r="P50" s="43">
        <v>15</v>
      </c>
      <c r="Q50" s="395">
        <v>119</v>
      </c>
      <c r="R50" s="39">
        <v>0</v>
      </c>
      <c r="S50" s="40">
        <v>7</v>
      </c>
      <c r="T50" s="44">
        <v>368</v>
      </c>
      <c r="U50" s="22">
        <v>375</v>
      </c>
    </row>
    <row r="51" spans="1:23" ht="15" customHeight="1" x14ac:dyDescent="0.25">
      <c r="A51" s="23">
        <f t="shared" si="0"/>
        <v>50</v>
      </c>
      <c r="B51" s="24" t="s">
        <v>168</v>
      </c>
      <c r="C51" s="25">
        <v>1318</v>
      </c>
      <c r="D51" s="26" t="s">
        <v>19</v>
      </c>
      <c r="E51" s="27">
        <v>738</v>
      </c>
      <c r="F51" s="388">
        <v>38</v>
      </c>
      <c r="G51" s="389">
        <v>159</v>
      </c>
      <c r="H51" s="389">
        <v>173</v>
      </c>
      <c r="I51" s="389">
        <v>6</v>
      </c>
      <c r="J51" s="389">
        <v>1</v>
      </c>
      <c r="K51" s="389"/>
      <c r="L51" s="389">
        <v>9</v>
      </c>
      <c r="M51" s="389">
        <v>4</v>
      </c>
      <c r="N51" s="389"/>
      <c r="O51" s="390"/>
      <c r="P51" s="32">
        <v>44</v>
      </c>
      <c r="Q51" s="385">
        <v>160</v>
      </c>
      <c r="R51" s="28">
        <v>0</v>
      </c>
      <c r="S51" s="29">
        <v>7</v>
      </c>
      <c r="T51" s="33">
        <v>390</v>
      </c>
      <c r="U51" s="120">
        <v>397</v>
      </c>
    </row>
    <row r="52" spans="1:23" ht="15" customHeight="1" x14ac:dyDescent="0.25">
      <c r="A52" s="34">
        <f t="shared" si="0"/>
        <v>51</v>
      </c>
      <c r="B52" s="35" t="s">
        <v>168</v>
      </c>
      <c r="C52" s="36">
        <v>1318</v>
      </c>
      <c r="D52" s="37" t="s">
        <v>14</v>
      </c>
      <c r="E52" s="38">
        <v>737</v>
      </c>
      <c r="F52" s="392">
        <v>29</v>
      </c>
      <c r="G52" s="393">
        <v>151</v>
      </c>
      <c r="H52" s="393">
        <v>172</v>
      </c>
      <c r="I52" s="393">
        <v>10</v>
      </c>
      <c r="J52" s="393">
        <v>3</v>
      </c>
      <c r="K52" s="393"/>
      <c r="L52" s="393">
        <v>14</v>
      </c>
      <c r="M52" s="393">
        <v>2</v>
      </c>
      <c r="N52" s="393"/>
      <c r="O52" s="394"/>
      <c r="P52" s="43">
        <v>44</v>
      </c>
      <c r="Q52" s="395">
        <v>156</v>
      </c>
      <c r="R52" s="39">
        <v>0</v>
      </c>
      <c r="S52" s="40">
        <v>9</v>
      </c>
      <c r="T52" s="44">
        <v>381</v>
      </c>
      <c r="U52" s="22">
        <v>397</v>
      </c>
    </row>
    <row r="53" spans="1:23" ht="15" customHeight="1" x14ac:dyDescent="0.25">
      <c r="A53" s="23">
        <f t="shared" si="0"/>
        <v>52</v>
      </c>
      <c r="B53" s="24" t="s">
        <v>168</v>
      </c>
      <c r="C53" s="25">
        <v>1319</v>
      </c>
      <c r="D53" s="26" t="s">
        <v>19</v>
      </c>
      <c r="E53" s="27">
        <v>474</v>
      </c>
      <c r="F53" s="388">
        <v>24</v>
      </c>
      <c r="G53" s="389">
        <v>11</v>
      </c>
      <c r="H53" s="389">
        <v>103</v>
      </c>
      <c r="I53" s="389">
        <v>97</v>
      </c>
      <c r="J53" s="389">
        <v>0</v>
      </c>
      <c r="K53" s="389"/>
      <c r="L53" s="389">
        <v>0</v>
      </c>
      <c r="M53" s="389">
        <v>2</v>
      </c>
      <c r="N53" s="389"/>
      <c r="O53" s="390"/>
      <c r="P53" s="32">
        <v>121</v>
      </c>
      <c r="Q53" s="385">
        <v>11</v>
      </c>
      <c r="R53" s="28">
        <v>0</v>
      </c>
      <c r="S53" s="29">
        <v>1</v>
      </c>
      <c r="T53" s="33">
        <v>237</v>
      </c>
      <c r="U53" s="120">
        <v>238</v>
      </c>
      <c r="V53" s="1">
        <f>C109</f>
        <v>0</v>
      </c>
    </row>
    <row r="54" spans="1:23" ht="15" customHeight="1" x14ac:dyDescent="0.25">
      <c r="A54" s="34">
        <f t="shared" si="0"/>
        <v>53</v>
      </c>
      <c r="B54" s="35" t="s">
        <v>168</v>
      </c>
      <c r="C54" s="36">
        <v>1319</v>
      </c>
      <c r="D54" s="37" t="s">
        <v>14</v>
      </c>
      <c r="E54" s="38">
        <v>474</v>
      </c>
      <c r="F54" s="392">
        <v>22</v>
      </c>
      <c r="G54" s="393">
        <v>80</v>
      </c>
      <c r="H54" s="393">
        <v>130</v>
      </c>
      <c r="I54" s="393">
        <v>2</v>
      </c>
      <c r="J54" s="393">
        <v>0</v>
      </c>
      <c r="K54" s="393"/>
      <c r="L54" s="393">
        <v>5</v>
      </c>
      <c r="M54" s="393">
        <v>1</v>
      </c>
      <c r="N54" s="393"/>
      <c r="O54" s="394"/>
      <c r="P54" s="43">
        <v>24</v>
      </c>
      <c r="Q54" s="395">
        <v>80</v>
      </c>
      <c r="R54" s="39">
        <v>0</v>
      </c>
      <c r="S54" s="40">
        <v>10</v>
      </c>
      <c r="T54" s="44">
        <v>240</v>
      </c>
      <c r="U54" s="22">
        <v>250</v>
      </c>
      <c r="V54" s="1">
        <f>V53-V52</f>
        <v>0</v>
      </c>
    </row>
    <row r="55" spans="1:23" ht="15" customHeight="1" x14ac:dyDescent="0.25">
      <c r="A55" s="23">
        <f t="shared" si="0"/>
        <v>54</v>
      </c>
      <c r="B55" s="24" t="s">
        <v>168</v>
      </c>
      <c r="C55" s="25">
        <v>1320</v>
      </c>
      <c r="D55" s="26" t="s">
        <v>19</v>
      </c>
      <c r="E55" s="27">
        <v>616</v>
      </c>
      <c r="F55" s="388">
        <v>43</v>
      </c>
      <c r="G55" s="389">
        <v>102</v>
      </c>
      <c r="H55" s="389">
        <v>172</v>
      </c>
      <c r="I55" s="389">
        <v>5</v>
      </c>
      <c r="J55" s="389">
        <v>0</v>
      </c>
      <c r="K55" s="389"/>
      <c r="L55" s="389">
        <v>7</v>
      </c>
      <c r="M55" s="389">
        <v>0</v>
      </c>
      <c r="N55" s="389"/>
      <c r="O55" s="390"/>
      <c r="P55" s="32">
        <v>50</v>
      </c>
      <c r="Q55" s="385">
        <v>104</v>
      </c>
      <c r="R55" s="28">
        <v>0</v>
      </c>
      <c r="S55" s="29">
        <v>6</v>
      </c>
      <c r="T55" s="33">
        <v>329</v>
      </c>
      <c r="U55" s="120">
        <v>339</v>
      </c>
      <c r="V55" s="45" t="e">
        <f>V54*100/V53</f>
        <v>#DIV/0!</v>
      </c>
    </row>
    <row r="56" spans="1:23" ht="5.0999999999999996" customHeight="1" x14ac:dyDescent="0.25">
      <c r="A56" s="47"/>
      <c r="B56" s="48"/>
      <c r="C56" s="49"/>
      <c r="D56" s="50"/>
      <c r="E56" s="51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3"/>
    </row>
    <row r="57" spans="1:23" ht="0.95" customHeight="1" x14ac:dyDescent="0.25">
      <c r="A57" s="54"/>
      <c r="B57" s="55"/>
      <c r="C57" s="56"/>
      <c r="D57" s="57"/>
      <c r="E57" s="58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60"/>
    </row>
    <row r="58" spans="1:23" ht="0.95" customHeight="1" x14ac:dyDescent="0.25">
      <c r="A58" s="47"/>
      <c r="B58" s="48"/>
      <c r="C58" s="49"/>
      <c r="D58" s="50"/>
      <c r="E58" s="51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3"/>
    </row>
    <row r="59" spans="1:23" ht="30" customHeight="1" x14ac:dyDescent="0.25">
      <c r="A59" s="61" t="s">
        <v>16</v>
      </c>
      <c r="B59" s="61"/>
      <c r="C59" s="61">
        <f>COUNTA(C2:C55)</f>
        <v>54</v>
      </c>
      <c r="D59" s="62"/>
      <c r="E59" s="63">
        <f>SUM(E2:E55)</f>
        <v>32851</v>
      </c>
      <c r="F59" s="63">
        <f t="shared" ref="F59:U59" si="1">SUM(F2:F55)</f>
        <v>1068</v>
      </c>
      <c r="G59" s="63">
        <f t="shared" si="1"/>
        <v>6687</v>
      </c>
      <c r="H59" s="63">
        <f t="shared" si="1"/>
        <v>8651</v>
      </c>
      <c r="I59" s="63">
        <f t="shared" si="1"/>
        <v>210</v>
      </c>
      <c r="J59" s="63">
        <f t="shared" si="1"/>
        <v>58</v>
      </c>
      <c r="K59" s="63">
        <f t="shared" si="1"/>
        <v>0</v>
      </c>
      <c r="L59" s="63">
        <f t="shared" si="1"/>
        <v>324</v>
      </c>
      <c r="M59" s="63">
        <f t="shared" si="1"/>
        <v>203</v>
      </c>
      <c r="N59" s="63">
        <f t="shared" si="1"/>
        <v>0</v>
      </c>
      <c r="O59" s="63">
        <f t="shared" si="1"/>
        <v>0</v>
      </c>
      <c r="P59" s="63">
        <f t="shared" si="1"/>
        <v>1306</v>
      </c>
      <c r="Q59" s="63">
        <f>SUM(Q2:Q55)</f>
        <v>6777</v>
      </c>
      <c r="R59" s="63">
        <f t="shared" si="1"/>
        <v>11</v>
      </c>
      <c r="S59" s="63">
        <f t="shared" si="1"/>
        <v>491</v>
      </c>
      <c r="T59" s="63">
        <f t="shared" si="1"/>
        <v>17201</v>
      </c>
      <c r="U59" s="63">
        <f t="shared" si="1"/>
        <v>17763</v>
      </c>
    </row>
    <row r="60" spans="1:23" x14ac:dyDescent="0.25">
      <c r="Q60" s="125"/>
    </row>
    <row r="62" spans="1:23" x14ac:dyDescent="0.25">
      <c r="W62" s="1" t="s">
        <v>38</v>
      </c>
    </row>
  </sheetData>
  <pageMargins left="0.7" right="0.7" top="0.75" bottom="0.75" header="0.3" footer="0.3"/>
  <pageSetup paperSize="5" orientation="landscape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tabColor theme="1"/>
  </sheetPr>
  <dimension ref="A1:T29"/>
  <sheetViews>
    <sheetView zoomScale="85" zoomScaleNormal="85" workbookViewId="0">
      <pane xSplit="5" ySplit="1" topLeftCell="I2" activePane="bottomRight" state="frozen"/>
      <selection activeCell="L24" sqref="L24"/>
      <selection pane="topRight" activeCell="L24" sqref="L24"/>
      <selection pane="bottomLeft" activeCell="L24" sqref="L24"/>
      <selection pane="bottomRight" activeCell="L34" sqref="L34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192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154</v>
      </c>
      <c r="C2" s="13">
        <v>1349</v>
      </c>
      <c r="D2" s="14" t="s">
        <v>19</v>
      </c>
      <c r="E2" s="15">
        <v>545</v>
      </c>
      <c r="F2" s="16">
        <v>28</v>
      </c>
      <c r="G2" s="17">
        <v>197</v>
      </c>
      <c r="H2" s="17">
        <v>124</v>
      </c>
      <c r="I2" s="17">
        <v>2</v>
      </c>
      <c r="J2" s="17">
        <v>0</v>
      </c>
      <c r="K2" s="17">
        <v>0</v>
      </c>
      <c r="L2" s="17">
        <v>0</v>
      </c>
      <c r="M2" s="17">
        <v>4</v>
      </c>
      <c r="N2" s="17">
        <v>0</v>
      </c>
      <c r="O2" s="18">
        <v>0</v>
      </c>
      <c r="P2" s="19">
        <v>198</v>
      </c>
      <c r="Q2" s="19">
        <v>132</v>
      </c>
      <c r="R2" s="16">
        <v>0</v>
      </c>
      <c r="S2" s="17">
        <v>3</v>
      </c>
      <c r="T2" s="21">
        <v>355</v>
      </c>
    </row>
    <row r="3" spans="1:20" ht="15" customHeight="1" x14ac:dyDescent="0.25">
      <c r="A3" s="23">
        <f t="shared" ref="A3:A26" si="0">A2+1</f>
        <v>2</v>
      </c>
      <c r="B3" s="24" t="s">
        <v>154</v>
      </c>
      <c r="C3" s="25">
        <v>1349</v>
      </c>
      <c r="D3" s="26" t="s">
        <v>14</v>
      </c>
      <c r="E3" s="27">
        <v>545</v>
      </c>
      <c r="F3" s="28">
        <v>49</v>
      </c>
      <c r="G3" s="29">
        <v>129</v>
      </c>
      <c r="H3" s="29">
        <v>139</v>
      </c>
      <c r="I3" s="29">
        <v>4</v>
      </c>
      <c r="J3" s="29">
        <v>1</v>
      </c>
      <c r="K3" s="29"/>
      <c r="L3" s="29">
        <v>3</v>
      </c>
      <c r="M3" s="29">
        <v>3</v>
      </c>
      <c r="N3" s="29">
        <v>0</v>
      </c>
      <c r="O3" s="30"/>
      <c r="P3" s="32">
        <v>131</v>
      </c>
      <c r="Q3" s="32">
        <v>155</v>
      </c>
      <c r="R3" s="28">
        <v>0</v>
      </c>
      <c r="S3" s="29">
        <v>8</v>
      </c>
      <c r="T3" s="33">
        <v>328</v>
      </c>
    </row>
    <row r="4" spans="1:20" ht="15" customHeight="1" x14ac:dyDescent="0.25">
      <c r="A4" s="34">
        <f t="shared" si="0"/>
        <v>3</v>
      </c>
      <c r="B4" s="35" t="s">
        <v>154</v>
      </c>
      <c r="C4" s="36">
        <v>1349</v>
      </c>
      <c r="D4" s="37" t="s">
        <v>20</v>
      </c>
      <c r="E4" s="38">
        <v>545</v>
      </c>
      <c r="F4" s="39">
        <v>30</v>
      </c>
      <c r="G4" s="40">
        <v>163</v>
      </c>
      <c r="H4" s="40">
        <v>128</v>
      </c>
      <c r="I4" s="40">
        <v>2</v>
      </c>
      <c r="J4" s="40"/>
      <c r="K4" s="40"/>
      <c r="L4" s="40"/>
      <c r="M4" s="40">
        <v>3</v>
      </c>
      <c r="N4" s="40">
        <v>3</v>
      </c>
      <c r="O4" s="41"/>
      <c r="P4" s="43">
        <v>164</v>
      </c>
      <c r="Q4" s="43">
        <v>135</v>
      </c>
      <c r="R4" s="39">
        <v>0</v>
      </c>
      <c r="S4" s="40">
        <v>6</v>
      </c>
      <c r="T4" s="44">
        <v>329</v>
      </c>
    </row>
    <row r="5" spans="1:20" ht="15" customHeight="1" x14ac:dyDescent="0.25">
      <c r="A5" s="23">
        <f t="shared" si="0"/>
        <v>4</v>
      </c>
      <c r="B5" s="24" t="s">
        <v>154</v>
      </c>
      <c r="C5" s="25">
        <v>1350</v>
      </c>
      <c r="D5" s="26" t="s">
        <v>19</v>
      </c>
      <c r="E5" s="27">
        <v>535</v>
      </c>
      <c r="F5" s="28">
        <v>13</v>
      </c>
      <c r="G5" s="29">
        <v>249</v>
      </c>
      <c r="H5" s="29">
        <v>114</v>
      </c>
      <c r="I5" s="29"/>
      <c r="J5" s="29">
        <v>1</v>
      </c>
      <c r="K5" s="29"/>
      <c r="L5" s="29"/>
      <c r="M5" s="29">
        <v>7</v>
      </c>
      <c r="N5" s="29">
        <v>1</v>
      </c>
      <c r="O5" s="30"/>
      <c r="P5" s="32">
        <v>253</v>
      </c>
      <c r="Q5" s="32">
        <v>116</v>
      </c>
      <c r="R5" s="28">
        <v>0</v>
      </c>
      <c r="S5" s="29">
        <v>1</v>
      </c>
      <c r="T5" s="33">
        <v>385</v>
      </c>
    </row>
    <row r="6" spans="1:20" ht="15" customHeight="1" x14ac:dyDescent="0.25">
      <c r="A6" s="34">
        <f t="shared" si="0"/>
        <v>5</v>
      </c>
      <c r="B6" s="35" t="s">
        <v>154</v>
      </c>
      <c r="C6" s="36">
        <v>1350</v>
      </c>
      <c r="D6" s="37" t="s">
        <v>14</v>
      </c>
      <c r="E6" s="38">
        <v>534</v>
      </c>
      <c r="F6" s="39">
        <v>19</v>
      </c>
      <c r="G6" s="40">
        <v>177</v>
      </c>
      <c r="H6" s="40">
        <v>159</v>
      </c>
      <c r="I6" s="40">
        <v>3</v>
      </c>
      <c r="J6" s="40">
        <v>1</v>
      </c>
      <c r="K6" s="40"/>
      <c r="L6" s="40">
        <v>3</v>
      </c>
      <c r="M6" s="40">
        <v>5</v>
      </c>
      <c r="N6" s="40">
        <v>1</v>
      </c>
      <c r="O6" s="41"/>
      <c r="P6" s="43">
        <v>180</v>
      </c>
      <c r="Q6" s="43">
        <v>169</v>
      </c>
      <c r="R6" s="39">
        <v>0</v>
      </c>
      <c r="S6" s="40">
        <v>8</v>
      </c>
      <c r="T6" s="44">
        <v>368</v>
      </c>
    </row>
    <row r="7" spans="1:20" ht="15" customHeight="1" x14ac:dyDescent="0.25">
      <c r="A7" s="23">
        <f t="shared" si="0"/>
        <v>6</v>
      </c>
      <c r="B7" s="24" t="s">
        <v>154</v>
      </c>
      <c r="C7" s="25">
        <v>1350</v>
      </c>
      <c r="D7" s="26" t="s">
        <v>20</v>
      </c>
      <c r="E7" s="27">
        <v>534</v>
      </c>
      <c r="F7" s="28">
        <v>18</v>
      </c>
      <c r="G7" s="29">
        <v>196</v>
      </c>
      <c r="H7" s="29">
        <v>136</v>
      </c>
      <c r="I7" s="29"/>
      <c r="J7" s="29">
        <v>2</v>
      </c>
      <c r="K7" s="29"/>
      <c r="L7" s="29"/>
      <c r="M7" s="29">
        <v>3</v>
      </c>
      <c r="N7" s="29"/>
      <c r="O7" s="30"/>
      <c r="P7" s="32">
        <v>198</v>
      </c>
      <c r="Q7" s="32">
        <v>138</v>
      </c>
      <c r="R7" s="28">
        <v>0</v>
      </c>
      <c r="S7" s="29">
        <v>3</v>
      </c>
      <c r="T7" s="33">
        <v>355</v>
      </c>
    </row>
    <row r="8" spans="1:20" ht="15" customHeight="1" x14ac:dyDescent="0.25">
      <c r="A8" s="34">
        <f t="shared" si="0"/>
        <v>7</v>
      </c>
      <c r="B8" s="35" t="s">
        <v>154</v>
      </c>
      <c r="C8" s="36">
        <v>1351</v>
      </c>
      <c r="D8" s="37" t="s">
        <v>19</v>
      </c>
      <c r="E8" s="38">
        <v>693</v>
      </c>
      <c r="F8" s="39">
        <v>24</v>
      </c>
      <c r="G8" s="40">
        <v>318</v>
      </c>
      <c r="H8" s="40">
        <v>150</v>
      </c>
      <c r="I8" s="40">
        <v>2</v>
      </c>
      <c r="J8" s="40">
        <v>0</v>
      </c>
      <c r="K8" s="40">
        <v>0</v>
      </c>
      <c r="L8" s="40">
        <v>0</v>
      </c>
      <c r="M8" s="40">
        <v>14</v>
      </c>
      <c r="N8" s="40">
        <v>1</v>
      </c>
      <c r="O8" s="41"/>
      <c r="P8" s="43">
        <v>319</v>
      </c>
      <c r="Q8" s="43">
        <v>156</v>
      </c>
      <c r="R8" s="39">
        <v>0</v>
      </c>
      <c r="S8" s="40">
        <v>10</v>
      </c>
      <c r="T8" s="44">
        <v>509</v>
      </c>
    </row>
    <row r="9" spans="1:20" ht="15" customHeight="1" x14ac:dyDescent="0.25">
      <c r="A9" s="23">
        <f t="shared" si="0"/>
        <v>8</v>
      </c>
      <c r="B9" s="24" t="s">
        <v>154</v>
      </c>
      <c r="C9" s="25">
        <v>1351</v>
      </c>
      <c r="D9" s="26" t="s">
        <v>14</v>
      </c>
      <c r="E9" s="27">
        <v>693</v>
      </c>
      <c r="F9" s="28">
        <v>31</v>
      </c>
      <c r="G9" s="29">
        <v>272</v>
      </c>
      <c r="H9" s="29">
        <v>146</v>
      </c>
      <c r="I9" s="29">
        <v>2</v>
      </c>
      <c r="J9" s="29">
        <v>1</v>
      </c>
      <c r="K9" s="29"/>
      <c r="L9" s="29">
        <v>1</v>
      </c>
      <c r="M9" s="29">
        <v>9</v>
      </c>
      <c r="N9" s="29">
        <v>2</v>
      </c>
      <c r="O9" s="30"/>
      <c r="P9" s="32">
        <v>274</v>
      </c>
      <c r="Q9" s="32">
        <v>151</v>
      </c>
      <c r="R9" s="28">
        <v>0</v>
      </c>
      <c r="S9" s="29">
        <v>11</v>
      </c>
      <c r="T9" s="33">
        <v>464</v>
      </c>
    </row>
    <row r="10" spans="1:20" ht="15" customHeight="1" x14ac:dyDescent="0.25">
      <c r="A10" s="34">
        <f t="shared" si="0"/>
        <v>9</v>
      </c>
      <c r="B10" s="35" t="s">
        <v>154</v>
      </c>
      <c r="C10" s="36">
        <v>1352</v>
      </c>
      <c r="D10" s="37" t="s">
        <v>19</v>
      </c>
      <c r="E10" s="38">
        <v>586</v>
      </c>
      <c r="F10" s="39">
        <v>24</v>
      </c>
      <c r="G10" s="40">
        <v>318</v>
      </c>
      <c r="H10" s="40">
        <v>77</v>
      </c>
      <c r="I10" s="40"/>
      <c r="J10" s="40">
        <v>1</v>
      </c>
      <c r="K10" s="40"/>
      <c r="L10" s="40">
        <v>1</v>
      </c>
      <c r="M10" s="40">
        <v>6</v>
      </c>
      <c r="N10" s="40">
        <v>1</v>
      </c>
      <c r="O10" s="41"/>
      <c r="P10" s="43">
        <v>321</v>
      </c>
      <c r="Q10" s="43">
        <v>83</v>
      </c>
      <c r="R10" s="39">
        <v>0</v>
      </c>
      <c r="S10" s="40">
        <v>7</v>
      </c>
      <c r="T10" s="44">
        <v>428</v>
      </c>
    </row>
    <row r="11" spans="1:20" ht="15" customHeight="1" x14ac:dyDescent="0.25">
      <c r="A11" s="23">
        <f t="shared" si="0"/>
        <v>10</v>
      </c>
      <c r="B11" s="24" t="s">
        <v>154</v>
      </c>
      <c r="C11" s="25">
        <v>1352</v>
      </c>
      <c r="D11" s="26" t="s">
        <v>14</v>
      </c>
      <c r="E11" s="27">
        <v>585</v>
      </c>
      <c r="F11" s="28">
        <v>18</v>
      </c>
      <c r="G11" s="29">
        <v>300</v>
      </c>
      <c r="H11" s="29">
        <v>80</v>
      </c>
      <c r="I11" s="29">
        <v>0</v>
      </c>
      <c r="J11" s="29">
        <v>2</v>
      </c>
      <c r="K11" s="29"/>
      <c r="L11" s="29">
        <v>1</v>
      </c>
      <c r="M11" s="29">
        <v>4</v>
      </c>
      <c r="N11" s="29">
        <v>4</v>
      </c>
      <c r="O11" s="30"/>
      <c r="P11" s="32">
        <v>303</v>
      </c>
      <c r="Q11" s="32">
        <v>87</v>
      </c>
      <c r="R11" s="28">
        <v>0</v>
      </c>
      <c r="S11" s="29">
        <v>4</v>
      </c>
      <c r="T11" s="33">
        <v>409</v>
      </c>
    </row>
    <row r="12" spans="1:20" ht="15" customHeight="1" x14ac:dyDescent="0.25">
      <c r="A12" s="34">
        <f t="shared" si="0"/>
        <v>11</v>
      </c>
      <c r="B12" s="35" t="s">
        <v>154</v>
      </c>
      <c r="C12" s="36">
        <v>1352</v>
      </c>
      <c r="D12" s="37" t="s">
        <v>20</v>
      </c>
      <c r="E12" s="38">
        <v>585</v>
      </c>
      <c r="F12" s="39">
        <v>31</v>
      </c>
      <c r="G12" s="40">
        <v>226</v>
      </c>
      <c r="H12" s="40">
        <v>150</v>
      </c>
      <c r="I12" s="40">
        <v>2</v>
      </c>
      <c r="J12" s="40">
        <v>1</v>
      </c>
      <c r="K12" s="40"/>
      <c r="L12" s="40"/>
      <c r="M12" s="40">
        <v>2</v>
      </c>
      <c r="N12" s="40"/>
      <c r="O12" s="41"/>
      <c r="P12" s="43">
        <v>228</v>
      </c>
      <c r="Q12" s="43">
        <v>154</v>
      </c>
      <c r="R12" s="39">
        <v>0</v>
      </c>
      <c r="S12" s="40">
        <v>6</v>
      </c>
      <c r="T12" s="44">
        <v>412</v>
      </c>
    </row>
    <row r="13" spans="1:20" ht="15" customHeight="1" x14ac:dyDescent="0.25">
      <c r="A13" s="23">
        <f t="shared" si="0"/>
        <v>12</v>
      </c>
      <c r="B13" s="24" t="s">
        <v>154</v>
      </c>
      <c r="C13" s="25">
        <v>1353</v>
      </c>
      <c r="D13" s="26" t="s">
        <v>19</v>
      </c>
      <c r="E13" s="27">
        <v>584</v>
      </c>
      <c r="F13" s="28">
        <v>22</v>
      </c>
      <c r="G13" s="29">
        <v>216</v>
      </c>
      <c r="H13" s="29">
        <v>165</v>
      </c>
      <c r="I13" s="29">
        <v>1</v>
      </c>
      <c r="J13" s="29">
        <v>1</v>
      </c>
      <c r="K13" s="29"/>
      <c r="L13" s="29">
        <v>1</v>
      </c>
      <c r="M13" s="29">
        <v>3</v>
      </c>
      <c r="N13" s="29">
        <v>5</v>
      </c>
      <c r="O13" s="30"/>
      <c r="P13" s="32">
        <v>219</v>
      </c>
      <c r="Q13" s="32">
        <v>174</v>
      </c>
      <c r="R13" s="28">
        <v>0</v>
      </c>
      <c r="S13" s="29">
        <v>3</v>
      </c>
      <c r="T13" s="33">
        <v>414</v>
      </c>
    </row>
    <row r="14" spans="1:20" ht="15" customHeight="1" x14ac:dyDescent="0.25">
      <c r="A14" s="34">
        <f t="shared" si="0"/>
        <v>13</v>
      </c>
      <c r="B14" s="35" t="s">
        <v>154</v>
      </c>
      <c r="C14" s="36">
        <v>1353</v>
      </c>
      <c r="D14" s="37" t="s">
        <v>14</v>
      </c>
      <c r="E14" s="38">
        <v>584</v>
      </c>
      <c r="F14" s="39">
        <v>29</v>
      </c>
      <c r="G14" s="40">
        <v>177</v>
      </c>
      <c r="H14" s="40">
        <v>170</v>
      </c>
      <c r="I14" s="40">
        <v>1</v>
      </c>
      <c r="J14" s="40"/>
      <c r="K14" s="40"/>
      <c r="L14" s="40">
        <v>2</v>
      </c>
      <c r="M14" s="40">
        <v>7</v>
      </c>
      <c r="N14" s="40">
        <v>3</v>
      </c>
      <c r="O14" s="41"/>
      <c r="P14" s="43">
        <v>177</v>
      </c>
      <c r="Q14" s="43">
        <v>178</v>
      </c>
      <c r="R14" s="39">
        <v>0</v>
      </c>
      <c r="S14" s="40">
        <v>3</v>
      </c>
      <c r="T14" s="44">
        <v>389</v>
      </c>
    </row>
    <row r="15" spans="1:20" ht="15" customHeight="1" x14ac:dyDescent="0.25">
      <c r="A15" s="23">
        <f t="shared" si="0"/>
        <v>14</v>
      </c>
      <c r="B15" s="24" t="s">
        <v>154</v>
      </c>
      <c r="C15" s="25">
        <v>1353</v>
      </c>
      <c r="D15" s="26" t="s">
        <v>20</v>
      </c>
      <c r="E15" s="27">
        <v>584</v>
      </c>
      <c r="F15" s="28">
        <v>31</v>
      </c>
      <c r="G15" s="29">
        <v>131</v>
      </c>
      <c r="H15" s="29">
        <v>182</v>
      </c>
      <c r="I15" s="29">
        <v>1</v>
      </c>
      <c r="J15" s="29">
        <v>1</v>
      </c>
      <c r="K15" s="29"/>
      <c r="L15" s="29">
        <v>4</v>
      </c>
      <c r="M15" s="29">
        <v>3</v>
      </c>
      <c r="N15" s="29">
        <v>15</v>
      </c>
      <c r="O15" s="30"/>
      <c r="P15" s="32">
        <v>132</v>
      </c>
      <c r="Q15" s="32">
        <v>203</v>
      </c>
      <c r="R15" s="28">
        <v>0</v>
      </c>
      <c r="S15" s="29">
        <v>4</v>
      </c>
      <c r="T15" s="33">
        <v>368</v>
      </c>
    </row>
    <row r="16" spans="1:20" ht="15" customHeight="1" x14ac:dyDescent="0.25">
      <c r="A16" s="34">
        <f t="shared" si="0"/>
        <v>15</v>
      </c>
      <c r="B16" s="35" t="s">
        <v>154</v>
      </c>
      <c r="C16" s="36">
        <v>1353</v>
      </c>
      <c r="D16" s="37" t="s">
        <v>23</v>
      </c>
      <c r="E16" s="38">
        <v>584</v>
      </c>
      <c r="F16" s="39">
        <v>19</v>
      </c>
      <c r="G16" s="40">
        <v>148</v>
      </c>
      <c r="H16" s="40">
        <v>178</v>
      </c>
      <c r="I16" s="40">
        <v>1</v>
      </c>
      <c r="J16" s="40">
        <v>3</v>
      </c>
      <c r="K16" s="40">
        <v>0</v>
      </c>
      <c r="L16" s="40">
        <v>2</v>
      </c>
      <c r="M16" s="40">
        <v>4</v>
      </c>
      <c r="N16" s="40">
        <v>14</v>
      </c>
      <c r="O16" s="41">
        <v>0</v>
      </c>
      <c r="P16" s="43">
        <v>153</v>
      </c>
      <c r="Q16" s="43">
        <v>197</v>
      </c>
      <c r="R16" s="39">
        <v>0</v>
      </c>
      <c r="S16" s="40">
        <v>7</v>
      </c>
      <c r="T16" s="44">
        <v>369</v>
      </c>
    </row>
    <row r="17" spans="1:20" ht="15" customHeight="1" x14ac:dyDescent="0.25">
      <c r="A17" s="23">
        <f t="shared" si="0"/>
        <v>16</v>
      </c>
      <c r="B17" s="24" t="s">
        <v>154</v>
      </c>
      <c r="C17" s="25">
        <v>1354</v>
      </c>
      <c r="D17" s="26" t="s">
        <v>19</v>
      </c>
      <c r="E17" s="27">
        <v>745</v>
      </c>
      <c r="F17" s="28">
        <v>29</v>
      </c>
      <c r="G17" s="29">
        <v>285</v>
      </c>
      <c r="H17" s="29">
        <v>179</v>
      </c>
      <c r="I17" s="29"/>
      <c r="J17" s="29">
        <v>1</v>
      </c>
      <c r="K17" s="29"/>
      <c r="L17" s="29"/>
      <c r="M17" s="29">
        <v>17</v>
      </c>
      <c r="N17" s="29">
        <v>5</v>
      </c>
      <c r="O17" s="30"/>
      <c r="P17" s="32">
        <v>286</v>
      </c>
      <c r="Q17" s="32">
        <v>184</v>
      </c>
      <c r="R17" s="28">
        <v>0</v>
      </c>
      <c r="S17" s="29">
        <v>8</v>
      </c>
      <c r="T17" s="33">
        <v>516</v>
      </c>
    </row>
    <row r="18" spans="1:20" ht="15" customHeight="1" x14ac:dyDescent="0.25">
      <c r="A18" s="34">
        <f t="shared" si="0"/>
        <v>17</v>
      </c>
      <c r="B18" s="35" t="s">
        <v>154</v>
      </c>
      <c r="C18" s="36">
        <v>1354</v>
      </c>
      <c r="D18" s="37" t="s">
        <v>14</v>
      </c>
      <c r="E18" s="38">
        <v>745</v>
      </c>
      <c r="F18" s="39">
        <v>44</v>
      </c>
      <c r="G18" s="40">
        <v>223</v>
      </c>
      <c r="H18" s="40">
        <v>165</v>
      </c>
      <c r="I18" s="40">
        <v>1</v>
      </c>
      <c r="J18" s="40">
        <v>1</v>
      </c>
      <c r="K18" s="40"/>
      <c r="L18" s="40">
        <v>5</v>
      </c>
      <c r="M18" s="40">
        <v>20</v>
      </c>
      <c r="N18" s="40">
        <v>3</v>
      </c>
      <c r="O18" s="41"/>
      <c r="P18" s="43">
        <v>226</v>
      </c>
      <c r="Q18" s="43">
        <v>175</v>
      </c>
      <c r="R18" s="39">
        <v>0</v>
      </c>
      <c r="S18" s="40">
        <v>9</v>
      </c>
      <c r="T18" s="44">
        <v>462</v>
      </c>
    </row>
    <row r="19" spans="1:20" ht="15" customHeight="1" x14ac:dyDescent="0.25">
      <c r="A19" s="23">
        <f t="shared" si="0"/>
        <v>18</v>
      </c>
      <c r="B19" s="24" t="s">
        <v>154</v>
      </c>
      <c r="C19" s="25">
        <v>1354</v>
      </c>
      <c r="D19" s="26" t="s">
        <v>20</v>
      </c>
      <c r="E19" s="27">
        <v>745</v>
      </c>
      <c r="F19" s="28">
        <v>32</v>
      </c>
      <c r="G19" s="29">
        <v>236</v>
      </c>
      <c r="H19" s="29">
        <v>146</v>
      </c>
      <c r="I19" s="29">
        <v>2</v>
      </c>
      <c r="J19" s="29">
        <v>1</v>
      </c>
      <c r="K19" s="29"/>
      <c r="L19" s="29">
        <v>3</v>
      </c>
      <c r="M19" s="29">
        <v>20</v>
      </c>
      <c r="N19" s="29">
        <v>2</v>
      </c>
      <c r="O19" s="30"/>
      <c r="P19" s="32">
        <v>239</v>
      </c>
      <c r="Q19" s="32">
        <v>158</v>
      </c>
      <c r="R19" s="28">
        <v>0</v>
      </c>
      <c r="S19" s="29">
        <v>5</v>
      </c>
      <c r="T19" s="33">
        <v>442</v>
      </c>
    </row>
    <row r="20" spans="1:20" ht="15" customHeight="1" x14ac:dyDescent="0.25">
      <c r="A20" s="34">
        <f t="shared" si="0"/>
        <v>19</v>
      </c>
      <c r="B20" s="35" t="s">
        <v>154</v>
      </c>
      <c r="C20" s="36">
        <v>1355</v>
      </c>
      <c r="D20" s="37" t="s">
        <v>19</v>
      </c>
      <c r="E20" s="38">
        <v>586</v>
      </c>
      <c r="F20" s="39">
        <v>24</v>
      </c>
      <c r="G20" s="40">
        <v>65</v>
      </c>
      <c r="H20" s="40">
        <v>225</v>
      </c>
      <c r="I20" s="40"/>
      <c r="J20" s="40">
        <v>1</v>
      </c>
      <c r="K20" s="40"/>
      <c r="L20" s="40"/>
      <c r="M20" s="40">
        <v>4</v>
      </c>
      <c r="N20" s="40">
        <v>3</v>
      </c>
      <c r="O20" s="41"/>
      <c r="P20" s="43">
        <v>66</v>
      </c>
      <c r="Q20" s="43">
        <v>230</v>
      </c>
      <c r="R20" s="39">
        <v>0</v>
      </c>
      <c r="S20" s="40">
        <v>7</v>
      </c>
      <c r="T20" s="44">
        <v>322</v>
      </c>
    </row>
    <row r="21" spans="1:20" ht="15" customHeight="1" x14ac:dyDescent="0.25">
      <c r="A21" s="23">
        <f t="shared" si="0"/>
        <v>20</v>
      </c>
      <c r="B21" s="24" t="s">
        <v>154</v>
      </c>
      <c r="C21" s="25">
        <v>1356</v>
      </c>
      <c r="D21" s="26" t="s">
        <v>19</v>
      </c>
      <c r="E21" s="27">
        <v>427</v>
      </c>
      <c r="F21" s="28">
        <v>31</v>
      </c>
      <c r="G21" s="29">
        <v>59</v>
      </c>
      <c r="H21" s="29">
        <v>167</v>
      </c>
      <c r="I21" s="29">
        <v>2</v>
      </c>
      <c r="J21" s="29">
        <v>1</v>
      </c>
      <c r="K21" s="29"/>
      <c r="L21" s="29">
        <v>2</v>
      </c>
      <c r="M21" s="29">
        <v>2</v>
      </c>
      <c r="N21" s="29">
        <v>2</v>
      </c>
      <c r="O21" s="30">
        <v>0</v>
      </c>
      <c r="P21" s="32">
        <v>60</v>
      </c>
      <c r="Q21" s="32">
        <v>177</v>
      </c>
      <c r="R21" s="28">
        <v>0</v>
      </c>
      <c r="S21" s="29">
        <v>6</v>
      </c>
      <c r="T21" s="33">
        <v>266</v>
      </c>
    </row>
    <row r="22" spans="1:20" ht="15" customHeight="1" x14ac:dyDescent="0.25">
      <c r="A22" s="34">
        <f t="shared" si="0"/>
        <v>21</v>
      </c>
      <c r="B22" s="35" t="s">
        <v>154</v>
      </c>
      <c r="C22" s="36">
        <v>1356</v>
      </c>
      <c r="D22" s="37" t="s">
        <v>14</v>
      </c>
      <c r="E22" s="38">
        <v>426</v>
      </c>
      <c r="F22" s="39">
        <v>17</v>
      </c>
      <c r="G22" s="40">
        <v>58</v>
      </c>
      <c r="H22" s="40">
        <v>156</v>
      </c>
      <c r="I22" s="40">
        <v>1</v>
      </c>
      <c r="J22" s="40">
        <v>0</v>
      </c>
      <c r="K22" s="40">
        <v>0</v>
      </c>
      <c r="L22" s="40">
        <v>0</v>
      </c>
      <c r="M22" s="40">
        <v>4</v>
      </c>
      <c r="N22" s="40">
        <v>2</v>
      </c>
      <c r="O22" s="41">
        <v>0</v>
      </c>
      <c r="P22" s="43">
        <v>58</v>
      </c>
      <c r="Q22" s="43">
        <v>162</v>
      </c>
      <c r="R22" s="39">
        <v>0</v>
      </c>
      <c r="S22" s="40">
        <v>8</v>
      </c>
      <c r="T22" s="44">
        <v>238</v>
      </c>
    </row>
    <row r="23" spans="1:20" ht="15" customHeight="1" x14ac:dyDescent="0.25">
      <c r="A23" s="23">
        <f t="shared" si="0"/>
        <v>22</v>
      </c>
      <c r="B23" s="24" t="s">
        <v>154</v>
      </c>
      <c r="C23" s="25">
        <v>1357</v>
      </c>
      <c r="D23" s="26" t="s">
        <v>19</v>
      </c>
      <c r="E23" s="27">
        <v>469</v>
      </c>
      <c r="F23" s="28">
        <v>16</v>
      </c>
      <c r="G23" s="29">
        <v>53</v>
      </c>
      <c r="H23" s="29">
        <v>169</v>
      </c>
      <c r="I23" s="29">
        <v>1</v>
      </c>
      <c r="J23" s="29">
        <v>5</v>
      </c>
      <c r="K23" s="29"/>
      <c r="L23" s="29">
        <v>3</v>
      </c>
      <c r="M23" s="29">
        <v>2</v>
      </c>
      <c r="N23" s="29">
        <v>1</v>
      </c>
      <c r="O23" s="30"/>
      <c r="P23" s="32">
        <v>58</v>
      </c>
      <c r="Q23" s="32">
        <v>179</v>
      </c>
      <c r="R23" s="28">
        <v>0</v>
      </c>
      <c r="S23" s="29">
        <v>6</v>
      </c>
      <c r="T23" s="33">
        <v>250</v>
      </c>
    </row>
    <row r="24" spans="1:20" ht="15" customHeight="1" x14ac:dyDescent="0.25">
      <c r="A24" s="34">
        <f t="shared" si="0"/>
        <v>23</v>
      </c>
      <c r="B24" s="35" t="s">
        <v>154</v>
      </c>
      <c r="C24" s="36">
        <v>1357</v>
      </c>
      <c r="D24" s="37" t="s">
        <v>15</v>
      </c>
      <c r="E24" s="38">
        <v>292</v>
      </c>
      <c r="F24" s="39">
        <v>11</v>
      </c>
      <c r="G24" s="40">
        <v>7</v>
      </c>
      <c r="H24" s="40">
        <v>173</v>
      </c>
      <c r="I24" s="40">
        <v>3</v>
      </c>
      <c r="J24" s="40">
        <v>1</v>
      </c>
      <c r="K24" s="40"/>
      <c r="L24" s="40"/>
      <c r="M24" s="40"/>
      <c r="N24" s="40">
        <v>4</v>
      </c>
      <c r="O24" s="41"/>
      <c r="P24" s="43">
        <v>8</v>
      </c>
      <c r="Q24" s="43">
        <v>181</v>
      </c>
      <c r="R24" s="39">
        <v>0</v>
      </c>
      <c r="S24" s="40">
        <v>3</v>
      </c>
      <c r="T24" s="44">
        <v>199</v>
      </c>
    </row>
    <row r="25" spans="1:20" ht="15" customHeight="1" x14ac:dyDescent="0.25">
      <c r="A25" s="23">
        <f t="shared" si="0"/>
        <v>24</v>
      </c>
      <c r="B25" s="24" t="s">
        <v>154</v>
      </c>
      <c r="C25" s="25">
        <v>1358</v>
      </c>
      <c r="D25" s="26" t="s">
        <v>19</v>
      </c>
      <c r="E25" s="27">
        <v>130</v>
      </c>
      <c r="F25" s="28">
        <v>3</v>
      </c>
      <c r="G25" s="29">
        <v>46</v>
      </c>
      <c r="H25" s="29">
        <v>32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30">
        <v>0</v>
      </c>
      <c r="P25" s="32">
        <v>46</v>
      </c>
      <c r="Q25" s="32">
        <v>33</v>
      </c>
      <c r="R25" s="28">
        <v>0</v>
      </c>
      <c r="S25" s="29">
        <v>0</v>
      </c>
      <c r="T25" s="33">
        <v>81</v>
      </c>
    </row>
    <row r="26" spans="1:20" ht="15" customHeight="1" x14ac:dyDescent="0.25">
      <c r="A26" s="34">
        <f t="shared" si="0"/>
        <v>25</v>
      </c>
      <c r="B26" s="35" t="s">
        <v>154</v>
      </c>
      <c r="C26" s="36">
        <v>1359</v>
      </c>
      <c r="D26" s="37" t="s">
        <v>19</v>
      </c>
      <c r="E26" s="38">
        <v>213</v>
      </c>
      <c r="F26" s="39">
        <v>14</v>
      </c>
      <c r="G26" s="40">
        <v>51</v>
      </c>
      <c r="H26" s="40">
        <v>55</v>
      </c>
      <c r="I26" s="40">
        <v>3</v>
      </c>
      <c r="J26" s="40">
        <v>2</v>
      </c>
      <c r="K26" s="40">
        <v>0</v>
      </c>
      <c r="L26" s="40">
        <v>0</v>
      </c>
      <c r="M26" s="40">
        <v>0</v>
      </c>
      <c r="N26" s="40">
        <v>1</v>
      </c>
      <c r="O26" s="41"/>
      <c r="P26" s="43">
        <v>53</v>
      </c>
      <c r="Q26" s="43">
        <v>59</v>
      </c>
      <c r="R26" s="39">
        <v>0</v>
      </c>
      <c r="S26" s="40">
        <v>1</v>
      </c>
      <c r="T26" s="44">
        <v>126</v>
      </c>
    </row>
    <row r="27" spans="1:20" ht="5.0999999999999996" customHeight="1" x14ac:dyDescent="0.25">
      <c r="A27" s="47"/>
      <c r="B27" s="48"/>
      <c r="C27" s="49"/>
      <c r="D27" s="50"/>
      <c r="E27" s="51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</row>
    <row r="28" spans="1:20" ht="0.95" customHeight="1" x14ac:dyDescent="0.25">
      <c r="A28" s="54"/>
      <c r="B28" s="55"/>
      <c r="C28" s="56"/>
      <c r="D28" s="57"/>
      <c r="E28" s="58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</row>
    <row r="29" spans="1:20" ht="0.95" customHeight="1" x14ac:dyDescent="0.25">
      <c r="A29" s="47"/>
      <c r="B29" s="48"/>
      <c r="C29" s="49"/>
      <c r="D29" s="50"/>
      <c r="E29" s="51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tabColor theme="1"/>
  </sheetPr>
  <dimension ref="A1:T27"/>
  <sheetViews>
    <sheetView zoomScale="70" zoomScaleNormal="70" workbookViewId="0">
      <pane xSplit="5" ySplit="1" topLeftCell="F2" activePane="bottomRight" state="frozen"/>
      <selection activeCell="L24" sqref="L24"/>
      <selection pane="topRight" activeCell="L24" sqref="L24"/>
      <selection pane="bottomLeft" activeCell="L24" sqref="L24"/>
      <selection pane="bottomRight" activeCell="H29" sqref="H29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6" width="10.375" style="1" customWidth="1"/>
    <col min="17" max="17" width="15.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188</v>
      </c>
      <c r="R1" s="7" t="s">
        <v>8</v>
      </c>
      <c r="S1" s="7" t="s">
        <v>9</v>
      </c>
      <c r="T1" s="7" t="s">
        <v>10</v>
      </c>
    </row>
    <row r="2" spans="1:20" ht="15" customHeight="1" x14ac:dyDescent="0.25">
      <c r="A2" s="11">
        <v>1</v>
      </c>
      <c r="B2" s="122" t="s">
        <v>157</v>
      </c>
      <c r="C2" s="123">
        <v>11</v>
      </c>
      <c r="D2" s="122" t="s">
        <v>19</v>
      </c>
      <c r="E2" s="2">
        <v>727</v>
      </c>
      <c r="F2" s="16">
        <v>13</v>
      </c>
      <c r="G2" s="17">
        <v>155</v>
      </c>
      <c r="H2" s="17">
        <v>180</v>
      </c>
      <c r="I2" s="17">
        <v>3</v>
      </c>
      <c r="J2" s="17">
        <v>4</v>
      </c>
      <c r="K2" s="17">
        <v>0</v>
      </c>
      <c r="L2" s="17">
        <v>0</v>
      </c>
      <c r="M2" s="17">
        <v>9</v>
      </c>
      <c r="N2" s="17">
        <v>0</v>
      </c>
      <c r="O2" s="18">
        <v>0</v>
      </c>
      <c r="P2" s="118">
        <v>160</v>
      </c>
      <c r="Q2" s="118">
        <v>187</v>
      </c>
      <c r="R2" s="16">
        <v>1</v>
      </c>
      <c r="S2" s="17">
        <v>10</v>
      </c>
      <c r="T2" s="21">
        <v>364</v>
      </c>
    </row>
    <row r="3" spans="1:20" ht="15" customHeight="1" x14ac:dyDescent="0.25">
      <c r="A3" s="23">
        <f>A2+1</f>
        <v>2</v>
      </c>
      <c r="B3" s="122" t="s">
        <v>157</v>
      </c>
      <c r="C3" s="123">
        <v>11</v>
      </c>
      <c r="D3" s="122" t="s">
        <v>14</v>
      </c>
      <c r="E3" s="2">
        <v>727</v>
      </c>
      <c r="F3" s="28">
        <v>14</v>
      </c>
      <c r="G3" s="29">
        <v>170</v>
      </c>
      <c r="H3" s="29">
        <v>192</v>
      </c>
      <c r="I3" s="29">
        <v>0</v>
      </c>
      <c r="J3" s="29">
        <v>0</v>
      </c>
      <c r="K3" s="29">
        <v>0</v>
      </c>
      <c r="L3" s="29">
        <v>0</v>
      </c>
      <c r="M3" s="29">
        <v>5</v>
      </c>
      <c r="N3" s="29">
        <v>0</v>
      </c>
      <c r="O3" s="30">
        <v>0</v>
      </c>
      <c r="P3" s="30">
        <v>170</v>
      </c>
      <c r="Q3" s="30">
        <v>192</v>
      </c>
      <c r="R3" s="28">
        <v>1</v>
      </c>
      <c r="S3" s="29">
        <v>19</v>
      </c>
      <c r="T3" s="33">
        <v>381</v>
      </c>
    </row>
    <row r="4" spans="1:20" ht="15" customHeight="1" x14ac:dyDescent="0.25">
      <c r="A4" s="34">
        <f t="shared" ref="A4:A17" si="0">A3+1</f>
        <v>3</v>
      </c>
      <c r="B4" s="122" t="s">
        <v>157</v>
      </c>
      <c r="C4" s="123">
        <v>11</v>
      </c>
      <c r="D4" s="122" t="s">
        <v>20</v>
      </c>
      <c r="E4" s="2">
        <v>726</v>
      </c>
      <c r="F4" s="39">
        <v>6</v>
      </c>
      <c r="G4" s="40">
        <v>171</v>
      </c>
      <c r="H4" s="40">
        <v>206</v>
      </c>
      <c r="I4" s="40">
        <v>4</v>
      </c>
      <c r="J4" s="40">
        <v>0</v>
      </c>
      <c r="K4" s="40">
        <v>0</v>
      </c>
      <c r="L4" s="40">
        <v>1</v>
      </c>
      <c r="M4" s="40">
        <v>5</v>
      </c>
      <c r="N4" s="40">
        <v>0</v>
      </c>
      <c r="O4" s="41">
        <v>0</v>
      </c>
      <c r="P4" s="41">
        <v>173</v>
      </c>
      <c r="Q4" s="41">
        <v>214</v>
      </c>
      <c r="R4" s="39">
        <v>1</v>
      </c>
      <c r="S4" s="40">
        <v>10</v>
      </c>
      <c r="T4" s="44">
        <v>393</v>
      </c>
    </row>
    <row r="5" spans="1:20" ht="15" customHeight="1" x14ac:dyDescent="0.25">
      <c r="A5" s="23">
        <f t="shared" si="0"/>
        <v>4</v>
      </c>
      <c r="B5" s="122" t="s">
        <v>157</v>
      </c>
      <c r="C5" s="123">
        <v>12</v>
      </c>
      <c r="D5" s="122" t="s">
        <v>19</v>
      </c>
      <c r="E5" s="2">
        <v>699</v>
      </c>
      <c r="F5" s="28">
        <v>11</v>
      </c>
      <c r="G5" s="29">
        <v>101</v>
      </c>
      <c r="H5" s="29">
        <v>231</v>
      </c>
      <c r="I5" s="29">
        <v>2</v>
      </c>
      <c r="J5" s="29">
        <v>1</v>
      </c>
      <c r="K5" s="29">
        <v>0</v>
      </c>
      <c r="L5" s="29">
        <v>0</v>
      </c>
      <c r="M5" s="29">
        <v>4</v>
      </c>
      <c r="N5" s="29">
        <v>0</v>
      </c>
      <c r="O5" s="30">
        <v>0</v>
      </c>
      <c r="P5" s="30">
        <v>102</v>
      </c>
      <c r="Q5" s="30">
        <v>237</v>
      </c>
      <c r="R5" s="28">
        <v>0</v>
      </c>
      <c r="S5" s="29">
        <v>13</v>
      </c>
      <c r="T5" s="33">
        <v>350</v>
      </c>
    </row>
    <row r="6" spans="1:20" ht="15" customHeight="1" x14ac:dyDescent="0.25">
      <c r="A6" s="34">
        <f t="shared" si="0"/>
        <v>5</v>
      </c>
      <c r="B6" s="122" t="s">
        <v>157</v>
      </c>
      <c r="C6" s="123">
        <v>12</v>
      </c>
      <c r="D6" s="122" t="s">
        <v>14</v>
      </c>
      <c r="E6" s="2">
        <v>699</v>
      </c>
      <c r="F6" s="39">
        <v>16</v>
      </c>
      <c r="G6" s="40">
        <v>110</v>
      </c>
      <c r="H6" s="40">
        <v>243</v>
      </c>
      <c r="I6" s="40">
        <v>4</v>
      </c>
      <c r="J6" s="40">
        <v>3</v>
      </c>
      <c r="K6" s="40">
        <v>0</v>
      </c>
      <c r="L6" s="40">
        <v>1</v>
      </c>
      <c r="M6" s="40">
        <v>3</v>
      </c>
      <c r="N6" s="40">
        <v>0</v>
      </c>
      <c r="O6" s="41">
        <v>0</v>
      </c>
      <c r="P6" s="41">
        <v>115</v>
      </c>
      <c r="Q6" s="41">
        <v>253</v>
      </c>
      <c r="R6" s="39">
        <v>0</v>
      </c>
      <c r="S6" s="40">
        <v>8</v>
      </c>
      <c r="T6" s="44">
        <v>380</v>
      </c>
    </row>
    <row r="7" spans="1:20" ht="15" customHeight="1" x14ac:dyDescent="0.25">
      <c r="A7" s="23">
        <f t="shared" si="0"/>
        <v>6</v>
      </c>
      <c r="B7" s="122" t="s">
        <v>157</v>
      </c>
      <c r="C7" s="123">
        <v>13</v>
      </c>
      <c r="D7" s="122" t="s">
        <v>19</v>
      </c>
      <c r="E7" s="2">
        <v>672</v>
      </c>
      <c r="F7" s="28">
        <v>12</v>
      </c>
      <c r="G7" s="29">
        <v>165</v>
      </c>
      <c r="H7" s="29">
        <v>160</v>
      </c>
      <c r="I7" s="29">
        <v>5</v>
      </c>
      <c r="J7" s="29">
        <v>0</v>
      </c>
      <c r="K7" s="29">
        <v>0</v>
      </c>
      <c r="L7" s="29">
        <v>2</v>
      </c>
      <c r="M7" s="29">
        <v>3</v>
      </c>
      <c r="N7" s="29">
        <v>0</v>
      </c>
      <c r="O7" s="30">
        <v>0</v>
      </c>
      <c r="P7" s="30">
        <v>166</v>
      </c>
      <c r="Q7" s="30">
        <v>173</v>
      </c>
      <c r="R7" s="28">
        <v>0</v>
      </c>
      <c r="S7" s="29">
        <v>14</v>
      </c>
      <c r="T7" s="33">
        <v>347</v>
      </c>
    </row>
    <row r="8" spans="1:20" ht="15" customHeight="1" x14ac:dyDescent="0.25">
      <c r="A8" s="34">
        <f t="shared" si="0"/>
        <v>7</v>
      </c>
      <c r="B8" s="122" t="s">
        <v>157</v>
      </c>
      <c r="C8" s="123">
        <v>13</v>
      </c>
      <c r="D8" s="122" t="s">
        <v>14</v>
      </c>
      <c r="E8" s="2">
        <v>671</v>
      </c>
      <c r="F8" s="39">
        <v>19</v>
      </c>
      <c r="G8" s="40">
        <v>120</v>
      </c>
      <c r="H8" s="40">
        <v>185</v>
      </c>
      <c r="I8" s="40">
        <v>1</v>
      </c>
      <c r="J8" s="40">
        <v>0</v>
      </c>
      <c r="K8" s="40">
        <v>0</v>
      </c>
      <c r="L8" s="40">
        <v>0</v>
      </c>
      <c r="M8" s="40">
        <v>4</v>
      </c>
      <c r="N8" s="40">
        <v>0</v>
      </c>
      <c r="O8" s="41">
        <v>0</v>
      </c>
      <c r="P8" s="41">
        <v>123</v>
      </c>
      <c r="Q8" s="41">
        <v>188</v>
      </c>
      <c r="R8" s="39">
        <v>0</v>
      </c>
      <c r="S8" s="40">
        <v>13</v>
      </c>
      <c r="T8" s="44">
        <v>329</v>
      </c>
    </row>
    <row r="9" spans="1:20" ht="15" customHeight="1" x14ac:dyDescent="0.25">
      <c r="A9" s="23">
        <f t="shared" si="0"/>
        <v>8</v>
      </c>
      <c r="B9" s="122" t="s">
        <v>157</v>
      </c>
      <c r="C9" s="123">
        <v>13</v>
      </c>
      <c r="D9" s="122" t="s">
        <v>20</v>
      </c>
      <c r="E9" s="2">
        <v>671</v>
      </c>
      <c r="F9" s="28">
        <v>3</v>
      </c>
      <c r="G9" s="29">
        <v>116</v>
      </c>
      <c r="H9" s="29">
        <v>180</v>
      </c>
      <c r="I9" s="29">
        <v>7</v>
      </c>
      <c r="J9" s="29">
        <v>1</v>
      </c>
      <c r="K9" s="29">
        <v>0</v>
      </c>
      <c r="L9" s="29">
        <v>0</v>
      </c>
      <c r="M9" s="29">
        <v>2</v>
      </c>
      <c r="N9" s="29">
        <v>0</v>
      </c>
      <c r="O9" s="30">
        <v>0</v>
      </c>
      <c r="P9" s="30">
        <v>118</v>
      </c>
      <c r="Q9" s="30">
        <v>188</v>
      </c>
      <c r="R9" s="28">
        <v>0</v>
      </c>
      <c r="S9" s="29">
        <v>11</v>
      </c>
      <c r="T9" s="33">
        <v>309</v>
      </c>
    </row>
    <row r="10" spans="1:20" ht="15" customHeight="1" x14ac:dyDescent="0.25">
      <c r="A10" s="34">
        <f t="shared" si="0"/>
        <v>9</v>
      </c>
      <c r="B10" s="122" t="s">
        <v>157</v>
      </c>
      <c r="C10" s="123">
        <v>14</v>
      </c>
      <c r="D10" s="122" t="s">
        <v>19</v>
      </c>
      <c r="E10" s="2">
        <v>575</v>
      </c>
      <c r="F10" s="39">
        <v>14</v>
      </c>
      <c r="G10" s="40">
        <v>134</v>
      </c>
      <c r="H10" s="40">
        <v>153</v>
      </c>
      <c r="I10" s="40">
        <v>3</v>
      </c>
      <c r="J10" s="40">
        <v>1</v>
      </c>
      <c r="K10" s="40">
        <v>0</v>
      </c>
      <c r="L10" s="40">
        <v>1</v>
      </c>
      <c r="M10" s="40">
        <v>4</v>
      </c>
      <c r="N10" s="40">
        <v>0</v>
      </c>
      <c r="O10" s="41">
        <v>0</v>
      </c>
      <c r="P10" s="41">
        <v>137</v>
      </c>
      <c r="Q10" s="41">
        <v>159</v>
      </c>
      <c r="R10" s="39">
        <v>1</v>
      </c>
      <c r="S10" s="40">
        <v>11</v>
      </c>
      <c r="T10" s="44">
        <v>310</v>
      </c>
    </row>
    <row r="11" spans="1:20" ht="15" customHeight="1" x14ac:dyDescent="0.25">
      <c r="A11" s="23">
        <f t="shared" si="0"/>
        <v>10</v>
      </c>
      <c r="B11" s="122" t="s">
        <v>157</v>
      </c>
      <c r="C11" s="123">
        <v>14</v>
      </c>
      <c r="D11" s="122" t="s">
        <v>14</v>
      </c>
      <c r="E11" s="2">
        <v>574</v>
      </c>
      <c r="F11" s="28">
        <v>11</v>
      </c>
      <c r="G11" s="29">
        <v>144</v>
      </c>
      <c r="H11" s="29">
        <v>167</v>
      </c>
      <c r="I11" s="29">
        <v>4</v>
      </c>
      <c r="J11" s="29">
        <v>0</v>
      </c>
      <c r="K11" s="29">
        <v>0</v>
      </c>
      <c r="L11" s="29">
        <v>1</v>
      </c>
      <c r="M11" s="29">
        <v>1</v>
      </c>
      <c r="N11" s="29">
        <v>0</v>
      </c>
      <c r="O11" s="30">
        <v>0</v>
      </c>
      <c r="P11" s="30">
        <v>146</v>
      </c>
      <c r="Q11" s="30">
        <v>176</v>
      </c>
      <c r="R11" s="28">
        <v>1</v>
      </c>
      <c r="S11" s="29">
        <v>7</v>
      </c>
      <c r="T11" s="33">
        <v>328</v>
      </c>
    </row>
    <row r="12" spans="1:20" ht="15" customHeight="1" x14ac:dyDescent="0.25">
      <c r="A12" s="34">
        <f t="shared" si="0"/>
        <v>11</v>
      </c>
      <c r="B12" s="122" t="s">
        <v>157</v>
      </c>
      <c r="C12" s="123">
        <v>14</v>
      </c>
      <c r="D12" s="122" t="s">
        <v>20</v>
      </c>
      <c r="E12" s="2">
        <v>574</v>
      </c>
      <c r="F12" s="39">
        <v>15</v>
      </c>
      <c r="G12" s="40">
        <v>114</v>
      </c>
      <c r="H12" s="40">
        <v>198</v>
      </c>
      <c r="I12" s="40">
        <v>4</v>
      </c>
      <c r="J12" s="40">
        <v>1</v>
      </c>
      <c r="K12" s="40">
        <v>0</v>
      </c>
      <c r="L12" s="40">
        <v>1</v>
      </c>
      <c r="M12" s="40">
        <v>2</v>
      </c>
      <c r="N12" s="40">
        <v>0</v>
      </c>
      <c r="O12" s="41">
        <v>0</v>
      </c>
      <c r="P12" s="41">
        <v>117</v>
      </c>
      <c r="Q12" s="41">
        <v>207</v>
      </c>
      <c r="R12" s="39">
        <v>1</v>
      </c>
      <c r="S12" s="40">
        <v>6</v>
      </c>
      <c r="T12" s="44">
        <v>335</v>
      </c>
    </row>
    <row r="13" spans="1:20" ht="15" customHeight="1" x14ac:dyDescent="0.25">
      <c r="A13" s="23">
        <f t="shared" si="0"/>
        <v>12</v>
      </c>
      <c r="B13" s="122" t="s">
        <v>157</v>
      </c>
      <c r="C13" s="123">
        <v>15</v>
      </c>
      <c r="D13" s="122" t="s">
        <v>19</v>
      </c>
      <c r="E13" s="2">
        <v>511</v>
      </c>
      <c r="F13" s="28">
        <v>9</v>
      </c>
      <c r="G13" s="29">
        <v>113</v>
      </c>
      <c r="H13" s="29">
        <v>142</v>
      </c>
      <c r="I13" s="29">
        <v>3</v>
      </c>
      <c r="J13" s="29">
        <v>0</v>
      </c>
      <c r="K13" s="29">
        <v>0</v>
      </c>
      <c r="L13" s="29">
        <v>0</v>
      </c>
      <c r="M13" s="29">
        <v>3</v>
      </c>
      <c r="N13" s="29">
        <v>0</v>
      </c>
      <c r="O13" s="30">
        <v>0</v>
      </c>
      <c r="P13" s="30">
        <v>113</v>
      </c>
      <c r="Q13" s="30">
        <v>145</v>
      </c>
      <c r="R13" s="28">
        <v>0</v>
      </c>
      <c r="S13" s="29">
        <v>2</v>
      </c>
      <c r="T13" s="33">
        <v>270</v>
      </c>
    </row>
    <row r="14" spans="1:20" ht="15" customHeight="1" x14ac:dyDescent="0.25">
      <c r="A14" s="34">
        <f t="shared" si="0"/>
        <v>13</v>
      </c>
      <c r="B14" s="122" t="s">
        <v>157</v>
      </c>
      <c r="C14" s="123">
        <v>16</v>
      </c>
      <c r="D14" s="122" t="s">
        <v>19</v>
      </c>
      <c r="E14" s="2">
        <v>756</v>
      </c>
      <c r="F14" s="39">
        <v>4</v>
      </c>
      <c r="G14" s="40">
        <v>148</v>
      </c>
      <c r="H14" s="40">
        <v>210</v>
      </c>
      <c r="I14" s="40">
        <v>6</v>
      </c>
      <c r="J14" s="40">
        <v>2</v>
      </c>
      <c r="K14" s="40">
        <v>0</v>
      </c>
      <c r="L14" s="40">
        <v>1</v>
      </c>
      <c r="M14" s="40">
        <v>14</v>
      </c>
      <c r="N14" s="40">
        <v>0</v>
      </c>
      <c r="O14" s="41">
        <v>0</v>
      </c>
      <c r="P14" s="41">
        <v>150</v>
      </c>
      <c r="Q14" s="41">
        <v>218</v>
      </c>
      <c r="R14" s="39">
        <v>0</v>
      </c>
      <c r="S14" s="40">
        <v>15</v>
      </c>
      <c r="T14" s="44">
        <v>385</v>
      </c>
    </row>
    <row r="15" spans="1:20" ht="15" customHeight="1" x14ac:dyDescent="0.25">
      <c r="A15" s="23">
        <f t="shared" si="0"/>
        <v>14</v>
      </c>
      <c r="B15" s="122" t="s">
        <v>157</v>
      </c>
      <c r="C15" s="123">
        <v>16</v>
      </c>
      <c r="D15" s="122" t="s">
        <v>14</v>
      </c>
      <c r="E15" s="2">
        <v>755</v>
      </c>
      <c r="F15" s="28">
        <v>4</v>
      </c>
      <c r="G15" s="29">
        <v>101</v>
      </c>
      <c r="H15" s="29">
        <v>198</v>
      </c>
      <c r="I15" s="29">
        <v>6</v>
      </c>
      <c r="J15" s="29">
        <v>1</v>
      </c>
      <c r="K15" s="29">
        <v>0</v>
      </c>
      <c r="L15" s="29">
        <v>0</v>
      </c>
      <c r="M15" s="29">
        <v>15</v>
      </c>
      <c r="N15" s="29">
        <v>0</v>
      </c>
      <c r="O15" s="30">
        <v>0</v>
      </c>
      <c r="P15" s="30">
        <v>104</v>
      </c>
      <c r="Q15" s="30">
        <v>206</v>
      </c>
      <c r="R15" s="28">
        <v>0</v>
      </c>
      <c r="S15" s="29">
        <v>13</v>
      </c>
      <c r="T15" s="33">
        <v>325</v>
      </c>
    </row>
    <row r="16" spans="1:20" ht="15" customHeight="1" x14ac:dyDescent="0.25">
      <c r="A16" s="34">
        <f t="shared" si="0"/>
        <v>15</v>
      </c>
      <c r="B16" s="122" t="s">
        <v>157</v>
      </c>
      <c r="C16" s="123">
        <v>16</v>
      </c>
      <c r="D16" s="122" t="s">
        <v>20</v>
      </c>
      <c r="E16" s="2">
        <v>755</v>
      </c>
      <c r="F16" s="39">
        <v>1</v>
      </c>
      <c r="G16" s="40">
        <v>122</v>
      </c>
      <c r="H16" s="40">
        <v>206</v>
      </c>
      <c r="I16" s="40">
        <v>2</v>
      </c>
      <c r="J16" s="40">
        <v>0</v>
      </c>
      <c r="K16" s="40">
        <v>0</v>
      </c>
      <c r="L16" s="40">
        <v>0</v>
      </c>
      <c r="M16" s="40">
        <v>25</v>
      </c>
      <c r="N16" s="40">
        <v>0</v>
      </c>
      <c r="O16" s="41">
        <v>0</v>
      </c>
      <c r="P16" s="41">
        <v>125</v>
      </c>
      <c r="Q16" s="41">
        <v>209</v>
      </c>
      <c r="R16" s="39">
        <v>0</v>
      </c>
      <c r="S16" s="40">
        <v>10</v>
      </c>
      <c r="T16" s="44">
        <v>356</v>
      </c>
    </row>
    <row r="17" spans="1:20" ht="15" customHeight="1" x14ac:dyDescent="0.25">
      <c r="A17" s="23">
        <f t="shared" si="0"/>
        <v>16</v>
      </c>
      <c r="B17" s="122" t="s">
        <v>157</v>
      </c>
      <c r="C17" s="123">
        <v>17</v>
      </c>
      <c r="D17" s="122" t="s">
        <v>19</v>
      </c>
      <c r="E17" s="2">
        <v>661</v>
      </c>
      <c r="F17" s="28">
        <v>1</v>
      </c>
      <c r="G17" s="29">
        <v>19</v>
      </c>
      <c r="H17" s="29">
        <v>242</v>
      </c>
      <c r="I17" s="29">
        <v>6</v>
      </c>
      <c r="J17" s="29">
        <v>1</v>
      </c>
      <c r="K17" s="29">
        <v>0</v>
      </c>
      <c r="L17" s="29">
        <v>1</v>
      </c>
      <c r="M17" s="29">
        <v>1</v>
      </c>
      <c r="N17" s="29">
        <v>0</v>
      </c>
      <c r="O17" s="30">
        <v>0</v>
      </c>
      <c r="P17" s="30">
        <v>20</v>
      </c>
      <c r="Q17" s="30">
        <v>251</v>
      </c>
      <c r="R17" s="28">
        <v>0</v>
      </c>
      <c r="S17" s="29">
        <v>5</v>
      </c>
      <c r="T17" s="33">
        <v>271</v>
      </c>
    </row>
    <row r="18" spans="1:20" ht="15" customHeight="1" x14ac:dyDescent="0.25">
      <c r="A18" s="124">
        <v>17</v>
      </c>
      <c r="B18" s="122" t="s">
        <v>157</v>
      </c>
      <c r="C18" s="123">
        <v>18</v>
      </c>
      <c r="D18" s="122" t="s">
        <v>19</v>
      </c>
      <c r="E18" s="2">
        <v>401</v>
      </c>
      <c r="F18" s="363">
        <v>2</v>
      </c>
      <c r="G18" s="364">
        <v>46</v>
      </c>
      <c r="H18" s="364">
        <v>141</v>
      </c>
      <c r="I18" s="364">
        <v>0</v>
      </c>
      <c r="J18" s="364">
        <v>0</v>
      </c>
      <c r="K18" s="364">
        <v>0</v>
      </c>
      <c r="L18" s="364">
        <v>0</v>
      </c>
      <c r="M18" s="364">
        <v>4</v>
      </c>
      <c r="N18" s="364">
        <v>0</v>
      </c>
      <c r="O18" s="365">
        <v>0</v>
      </c>
      <c r="P18" s="365">
        <v>47</v>
      </c>
      <c r="Q18" s="365">
        <v>142</v>
      </c>
      <c r="R18" s="363">
        <v>0</v>
      </c>
      <c r="S18" s="364">
        <v>3</v>
      </c>
      <c r="T18" s="33">
        <v>193</v>
      </c>
    </row>
    <row r="19" spans="1:20" ht="15" customHeight="1" x14ac:dyDescent="0.25">
      <c r="A19" s="124">
        <v>18</v>
      </c>
      <c r="B19" s="122" t="s">
        <v>157</v>
      </c>
      <c r="C19" s="123">
        <v>18</v>
      </c>
      <c r="D19" s="122" t="s">
        <v>14</v>
      </c>
      <c r="E19" s="2">
        <v>400</v>
      </c>
      <c r="F19" s="363">
        <v>3</v>
      </c>
      <c r="G19" s="364">
        <v>46</v>
      </c>
      <c r="H19" s="364">
        <v>131</v>
      </c>
      <c r="I19" s="364">
        <v>6</v>
      </c>
      <c r="J19" s="364">
        <v>2</v>
      </c>
      <c r="K19" s="364">
        <v>0</v>
      </c>
      <c r="L19" s="364">
        <v>0</v>
      </c>
      <c r="M19" s="364">
        <v>3</v>
      </c>
      <c r="N19" s="364">
        <v>0</v>
      </c>
      <c r="O19" s="365">
        <v>0</v>
      </c>
      <c r="P19" s="365">
        <v>48</v>
      </c>
      <c r="Q19" s="365">
        <v>140</v>
      </c>
      <c r="R19" s="363">
        <v>0</v>
      </c>
      <c r="S19" s="364">
        <v>4</v>
      </c>
      <c r="T19" s="33">
        <v>191</v>
      </c>
    </row>
    <row r="20" spans="1:20" ht="15" customHeight="1" x14ac:dyDescent="0.25">
      <c r="A20" s="124">
        <v>19</v>
      </c>
      <c r="B20" s="122" t="s">
        <v>157</v>
      </c>
      <c r="C20" s="123">
        <v>19</v>
      </c>
      <c r="D20" s="122" t="s">
        <v>19</v>
      </c>
      <c r="E20" s="2">
        <v>532</v>
      </c>
      <c r="F20" s="363">
        <v>9</v>
      </c>
      <c r="G20" s="364">
        <v>202</v>
      </c>
      <c r="H20" s="364">
        <v>110</v>
      </c>
      <c r="I20" s="364">
        <v>2</v>
      </c>
      <c r="J20" s="364">
        <v>1</v>
      </c>
      <c r="K20" s="364">
        <v>0</v>
      </c>
      <c r="L20" s="364">
        <v>0</v>
      </c>
      <c r="M20" s="364">
        <v>0</v>
      </c>
      <c r="N20" s="364">
        <v>0</v>
      </c>
      <c r="O20" s="365">
        <v>0</v>
      </c>
      <c r="P20" s="365">
        <v>205</v>
      </c>
      <c r="Q20" s="365">
        <v>114</v>
      </c>
      <c r="R20" s="363">
        <v>0</v>
      </c>
      <c r="S20" s="364">
        <v>14</v>
      </c>
      <c r="T20" s="33">
        <v>324</v>
      </c>
    </row>
    <row r="21" spans="1:20" ht="15" customHeight="1" x14ac:dyDescent="0.25">
      <c r="A21" s="124">
        <v>20</v>
      </c>
      <c r="B21" s="122" t="s">
        <v>157</v>
      </c>
      <c r="C21" s="123">
        <v>20</v>
      </c>
      <c r="D21" s="122" t="s">
        <v>19</v>
      </c>
      <c r="E21" s="2">
        <v>231</v>
      </c>
      <c r="F21" s="363">
        <v>0</v>
      </c>
      <c r="G21" s="364">
        <v>24</v>
      </c>
      <c r="H21" s="364">
        <v>65</v>
      </c>
      <c r="I21" s="364">
        <v>2</v>
      </c>
      <c r="J21" s="364">
        <v>1</v>
      </c>
      <c r="K21" s="364">
        <v>0</v>
      </c>
      <c r="L21" s="364">
        <v>0</v>
      </c>
      <c r="M21" s="364">
        <v>0</v>
      </c>
      <c r="N21" s="364">
        <v>0</v>
      </c>
      <c r="O21" s="365">
        <v>0</v>
      </c>
      <c r="P21" s="365">
        <v>25</v>
      </c>
      <c r="Q21" s="365">
        <v>67</v>
      </c>
      <c r="R21" s="363">
        <v>0</v>
      </c>
      <c r="S21" s="364">
        <v>0</v>
      </c>
      <c r="T21" s="33">
        <v>92</v>
      </c>
    </row>
    <row r="22" spans="1:20" ht="15" customHeight="1" x14ac:dyDescent="0.25">
      <c r="A22" s="124">
        <v>21</v>
      </c>
      <c r="B22" s="122" t="s">
        <v>157</v>
      </c>
      <c r="C22" s="123">
        <v>22</v>
      </c>
      <c r="D22" s="122" t="s">
        <v>19</v>
      </c>
      <c r="E22" s="2">
        <v>211</v>
      </c>
      <c r="F22" s="363">
        <v>0</v>
      </c>
      <c r="G22" s="364">
        <v>33</v>
      </c>
      <c r="H22" s="364">
        <v>42</v>
      </c>
      <c r="I22" s="364">
        <v>0</v>
      </c>
      <c r="J22" s="364">
        <v>0</v>
      </c>
      <c r="K22" s="364">
        <v>0</v>
      </c>
      <c r="L22" s="364">
        <v>0</v>
      </c>
      <c r="M22" s="364">
        <v>0</v>
      </c>
      <c r="N22" s="364">
        <v>0</v>
      </c>
      <c r="O22" s="365">
        <v>0</v>
      </c>
      <c r="P22" s="365">
        <v>33</v>
      </c>
      <c r="Q22" s="365">
        <v>42</v>
      </c>
      <c r="R22" s="363">
        <v>0</v>
      </c>
      <c r="S22" s="364">
        <v>2</v>
      </c>
      <c r="T22" s="33">
        <v>75</v>
      </c>
    </row>
    <row r="23" spans="1:20" ht="15" customHeight="1" x14ac:dyDescent="0.25">
      <c r="A23" s="124">
        <v>22</v>
      </c>
      <c r="B23" s="122" t="s">
        <v>157</v>
      </c>
      <c r="C23" s="123">
        <v>23</v>
      </c>
      <c r="D23" s="122" t="s">
        <v>19</v>
      </c>
      <c r="E23" s="2">
        <v>191</v>
      </c>
      <c r="F23" s="363">
        <v>0</v>
      </c>
      <c r="G23" s="364">
        <v>34</v>
      </c>
      <c r="H23" s="364">
        <v>62</v>
      </c>
      <c r="I23" s="364">
        <v>0</v>
      </c>
      <c r="J23" s="364">
        <v>1</v>
      </c>
      <c r="K23" s="364">
        <v>0</v>
      </c>
      <c r="L23" s="364">
        <v>0</v>
      </c>
      <c r="M23" s="364">
        <v>1</v>
      </c>
      <c r="N23" s="364">
        <v>0</v>
      </c>
      <c r="O23" s="365">
        <v>0</v>
      </c>
      <c r="P23" s="365">
        <v>35</v>
      </c>
      <c r="Q23" s="365">
        <v>64</v>
      </c>
      <c r="R23" s="363">
        <v>0</v>
      </c>
      <c r="S23" s="364">
        <v>2</v>
      </c>
      <c r="T23" s="33">
        <v>98</v>
      </c>
    </row>
    <row r="24" spans="1:20" ht="15" customHeight="1" x14ac:dyDescent="0.25">
      <c r="A24" s="34">
        <v>23</v>
      </c>
      <c r="B24" s="122" t="s">
        <v>157</v>
      </c>
      <c r="C24" s="123">
        <v>25</v>
      </c>
      <c r="D24" s="122" t="s">
        <v>19</v>
      </c>
      <c r="E24" s="2">
        <v>137</v>
      </c>
      <c r="F24" s="39">
        <v>2</v>
      </c>
      <c r="G24" s="40">
        <v>35</v>
      </c>
      <c r="H24" s="40">
        <v>30</v>
      </c>
      <c r="I24" s="40">
        <v>2</v>
      </c>
      <c r="J24" s="40">
        <v>0</v>
      </c>
      <c r="K24" s="40">
        <v>0</v>
      </c>
      <c r="L24" s="40">
        <v>1</v>
      </c>
      <c r="M24" s="40">
        <v>0</v>
      </c>
      <c r="N24" s="40">
        <v>0</v>
      </c>
      <c r="O24" s="41">
        <v>0</v>
      </c>
      <c r="P24" s="41">
        <v>37</v>
      </c>
      <c r="Q24" s="41">
        <v>33</v>
      </c>
      <c r="R24" s="39">
        <v>0</v>
      </c>
      <c r="S24" s="40">
        <v>0</v>
      </c>
      <c r="T24" s="44">
        <v>70</v>
      </c>
    </row>
    <row r="25" spans="1:20" ht="5.0999999999999996" customHeight="1" x14ac:dyDescent="0.25">
      <c r="A25" s="47"/>
      <c r="B25" s="48"/>
      <c r="C25" s="49"/>
      <c r="D25" s="50"/>
      <c r="E25" s="51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</row>
    <row r="26" spans="1:20" ht="0.95" customHeight="1" x14ac:dyDescent="0.25">
      <c r="A26" s="54"/>
      <c r="B26" s="55"/>
      <c r="C26" s="56"/>
      <c r="D26" s="57"/>
      <c r="E26" s="58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</row>
    <row r="27" spans="1:20" ht="0.95" customHeight="1" x14ac:dyDescent="0.25">
      <c r="A27" s="47"/>
      <c r="B27" s="48"/>
      <c r="C27" s="49"/>
      <c r="D27" s="50"/>
      <c r="E27" s="51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tabColor theme="1"/>
  </sheetPr>
  <dimension ref="A1:U20"/>
  <sheetViews>
    <sheetView tabSelected="1" zoomScale="70" zoomScaleNormal="70" workbookViewId="0">
      <pane xSplit="5" ySplit="1" topLeftCell="H2" activePane="bottomRight" state="frozen"/>
      <selection activeCell="L24" sqref="L24"/>
      <selection pane="topRight" activeCell="L24" sqref="L24"/>
      <selection pane="bottomLeft" activeCell="L24" sqref="L24"/>
      <selection pane="bottomRight" activeCell="X6" sqref="X6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6" width="7.625" style="1" customWidth="1"/>
    <col min="17" max="18" width="10.375" style="1" customWidth="1"/>
    <col min="19" max="21" width="8.5" style="1" customWidth="1"/>
    <col min="22" max="16384" width="10" style="1"/>
  </cols>
  <sheetData>
    <row r="1" spans="1:21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367" t="s">
        <v>24</v>
      </c>
      <c r="Q1" s="7" t="s">
        <v>185</v>
      </c>
      <c r="R1" s="5" t="s">
        <v>190</v>
      </c>
      <c r="S1" s="7" t="s">
        <v>8</v>
      </c>
      <c r="T1" s="7" t="s">
        <v>9</v>
      </c>
      <c r="U1" s="7" t="s">
        <v>10</v>
      </c>
    </row>
    <row r="2" spans="1:21" ht="15" customHeight="1" x14ac:dyDescent="0.25">
      <c r="A2" s="11">
        <v>1</v>
      </c>
      <c r="B2" s="122" t="s">
        <v>140</v>
      </c>
      <c r="C2" s="123">
        <v>213</v>
      </c>
      <c r="D2" s="122" t="s">
        <v>19</v>
      </c>
      <c r="E2" s="2">
        <v>714</v>
      </c>
      <c r="F2" s="16">
        <v>3</v>
      </c>
      <c r="G2" s="377">
        <v>205</v>
      </c>
      <c r="H2" s="17">
        <v>209</v>
      </c>
      <c r="I2" s="17">
        <v>2</v>
      </c>
      <c r="J2" s="377">
        <v>1</v>
      </c>
      <c r="K2" s="17">
        <v>0</v>
      </c>
      <c r="L2" s="17">
        <v>0</v>
      </c>
      <c r="M2" s="17">
        <v>0</v>
      </c>
      <c r="N2" s="17">
        <v>0</v>
      </c>
      <c r="O2" s="17">
        <v>0</v>
      </c>
      <c r="P2" s="118">
        <v>82</v>
      </c>
      <c r="Q2" s="118">
        <v>210</v>
      </c>
      <c r="R2" s="118">
        <v>214</v>
      </c>
      <c r="S2" s="16">
        <v>0</v>
      </c>
      <c r="T2" s="17">
        <v>13</v>
      </c>
      <c r="U2" s="21">
        <v>502</v>
      </c>
    </row>
    <row r="3" spans="1:21" ht="15" customHeight="1" x14ac:dyDescent="0.25">
      <c r="A3" s="23">
        <f>A2+1</f>
        <v>2</v>
      </c>
      <c r="B3" s="122" t="s">
        <v>140</v>
      </c>
      <c r="C3" s="123">
        <v>213</v>
      </c>
      <c r="D3" s="122" t="s">
        <v>14</v>
      </c>
      <c r="E3" s="2">
        <v>713</v>
      </c>
      <c r="F3" s="28">
        <v>1</v>
      </c>
      <c r="G3" s="29">
        <v>190</v>
      </c>
      <c r="H3" s="29">
        <v>254</v>
      </c>
      <c r="I3" s="29">
        <v>0</v>
      </c>
      <c r="J3" s="29">
        <v>3</v>
      </c>
      <c r="K3" s="29">
        <v>0</v>
      </c>
      <c r="L3" s="29">
        <v>0</v>
      </c>
      <c r="M3" s="29">
        <v>0</v>
      </c>
      <c r="N3" s="29">
        <v>0</v>
      </c>
      <c r="O3" s="29">
        <v>0</v>
      </c>
      <c r="P3" s="260">
        <v>68</v>
      </c>
      <c r="Q3" s="30">
        <v>194</v>
      </c>
      <c r="R3" s="30">
        <v>257</v>
      </c>
      <c r="S3" s="28">
        <v>0</v>
      </c>
      <c r="T3" s="29">
        <v>13</v>
      </c>
      <c r="U3" s="33">
        <v>516</v>
      </c>
    </row>
    <row r="4" spans="1:21" ht="15" customHeight="1" x14ac:dyDescent="0.25">
      <c r="A4" s="34">
        <f t="shared" ref="A4:A17" si="0">A3+1</f>
        <v>3</v>
      </c>
      <c r="B4" s="122" t="s">
        <v>140</v>
      </c>
      <c r="C4" s="123">
        <v>213</v>
      </c>
      <c r="D4" s="122" t="s">
        <v>20</v>
      </c>
      <c r="E4" s="2">
        <v>713</v>
      </c>
      <c r="F4" s="39">
        <v>1</v>
      </c>
      <c r="G4" s="40">
        <v>182</v>
      </c>
      <c r="H4" s="40">
        <v>253</v>
      </c>
      <c r="I4" s="40">
        <v>1</v>
      </c>
      <c r="J4" s="40">
        <v>2</v>
      </c>
      <c r="K4" s="40">
        <v>0</v>
      </c>
      <c r="L4" s="40">
        <v>1</v>
      </c>
      <c r="M4" s="40">
        <v>0</v>
      </c>
      <c r="N4" s="40">
        <v>0</v>
      </c>
      <c r="O4" s="40">
        <v>0</v>
      </c>
      <c r="P4" s="264">
        <v>61</v>
      </c>
      <c r="Q4" s="41">
        <v>184</v>
      </c>
      <c r="R4" s="41">
        <v>261</v>
      </c>
      <c r="S4" s="39">
        <v>0</v>
      </c>
      <c r="T4" s="40">
        <v>14</v>
      </c>
      <c r="U4" s="44">
        <v>501</v>
      </c>
    </row>
    <row r="5" spans="1:21" ht="15" customHeight="1" x14ac:dyDescent="0.25">
      <c r="A5" s="284">
        <f t="shared" si="0"/>
        <v>4</v>
      </c>
      <c r="B5" s="122" t="s">
        <v>140</v>
      </c>
      <c r="C5" s="123">
        <v>213</v>
      </c>
      <c r="D5" s="122" t="s">
        <v>23</v>
      </c>
      <c r="E5" s="2">
        <v>713</v>
      </c>
      <c r="F5" s="378">
        <v>0</v>
      </c>
      <c r="G5" s="379">
        <v>215</v>
      </c>
      <c r="H5" s="379">
        <v>233</v>
      </c>
      <c r="I5" s="379">
        <v>2</v>
      </c>
      <c r="J5" s="379">
        <v>4</v>
      </c>
      <c r="K5" s="379">
        <v>0</v>
      </c>
      <c r="L5" s="379">
        <v>1</v>
      </c>
      <c r="M5" s="379">
        <v>0</v>
      </c>
      <c r="N5" s="379">
        <v>0</v>
      </c>
      <c r="O5" s="379">
        <v>0</v>
      </c>
      <c r="P5" s="380">
        <v>33</v>
      </c>
      <c r="Q5" s="381">
        <v>223</v>
      </c>
      <c r="R5" s="381">
        <v>237</v>
      </c>
      <c r="S5" s="378">
        <v>0</v>
      </c>
      <c r="T5" s="379">
        <v>0</v>
      </c>
      <c r="U5" s="44">
        <v>488</v>
      </c>
    </row>
    <row r="6" spans="1:21" ht="15" customHeight="1" x14ac:dyDescent="0.25">
      <c r="A6" s="34">
        <f t="shared" si="0"/>
        <v>5</v>
      </c>
      <c r="B6" s="122" t="s">
        <v>140</v>
      </c>
      <c r="C6" s="123">
        <v>214</v>
      </c>
      <c r="D6" s="122" t="s">
        <v>19</v>
      </c>
      <c r="E6" s="2">
        <v>502</v>
      </c>
      <c r="F6" s="39">
        <v>1</v>
      </c>
      <c r="G6" s="40">
        <v>122</v>
      </c>
      <c r="H6" s="40">
        <v>144</v>
      </c>
      <c r="I6" s="40">
        <v>0</v>
      </c>
      <c r="J6" s="40">
        <v>1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264">
        <v>63</v>
      </c>
      <c r="Q6" s="41">
        <v>124</v>
      </c>
      <c r="R6" s="41">
        <v>151</v>
      </c>
      <c r="S6" s="39">
        <v>0</v>
      </c>
      <c r="T6" s="40">
        <v>18</v>
      </c>
      <c r="U6" s="44">
        <v>331</v>
      </c>
    </row>
    <row r="7" spans="1:21" ht="15" customHeight="1" x14ac:dyDescent="0.25">
      <c r="A7" s="23">
        <f t="shared" si="0"/>
        <v>6</v>
      </c>
      <c r="B7" s="122" t="s">
        <v>140</v>
      </c>
      <c r="C7" s="123">
        <v>215</v>
      </c>
      <c r="D7" s="122" t="s">
        <v>19</v>
      </c>
      <c r="E7" s="2">
        <v>209</v>
      </c>
      <c r="F7" s="28">
        <v>2</v>
      </c>
      <c r="G7" s="29">
        <v>88</v>
      </c>
      <c r="H7" s="29">
        <v>44</v>
      </c>
      <c r="I7" s="29">
        <v>1</v>
      </c>
      <c r="J7" s="29">
        <v>2</v>
      </c>
      <c r="K7" s="29">
        <v>0</v>
      </c>
      <c r="L7" s="29">
        <v>1</v>
      </c>
      <c r="M7" s="29">
        <v>0</v>
      </c>
      <c r="N7" s="29">
        <v>0</v>
      </c>
      <c r="O7" s="29">
        <v>0</v>
      </c>
      <c r="P7" s="260">
        <v>15</v>
      </c>
      <c r="Q7" s="30">
        <v>90</v>
      </c>
      <c r="R7" s="30">
        <v>45</v>
      </c>
      <c r="S7" s="28">
        <v>0</v>
      </c>
      <c r="T7" s="29">
        <v>5</v>
      </c>
      <c r="U7" s="33">
        <v>153</v>
      </c>
    </row>
    <row r="8" spans="1:21" ht="15" customHeight="1" x14ac:dyDescent="0.25">
      <c r="A8" s="34">
        <f t="shared" si="0"/>
        <v>7</v>
      </c>
      <c r="B8" s="122" t="s">
        <v>140</v>
      </c>
      <c r="C8" s="123">
        <v>216</v>
      </c>
      <c r="D8" s="122" t="s">
        <v>19</v>
      </c>
      <c r="E8" s="2">
        <v>179</v>
      </c>
      <c r="F8" s="39">
        <v>1</v>
      </c>
      <c r="G8" s="40">
        <v>69</v>
      </c>
      <c r="H8" s="40">
        <v>40</v>
      </c>
      <c r="I8" s="40">
        <v>1</v>
      </c>
      <c r="J8" s="40">
        <v>1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264">
        <v>15</v>
      </c>
      <c r="Q8" s="41">
        <v>72</v>
      </c>
      <c r="R8" s="41">
        <v>42</v>
      </c>
      <c r="S8" s="39">
        <v>0</v>
      </c>
      <c r="T8" s="40">
        <v>5</v>
      </c>
      <c r="U8" s="44">
        <v>127</v>
      </c>
    </row>
    <row r="9" spans="1:21" ht="15" customHeight="1" x14ac:dyDescent="0.25">
      <c r="A9" s="23">
        <f t="shared" si="0"/>
        <v>8</v>
      </c>
      <c r="B9" s="122" t="s">
        <v>140</v>
      </c>
      <c r="C9" s="123">
        <v>217</v>
      </c>
      <c r="D9" s="122" t="s">
        <v>19</v>
      </c>
      <c r="E9" s="2">
        <v>705</v>
      </c>
      <c r="F9" s="28">
        <v>4</v>
      </c>
      <c r="G9" s="29">
        <v>209</v>
      </c>
      <c r="H9" s="29">
        <v>156</v>
      </c>
      <c r="I9" s="29">
        <v>2</v>
      </c>
      <c r="J9" s="29">
        <v>2</v>
      </c>
      <c r="K9" s="29">
        <v>0</v>
      </c>
      <c r="L9" s="29">
        <v>1</v>
      </c>
      <c r="M9" s="29">
        <v>0</v>
      </c>
      <c r="N9" s="29">
        <v>0</v>
      </c>
      <c r="O9" s="29">
        <v>0</v>
      </c>
      <c r="P9" s="260">
        <v>81</v>
      </c>
      <c r="Q9" s="30">
        <v>212</v>
      </c>
      <c r="R9" s="30">
        <v>164</v>
      </c>
      <c r="S9" s="28">
        <v>0</v>
      </c>
      <c r="T9" s="29">
        <v>31</v>
      </c>
      <c r="U9" s="33">
        <v>455</v>
      </c>
    </row>
    <row r="10" spans="1:21" ht="15" customHeight="1" x14ac:dyDescent="0.25">
      <c r="A10" s="34">
        <f t="shared" si="0"/>
        <v>9</v>
      </c>
      <c r="B10" s="122" t="s">
        <v>140</v>
      </c>
      <c r="C10" s="123">
        <v>218</v>
      </c>
      <c r="D10" s="122" t="s">
        <v>19</v>
      </c>
      <c r="E10" s="2">
        <v>172</v>
      </c>
      <c r="F10" s="39">
        <v>0</v>
      </c>
      <c r="G10" s="40">
        <v>73</v>
      </c>
      <c r="H10" s="40">
        <v>37</v>
      </c>
      <c r="I10" s="40">
        <v>1</v>
      </c>
      <c r="J10" s="40">
        <v>1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264">
        <v>7</v>
      </c>
      <c r="Q10" s="41">
        <v>76</v>
      </c>
      <c r="R10" s="41">
        <v>40</v>
      </c>
      <c r="S10" s="39">
        <v>0</v>
      </c>
      <c r="T10" s="40">
        <v>2</v>
      </c>
      <c r="U10" s="44">
        <v>119</v>
      </c>
    </row>
    <row r="11" spans="1:21" ht="15" customHeight="1" x14ac:dyDescent="0.25">
      <c r="A11" s="23">
        <f t="shared" si="0"/>
        <v>10</v>
      </c>
      <c r="B11" s="122" t="s">
        <v>140</v>
      </c>
      <c r="C11" s="123">
        <v>219</v>
      </c>
      <c r="D11" s="122" t="s">
        <v>19</v>
      </c>
      <c r="E11" s="2">
        <v>626</v>
      </c>
      <c r="F11" s="28">
        <v>3</v>
      </c>
      <c r="G11" s="29">
        <v>208</v>
      </c>
      <c r="H11" s="29">
        <v>154</v>
      </c>
      <c r="I11" s="29">
        <v>1</v>
      </c>
      <c r="J11" s="29">
        <v>3</v>
      </c>
      <c r="K11" s="29">
        <v>0</v>
      </c>
      <c r="L11" s="29">
        <v>1</v>
      </c>
      <c r="M11" s="29">
        <v>0</v>
      </c>
      <c r="N11" s="29">
        <v>0</v>
      </c>
      <c r="O11" s="29">
        <v>0</v>
      </c>
      <c r="P11" s="260">
        <v>14</v>
      </c>
      <c r="Q11" s="30">
        <v>216</v>
      </c>
      <c r="R11" s="30">
        <v>160</v>
      </c>
      <c r="S11" s="28">
        <v>0</v>
      </c>
      <c r="T11" s="29">
        <v>24</v>
      </c>
      <c r="U11" s="33">
        <v>384</v>
      </c>
    </row>
    <row r="12" spans="1:21" ht="15" customHeight="1" x14ac:dyDescent="0.25">
      <c r="A12" s="34">
        <f t="shared" si="0"/>
        <v>11</v>
      </c>
      <c r="B12" s="122" t="s">
        <v>140</v>
      </c>
      <c r="C12" s="123">
        <v>219</v>
      </c>
      <c r="D12" s="122" t="s">
        <v>14</v>
      </c>
      <c r="E12" s="2">
        <v>626</v>
      </c>
      <c r="F12" s="39">
        <v>7</v>
      </c>
      <c r="G12" s="40">
        <v>203</v>
      </c>
      <c r="H12" s="40">
        <v>181</v>
      </c>
      <c r="I12" s="40">
        <v>3</v>
      </c>
      <c r="J12" s="40">
        <v>1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264">
        <v>16</v>
      </c>
      <c r="Q12" s="41">
        <v>206</v>
      </c>
      <c r="R12" s="41">
        <v>194</v>
      </c>
      <c r="S12" s="39">
        <v>0</v>
      </c>
      <c r="T12" s="40">
        <v>17</v>
      </c>
      <c r="U12" s="44">
        <v>411</v>
      </c>
    </row>
    <row r="13" spans="1:21" ht="15" customHeight="1" x14ac:dyDescent="0.25">
      <c r="A13" s="23">
        <f t="shared" si="0"/>
        <v>12</v>
      </c>
      <c r="B13" s="122" t="s">
        <v>140</v>
      </c>
      <c r="C13" s="123">
        <v>220</v>
      </c>
      <c r="D13" s="122" t="s">
        <v>19</v>
      </c>
      <c r="E13" s="2">
        <v>355</v>
      </c>
      <c r="F13" s="28">
        <v>0</v>
      </c>
      <c r="G13" s="29">
        <v>111</v>
      </c>
      <c r="H13" s="29">
        <v>82</v>
      </c>
      <c r="I13" s="29">
        <v>0</v>
      </c>
      <c r="J13" s="29">
        <v>1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60">
        <v>53</v>
      </c>
      <c r="Q13" s="30">
        <v>113</v>
      </c>
      <c r="R13" s="30">
        <v>84</v>
      </c>
      <c r="S13" s="28">
        <v>0</v>
      </c>
      <c r="T13" s="29">
        <v>8</v>
      </c>
      <c r="U13" s="33">
        <v>247</v>
      </c>
    </row>
    <row r="14" spans="1:21" ht="15" customHeight="1" x14ac:dyDescent="0.25">
      <c r="A14" s="34">
        <f t="shared" si="0"/>
        <v>13</v>
      </c>
      <c r="B14" s="122" t="s">
        <v>140</v>
      </c>
      <c r="C14" s="123">
        <v>221</v>
      </c>
      <c r="D14" s="122" t="s">
        <v>19</v>
      </c>
      <c r="E14" s="2">
        <v>383</v>
      </c>
      <c r="F14" s="39">
        <v>1</v>
      </c>
      <c r="G14" s="40">
        <v>153</v>
      </c>
      <c r="H14" s="40">
        <v>96</v>
      </c>
      <c r="I14" s="40">
        <v>0</v>
      </c>
      <c r="J14" s="40">
        <v>1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264">
        <v>13</v>
      </c>
      <c r="Q14" s="41">
        <v>158</v>
      </c>
      <c r="R14" s="41">
        <v>102</v>
      </c>
      <c r="S14" s="39">
        <v>1</v>
      </c>
      <c r="T14" s="40">
        <v>11</v>
      </c>
      <c r="U14" s="44">
        <v>264</v>
      </c>
    </row>
    <row r="15" spans="1:21" ht="15" customHeight="1" x14ac:dyDescent="0.25">
      <c r="A15" s="23">
        <f t="shared" si="0"/>
        <v>14</v>
      </c>
      <c r="B15" s="122" t="s">
        <v>140</v>
      </c>
      <c r="C15" s="123">
        <v>222</v>
      </c>
      <c r="D15" s="122" t="s">
        <v>19</v>
      </c>
      <c r="E15" s="2">
        <v>225</v>
      </c>
      <c r="F15" s="28">
        <v>2</v>
      </c>
      <c r="G15" s="29">
        <v>91</v>
      </c>
      <c r="H15" s="29">
        <v>51</v>
      </c>
      <c r="I15" s="29">
        <v>0</v>
      </c>
      <c r="J15" s="29">
        <v>0</v>
      </c>
      <c r="K15" s="29">
        <v>0</v>
      </c>
      <c r="L15" s="29">
        <v>1</v>
      </c>
      <c r="M15" s="29">
        <v>0</v>
      </c>
      <c r="N15" s="29">
        <v>0</v>
      </c>
      <c r="O15" s="29">
        <v>0</v>
      </c>
      <c r="P15" s="260">
        <v>21</v>
      </c>
      <c r="Q15" s="30">
        <v>91</v>
      </c>
      <c r="R15" s="30">
        <v>51</v>
      </c>
      <c r="S15" s="28">
        <v>0</v>
      </c>
      <c r="T15" s="29">
        <v>3</v>
      </c>
      <c r="U15" s="33">
        <v>166</v>
      </c>
    </row>
    <row r="16" spans="1:21" ht="15" customHeight="1" x14ac:dyDescent="0.25">
      <c r="A16" s="34">
        <f t="shared" si="0"/>
        <v>15</v>
      </c>
      <c r="B16" s="122" t="s">
        <v>140</v>
      </c>
      <c r="C16" s="123">
        <v>223</v>
      </c>
      <c r="D16" s="122" t="s">
        <v>19</v>
      </c>
      <c r="E16" s="2">
        <v>313</v>
      </c>
      <c r="F16" s="39">
        <v>0</v>
      </c>
      <c r="G16" s="40">
        <v>92</v>
      </c>
      <c r="H16" s="40">
        <v>93</v>
      </c>
      <c r="I16" s="40">
        <v>2</v>
      </c>
      <c r="J16" s="40">
        <v>1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264">
        <v>19</v>
      </c>
      <c r="Q16" s="41">
        <v>95</v>
      </c>
      <c r="R16" s="41">
        <v>99</v>
      </c>
      <c r="S16" s="39">
        <v>0</v>
      </c>
      <c r="T16" s="40">
        <v>6</v>
      </c>
      <c r="U16" s="44">
        <v>207</v>
      </c>
    </row>
    <row r="17" spans="1:21" ht="15" customHeight="1" x14ac:dyDescent="0.25">
      <c r="A17" s="23">
        <f t="shared" si="0"/>
        <v>16</v>
      </c>
      <c r="B17" s="122" t="s">
        <v>140</v>
      </c>
      <c r="C17" s="123">
        <v>224</v>
      </c>
      <c r="D17" s="122" t="s">
        <v>19</v>
      </c>
      <c r="E17" s="2">
        <v>382</v>
      </c>
      <c r="F17" s="28">
        <v>1</v>
      </c>
      <c r="G17" s="29">
        <v>94</v>
      </c>
      <c r="H17" s="29">
        <v>107</v>
      </c>
      <c r="I17" s="29">
        <v>2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60">
        <v>28</v>
      </c>
      <c r="Q17" s="30">
        <v>95</v>
      </c>
      <c r="R17" s="30">
        <v>109</v>
      </c>
      <c r="S17" s="28">
        <v>0</v>
      </c>
      <c r="T17" s="29">
        <v>2</v>
      </c>
      <c r="U17" s="33">
        <v>232</v>
      </c>
    </row>
    <row r="18" spans="1:21" ht="5.0999999999999996" customHeight="1" x14ac:dyDescent="0.25">
      <c r="A18" s="47"/>
      <c r="B18" s="48"/>
      <c r="C18" s="49"/>
      <c r="D18" s="50"/>
      <c r="E18" s="51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</row>
    <row r="19" spans="1:21" ht="0.95" customHeight="1" x14ac:dyDescent="0.25">
      <c r="A19" s="54"/>
      <c r="B19" s="55"/>
      <c r="C19" s="56"/>
      <c r="D19" s="57"/>
      <c r="E19" s="58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ht="0.95" customHeight="1" x14ac:dyDescent="0.25">
      <c r="A20" s="47"/>
      <c r="B20" s="48"/>
      <c r="C20" s="49"/>
      <c r="D20" s="50"/>
      <c r="E20" s="51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U55"/>
  <sheetViews>
    <sheetView zoomScale="70" zoomScaleNormal="70" workbookViewId="0">
      <selection activeCell="Q3" sqref="Q3"/>
    </sheetView>
  </sheetViews>
  <sheetFormatPr defaultRowHeight="14.25" x14ac:dyDescent="0.2"/>
  <cols>
    <col min="2" max="2" width="21.875" customWidth="1"/>
  </cols>
  <sheetData>
    <row r="1" spans="1:21" ht="47.2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307" t="s">
        <v>24</v>
      </c>
      <c r="Q1" s="6" t="s">
        <v>206</v>
      </c>
      <c r="R1" s="5" t="s">
        <v>8</v>
      </c>
      <c r="S1" s="5" t="s">
        <v>9</v>
      </c>
      <c r="T1" s="5" t="s">
        <v>10</v>
      </c>
      <c r="U1" s="5" t="s">
        <v>17</v>
      </c>
    </row>
    <row r="2" spans="1:21" x14ac:dyDescent="0.2">
      <c r="A2" s="11">
        <v>1</v>
      </c>
      <c r="B2" s="12" t="s">
        <v>121</v>
      </c>
      <c r="C2" s="13">
        <v>2674</v>
      </c>
      <c r="D2" s="14" t="s">
        <v>19</v>
      </c>
      <c r="E2" s="15">
        <v>621</v>
      </c>
      <c r="F2" s="16">
        <v>18</v>
      </c>
      <c r="G2" s="17">
        <v>52</v>
      </c>
      <c r="H2" s="17">
        <v>143</v>
      </c>
      <c r="I2" s="17">
        <v>19</v>
      </c>
      <c r="J2" s="17">
        <v>6</v>
      </c>
      <c r="K2" s="17">
        <v>0</v>
      </c>
      <c r="L2" s="17">
        <v>3</v>
      </c>
      <c r="M2" s="17">
        <v>2</v>
      </c>
      <c r="N2" s="17">
        <v>0</v>
      </c>
      <c r="O2" s="17">
        <v>0</v>
      </c>
      <c r="P2" s="235">
        <v>30</v>
      </c>
      <c r="Q2" s="19">
        <v>78</v>
      </c>
      <c r="R2" s="16"/>
      <c r="S2" s="17">
        <v>23</v>
      </c>
      <c r="T2" s="21">
        <v>273</v>
      </c>
      <c r="U2" s="119">
        <v>298</v>
      </c>
    </row>
    <row r="3" spans="1:21" x14ac:dyDescent="0.2">
      <c r="A3" s="23">
        <f t="shared" ref="A3:A55" si="0">A2+1</f>
        <v>2</v>
      </c>
      <c r="B3" s="24" t="s">
        <v>121</v>
      </c>
      <c r="C3" s="25">
        <v>2673</v>
      </c>
      <c r="D3" s="26" t="s">
        <v>14</v>
      </c>
      <c r="E3" s="27">
        <v>412</v>
      </c>
      <c r="F3" s="28">
        <v>7</v>
      </c>
      <c r="G3" s="29">
        <v>43</v>
      </c>
      <c r="H3" s="29">
        <v>155</v>
      </c>
      <c r="I3" s="29">
        <v>15</v>
      </c>
      <c r="J3" s="29">
        <v>2</v>
      </c>
      <c r="K3" s="29">
        <v>0</v>
      </c>
      <c r="L3" s="29">
        <v>1</v>
      </c>
      <c r="M3" s="29">
        <v>9</v>
      </c>
      <c r="N3" s="29">
        <v>0</v>
      </c>
      <c r="O3" s="29">
        <v>0</v>
      </c>
      <c r="P3" s="236">
        <v>15</v>
      </c>
      <c r="Q3" s="32">
        <v>57</v>
      </c>
      <c r="R3" s="28"/>
      <c r="S3" s="29">
        <v>20</v>
      </c>
      <c r="T3" s="33">
        <v>247</v>
      </c>
      <c r="U3" s="120">
        <v>272</v>
      </c>
    </row>
    <row r="4" spans="1:21" x14ac:dyDescent="0.2">
      <c r="A4" s="34">
        <f t="shared" si="0"/>
        <v>3</v>
      </c>
      <c r="B4" s="35" t="s">
        <v>121</v>
      </c>
      <c r="C4" s="36">
        <v>2673</v>
      </c>
      <c r="D4" s="37" t="s">
        <v>19</v>
      </c>
      <c r="E4" s="38">
        <v>413</v>
      </c>
      <c r="F4" s="39">
        <v>2</v>
      </c>
      <c r="G4" s="40">
        <v>41</v>
      </c>
      <c r="H4" s="40">
        <v>144</v>
      </c>
      <c r="I4" s="40">
        <v>18</v>
      </c>
      <c r="J4" s="40">
        <v>2</v>
      </c>
      <c r="K4" s="40">
        <v>0</v>
      </c>
      <c r="L4" s="40">
        <v>2</v>
      </c>
      <c r="M4" s="40">
        <v>4</v>
      </c>
      <c r="N4" s="40">
        <v>0</v>
      </c>
      <c r="O4" s="40">
        <v>0</v>
      </c>
      <c r="P4" s="237">
        <v>18</v>
      </c>
      <c r="Q4" s="43">
        <v>46</v>
      </c>
      <c r="R4" s="39"/>
      <c r="S4" s="40">
        <v>17</v>
      </c>
      <c r="T4" s="44">
        <v>231</v>
      </c>
      <c r="U4" s="22">
        <v>249</v>
      </c>
    </row>
    <row r="5" spans="1:21" x14ac:dyDescent="0.2">
      <c r="A5" s="23">
        <f t="shared" si="0"/>
        <v>4</v>
      </c>
      <c r="B5" s="24" t="s">
        <v>121</v>
      </c>
      <c r="C5" s="25">
        <v>1820</v>
      </c>
      <c r="D5" s="26" t="s">
        <v>14</v>
      </c>
      <c r="E5" s="27">
        <v>565</v>
      </c>
      <c r="F5" s="28">
        <v>36</v>
      </c>
      <c r="G5" s="29">
        <v>64</v>
      </c>
      <c r="H5" s="29">
        <v>145</v>
      </c>
      <c r="I5" s="29">
        <v>22</v>
      </c>
      <c r="J5" s="29">
        <v>7</v>
      </c>
      <c r="K5" s="29">
        <v>0</v>
      </c>
      <c r="L5" s="29">
        <v>1</v>
      </c>
      <c r="M5" s="29">
        <v>1</v>
      </c>
      <c r="N5" s="29">
        <v>0</v>
      </c>
      <c r="O5" s="29">
        <v>0</v>
      </c>
      <c r="P5" s="236">
        <v>82</v>
      </c>
      <c r="Q5" s="32">
        <v>114</v>
      </c>
      <c r="R5" s="28"/>
      <c r="S5" s="29">
        <v>18</v>
      </c>
      <c r="T5" s="33">
        <v>358</v>
      </c>
      <c r="U5" s="120">
        <v>383</v>
      </c>
    </row>
    <row r="6" spans="1:21" x14ac:dyDescent="0.2">
      <c r="A6" s="34">
        <f t="shared" si="0"/>
        <v>5</v>
      </c>
      <c r="B6" s="35" t="s">
        <v>121</v>
      </c>
      <c r="C6" s="36">
        <v>1820</v>
      </c>
      <c r="D6" s="37" t="s">
        <v>19</v>
      </c>
      <c r="E6" s="38">
        <v>565</v>
      </c>
      <c r="F6" s="39">
        <v>22</v>
      </c>
      <c r="G6" s="40">
        <v>62</v>
      </c>
      <c r="H6" s="40">
        <v>189</v>
      </c>
      <c r="I6" s="40">
        <v>15</v>
      </c>
      <c r="J6" s="40">
        <v>5</v>
      </c>
      <c r="K6" s="40">
        <v>0</v>
      </c>
      <c r="L6" s="40">
        <v>3</v>
      </c>
      <c r="M6" s="40">
        <v>3</v>
      </c>
      <c r="N6" s="40">
        <v>0</v>
      </c>
      <c r="O6" s="40">
        <v>0</v>
      </c>
      <c r="P6" s="237">
        <v>78</v>
      </c>
      <c r="Q6" s="43">
        <v>97</v>
      </c>
      <c r="R6" s="39"/>
      <c r="S6" s="40">
        <v>19</v>
      </c>
      <c r="T6" s="44">
        <v>377</v>
      </c>
      <c r="U6" s="22">
        <v>404</v>
      </c>
    </row>
    <row r="7" spans="1:21" x14ac:dyDescent="0.2">
      <c r="A7" s="23">
        <f t="shared" si="0"/>
        <v>6</v>
      </c>
      <c r="B7" s="24" t="s">
        <v>121</v>
      </c>
      <c r="C7" s="25">
        <v>1819</v>
      </c>
      <c r="D7" s="26" t="s">
        <v>14</v>
      </c>
      <c r="E7" s="27">
        <v>425</v>
      </c>
      <c r="F7" s="28">
        <v>6</v>
      </c>
      <c r="G7" s="29">
        <v>65</v>
      </c>
      <c r="H7" s="29">
        <v>116</v>
      </c>
      <c r="I7" s="29">
        <v>7</v>
      </c>
      <c r="J7" s="29">
        <v>6</v>
      </c>
      <c r="K7" s="29">
        <v>0</v>
      </c>
      <c r="L7" s="29">
        <v>2</v>
      </c>
      <c r="M7" s="29">
        <v>2</v>
      </c>
      <c r="N7" s="29">
        <v>0</v>
      </c>
      <c r="O7" s="29">
        <v>0</v>
      </c>
      <c r="P7" s="236">
        <v>19</v>
      </c>
      <c r="Q7" s="32">
        <v>83</v>
      </c>
      <c r="R7" s="28"/>
      <c r="S7" s="29">
        <v>12</v>
      </c>
      <c r="T7" s="33">
        <v>223</v>
      </c>
      <c r="U7" s="120">
        <v>241</v>
      </c>
    </row>
    <row r="8" spans="1:21" x14ac:dyDescent="0.2">
      <c r="A8" s="34">
        <f t="shared" si="0"/>
        <v>7</v>
      </c>
      <c r="B8" s="35" t="s">
        <v>121</v>
      </c>
      <c r="C8" s="36">
        <v>1819</v>
      </c>
      <c r="D8" s="37" t="s">
        <v>19</v>
      </c>
      <c r="E8" s="38">
        <v>425</v>
      </c>
      <c r="F8" s="39">
        <v>5</v>
      </c>
      <c r="G8" s="40">
        <v>55</v>
      </c>
      <c r="H8" s="40">
        <v>94</v>
      </c>
      <c r="I8" s="40">
        <v>10</v>
      </c>
      <c r="J8" s="40">
        <v>5</v>
      </c>
      <c r="K8" s="40">
        <v>0</v>
      </c>
      <c r="L8" s="40">
        <v>1</v>
      </c>
      <c r="M8" s="40">
        <v>0</v>
      </c>
      <c r="N8" s="40">
        <v>0</v>
      </c>
      <c r="O8" s="40">
        <v>0</v>
      </c>
      <c r="P8" s="237">
        <v>30</v>
      </c>
      <c r="Q8" s="43">
        <v>70</v>
      </c>
      <c r="R8" s="39"/>
      <c r="S8" s="40">
        <v>19</v>
      </c>
      <c r="T8" s="44">
        <v>200</v>
      </c>
      <c r="U8" s="22">
        <v>224</v>
      </c>
    </row>
    <row r="9" spans="1:21" x14ac:dyDescent="0.2">
      <c r="A9" s="23">
        <f t="shared" si="0"/>
        <v>8</v>
      </c>
      <c r="B9" s="24" t="s">
        <v>121</v>
      </c>
      <c r="C9" s="25">
        <v>1818</v>
      </c>
      <c r="D9" s="26" t="s">
        <v>14</v>
      </c>
      <c r="E9" s="27">
        <v>514</v>
      </c>
      <c r="F9" s="28">
        <v>17</v>
      </c>
      <c r="G9" s="29">
        <v>24</v>
      </c>
      <c r="H9" s="29">
        <v>120</v>
      </c>
      <c r="I9" s="29">
        <v>9</v>
      </c>
      <c r="J9" s="29">
        <v>5</v>
      </c>
      <c r="K9" s="29">
        <v>0</v>
      </c>
      <c r="L9" s="29">
        <v>1</v>
      </c>
      <c r="M9" s="29">
        <v>1</v>
      </c>
      <c r="N9" s="29">
        <v>0</v>
      </c>
      <c r="O9" s="29">
        <v>0</v>
      </c>
      <c r="P9" s="236">
        <v>35</v>
      </c>
      <c r="Q9" s="32">
        <v>46</v>
      </c>
      <c r="R9" s="28"/>
      <c r="S9" s="29">
        <v>18</v>
      </c>
      <c r="T9" s="33">
        <v>212</v>
      </c>
      <c r="U9" s="120">
        <v>230</v>
      </c>
    </row>
    <row r="10" spans="1:21" x14ac:dyDescent="0.2">
      <c r="A10" s="34">
        <f t="shared" si="0"/>
        <v>9</v>
      </c>
      <c r="B10" s="35" t="s">
        <v>121</v>
      </c>
      <c r="C10" s="36">
        <v>1818</v>
      </c>
      <c r="D10" s="37" t="s">
        <v>19</v>
      </c>
      <c r="E10" s="38">
        <v>515</v>
      </c>
      <c r="F10" s="39">
        <v>16</v>
      </c>
      <c r="G10" s="40">
        <v>28</v>
      </c>
      <c r="H10" s="40">
        <v>138</v>
      </c>
      <c r="I10" s="40">
        <v>3</v>
      </c>
      <c r="J10" s="40">
        <v>1</v>
      </c>
      <c r="K10" s="40">
        <v>0</v>
      </c>
      <c r="L10" s="40">
        <v>1</v>
      </c>
      <c r="M10" s="40">
        <v>1</v>
      </c>
      <c r="N10" s="40">
        <v>0</v>
      </c>
      <c r="O10" s="40">
        <v>0</v>
      </c>
      <c r="P10" s="237">
        <v>33</v>
      </c>
      <c r="Q10" s="43">
        <v>46</v>
      </c>
      <c r="R10" s="39"/>
      <c r="S10" s="40">
        <v>20</v>
      </c>
      <c r="T10" s="44">
        <v>221</v>
      </c>
      <c r="U10" s="22">
        <v>242</v>
      </c>
    </row>
    <row r="11" spans="1:21" x14ac:dyDescent="0.2">
      <c r="A11" s="23">
        <f t="shared" si="0"/>
        <v>10</v>
      </c>
      <c r="B11" s="24" t="s">
        <v>121</v>
      </c>
      <c r="C11" s="25">
        <v>1817</v>
      </c>
      <c r="D11" s="26" t="s">
        <v>14</v>
      </c>
      <c r="E11" s="27">
        <v>553</v>
      </c>
      <c r="F11" s="28">
        <v>21</v>
      </c>
      <c r="G11" s="29">
        <v>33</v>
      </c>
      <c r="H11" s="29">
        <v>154</v>
      </c>
      <c r="I11" s="29">
        <v>12</v>
      </c>
      <c r="J11" s="29">
        <v>4</v>
      </c>
      <c r="K11" s="29">
        <v>0</v>
      </c>
      <c r="L11" s="29">
        <v>1</v>
      </c>
      <c r="M11" s="29">
        <v>1</v>
      </c>
      <c r="N11" s="29">
        <v>0</v>
      </c>
      <c r="O11" s="29">
        <v>0</v>
      </c>
      <c r="P11" s="236">
        <v>21</v>
      </c>
      <c r="Q11" s="32">
        <v>64</v>
      </c>
      <c r="R11" s="28"/>
      <c r="S11" s="29">
        <v>7</v>
      </c>
      <c r="T11" s="33">
        <v>247</v>
      </c>
      <c r="U11" s="120">
        <v>260</v>
      </c>
    </row>
    <row r="12" spans="1:21" x14ac:dyDescent="0.2">
      <c r="A12" s="34">
        <f t="shared" si="0"/>
        <v>11</v>
      </c>
      <c r="B12" s="35" t="s">
        <v>121</v>
      </c>
      <c r="C12" s="36">
        <v>1817</v>
      </c>
      <c r="D12" s="37" t="s">
        <v>19</v>
      </c>
      <c r="E12" s="38">
        <v>553</v>
      </c>
      <c r="F12" s="39">
        <v>23</v>
      </c>
      <c r="G12" s="40">
        <v>37</v>
      </c>
      <c r="H12" s="40">
        <v>134</v>
      </c>
      <c r="I12" s="40">
        <v>12</v>
      </c>
      <c r="J12" s="40">
        <v>5</v>
      </c>
      <c r="K12" s="40">
        <v>0</v>
      </c>
      <c r="L12" s="40">
        <v>0</v>
      </c>
      <c r="M12" s="40">
        <v>1</v>
      </c>
      <c r="N12" s="40">
        <v>0</v>
      </c>
      <c r="O12" s="40">
        <v>0</v>
      </c>
      <c r="P12" s="237">
        <v>27</v>
      </c>
      <c r="Q12" s="43">
        <v>69</v>
      </c>
      <c r="R12" s="39"/>
      <c r="S12" s="40">
        <v>14</v>
      </c>
      <c r="T12" s="44">
        <v>239</v>
      </c>
      <c r="U12" s="22">
        <v>257</v>
      </c>
    </row>
    <row r="13" spans="1:21" x14ac:dyDescent="0.2">
      <c r="A13" s="23">
        <f t="shared" si="0"/>
        <v>12</v>
      </c>
      <c r="B13" s="24" t="s">
        <v>121</v>
      </c>
      <c r="C13" s="25">
        <v>1816</v>
      </c>
      <c r="D13" s="26" t="s">
        <v>19</v>
      </c>
      <c r="E13" s="27">
        <v>613</v>
      </c>
      <c r="F13" s="28">
        <v>23</v>
      </c>
      <c r="G13" s="29">
        <v>57</v>
      </c>
      <c r="H13" s="29">
        <v>137</v>
      </c>
      <c r="I13" s="29">
        <v>45</v>
      </c>
      <c r="J13" s="29">
        <v>14</v>
      </c>
      <c r="K13" s="29">
        <v>0</v>
      </c>
      <c r="L13" s="29">
        <v>2</v>
      </c>
      <c r="M13" s="29">
        <v>5</v>
      </c>
      <c r="N13" s="29">
        <v>0</v>
      </c>
      <c r="O13" s="29">
        <v>0</v>
      </c>
      <c r="P13" s="236">
        <v>32</v>
      </c>
      <c r="Q13" s="32">
        <v>100</v>
      </c>
      <c r="R13" s="28"/>
      <c r="S13" s="29">
        <v>19</v>
      </c>
      <c r="T13" s="33">
        <v>315</v>
      </c>
      <c r="U13" s="120">
        <v>340</v>
      </c>
    </row>
    <row r="14" spans="1:21" x14ac:dyDescent="0.2">
      <c r="A14" s="34">
        <f t="shared" si="0"/>
        <v>13</v>
      </c>
      <c r="B14" s="35" t="s">
        <v>121</v>
      </c>
      <c r="C14" s="36">
        <v>1815</v>
      </c>
      <c r="D14" s="37" t="s">
        <v>14</v>
      </c>
      <c r="E14" s="38">
        <v>550</v>
      </c>
      <c r="F14" s="39">
        <v>14</v>
      </c>
      <c r="G14" s="40">
        <v>58</v>
      </c>
      <c r="H14" s="40">
        <v>95</v>
      </c>
      <c r="I14" s="40">
        <v>46</v>
      </c>
      <c r="J14" s="40">
        <v>12</v>
      </c>
      <c r="K14" s="40">
        <v>0</v>
      </c>
      <c r="L14" s="40">
        <v>5</v>
      </c>
      <c r="M14" s="40">
        <v>13</v>
      </c>
      <c r="N14" s="40">
        <v>0</v>
      </c>
      <c r="O14" s="40">
        <v>0</v>
      </c>
      <c r="P14" s="237">
        <v>32</v>
      </c>
      <c r="Q14" s="43">
        <v>88</v>
      </c>
      <c r="R14" s="39"/>
      <c r="S14" s="40">
        <v>28</v>
      </c>
      <c r="T14" s="44">
        <v>275</v>
      </c>
      <c r="U14" s="22">
        <v>307</v>
      </c>
    </row>
    <row r="15" spans="1:21" x14ac:dyDescent="0.2">
      <c r="A15" s="23">
        <f t="shared" si="0"/>
        <v>14</v>
      </c>
      <c r="B15" s="24" t="s">
        <v>121</v>
      </c>
      <c r="C15" s="25">
        <v>1815</v>
      </c>
      <c r="D15" s="26" t="s">
        <v>19</v>
      </c>
      <c r="E15" s="27">
        <v>551</v>
      </c>
      <c r="F15" s="28">
        <v>23</v>
      </c>
      <c r="G15" s="29">
        <v>59</v>
      </c>
      <c r="H15" s="29">
        <v>92</v>
      </c>
      <c r="I15" s="29">
        <v>33</v>
      </c>
      <c r="J15" s="29">
        <v>10</v>
      </c>
      <c r="K15" s="29">
        <v>0</v>
      </c>
      <c r="L15" s="29">
        <v>5</v>
      </c>
      <c r="M15" s="29">
        <v>3</v>
      </c>
      <c r="N15" s="29">
        <v>0</v>
      </c>
      <c r="O15" s="29">
        <v>0</v>
      </c>
      <c r="P15" s="236">
        <v>30</v>
      </c>
      <c r="Q15" s="32">
        <v>94</v>
      </c>
      <c r="R15" s="28"/>
      <c r="S15" s="29">
        <v>25</v>
      </c>
      <c r="T15" s="33">
        <v>255</v>
      </c>
      <c r="U15" s="120">
        <v>282</v>
      </c>
    </row>
    <row r="16" spans="1:21" x14ac:dyDescent="0.2">
      <c r="A16" s="34">
        <f t="shared" si="0"/>
        <v>15</v>
      </c>
      <c r="B16" s="35" t="s">
        <v>121</v>
      </c>
      <c r="C16" s="36">
        <v>1814</v>
      </c>
      <c r="D16" s="37" t="s">
        <v>19</v>
      </c>
      <c r="E16" s="38">
        <v>545</v>
      </c>
      <c r="F16" s="39">
        <v>0</v>
      </c>
      <c r="G16" s="40">
        <v>69</v>
      </c>
      <c r="H16" s="40">
        <v>154</v>
      </c>
      <c r="I16" s="40">
        <v>13</v>
      </c>
      <c r="J16" s="40">
        <v>0</v>
      </c>
      <c r="K16" s="40">
        <v>0</v>
      </c>
      <c r="L16" s="40">
        <v>2</v>
      </c>
      <c r="M16" s="40">
        <v>0</v>
      </c>
      <c r="N16" s="40">
        <v>0</v>
      </c>
      <c r="O16" s="40">
        <v>0</v>
      </c>
      <c r="P16" s="237">
        <v>65</v>
      </c>
      <c r="Q16" s="43">
        <v>138</v>
      </c>
      <c r="R16" s="39"/>
      <c r="S16" s="40">
        <v>28</v>
      </c>
      <c r="T16" s="44">
        <v>303</v>
      </c>
      <c r="U16" s="22">
        <v>400</v>
      </c>
    </row>
    <row r="17" spans="1:21" x14ac:dyDescent="0.2">
      <c r="A17" s="23">
        <f t="shared" si="0"/>
        <v>16</v>
      </c>
      <c r="B17" s="24" t="s">
        <v>121</v>
      </c>
      <c r="C17" s="25">
        <v>1813</v>
      </c>
      <c r="D17" s="26" t="s">
        <v>19</v>
      </c>
      <c r="E17" s="27">
        <v>623</v>
      </c>
      <c r="F17" s="28">
        <v>14</v>
      </c>
      <c r="G17" s="29">
        <v>61</v>
      </c>
      <c r="H17" s="29">
        <v>155</v>
      </c>
      <c r="I17" s="29">
        <v>13</v>
      </c>
      <c r="J17" s="29">
        <v>8</v>
      </c>
      <c r="K17" s="29">
        <v>0</v>
      </c>
      <c r="L17" s="29">
        <v>2</v>
      </c>
      <c r="M17" s="29">
        <v>0</v>
      </c>
      <c r="N17" s="29">
        <v>0</v>
      </c>
      <c r="O17" s="29"/>
      <c r="P17" s="236">
        <v>13</v>
      </c>
      <c r="Q17" s="32">
        <v>86</v>
      </c>
      <c r="R17" s="28"/>
      <c r="S17" s="29">
        <v>10</v>
      </c>
      <c r="T17" s="33">
        <v>266</v>
      </c>
      <c r="U17" s="120">
        <v>279</v>
      </c>
    </row>
    <row r="18" spans="1:21" x14ac:dyDescent="0.2">
      <c r="A18" s="34">
        <f t="shared" si="0"/>
        <v>17</v>
      </c>
      <c r="B18" s="35" t="s">
        <v>121</v>
      </c>
      <c r="C18" s="36">
        <v>1812</v>
      </c>
      <c r="D18" s="37" t="s">
        <v>14</v>
      </c>
      <c r="E18" s="38">
        <v>573</v>
      </c>
      <c r="F18" s="39">
        <v>5</v>
      </c>
      <c r="G18" s="40">
        <v>68</v>
      </c>
      <c r="H18" s="40">
        <v>126</v>
      </c>
      <c r="I18" s="40">
        <v>5</v>
      </c>
      <c r="J18" s="40">
        <v>13</v>
      </c>
      <c r="K18" s="40">
        <v>0</v>
      </c>
      <c r="L18" s="40">
        <v>0</v>
      </c>
      <c r="M18" s="40">
        <v>2</v>
      </c>
      <c r="N18" s="40">
        <v>0</v>
      </c>
      <c r="O18" s="40">
        <v>0</v>
      </c>
      <c r="P18" s="237">
        <v>34</v>
      </c>
      <c r="Q18" s="43">
        <v>92</v>
      </c>
      <c r="R18" s="39"/>
      <c r="S18" s="40">
        <v>11</v>
      </c>
      <c r="T18" s="44">
        <v>253</v>
      </c>
      <c r="U18" s="22">
        <v>270</v>
      </c>
    </row>
    <row r="19" spans="1:21" x14ac:dyDescent="0.2">
      <c r="A19" s="23">
        <f t="shared" si="0"/>
        <v>18</v>
      </c>
      <c r="B19" s="24" t="s">
        <v>121</v>
      </c>
      <c r="C19" s="25">
        <v>1812</v>
      </c>
      <c r="D19" s="26" t="s">
        <v>19</v>
      </c>
      <c r="E19" s="27">
        <v>573</v>
      </c>
      <c r="F19" s="28">
        <v>6</v>
      </c>
      <c r="G19" s="29">
        <v>68</v>
      </c>
      <c r="H19" s="29">
        <v>119</v>
      </c>
      <c r="I19" s="29">
        <v>9</v>
      </c>
      <c r="J19" s="29">
        <v>8</v>
      </c>
      <c r="K19" s="29">
        <v>0</v>
      </c>
      <c r="L19" s="29">
        <v>1</v>
      </c>
      <c r="M19" s="29">
        <v>1</v>
      </c>
      <c r="N19" s="29">
        <v>0</v>
      </c>
      <c r="O19" s="29">
        <v>0</v>
      </c>
      <c r="P19" s="236">
        <v>25</v>
      </c>
      <c r="Q19" s="32">
        <v>84</v>
      </c>
      <c r="R19" s="28"/>
      <c r="S19" s="29">
        <v>23</v>
      </c>
      <c r="T19" s="33">
        <v>237</v>
      </c>
      <c r="U19" s="120">
        <v>262</v>
      </c>
    </row>
    <row r="20" spans="1:21" x14ac:dyDescent="0.2">
      <c r="A20" s="34">
        <f t="shared" si="0"/>
        <v>19</v>
      </c>
      <c r="B20" s="35" t="s">
        <v>121</v>
      </c>
      <c r="C20" s="36">
        <v>1811</v>
      </c>
      <c r="D20" s="37" t="s">
        <v>19</v>
      </c>
      <c r="E20" s="38">
        <v>629</v>
      </c>
      <c r="F20" s="39">
        <v>15</v>
      </c>
      <c r="G20" s="40">
        <v>51</v>
      </c>
      <c r="H20" s="40">
        <v>198</v>
      </c>
      <c r="I20" s="40">
        <v>22</v>
      </c>
      <c r="J20" s="40">
        <v>6</v>
      </c>
      <c r="K20" s="40">
        <v>0</v>
      </c>
      <c r="L20" s="40">
        <v>1</v>
      </c>
      <c r="M20" s="40">
        <v>3</v>
      </c>
      <c r="N20" s="40">
        <v>0</v>
      </c>
      <c r="O20" s="40">
        <v>0</v>
      </c>
      <c r="P20" s="237">
        <v>36</v>
      </c>
      <c r="Q20" s="43">
        <v>81</v>
      </c>
      <c r="R20" s="39"/>
      <c r="S20" s="40">
        <v>19</v>
      </c>
      <c r="T20" s="44">
        <v>332</v>
      </c>
      <c r="U20" s="22">
        <v>360</v>
      </c>
    </row>
    <row r="21" spans="1:21" x14ac:dyDescent="0.2">
      <c r="A21" s="23">
        <f t="shared" si="0"/>
        <v>20</v>
      </c>
      <c r="B21" s="24" t="s">
        <v>121</v>
      </c>
      <c r="C21" s="25">
        <v>1810</v>
      </c>
      <c r="D21" s="26" t="s">
        <v>14</v>
      </c>
      <c r="E21" s="27">
        <v>622</v>
      </c>
      <c r="F21" s="28">
        <v>6</v>
      </c>
      <c r="G21" s="29">
        <v>142</v>
      </c>
      <c r="H21" s="29">
        <v>128</v>
      </c>
      <c r="I21" s="29">
        <v>6</v>
      </c>
      <c r="J21" s="29">
        <v>41</v>
      </c>
      <c r="K21" s="29">
        <v>0</v>
      </c>
      <c r="L21" s="29">
        <v>5</v>
      </c>
      <c r="M21" s="29">
        <v>2</v>
      </c>
      <c r="N21" s="29">
        <v>0</v>
      </c>
      <c r="O21" s="29">
        <v>0</v>
      </c>
      <c r="P21" s="236">
        <v>29</v>
      </c>
      <c r="Q21" s="32">
        <v>203</v>
      </c>
      <c r="R21" s="28"/>
      <c r="S21" s="29">
        <v>24</v>
      </c>
      <c r="T21" s="33">
        <v>359</v>
      </c>
      <c r="U21" s="120">
        <v>397</v>
      </c>
    </row>
    <row r="22" spans="1:21" x14ac:dyDescent="0.2">
      <c r="A22" s="34">
        <f t="shared" si="0"/>
        <v>21</v>
      </c>
      <c r="B22" s="35" t="s">
        <v>121</v>
      </c>
      <c r="C22" s="36">
        <v>1810</v>
      </c>
      <c r="D22" s="37" t="s">
        <v>19</v>
      </c>
      <c r="E22" s="38">
        <v>622</v>
      </c>
      <c r="F22" s="39">
        <v>11</v>
      </c>
      <c r="G22" s="40">
        <v>148</v>
      </c>
      <c r="H22" s="40">
        <v>131</v>
      </c>
      <c r="I22" s="40">
        <v>8</v>
      </c>
      <c r="J22" s="40">
        <v>29</v>
      </c>
      <c r="K22" s="40">
        <v>0</v>
      </c>
      <c r="L22" s="40">
        <v>0</v>
      </c>
      <c r="M22" s="40">
        <v>4</v>
      </c>
      <c r="N22" s="40">
        <v>0</v>
      </c>
      <c r="O22" s="40">
        <v>0</v>
      </c>
      <c r="P22" s="237">
        <v>28</v>
      </c>
      <c r="Q22" s="43">
        <v>193</v>
      </c>
      <c r="R22" s="39"/>
      <c r="S22" s="40">
        <v>18</v>
      </c>
      <c r="T22" s="44">
        <v>359</v>
      </c>
      <c r="U22" s="22">
        <v>382</v>
      </c>
    </row>
    <row r="23" spans="1:21" x14ac:dyDescent="0.2">
      <c r="A23" s="23">
        <f t="shared" si="0"/>
        <v>22</v>
      </c>
      <c r="B23" s="24" t="s">
        <v>121</v>
      </c>
      <c r="C23" s="25">
        <v>1809</v>
      </c>
      <c r="D23" s="26" t="s">
        <v>19</v>
      </c>
      <c r="E23" s="27">
        <v>671</v>
      </c>
      <c r="F23" s="28">
        <v>24</v>
      </c>
      <c r="G23" s="29">
        <v>67</v>
      </c>
      <c r="H23" s="29">
        <v>232</v>
      </c>
      <c r="I23" s="29">
        <v>30</v>
      </c>
      <c r="J23" s="29">
        <v>2</v>
      </c>
      <c r="K23" s="29">
        <v>0</v>
      </c>
      <c r="L23" s="29">
        <v>5</v>
      </c>
      <c r="M23" s="29">
        <v>3</v>
      </c>
      <c r="N23" s="29">
        <v>0</v>
      </c>
      <c r="O23" s="29">
        <v>0</v>
      </c>
      <c r="P23" s="236">
        <v>42</v>
      </c>
      <c r="Q23" s="32">
        <v>99</v>
      </c>
      <c r="R23" s="28"/>
      <c r="S23" s="29">
        <v>36</v>
      </c>
      <c r="T23" s="33">
        <v>405</v>
      </c>
      <c r="U23" s="120">
        <v>447</v>
      </c>
    </row>
    <row r="24" spans="1:21" x14ac:dyDescent="0.2">
      <c r="A24" s="34">
        <f t="shared" si="0"/>
        <v>23</v>
      </c>
      <c r="B24" s="35" t="s">
        <v>121</v>
      </c>
      <c r="C24" s="36">
        <v>1808</v>
      </c>
      <c r="D24" s="37" t="s">
        <v>19</v>
      </c>
      <c r="E24" s="38">
        <v>621</v>
      </c>
      <c r="F24" s="39">
        <v>37</v>
      </c>
      <c r="G24" s="40">
        <v>80</v>
      </c>
      <c r="H24" s="40">
        <v>153</v>
      </c>
      <c r="I24" s="40">
        <v>14</v>
      </c>
      <c r="J24" s="40">
        <v>9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237">
        <v>42</v>
      </c>
      <c r="Q24" s="43">
        <v>130</v>
      </c>
      <c r="R24" s="39"/>
      <c r="S24" s="40">
        <v>22</v>
      </c>
      <c r="T24" s="44">
        <v>335</v>
      </c>
      <c r="U24" s="22">
        <v>361</v>
      </c>
    </row>
    <row r="25" spans="1:21" x14ac:dyDescent="0.2">
      <c r="A25" s="23">
        <f t="shared" si="0"/>
        <v>24</v>
      </c>
      <c r="B25" s="24" t="s">
        <v>121</v>
      </c>
      <c r="C25" s="25">
        <v>1807</v>
      </c>
      <c r="D25" s="26" t="s">
        <v>19</v>
      </c>
      <c r="E25" s="27">
        <v>749</v>
      </c>
      <c r="F25" s="28">
        <v>14</v>
      </c>
      <c r="G25" s="29">
        <v>93</v>
      </c>
      <c r="H25" s="29">
        <v>75</v>
      </c>
      <c r="I25" s="29">
        <v>21</v>
      </c>
      <c r="J25" s="29">
        <v>14</v>
      </c>
      <c r="K25" s="29">
        <v>0</v>
      </c>
      <c r="L25" s="29">
        <v>4</v>
      </c>
      <c r="M25" s="29">
        <v>0</v>
      </c>
      <c r="N25" s="29">
        <v>0</v>
      </c>
      <c r="O25" s="29">
        <v>0</v>
      </c>
      <c r="P25" s="236">
        <v>176</v>
      </c>
      <c r="Q25" s="32">
        <v>124</v>
      </c>
      <c r="R25" s="28"/>
      <c r="S25" s="29">
        <v>44</v>
      </c>
      <c r="T25" s="33">
        <v>397</v>
      </c>
      <c r="U25" s="120">
        <v>444</v>
      </c>
    </row>
    <row r="26" spans="1:21" x14ac:dyDescent="0.2">
      <c r="A26" s="34">
        <f t="shared" si="0"/>
        <v>25</v>
      </c>
      <c r="B26" s="35" t="s">
        <v>121</v>
      </c>
      <c r="C26" s="36">
        <v>1806</v>
      </c>
      <c r="D26" s="37" t="s">
        <v>20</v>
      </c>
      <c r="E26" s="38">
        <v>700</v>
      </c>
      <c r="F26" s="39">
        <v>16</v>
      </c>
      <c r="G26" s="40">
        <v>133</v>
      </c>
      <c r="H26" s="40">
        <v>141</v>
      </c>
      <c r="I26" s="40">
        <v>6</v>
      </c>
      <c r="J26" s="40">
        <v>2</v>
      </c>
      <c r="K26" s="40">
        <v>0</v>
      </c>
      <c r="L26" s="40">
        <v>4</v>
      </c>
      <c r="M26" s="40">
        <v>4</v>
      </c>
      <c r="N26" s="40">
        <v>0</v>
      </c>
      <c r="O26" s="40">
        <v>0</v>
      </c>
      <c r="P26" s="237">
        <v>135</v>
      </c>
      <c r="Q26" s="43">
        <v>157</v>
      </c>
      <c r="R26" s="39"/>
      <c r="S26" s="40">
        <v>25</v>
      </c>
      <c r="T26" s="44">
        <v>441</v>
      </c>
      <c r="U26" s="22">
        <v>472</v>
      </c>
    </row>
    <row r="27" spans="1:21" x14ac:dyDescent="0.2">
      <c r="A27" s="23">
        <f t="shared" si="0"/>
        <v>26</v>
      </c>
      <c r="B27" s="24" t="s">
        <v>121</v>
      </c>
      <c r="C27" s="25">
        <v>1806</v>
      </c>
      <c r="D27" s="26" t="s">
        <v>14</v>
      </c>
      <c r="E27" s="27">
        <v>701</v>
      </c>
      <c r="F27" s="28">
        <v>16</v>
      </c>
      <c r="G27" s="29">
        <v>137</v>
      </c>
      <c r="H27" s="29">
        <v>114</v>
      </c>
      <c r="I27" s="29">
        <v>6</v>
      </c>
      <c r="J27" s="29">
        <v>9</v>
      </c>
      <c r="K27" s="29">
        <v>0</v>
      </c>
      <c r="L27" s="29">
        <v>2</v>
      </c>
      <c r="M27" s="29">
        <v>3</v>
      </c>
      <c r="N27" s="29">
        <v>0</v>
      </c>
      <c r="O27" s="29">
        <v>0</v>
      </c>
      <c r="P27" s="236">
        <v>134</v>
      </c>
      <c r="Q27" s="32">
        <v>162</v>
      </c>
      <c r="R27" s="28"/>
      <c r="S27" s="29">
        <v>35</v>
      </c>
      <c r="T27" s="33">
        <v>421</v>
      </c>
      <c r="U27" s="120">
        <v>456</v>
      </c>
    </row>
    <row r="28" spans="1:21" x14ac:dyDescent="0.2">
      <c r="A28" s="34">
        <f t="shared" si="0"/>
        <v>27</v>
      </c>
      <c r="B28" s="35" t="s">
        <v>121</v>
      </c>
      <c r="C28" s="36">
        <v>1806</v>
      </c>
      <c r="D28" s="37" t="s">
        <v>19</v>
      </c>
      <c r="E28" s="38">
        <v>701</v>
      </c>
      <c r="F28" s="39">
        <v>18</v>
      </c>
      <c r="G28" s="40">
        <v>98</v>
      </c>
      <c r="H28" s="40">
        <v>95</v>
      </c>
      <c r="I28" s="40">
        <v>6</v>
      </c>
      <c r="J28" s="40">
        <v>9</v>
      </c>
      <c r="K28" s="40">
        <v>0</v>
      </c>
      <c r="L28" s="40">
        <v>4</v>
      </c>
      <c r="M28" s="40">
        <v>8</v>
      </c>
      <c r="N28" s="40">
        <v>0</v>
      </c>
      <c r="O28" s="40">
        <v>0</v>
      </c>
      <c r="P28" s="237">
        <v>162</v>
      </c>
      <c r="Q28" s="43">
        <v>132</v>
      </c>
      <c r="R28" s="39"/>
      <c r="S28" s="40">
        <v>34</v>
      </c>
      <c r="T28" s="44">
        <v>400</v>
      </c>
      <c r="U28" s="22">
        <v>441</v>
      </c>
    </row>
    <row r="29" spans="1:21" x14ac:dyDescent="0.2">
      <c r="A29" s="23">
        <f t="shared" si="0"/>
        <v>28</v>
      </c>
      <c r="B29" s="24" t="s">
        <v>121</v>
      </c>
      <c r="C29" s="25">
        <v>1805</v>
      </c>
      <c r="D29" s="26" t="s">
        <v>20</v>
      </c>
      <c r="E29" s="27">
        <v>591</v>
      </c>
      <c r="F29" s="28">
        <v>6</v>
      </c>
      <c r="G29" s="29">
        <v>73</v>
      </c>
      <c r="H29" s="29">
        <v>116</v>
      </c>
      <c r="I29" s="29">
        <v>15</v>
      </c>
      <c r="J29" s="29">
        <v>27</v>
      </c>
      <c r="K29" s="29">
        <v>0</v>
      </c>
      <c r="L29" s="29">
        <v>1</v>
      </c>
      <c r="M29" s="29">
        <v>3</v>
      </c>
      <c r="N29" s="29">
        <v>0</v>
      </c>
      <c r="O29" s="29">
        <v>0</v>
      </c>
      <c r="P29" s="236">
        <v>36</v>
      </c>
      <c r="Q29" s="32">
        <v>116</v>
      </c>
      <c r="R29" s="28">
        <v>1</v>
      </c>
      <c r="S29" s="29">
        <v>17</v>
      </c>
      <c r="T29" s="33">
        <v>277</v>
      </c>
      <c r="U29" s="120">
        <v>305</v>
      </c>
    </row>
    <row r="30" spans="1:21" x14ac:dyDescent="0.2">
      <c r="A30" s="34">
        <f t="shared" si="0"/>
        <v>29</v>
      </c>
      <c r="B30" s="35" t="s">
        <v>121</v>
      </c>
      <c r="C30" s="36">
        <v>1805</v>
      </c>
      <c r="D30" s="37" t="s">
        <v>14</v>
      </c>
      <c r="E30" s="38">
        <v>592</v>
      </c>
      <c r="F30" s="39">
        <v>13</v>
      </c>
      <c r="G30" s="40">
        <v>62</v>
      </c>
      <c r="H30" s="40">
        <v>103</v>
      </c>
      <c r="I30" s="40">
        <v>15</v>
      </c>
      <c r="J30" s="40">
        <v>32</v>
      </c>
      <c r="K30" s="40">
        <v>0</v>
      </c>
      <c r="L30" s="40">
        <v>0</v>
      </c>
      <c r="M30" s="40">
        <v>1</v>
      </c>
      <c r="N30" s="40">
        <v>0</v>
      </c>
      <c r="O30" s="40">
        <v>0</v>
      </c>
      <c r="P30" s="237">
        <v>51</v>
      </c>
      <c r="Q30" s="43">
        <v>114</v>
      </c>
      <c r="R30" s="39"/>
      <c r="S30" s="40">
        <v>19</v>
      </c>
      <c r="T30" s="44">
        <v>277</v>
      </c>
      <c r="U30" s="22">
        <v>303</v>
      </c>
    </row>
    <row r="31" spans="1:21" x14ac:dyDescent="0.2">
      <c r="A31" s="23">
        <f t="shared" si="0"/>
        <v>30</v>
      </c>
      <c r="B31" s="24" t="s">
        <v>121</v>
      </c>
      <c r="C31" s="25">
        <v>1805</v>
      </c>
      <c r="D31" s="26" t="s">
        <v>19</v>
      </c>
      <c r="E31" s="27">
        <v>592</v>
      </c>
      <c r="F31" s="28">
        <v>18</v>
      </c>
      <c r="G31" s="29">
        <v>64</v>
      </c>
      <c r="H31" s="29">
        <v>93</v>
      </c>
      <c r="I31" s="29">
        <v>2</v>
      </c>
      <c r="J31" s="29">
        <v>28</v>
      </c>
      <c r="K31" s="29">
        <v>0</v>
      </c>
      <c r="L31" s="29">
        <v>4</v>
      </c>
      <c r="M31" s="29">
        <v>5</v>
      </c>
      <c r="N31" s="29">
        <v>0</v>
      </c>
      <c r="O31" s="29">
        <v>0</v>
      </c>
      <c r="P31" s="236">
        <v>39</v>
      </c>
      <c r="Q31" s="32">
        <v>123</v>
      </c>
      <c r="R31" s="28"/>
      <c r="S31" s="29">
        <v>30</v>
      </c>
      <c r="T31" s="33">
        <v>253</v>
      </c>
      <c r="U31" s="120">
        <v>296</v>
      </c>
    </row>
    <row r="32" spans="1:21" x14ac:dyDescent="0.2">
      <c r="A32" s="34">
        <f t="shared" si="0"/>
        <v>31</v>
      </c>
      <c r="B32" s="35" t="s">
        <v>121</v>
      </c>
      <c r="C32" s="36">
        <v>1804</v>
      </c>
      <c r="D32" s="37" t="s">
        <v>20</v>
      </c>
      <c r="E32" s="38">
        <v>729</v>
      </c>
      <c r="F32" s="39">
        <v>12</v>
      </c>
      <c r="G32" s="40">
        <v>67</v>
      </c>
      <c r="H32" s="40">
        <v>146</v>
      </c>
      <c r="I32" s="40">
        <v>10</v>
      </c>
      <c r="J32" s="40">
        <v>33</v>
      </c>
      <c r="K32" s="40">
        <v>0</v>
      </c>
      <c r="L32" s="40">
        <v>2</v>
      </c>
      <c r="M32" s="40">
        <v>6</v>
      </c>
      <c r="N32" s="40">
        <v>0</v>
      </c>
      <c r="O32" s="40">
        <v>0</v>
      </c>
      <c r="P32" s="237">
        <v>54</v>
      </c>
      <c r="Q32" s="43">
        <v>120</v>
      </c>
      <c r="R32" s="39"/>
      <c r="S32" s="40">
        <v>27</v>
      </c>
      <c r="T32" s="44">
        <v>330</v>
      </c>
      <c r="U32" s="22">
        <v>365</v>
      </c>
    </row>
    <row r="33" spans="1:21" x14ac:dyDescent="0.2">
      <c r="A33" s="23">
        <f t="shared" si="0"/>
        <v>32</v>
      </c>
      <c r="B33" s="24" t="s">
        <v>121</v>
      </c>
      <c r="C33" s="25">
        <v>1804</v>
      </c>
      <c r="D33" s="26" t="s">
        <v>14</v>
      </c>
      <c r="E33" s="27">
        <v>729</v>
      </c>
      <c r="F33" s="28">
        <v>26</v>
      </c>
      <c r="G33" s="29">
        <v>65</v>
      </c>
      <c r="H33" s="29">
        <v>114</v>
      </c>
      <c r="I33" s="29">
        <v>22</v>
      </c>
      <c r="J33" s="29">
        <v>20</v>
      </c>
      <c r="K33" s="29">
        <v>0</v>
      </c>
      <c r="L33" s="29">
        <v>3</v>
      </c>
      <c r="M33" s="29">
        <v>7</v>
      </c>
      <c r="N33" s="29">
        <v>0</v>
      </c>
      <c r="O33" s="29">
        <v>0</v>
      </c>
      <c r="P33" s="236">
        <v>64</v>
      </c>
      <c r="Q33" s="32">
        <v>120</v>
      </c>
      <c r="R33" s="28"/>
      <c r="S33" s="29">
        <v>21</v>
      </c>
      <c r="T33" s="33">
        <v>321</v>
      </c>
      <c r="U33" s="120">
        <v>351</v>
      </c>
    </row>
    <row r="34" spans="1:21" x14ac:dyDescent="0.2">
      <c r="A34" s="34">
        <f t="shared" si="0"/>
        <v>33</v>
      </c>
      <c r="B34" s="35" t="s">
        <v>121</v>
      </c>
      <c r="C34" s="36">
        <v>1804</v>
      </c>
      <c r="D34" s="37" t="s">
        <v>19</v>
      </c>
      <c r="E34" s="38">
        <v>730</v>
      </c>
      <c r="F34" s="39">
        <v>20</v>
      </c>
      <c r="G34" s="40">
        <v>56</v>
      </c>
      <c r="H34" s="40">
        <v>144</v>
      </c>
      <c r="I34" s="40">
        <v>13</v>
      </c>
      <c r="J34" s="40">
        <v>33</v>
      </c>
      <c r="K34" s="40">
        <v>0</v>
      </c>
      <c r="L34" s="40">
        <v>7</v>
      </c>
      <c r="M34" s="40">
        <v>12</v>
      </c>
      <c r="N34" s="40">
        <v>0</v>
      </c>
      <c r="O34" s="40">
        <v>0</v>
      </c>
      <c r="P34" s="237">
        <v>65</v>
      </c>
      <c r="Q34" s="43">
        <v>120</v>
      </c>
      <c r="R34" s="39"/>
      <c r="S34" s="40">
        <v>20</v>
      </c>
      <c r="T34" s="44">
        <v>350</v>
      </c>
      <c r="U34" s="22">
        <v>381</v>
      </c>
    </row>
    <row r="35" spans="1:21" x14ac:dyDescent="0.2">
      <c r="A35" s="23">
        <f t="shared" si="0"/>
        <v>34</v>
      </c>
      <c r="B35" s="24" t="s">
        <v>121</v>
      </c>
      <c r="C35" s="25">
        <v>1803</v>
      </c>
      <c r="D35" s="26" t="s">
        <v>27</v>
      </c>
      <c r="E35" s="27">
        <v>675</v>
      </c>
      <c r="F35" s="28">
        <v>17</v>
      </c>
      <c r="G35" s="29">
        <v>84</v>
      </c>
      <c r="H35" s="29">
        <v>102</v>
      </c>
      <c r="I35" s="29">
        <v>7</v>
      </c>
      <c r="J35" s="29">
        <v>39</v>
      </c>
      <c r="K35" s="29">
        <v>0</v>
      </c>
      <c r="L35" s="29">
        <v>0</v>
      </c>
      <c r="M35" s="29">
        <v>2</v>
      </c>
      <c r="N35" s="29">
        <v>0</v>
      </c>
      <c r="O35" s="29">
        <v>0</v>
      </c>
      <c r="P35" s="236">
        <v>87</v>
      </c>
      <c r="Q35" s="32">
        <v>149</v>
      </c>
      <c r="R35" s="28"/>
      <c r="S35" s="29">
        <v>24</v>
      </c>
      <c r="T35" s="33">
        <v>338</v>
      </c>
      <c r="U35" s="120">
        <v>371</v>
      </c>
    </row>
    <row r="36" spans="1:21" x14ac:dyDescent="0.2">
      <c r="A36" s="34">
        <f t="shared" si="0"/>
        <v>35</v>
      </c>
      <c r="B36" s="35" t="s">
        <v>121</v>
      </c>
      <c r="C36" s="36">
        <v>1803</v>
      </c>
      <c r="D36" s="37" t="s">
        <v>23</v>
      </c>
      <c r="E36" s="38">
        <v>675</v>
      </c>
      <c r="F36" s="39">
        <v>11</v>
      </c>
      <c r="G36" s="40">
        <v>56</v>
      </c>
      <c r="H36" s="40">
        <v>123</v>
      </c>
      <c r="I36" s="40">
        <v>8</v>
      </c>
      <c r="J36" s="40">
        <v>27</v>
      </c>
      <c r="K36" s="40">
        <v>0</v>
      </c>
      <c r="L36" s="40">
        <v>1</v>
      </c>
      <c r="M36" s="40">
        <v>6</v>
      </c>
      <c r="N36" s="40">
        <v>0</v>
      </c>
      <c r="O36" s="40">
        <v>0</v>
      </c>
      <c r="P36" s="237">
        <v>93</v>
      </c>
      <c r="Q36" s="43">
        <v>106</v>
      </c>
      <c r="R36" s="39"/>
      <c r="S36" s="40">
        <v>24</v>
      </c>
      <c r="T36" s="44">
        <v>325</v>
      </c>
      <c r="U36" s="22">
        <v>361</v>
      </c>
    </row>
    <row r="37" spans="1:21" x14ac:dyDescent="0.2">
      <c r="A37" s="23">
        <f t="shared" si="0"/>
        <v>36</v>
      </c>
      <c r="B37" s="24" t="s">
        <v>121</v>
      </c>
      <c r="C37" s="25">
        <v>1803</v>
      </c>
      <c r="D37" s="26" t="s">
        <v>20</v>
      </c>
      <c r="E37" s="27">
        <v>675</v>
      </c>
      <c r="F37" s="28">
        <v>10</v>
      </c>
      <c r="G37" s="29">
        <v>77</v>
      </c>
      <c r="H37" s="29">
        <v>130</v>
      </c>
      <c r="I37" s="29">
        <v>6</v>
      </c>
      <c r="J37" s="29">
        <v>21</v>
      </c>
      <c r="K37" s="29">
        <v>0</v>
      </c>
      <c r="L37" s="29">
        <v>4</v>
      </c>
      <c r="M37" s="29">
        <v>7</v>
      </c>
      <c r="N37" s="29">
        <v>0</v>
      </c>
      <c r="O37" s="29">
        <v>0</v>
      </c>
      <c r="P37" s="236">
        <v>76</v>
      </c>
      <c r="Q37" s="32">
        <v>114</v>
      </c>
      <c r="R37" s="28"/>
      <c r="S37" s="29">
        <v>34</v>
      </c>
      <c r="T37" s="33">
        <v>331</v>
      </c>
      <c r="U37" s="120">
        <v>371</v>
      </c>
    </row>
    <row r="38" spans="1:21" x14ac:dyDescent="0.2">
      <c r="A38" s="34">
        <f t="shared" si="0"/>
        <v>37</v>
      </c>
      <c r="B38" s="35" t="s">
        <v>121</v>
      </c>
      <c r="C38" s="36">
        <v>1803</v>
      </c>
      <c r="D38" s="37" t="s">
        <v>14</v>
      </c>
      <c r="E38" s="38">
        <v>675</v>
      </c>
      <c r="F38" s="39">
        <v>15</v>
      </c>
      <c r="G38" s="40">
        <v>74</v>
      </c>
      <c r="H38" s="40">
        <v>145</v>
      </c>
      <c r="I38" s="40">
        <v>15</v>
      </c>
      <c r="J38" s="40">
        <v>29</v>
      </c>
      <c r="K38" s="40">
        <v>0</v>
      </c>
      <c r="L38" s="40">
        <v>2</v>
      </c>
      <c r="M38" s="40">
        <v>3</v>
      </c>
      <c r="N38" s="40">
        <v>0</v>
      </c>
      <c r="O38" s="40">
        <v>0</v>
      </c>
      <c r="P38" s="237">
        <v>77</v>
      </c>
      <c r="Q38" s="43">
        <v>127</v>
      </c>
      <c r="R38" s="39"/>
      <c r="S38" s="40">
        <v>22</v>
      </c>
      <c r="T38" s="44">
        <v>360</v>
      </c>
      <c r="U38" s="22">
        <v>391</v>
      </c>
    </row>
    <row r="39" spans="1:21" x14ac:dyDescent="0.2">
      <c r="A39" s="23">
        <f t="shared" si="0"/>
        <v>38</v>
      </c>
      <c r="B39" s="24" t="s">
        <v>121</v>
      </c>
      <c r="C39" s="25">
        <v>1803</v>
      </c>
      <c r="D39" s="26" t="s">
        <v>19</v>
      </c>
      <c r="E39" s="27">
        <v>675</v>
      </c>
      <c r="F39" s="28">
        <v>14</v>
      </c>
      <c r="G39" s="29">
        <v>71</v>
      </c>
      <c r="H39" s="29">
        <v>122</v>
      </c>
      <c r="I39" s="29">
        <v>23</v>
      </c>
      <c r="J39" s="29">
        <v>34</v>
      </c>
      <c r="K39" s="29">
        <v>0</v>
      </c>
      <c r="L39" s="29">
        <v>0</v>
      </c>
      <c r="M39" s="29">
        <v>6</v>
      </c>
      <c r="N39" s="29">
        <v>0</v>
      </c>
      <c r="O39" s="29">
        <v>0</v>
      </c>
      <c r="P39" s="236">
        <v>85</v>
      </c>
      <c r="Q39" s="32">
        <v>126</v>
      </c>
      <c r="R39" s="28"/>
      <c r="S39" s="29">
        <v>25</v>
      </c>
      <c r="T39" s="33">
        <v>355</v>
      </c>
      <c r="U39" s="120">
        <v>387</v>
      </c>
    </row>
    <row r="40" spans="1:21" x14ac:dyDescent="0.2">
      <c r="A40" s="34">
        <f t="shared" si="0"/>
        <v>39</v>
      </c>
      <c r="B40" s="35" t="s">
        <v>121</v>
      </c>
      <c r="C40" s="36">
        <v>1802</v>
      </c>
      <c r="D40" s="37" t="s">
        <v>27</v>
      </c>
      <c r="E40" s="38">
        <v>692</v>
      </c>
      <c r="F40" s="39">
        <v>14</v>
      </c>
      <c r="G40" s="40">
        <v>84</v>
      </c>
      <c r="H40" s="40">
        <v>183</v>
      </c>
      <c r="I40" s="40">
        <v>13</v>
      </c>
      <c r="J40" s="40">
        <v>10</v>
      </c>
      <c r="K40" s="40">
        <v>0</v>
      </c>
      <c r="L40" s="40">
        <v>2</v>
      </c>
      <c r="M40" s="40">
        <v>6</v>
      </c>
      <c r="N40" s="40">
        <v>0</v>
      </c>
      <c r="O40" s="40">
        <v>0</v>
      </c>
      <c r="P40" s="237">
        <v>93</v>
      </c>
      <c r="Q40" s="43">
        <v>110</v>
      </c>
      <c r="R40" s="39"/>
      <c r="S40" s="40">
        <v>20</v>
      </c>
      <c r="T40" s="44">
        <v>405</v>
      </c>
      <c r="U40" s="22">
        <v>427</v>
      </c>
    </row>
    <row r="41" spans="1:21" x14ac:dyDescent="0.2">
      <c r="A41" s="23">
        <f t="shared" si="0"/>
        <v>40</v>
      </c>
      <c r="B41" s="24" t="s">
        <v>121</v>
      </c>
      <c r="C41" s="25">
        <v>1802</v>
      </c>
      <c r="D41" s="26" t="s">
        <v>23</v>
      </c>
      <c r="E41" s="27">
        <v>692</v>
      </c>
      <c r="F41" s="28">
        <v>14</v>
      </c>
      <c r="G41" s="29">
        <v>87</v>
      </c>
      <c r="H41" s="29">
        <v>198</v>
      </c>
      <c r="I41" s="29">
        <v>15</v>
      </c>
      <c r="J41" s="29">
        <v>0</v>
      </c>
      <c r="K41" s="29">
        <v>0</v>
      </c>
      <c r="L41" s="29">
        <v>1</v>
      </c>
      <c r="M41" s="29">
        <v>3</v>
      </c>
      <c r="N41" s="29">
        <v>0</v>
      </c>
      <c r="O41" s="29">
        <v>0</v>
      </c>
      <c r="P41" s="236">
        <v>86</v>
      </c>
      <c r="Q41" s="32">
        <v>108</v>
      </c>
      <c r="R41" s="28"/>
      <c r="S41" s="29">
        <v>20</v>
      </c>
      <c r="T41" s="33">
        <v>404</v>
      </c>
      <c r="U41" s="120">
        <v>431</v>
      </c>
    </row>
    <row r="42" spans="1:21" x14ac:dyDescent="0.2">
      <c r="A42" s="34">
        <f t="shared" si="0"/>
        <v>41</v>
      </c>
      <c r="B42" s="35" t="s">
        <v>121</v>
      </c>
      <c r="C42" s="36">
        <v>1802</v>
      </c>
      <c r="D42" s="37" t="s">
        <v>20</v>
      </c>
      <c r="E42" s="38">
        <v>693</v>
      </c>
      <c r="F42" s="39">
        <v>19</v>
      </c>
      <c r="G42" s="40">
        <v>82</v>
      </c>
      <c r="H42" s="40">
        <v>159</v>
      </c>
      <c r="I42" s="40">
        <v>17</v>
      </c>
      <c r="J42" s="40">
        <v>5</v>
      </c>
      <c r="K42" s="40">
        <v>0</v>
      </c>
      <c r="L42" s="40">
        <v>2</v>
      </c>
      <c r="M42" s="40">
        <v>2</v>
      </c>
      <c r="N42" s="40">
        <v>0</v>
      </c>
      <c r="O42" s="40">
        <v>0</v>
      </c>
      <c r="P42" s="237">
        <v>99</v>
      </c>
      <c r="Q42" s="43">
        <v>116</v>
      </c>
      <c r="R42" s="39"/>
      <c r="S42" s="40">
        <v>22</v>
      </c>
      <c r="T42" s="44">
        <v>385</v>
      </c>
      <c r="U42" s="22">
        <v>417</v>
      </c>
    </row>
    <row r="43" spans="1:21" x14ac:dyDescent="0.2">
      <c r="A43" s="23">
        <f t="shared" si="0"/>
        <v>42</v>
      </c>
      <c r="B43" s="24" t="s">
        <v>121</v>
      </c>
      <c r="C43" s="25">
        <v>1802</v>
      </c>
      <c r="D43" s="26" t="s">
        <v>14</v>
      </c>
      <c r="E43" s="27">
        <v>693</v>
      </c>
      <c r="F43" s="28">
        <v>17</v>
      </c>
      <c r="G43" s="29">
        <v>85</v>
      </c>
      <c r="H43" s="29">
        <v>206</v>
      </c>
      <c r="I43" s="29">
        <v>26</v>
      </c>
      <c r="J43" s="29">
        <v>6</v>
      </c>
      <c r="K43" s="29">
        <v>0</v>
      </c>
      <c r="L43" s="29">
        <v>0</v>
      </c>
      <c r="M43" s="29">
        <v>8</v>
      </c>
      <c r="N43" s="29">
        <v>0</v>
      </c>
      <c r="O43" s="29">
        <v>0</v>
      </c>
      <c r="P43" s="236">
        <v>90</v>
      </c>
      <c r="Q43" s="32">
        <v>110</v>
      </c>
      <c r="R43" s="28"/>
      <c r="S43" s="29">
        <v>24</v>
      </c>
      <c r="T43" s="33">
        <v>438</v>
      </c>
      <c r="U43" s="120">
        <v>464</v>
      </c>
    </row>
    <row r="44" spans="1:21" x14ac:dyDescent="0.2">
      <c r="A44" s="34">
        <f t="shared" si="0"/>
        <v>43</v>
      </c>
      <c r="B44" s="35" t="s">
        <v>121</v>
      </c>
      <c r="C44" s="36">
        <v>1802</v>
      </c>
      <c r="D44" s="37" t="s">
        <v>19</v>
      </c>
      <c r="E44" s="38">
        <v>693</v>
      </c>
      <c r="F44" s="39">
        <v>20</v>
      </c>
      <c r="G44" s="40">
        <v>66</v>
      </c>
      <c r="H44" s="40">
        <v>207</v>
      </c>
      <c r="I44" s="40">
        <v>22</v>
      </c>
      <c r="J44" s="40">
        <v>6</v>
      </c>
      <c r="K44" s="40">
        <v>0</v>
      </c>
      <c r="L44" s="40">
        <v>1</v>
      </c>
      <c r="M44" s="40">
        <v>14</v>
      </c>
      <c r="N44" s="40">
        <v>0</v>
      </c>
      <c r="O44" s="40">
        <v>0</v>
      </c>
      <c r="P44" s="237">
        <v>71</v>
      </c>
      <c r="Q44" s="43">
        <v>100</v>
      </c>
      <c r="R44" s="39">
        <v>1</v>
      </c>
      <c r="S44" s="40">
        <v>16</v>
      </c>
      <c r="T44" s="44">
        <v>407</v>
      </c>
      <c r="U44" s="22">
        <v>432</v>
      </c>
    </row>
    <row r="45" spans="1:21" x14ac:dyDescent="0.2">
      <c r="A45" s="23">
        <f t="shared" si="0"/>
        <v>44</v>
      </c>
      <c r="B45" s="24" t="s">
        <v>121</v>
      </c>
      <c r="C45" s="25">
        <v>1801</v>
      </c>
      <c r="D45" s="26" t="s">
        <v>20</v>
      </c>
      <c r="E45" s="27">
        <v>670</v>
      </c>
      <c r="F45" s="28">
        <v>33</v>
      </c>
      <c r="G45" s="29">
        <v>113</v>
      </c>
      <c r="H45" s="29">
        <v>162</v>
      </c>
      <c r="I45" s="29">
        <v>9</v>
      </c>
      <c r="J45" s="29">
        <v>2</v>
      </c>
      <c r="K45" s="29">
        <v>0</v>
      </c>
      <c r="L45" s="29">
        <v>2</v>
      </c>
      <c r="M45" s="29">
        <v>3</v>
      </c>
      <c r="N45" s="29">
        <v>0</v>
      </c>
      <c r="O45" s="29">
        <v>0</v>
      </c>
      <c r="P45" s="236">
        <v>107</v>
      </c>
      <c r="Q45" s="32">
        <v>156</v>
      </c>
      <c r="R45" s="28"/>
      <c r="S45" s="29">
        <v>17</v>
      </c>
      <c r="T45" s="33">
        <v>431</v>
      </c>
      <c r="U45" s="120">
        <v>456</v>
      </c>
    </row>
    <row r="46" spans="1:21" x14ac:dyDescent="0.2">
      <c r="A46" s="34">
        <f t="shared" si="0"/>
        <v>45</v>
      </c>
      <c r="B46" s="35" t="s">
        <v>121</v>
      </c>
      <c r="C46" s="36">
        <v>1801</v>
      </c>
      <c r="D46" s="37" t="s">
        <v>14</v>
      </c>
      <c r="E46" s="38">
        <v>670</v>
      </c>
      <c r="F46" s="39">
        <v>27</v>
      </c>
      <c r="G46" s="40">
        <v>75</v>
      </c>
      <c r="H46" s="40">
        <v>194</v>
      </c>
      <c r="I46" s="40">
        <v>15</v>
      </c>
      <c r="J46" s="40">
        <v>4</v>
      </c>
      <c r="K46" s="40">
        <v>0</v>
      </c>
      <c r="L46" s="40">
        <v>2</v>
      </c>
      <c r="M46" s="40">
        <v>7</v>
      </c>
      <c r="N46" s="40">
        <v>0</v>
      </c>
      <c r="O46" s="40">
        <v>0</v>
      </c>
      <c r="P46" s="237">
        <v>86</v>
      </c>
      <c r="Q46" s="43">
        <v>116</v>
      </c>
      <c r="R46" s="39"/>
      <c r="S46" s="40">
        <v>19</v>
      </c>
      <c r="T46" s="44">
        <v>410</v>
      </c>
      <c r="U46" s="22">
        <v>439</v>
      </c>
    </row>
    <row r="47" spans="1:21" x14ac:dyDescent="0.2">
      <c r="A47" s="23">
        <f t="shared" si="0"/>
        <v>46</v>
      </c>
      <c r="B47" s="24" t="s">
        <v>121</v>
      </c>
      <c r="C47" s="25">
        <v>1801</v>
      </c>
      <c r="D47" s="26" t="s">
        <v>19</v>
      </c>
      <c r="E47" s="27">
        <v>670</v>
      </c>
      <c r="F47" s="28">
        <v>32</v>
      </c>
      <c r="G47" s="29">
        <v>80</v>
      </c>
      <c r="H47" s="29">
        <v>177</v>
      </c>
      <c r="I47" s="29">
        <v>10</v>
      </c>
      <c r="J47" s="29">
        <v>2</v>
      </c>
      <c r="K47" s="29">
        <v>0</v>
      </c>
      <c r="L47" s="29">
        <v>0</v>
      </c>
      <c r="M47" s="29">
        <v>3</v>
      </c>
      <c r="N47" s="29">
        <v>0</v>
      </c>
      <c r="O47" s="29">
        <v>0</v>
      </c>
      <c r="P47" s="236">
        <v>111</v>
      </c>
      <c r="Q47" s="32">
        <v>121</v>
      </c>
      <c r="R47" s="28"/>
      <c r="S47" s="29">
        <v>12</v>
      </c>
      <c r="T47" s="33">
        <v>415</v>
      </c>
      <c r="U47" s="120">
        <v>434</v>
      </c>
    </row>
    <row r="48" spans="1:21" x14ac:dyDescent="0.2">
      <c r="A48" s="34">
        <f t="shared" si="0"/>
        <v>47</v>
      </c>
      <c r="B48" s="35" t="s">
        <v>121</v>
      </c>
      <c r="C48" s="36">
        <v>1800</v>
      </c>
      <c r="D48" s="37" t="s">
        <v>27</v>
      </c>
      <c r="E48" s="38">
        <v>631</v>
      </c>
      <c r="F48" s="39">
        <v>30</v>
      </c>
      <c r="G48" s="40">
        <v>77</v>
      </c>
      <c r="H48" s="40">
        <v>181</v>
      </c>
      <c r="I48" s="40">
        <v>14</v>
      </c>
      <c r="J48" s="40">
        <v>6</v>
      </c>
      <c r="K48" s="40">
        <v>0</v>
      </c>
      <c r="L48" s="40">
        <v>1</v>
      </c>
      <c r="M48" s="40">
        <v>4</v>
      </c>
      <c r="N48" s="40">
        <v>0</v>
      </c>
      <c r="O48" s="40">
        <v>0</v>
      </c>
      <c r="P48" s="237">
        <v>68</v>
      </c>
      <c r="Q48" s="43">
        <v>118</v>
      </c>
      <c r="R48" s="39"/>
      <c r="S48" s="40">
        <v>21</v>
      </c>
      <c r="T48" s="44">
        <v>381</v>
      </c>
      <c r="U48" s="22">
        <v>407</v>
      </c>
    </row>
    <row r="49" spans="1:21" x14ac:dyDescent="0.2">
      <c r="A49" s="23">
        <f t="shared" si="0"/>
        <v>48</v>
      </c>
      <c r="B49" s="24" t="s">
        <v>121</v>
      </c>
      <c r="C49" s="25">
        <v>1800</v>
      </c>
      <c r="D49" s="26" t="s">
        <v>23</v>
      </c>
      <c r="E49" s="27">
        <v>631</v>
      </c>
      <c r="F49" s="28">
        <v>15</v>
      </c>
      <c r="G49" s="29">
        <v>68</v>
      </c>
      <c r="H49" s="29">
        <v>170</v>
      </c>
      <c r="I49" s="29">
        <v>10</v>
      </c>
      <c r="J49" s="29">
        <v>8</v>
      </c>
      <c r="K49" s="29">
        <v>0</v>
      </c>
      <c r="L49" s="29">
        <v>0</v>
      </c>
      <c r="M49" s="29">
        <v>6</v>
      </c>
      <c r="N49" s="29">
        <v>0</v>
      </c>
      <c r="O49" s="29">
        <v>0</v>
      </c>
      <c r="P49" s="236">
        <v>95</v>
      </c>
      <c r="Q49" s="32">
        <v>100</v>
      </c>
      <c r="R49" s="28"/>
      <c r="S49" s="29">
        <v>23</v>
      </c>
      <c r="T49" s="33">
        <v>372</v>
      </c>
      <c r="U49" s="120">
        <v>404</v>
      </c>
    </row>
    <row r="50" spans="1:21" x14ac:dyDescent="0.2">
      <c r="A50" s="34">
        <f t="shared" si="0"/>
        <v>49</v>
      </c>
      <c r="B50" s="35" t="s">
        <v>121</v>
      </c>
      <c r="C50" s="36">
        <v>1800</v>
      </c>
      <c r="D50" s="37" t="s">
        <v>20</v>
      </c>
      <c r="E50" s="38">
        <v>632</v>
      </c>
      <c r="F50" s="39">
        <v>25</v>
      </c>
      <c r="G50" s="40">
        <v>71</v>
      </c>
      <c r="H50" s="40">
        <v>195</v>
      </c>
      <c r="I50" s="40">
        <v>15</v>
      </c>
      <c r="J50" s="40">
        <v>3</v>
      </c>
      <c r="K50" s="40">
        <v>0</v>
      </c>
      <c r="L50" s="40">
        <v>1</v>
      </c>
      <c r="M50" s="40">
        <v>4</v>
      </c>
      <c r="N50" s="40">
        <v>0</v>
      </c>
      <c r="O50" s="40">
        <v>0</v>
      </c>
      <c r="P50" s="237">
        <v>76</v>
      </c>
      <c r="Q50" s="43">
        <v>106</v>
      </c>
      <c r="R50" s="39"/>
      <c r="S50" s="40">
        <v>24</v>
      </c>
      <c r="T50" s="44">
        <v>390</v>
      </c>
      <c r="U50" s="22">
        <v>421</v>
      </c>
    </row>
    <row r="51" spans="1:21" x14ac:dyDescent="0.2">
      <c r="A51" s="23">
        <f t="shared" si="0"/>
        <v>50</v>
      </c>
      <c r="B51" s="24" t="s">
        <v>121</v>
      </c>
      <c r="C51" s="25">
        <v>1800</v>
      </c>
      <c r="D51" s="26" t="s">
        <v>14</v>
      </c>
      <c r="E51" s="27">
        <v>632</v>
      </c>
      <c r="F51" s="28">
        <v>24</v>
      </c>
      <c r="G51" s="29">
        <v>71</v>
      </c>
      <c r="H51" s="29">
        <v>210</v>
      </c>
      <c r="I51" s="29">
        <v>14</v>
      </c>
      <c r="J51" s="29">
        <v>7</v>
      </c>
      <c r="K51" s="29">
        <v>0</v>
      </c>
      <c r="L51" s="29">
        <v>1</v>
      </c>
      <c r="M51" s="29">
        <v>5</v>
      </c>
      <c r="N51" s="29">
        <v>0</v>
      </c>
      <c r="O51" s="29">
        <v>0</v>
      </c>
      <c r="P51" s="236">
        <v>76</v>
      </c>
      <c r="Q51" s="32">
        <v>104</v>
      </c>
      <c r="R51" s="28"/>
      <c r="S51" s="29">
        <v>20</v>
      </c>
      <c r="T51" s="33">
        <v>408</v>
      </c>
      <c r="U51" s="120">
        <v>430</v>
      </c>
    </row>
    <row r="52" spans="1:21" x14ac:dyDescent="0.2">
      <c r="A52" s="34">
        <f t="shared" si="0"/>
        <v>51</v>
      </c>
      <c r="B52" s="35" t="s">
        <v>121</v>
      </c>
      <c r="C52" s="36">
        <v>1800</v>
      </c>
      <c r="D52" s="37" t="s">
        <v>19</v>
      </c>
      <c r="E52" s="38">
        <v>632</v>
      </c>
      <c r="F52" s="39">
        <v>19</v>
      </c>
      <c r="G52" s="40">
        <v>76</v>
      </c>
      <c r="H52" s="40">
        <v>165</v>
      </c>
      <c r="I52" s="40">
        <v>10</v>
      </c>
      <c r="J52" s="40">
        <v>8</v>
      </c>
      <c r="K52" s="40">
        <v>0</v>
      </c>
      <c r="L52" s="40">
        <v>2</v>
      </c>
      <c r="M52" s="40">
        <v>3</v>
      </c>
      <c r="N52" s="40">
        <v>0</v>
      </c>
      <c r="O52" s="40">
        <v>0</v>
      </c>
      <c r="P52" s="237">
        <v>86</v>
      </c>
      <c r="Q52" s="43">
        <v>113</v>
      </c>
      <c r="R52" s="39"/>
      <c r="S52" s="40">
        <v>26</v>
      </c>
      <c r="T52" s="44">
        <v>369</v>
      </c>
      <c r="U52" s="22">
        <v>405</v>
      </c>
    </row>
    <row r="53" spans="1:21" x14ac:dyDescent="0.2">
      <c r="A53" s="23">
        <f t="shared" si="0"/>
        <v>52</v>
      </c>
      <c r="B53" s="24" t="s">
        <v>121</v>
      </c>
      <c r="C53" s="25">
        <v>1799</v>
      </c>
      <c r="D53" s="26" t="s">
        <v>20</v>
      </c>
      <c r="E53" s="27">
        <v>564</v>
      </c>
      <c r="F53" s="28">
        <v>26</v>
      </c>
      <c r="G53" s="29">
        <v>48</v>
      </c>
      <c r="H53" s="29">
        <v>121</v>
      </c>
      <c r="I53" s="29">
        <v>10</v>
      </c>
      <c r="J53" s="29">
        <v>5</v>
      </c>
      <c r="K53" s="29">
        <v>0</v>
      </c>
      <c r="L53" s="29">
        <v>1</v>
      </c>
      <c r="M53" s="29">
        <v>1</v>
      </c>
      <c r="N53" s="29">
        <v>0</v>
      </c>
      <c r="O53" s="29">
        <v>0</v>
      </c>
      <c r="P53" s="236">
        <v>140</v>
      </c>
      <c r="Q53" s="32">
        <v>83</v>
      </c>
      <c r="R53" s="28"/>
      <c r="S53" s="29">
        <v>18</v>
      </c>
      <c r="T53" s="33">
        <v>352</v>
      </c>
      <c r="U53" s="120">
        <v>374</v>
      </c>
    </row>
    <row r="54" spans="1:21" x14ac:dyDescent="0.2">
      <c r="A54" s="34">
        <f t="shared" si="0"/>
        <v>53</v>
      </c>
      <c r="B54" s="35" t="s">
        <v>121</v>
      </c>
      <c r="C54" s="36">
        <v>1799</v>
      </c>
      <c r="D54" s="37" t="s">
        <v>14</v>
      </c>
      <c r="E54" s="38">
        <v>565</v>
      </c>
      <c r="F54" s="39">
        <v>29</v>
      </c>
      <c r="G54" s="40">
        <v>42</v>
      </c>
      <c r="H54" s="40">
        <v>156</v>
      </c>
      <c r="I54" s="40">
        <v>14</v>
      </c>
      <c r="J54" s="40">
        <v>2</v>
      </c>
      <c r="K54" s="40">
        <v>0</v>
      </c>
      <c r="L54" s="40">
        <v>4</v>
      </c>
      <c r="M54" s="40">
        <v>4</v>
      </c>
      <c r="N54" s="40">
        <v>0</v>
      </c>
      <c r="O54" s="40">
        <v>0</v>
      </c>
      <c r="P54" s="237">
        <v>118</v>
      </c>
      <c r="Q54" s="43">
        <v>75</v>
      </c>
      <c r="R54" s="39"/>
      <c r="S54" s="40">
        <v>17</v>
      </c>
      <c r="T54" s="44">
        <v>369</v>
      </c>
      <c r="U54" s="22">
        <v>388</v>
      </c>
    </row>
    <row r="55" spans="1:21" x14ac:dyDescent="0.2">
      <c r="A55" s="23">
        <f t="shared" si="0"/>
        <v>54</v>
      </c>
      <c r="B55" s="24" t="s">
        <v>121</v>
      </c>
      <c r="C55" s="25">
        <v>1799</v>
      </c>
      <c r="D55" s="26" t="s">
        <v>19</v>
      </c>
      <c r="E55" s="27">
        <v>565</v>
      </c>
      <c r="F55" s="28">
        <v>32</v>
      </c>
      <c r="G55" s="29">
        <v>49</v>
      </c>
      <c r="H55" s="29">
        <v>140</v>
      </c>
      <c r="I55" s="29">
        <v>16</v>
      </c>
      <c r="J55" s="29">
        <v>7</v>
      </c>
      <c r="K55" s="29">
        <v>0</v>
      </c>
      <c r="L55" s="29">
        <v>1</v>
      </c>
      <c r="M55" s="29">
        <v>1</v>
      </c>
      <c r="N55" s="29">
        <v>0</v>
      </c>
      <c r="O55" s="29">
        <v>0</v>
      </c>
      <c r="P55" s="236">
        <v>145</v>
      </c>
      <c r="Q55" s="32">
        <v>91</v>
      </c>
      <c r="R55" s="28"/>
      <c r="S55" s="29">
        <v>16</v>
      </c>
      <c r="T55" s="33">
        <v>391</v>
      </c>
      <c r="U55" s="120">
        <v>410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tabColor theme="1"/>
  </sheetPr>
  <dimension ref="A1:S21"/>
  <sheetViews>
    <sheetView zoomScale="55" zoomScaleNormal="55" workbookViewId="0">
      <pane xSplit="5" ySplit="1" topLeftCell="F2" activePane="bottomRight" state="frozen"/>
      <selection activeCell="L24" sqref="L24"/>
      <selection pane="topRight" activeCell="L24" sqref="L24"/>
      <selection pane="bottomLeft" activeCell="L24" sqref="L24"/>
      <selection pane="bottomRight" activeCell="T1" sqref="T1:V1048576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6" width="14" style="1" customWidth="1"/>
    <col min="17" max="19" width="8.5" style="1" customWidth="1"/>
    <col min="20" max="16384" width="10" style="1"/>
  </cols>
  <sheetData>
    <row r="1" spans="1:19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188</v>
      </c>
      <c r="Q1" s="5" t="s">
        <v>8</v>
      </c>
      <c r="R1" s="5" t="s">
        <v>9</v>
      </c>
      <c r="S1" s="5" t="s">
        <v>10</v>
      </c>
    </row>
    <row r="2" spans="1:19" ht="15" customHeight="1" x14ac:dyDescent="0.25">
      <c r="A2" s="11">
        <v>1</v>
      </c>
      <c r="B2" s="12" t="s">
        <v>146</v>
      </c>
      <c r="C2" s="13">
        <v>2024</v>
      </c>
      <c r="D2" s="14" t="s">
        <v>19</v>
      </c>
      <c r="E2" s="15">
        <v>489</v>
      </c>
      <c r="F2" s="16">
        <v>2</v>
      </c>
      <c r="G2" s="17">
        <v>158</v>
      </c>
      <c r="H2" s="17">
        <v>151</v>
      </c>
      <c r="I2" s="17">
        <v>0</v>
      </c>
      <c r="J2" s="17">
        <v>111</v>
      </c>
      <c r="K2" s="17">
        <v>0</v>
      </c>
      <c r="L2" s="17">
        <v>1</v>
      </c>
      <c r="M2" s="17">
        <v>0</v>
      </c>
      <c r="N2" s="17">
        <v>0</v>
      </c>
      <c r="O2" s="18">
        <v>0</v>
      </c>
      <c r="P2" s="19">
        <v>152</v>
      </c>
      <c r="Q2" s="16">
        <v>0</v>
      </c>
      <c r="R2" s="17">
        <v>11</v>
      </c>
      <c r="S2" s="21">
        <v>423</v>
      </c>
    </row>
    <row r="3" spans="1:19" ht="15" customHeight="1" x14ac:dyDescent="0.25">
      <c r="A3" s="23">
        <f t="shared" ref="A3:A19" si="0">A2+1</f>
        <v>2</v>
      </c>
      <c r="B3" s="24" t="s">
        <v>146</v>
      </c>
      <c r="C3" s="25">
        <v>2023</v>
      </c>
      <c r="D3" s="26" t="s">
        <v>19</v>
      </c>
      <c r="E3" s="27">
        <v>680</v>
      </c>
      <c r="F3" s="28">
        <v>2</v>
      </c>
      <c r="G3" s="29">
        <v>163</v>
      </c>
      <c r="H3" s="29">
        <v>136</v>
      </c>
      <c r="I3" s="29">
        <v>1</v>
      </c>
      <c r="J3" s="29">
        <v>117</v>
      </c>
      <c r="K3" s="29">
        <v>0</v>
      </c>
      <c r="L3" s="29">
        <v>0</v>
      </c>
      <c r="M3" s="29">
        <v>0</v>
      </c>
      <c r="N3" s="29">
        <v>0</v>
      </c>
      <c r="O3" s="30">
        <v>0</v>
      </c>
      <c r="P3" s="32">
        <v>139</v>
      </c>
      <c r="Q3" s="28">
        <v>0</v>
      </c>
      <c r="R3" s="29">
        <v>16</v>
      </c>
      <c r="S3" s="33">
        <v>419</v>
      </c>
    </row>
    <row r="4" spans="1:19" ht="15" customHeight="1" x14ac:dyDescent="0.25">
      <c r="A4" s="34">
        <f t="shared" si="0"/>
        <v>3</v>
      </c>
      <c r="B4" s="35" t="s">
        <v>146</v>
      </c>
      <c r="C4" s="36">
        <v>2022</v>
      </c>
      <c r="D4" s="37" t="s">
        <v>14</v>
      </c>
      <c r="E4" s="38">
        <v>458</v>
      </c>
      <c r="F4" s="39">
        <v>9</v>
      </c>
      <c r="G4" s="40">
        <v>138</v>
      </c>
      <c r="H4" s="40">
        <v>172</v>
      </c>
      <c r="I4" s="40">
        <v>0</v>
      </c>
      <c r="J4" s="40">
        <v>81</v>
      </c>
      <c r="K4" s="40">
        <v>0</v>
      </c>
      <c r="L4" s="40">
        <v>1</v>
      </c>
      <c r="M4" s="40">
        <v>0</v>
      </c>
      <c r="N4" s="40">
        <v>0</v>
      </c>
      <c r="O4" s="41">
        <v>0</v>
      </c>
      <c r="P4" s="43">
        <v>174</v>
      </c>
      <c r="Q4" s="39">
        <v>0</v>
      </c>
      <c r="R4" s="40">
        <v>11</v>
      </c>
      <c r="S4" s="44">
        <v>401</v>
      </c>
    </row>
    <row r="5" spans="1:19" ht="15" customHeight="1" x14ac:dyDescent="0.25">
      <c r="A5" s="23">
        <f t="shared" si="0"/>
        <v>4</v>
      </c>
      <c r="B5" s="24" t="s">
        <v>146</v>
      </c>
      <c r="C5" s="25">
        <v>2022</v>
      </c>
      <c r="D5" s="26" t="s">
        <v>19</v>
      </c>
      <c r="E5" s="27">
        <v>458</v>
      </c>
      <c r="F5" s="28">
        <v>10</v>
      </c>
      <c r="G5" s="29">
        <v>104</v>
      </c>
      <c r="H5" s="29">
        <v>177</v>
      </c>
      <c r="I5" s="29">
        <v>0</v>
      </c>
      <c r="J5" s="29">
        <v>98</v>
      </c>
      <c r="K5" s="29">
        <v>0</v>
      </c>
      <c r="L5" s="29">
        <v>0</v>
      </c>
      <c r="M5" s="29">
        <v>0</v>
      </c>
      <c r="N5" s="29">
        <v>0</v>
      </c>
      <c r="O5" s="30">
        <v>0</v>
      </c>
      <c r="P5" s="32">
        <v>177</v>
      </c>
      <c r="Q5" s="28">
        <v>0</v>
      </c>
      <c r="R5" s="29">
        <v>7</v>
      </c>
      <c r="S5" s="33">
        <v>389</v>
      </c>
    </row>
    <row r="6" spans="1:19" ht="15" customHeight="1" x14ac:dyDescent="0.25">
      <c r="A6" s="34">
        <f t="shared" si="0"/>
        <v>5</v>
      </c>
      <c r="B6" s="35" t="s">
        <v>146</v>
      </c>
      <c r="C6" s="36">
        <v>2021</v>
      </c>
      <c r="D6" s="37" t="s">
        <v>19</v>
      </c>
      <c r="E6" s="38">
        <v>448</v>
      </c>
      <c r="F6" s="39">
        <v>6</v>
      </c>
      <c r="G6" s="40">
        <v>146</v>
      </c>
      <c r="H6" s="40">
        <v>138</v>
      </c>
      <c r="I6" s="40">
        <v>2</v>
      </c>
      <c r="J6" s="40">
        <v>106</v>
      </c>
      <c r="K6" s="40">
        <v>0</v>
      </c>
      <c r="L6" s="40">
        <v>0</v>
      </c>
      <c r="M6" s="40">
        <v>0</v>
      </c>
      <c r="N6" s="40">
        <v>0</v>
      </c>
      <c r="O6" s="41">
        <v>0</v>
      </c>
      <c r="P6" s="43">
        <v>143</v>
      </c>
      <c r="Q6" s="39">
        <v>0</v>
      </c>
      <c r="R6" s="40">
        <v>5</v>
      </c>
      <c r="S6" s="44">
        <v>398</v>
      </c>
    </row>
    <row r="7" spans="1:19" ht="15" customHeight="1" x14ac:dyDescent="0.25">
      <c r="A7" s="23">
        <f t="shared" si="0"/>
        <v>6</v>
      </c>
      <c r="B7" s="24" t="s">
        <v>146</v>
      </c>
      <c r="C7" s="25">
        <v>2020</v>
      </c>
      <c r="D7" s="26" t="s">
        <v>19</v>
      </c>
      <c r="E7" s="27">
        <v>602</v>
      </c>
      <c r="F7" s="28">
        <v>1</v>
      </c>
      <c r="G7" s="29">
        <v>98</v>
      </c>
      <c r="H7" s="29">
        <v>192</v>
      </c>
      <c r="I7" s="29">
        <v>3</v>
      </c>
      <c r="J7" s="29">
        <v>179</v>
      </c>
      <c r="K7" s="29">
        <v>0</v>
      </c>
      <c r="L7" s="29">
        <v>2</v>
      </c>
      <c r="M7" s="29">
        <v>0</v>
      </c>
      <c r="N7" s="29">
        <v>0</v>
      </c>
      <c r="O7" s="30">
        <v>0</v>
      </c>
      <c r="P7" s="32">
        <v>202</v>
      </c>
      <c r="Q7" s="28">
        <v>0</v>
      </c>
      <c r="R7" s="29">
        <v>9</v>
      </c>
      <c r="S7" s="33">
        <v>475</v>
      </c>
    </row>
    <row r="8" spans="1:19" ht="15" customHeight="1" x14ac:dyDescent="0.25">
      <c r="A8" s="34">
        <f t="shared" si="0"/>
        <v>7</v>
      </c>
      <c r="B8" s="35" t="s">
        <v>146</v>
      </c>
      <c r="C8" s="36">
        <v>2019</v>
      </c>
      <c r="D8" s="37" t="s">
        <v>14</v>
      </c>
      <c r="E8" s="38">
        <v>633</v>
      </c>
      <c r="F8" s="39">
        <v>2</v>
      </c>
      <c r="G8" s="40">
        <v>62</v>
      </c>
      <c r="H8" s="40">
        <v>141</v>
      </c>
      <c r="I8" s="40">
        <v>0</v>
      </c>
      <c r="J8" s="40">
        <v>137</v>
      </c>
      <c r="K8" s="40">
        <v>0</v>
      </c>
      <c r="L8" s="40">
        <v>2</v>
      </c>
      <c r="M8" s="40">
        <v>0</v>
      </c>
      <c r="N8" s="40">
        <v>0</v>
      </c>
      <c r="O8" s="41">
        <v>0</v>
      </c>
      <c r="P8" s="43">
        <v>143</v>
      </c>
      <c r="Q8" s="39">
        <v>0</v>
      </c>
      <c r="R8" s="40">
        <v>13</v>
      </c>
      <c r="S8" s="44">
        <v>344</v>
      </c>
    </row>
    <row r="9" spans="1:19" ht="15" customHeight="1" x14ac:dyDescent="0.25">
      <c r="A9" s="23">
        <f t="shared" si="0"/>
        <v>8</v>
      </c>
      <c r="B9" s="24" t="s">
        <v>146</v>
      </c>
      <c r="C9" s="25">
        <v>2019</v>
      </c>
      <c r="D9" s="26" t="s">
        <v>19</v>
      </c>
      <c r="E9" s="27">
        <v>634</v>
      </c>
      <c r="F9" s="28">
        <v>4</v>
      </c>
      <c r="G9" s="29">
        <v>114</v>
      </c>
      <c r="H9" s="29">
        <v>99</v>
      </c>
      <c r="I9" s="29">
        <v>2</v>
      </c>
      <c r="J9" s="29">
        <v>137</v>
      </c>
      <c r="K9" s="29">
        <v>0</v>
      </c>
      <c r="L9" s="29">
        <v>2</v>
      </c>
      <c r="M9" s="29">
        <v>0</v>
      </c>
      <c r="N9" s="29">
        <v>0</v>
      </c>
      <c r="O9" s="30">
        <v>0</v>
      </c>
      <c r="P9" s="32">
        <v>104</v>
      </c>
      <c r="Q9" s="28">
        <v>0</v>
      </c>
      <c r="R9" s="29">
        <v>4</v>
      </c>
      <c r="S9" s="33">
        <v>358</v>
      </c>
    </row>
    <row r="10" spans="1:19" ht="15" customHeight="1" x14ac:dyDescent="0.25">
      <c r="A10" s="34">
        <f t="shared" si="0"/>
        <v>9</v>
      </c>
      <c r="B10" s="35" t="s">
        <v>146</v>
      </c>
      <c r="C10" s="36">
        <v>2018</v>
      </c>
      <c r="D10" s="37" t="s">
        <v>14</v>
      </c>
      <c r="E10" s="38">
        <v>556</v>
      </c>
      <c r="F10" s="39">
        <v>5</v>
      </c>
      <c r="G10" s="40">
        <v>117</v>
      </c>
      <c r="H10" s="40">
        <v>98</v>
      </c>
      <c r="I10" s="40">
        <v>1</v>
      </c>
      <c r="J10" s="40">
        <v>100</v>
      </c>
      <c r="K10" s="40">
        <v>0</v>
      </c>
      <c r="L10" s="40">
        <v>1</v>
      </c>
      <c r="M10" s="40">
        <v>0</v>
      </c>
      <c r="N10" s="40">
        <v>0</v>
      </c>
      <c r="O10" s="41">
        <v>0</v>
      </c>
      <c r="P10" s="43">
        <v>101</v>
      </c>
      <c r="Q10" s="39">
        <v>0</v>
      </c>
      <c r="R10" s="40">
        <v>4</v>
      </c>
      <c r="S10" s="44">
        <v>322</v>
      </c>
    </row>
    <row r="11" spans="1:19" ht="15" customHeight="1" x14ac:dyDescent="0.25">
      <c r="A11" s="23">
        <f t="shared" si="0"/>
        <v>10</v>
      </c>
      <c r="B11" s="24" t="s">
        <v>146</v>
      </c>
      <c r="C11" s="25">
        <v>2018</v>
      </c>
      <c r="D11" s="26" t="s">
        <v>19</v>
      </c>
      <c r="E11" s="27">
        <v>557</v>
      </c>
      <c r="F11" s="28">
        <v>4</v>
      </c>
      <c r="G11" s="29">
        <v>134</v>
      </c>
      <c r="H11" s="29">
        <v>121</v>
      </c>
      <c r="I11" s="29">
        <v>2</v>
      </c>
      <c r="J11" s="29">
        <v>78</v>
      </c>
      <c r="K11" s="29">
        <v>0</v>
      </c>
      <c r="L11" s="29">
        <v>2</v>
      </c>
      <c r="M11" s="29">
        <v>0</v>
      </c>
      <c r="N11" s="29">
        <v>0</v>
      </c>
      <c r="O11" s="30">
        <v>0</v>
      </c>
      <c r="P11" s="32">
        <v>129</v>
      </c>
      <c r="Q11" s="28">
        <v>0</v>
      </c>
      <c r="R11" s="29">
        <v>14</v>
      </c>
      <c r="S11" s="33">
        <v>341</v>
      </c>
    </row>
    <row r="12" spans="1:19" ht="15" customHeight="1" x14ac:dyDescent="0.25">
      <c r="A12" s="34">
        <f t="shared" si="0"/>
        <v>11</v>
      </c>
      <c r="B12" s="35" t="s">
        <v>146</v>
      </c>
      <c r="C12" s="36">
        <v>2017</v>
      </c>
      <c r="D12" s="37" t="s">
        <v>14</v>
      </c>
      <c r="E12" s="38">
        <v>543</v>
      </c>
      <c r="F12" s="39">
        <v>3</v>
      </c>
      <c r="G12" s="40">
        <v>143</v>
      </c>
      <c r="H12" s="40">
        <v>83</v>
      </c>
      <c r="I12" s="40">
        <v>0</v>
      </c>
      <c r="J12" s="40">
        <v>200</v>
      </c>
      <c r="K12" s="40">
        <v>0</v>
      </c>
      <c r="L12" s="40">
        <v>2</v>
      </c>
      <c r="M12" s="40">
        <v>0</v>
      </c>
      <c r="N12" s="40">
        <v>0</v>
      </c>
      <c r="O12" s="41">
        <v>0</v>
      </c>
      <c r="P12" s="43">
        <v>85</v>
      </c>
      <c r="Q12" s="39">
        <v>0</v>
      </c>
      <c r="R12" s="40">
        <v>5</v>
      </c>
      <c r="S12" s="44">
        <v>431</v>
      </c>
    </row>
    <row r="13" spans="1:19" ht="15" customHeight="1" x14ac:dyDescent="0.25">
      <c r="A13" s="23">
        <f t="shared" si="0"/>
        <v>12</v>
      </c>
      <c r="B13" s="24" t="s">
        <v>146</v>
      </c>
      <c r="C13" s="25">
        <v>2017</v>
      </c>
      <c r="D13" s="26" t="s">
        <v>19</v>
      </c>
      <c r="E13" s="27">
        <v>543</v>
      </c>
      <c r="F13" s="28">
        <v>3</v>
      </c>
      <c r="G13" s="29">
        <v>118</v>
      </c>
      <c r="H13" s="29">
        <v>73</v>
      </c>
      <c r="I13" s="29">
        <v>1</v>
      </c>
      <c r="J13" s="29">
        <v>202</v>
      </c>
      <c r="K13" s="29">
        <v>0</v>
      </c>
      <c r="L13" s="29">
        <v>1</v>
      </c>
      <c r="M13" s="29">
        <v>0</v>
      </c>
      <c r="N13" s="29">
        <v>0</v>
      </c>
      <c r="O13" s="30">
        <v>0</v>
      </c>
      <c r="P13" s="32">
        <v>76</v>
      </c>
      <c r="Q13" s="28">
        <v>0</v>
      </c>
      <c r="R13" s="29">
        <v>18</v>
      </c>
      <c r="S13" s="33">
        <v>398</v>
      </c>
    </row>
    <row r="14" spans="1:19" ht="15" customHeight="1" x14ac:dyDescent="0.25">
      <c r="A14" s="34">
        <f t="shared" si="0"/>
        <v>13</v>
      </c>
      <c r="B14" s="35" t="s">
        <v>146</v>
      </c>
      <c r="C14" s="36">
        <v>2015</v>
      </c>
      <c r="D14" s="37" t="s">
        <v>19</v>
      </c>
      <c r="E14" s="38">
        <v>702</v>
      </c>
      <c r="F14" s="39">
        <v>2</v>
      </c>
      <c r="G14" s="40">
        <v>118</v>
      </c>
      <c r="H14" s="40">
        <v>140</v>
      </c>
      <c r="I14" s="40">
        <v>0</v>
      </c>
      <c r="J14" s="40">
        <v>89</v>
      </c>
      <c r="K14" s="40">
        <v>0</v>
      </c>
      <c r="L14" s="40">
        <v>0</v>
      </c>
      <c r="M14" s="40">
        <v>0</v>
      </c>
      <c r="N14" s="40">
        <v>0</v>
      </c>
      <c r="O14" s="41">
        <v>0</v>
      </c>
      <c r="P14" s="43">
        <v>140</v>
      </c>
      <c r="Q14" s="39">
        <v>0</v>
      </c>
      <c r="R14" s="40">
        <v>15</v>
      </c>
      <c r="S14" s="44">
        <v>349</v>
      </c>
    </row>
    <row r="15" spans="1:19" ht="15" customHeight="1" x14ac:dyDescent="0.25">
      <c r="A15" s="23">
        <f t="shared" si="0"/>
        <v>14</v>
      </c>
      <c r="B15" s="24" t="s">
        <v>146</v>
      </c>
      <c r="C15" s="25">
        <v>2014</v>
      </c>
      <c r="D15" s="26" t="s">
        <v>20</v>
      </c>
      <c r="E15" s="27">
        <v>568</v>
      </c>
      <c r="F15" s="28">
        <v>7</v>
      </c>
      <c r="G15" s="29">
        <v>103</v>
      </c>
      <c r="H15" s="29">
        <v>114</v>
      </c>
      <c r="I15" s="29">
        <v>0</v>
      </c>
      <c r="J15" s="29">
        <v>62</v>
      </c>
      <c r="K15" s="29">
        <v>0</v>
      </c>
      <c r="L15" s="29">
        <v>0</v>
      </c>
      <c r="M15" s="29">
        <v>0</v>
      </c>
      <c r="N15" s="29">
        <v>0</v>
      </c>
      <c r="O15" s="30">
        <v>0</v>
      </c>
      <c r="P15" s="32">
        <v>115</v>
      </c>
      <c r="Q15" s="28">
        <v>0</v>
      </c>
      <c r="R15" s="29">
        <v>16</v>
      </c>
      <c r="S15" s="33">
        <v>286</v>
      </c>
    </row>
    <row r="16" spans="1:19" ht="15" customHeight="1" x14ac:dyDescent="0.25">
      <c r="A16" s="34">
        <f t="shared" si="0"/>
        <v>15</v>
      </c>
      <c r="B16" s="35" t="s">
        <v>146</v>
      </c>
      <c r="C16" s="36">
        <v>2014</v>
      </c>
      <c r="D16" s="37" t="s">
        <v>14</v>
      </c>
      <c r="E16" s="38">
        <v>568</v>
      </c>
      <c r="F16" s="39">
        <v>7</v>
      </c>
      <c r="G16" s="40">
        <v>124</v>
      </c>
      <c r="H16" s="40">
        <v>116</v>
      </c>
      <c r="I16" s="40">
        <v>0</v>
      </c>
      <c r="J16" s="40">
        <v>54</v>
      </c>
      <c r="K16" s="40">
        <v>0</v>
      </c>
      <c r="L16" s="40">
        <v>1</v>
      </c>
      <c r="M16" s="40">
        <v>0</v>
      </c>
      <c r="N16" s="40">
        <v>0</v>
      </c>
      <c r="O16" s="41">
        <v>0</v>
      </c>
      <c r="P16" s="43">
        <v>120</v>
      </c>
      <c r="Q16" s="39">
        <v>0</v>
      </c>
      <c r="R16" s="40">
        <v>9</v>
      </c>
      <c r="S16" s="44">
        <v>302</v>
      </c>
    </row>
    <row r="17" spans="1:19" ht="15" customHeight="1" x14ac:dyDescent="0.25">
      <c r="A17" s="23">
        <f t="shared" si="0"/>
        <v>16</v>
      </c>
      <c r="B17" s="24" t="s">
        <v>146</v>
      </c>
      <c r="C17" s="25">
        <v>2014</v>
      </c>
      <c r="D17" s="26" t="s">
        <v>19</v>
      </c>
      <c r="E17" s="27">
        <v>568</v>
      </c>
      <c r="F17" s="28">
        <v>1</v>
      </c>
      <c r="G17" s="29">
        <v>104</v>
      </c>
      <c r="H17" s="29">
        <v>120</v>
      </c>
      <c r="I17" s="29">
        <v>0</v>
      </c>
      <c r="J17" s="29">
        <v>61</v>
      </c>
      <c r="K17" s="29">
        <v>0</v>
      </c>
      <c r="L17" s="29">
        <v>0</v>
      </c>
      <c r="M17" s="29">
        <v>0</v>
      </c>
      <c r="N17" s="29">
        <v>0</v>
      </c>
      <c r="O17" s="30">
        <v>0</v>
      </c>
      <c r="P17" s="32">
        <v>120</v>
      </c>
      <c r="Q17" s="28">
        <v>0</v>
      </c>
      <c r="R17" s="29">
        <v>14</v>
      </c>
      <c r="S17" s="33">
        <v>286</v>
      </c>
    </row>
    <row r="18" spans="1:19" ht="15" customHeight="1" x14ac:dyDescent="0.25">
      <c r="A18" s="34">
        <f t="shared" si="0"/>
        <v>17</v>
      </c>
      <c r="B18" s="35" t="s">
        <v>146</v>
      </c>
      <c r="C18" s="36">
        <v>2013</v>
      </c>
      <c r="D18" s="37" t="s">
        <v>14</v>
      </c>
      <c r="E18" s="38">
        <v>634</v>
      </c>
      <c r="F18" s="39">
        <v>2</v>
      </c>
      <c r="G18" s="40">
        <v>89</v>
      </c>
      <c r="H18" s="40">
        <v>289</v>
      </c>
      <c r="I18" s="40">
        <v>0</v>
      </c>
      <c r="J18" s="40">
        <v>70</v>
      </c>
      <c r="K18" s="40">
        <v>0</v>
      </c>
      <c r="L18" s="40">
        <v>3</v>
      </c>
      <c r="M18" s="40">
        <v>0</v>
      </c>
      <c r="N18" s="40">
        <v>0</v>
      </c>
      <c r="O18" s="41">
        <v>0</v>
      </c>
      <c r="P18" s="43">
        <v>294</v>
      </c>
      <c r="Q18" s="39">
        <v>0</v>
      </c>
      <c r="R18" s="40">
        <v>11</v>
      </c>
      <c r="S18" s="44">
        <v>453</v>
      </c>
    </row>
    <row r="19" spans="1:19" ht="15" customHeight="1" x14ac:dyDescent="0.25">
      <c r="A19" s="23">
        <f t="shared" si="0"/>
        <v>18</v>
      </c>
      <c r="B19" s="24" t="s">
        <v>146</v>
      </c>
      <c r="C19" s="25">
        <v>2013</v>
      </c>
      <c r="D19" s="26" t="s">
        <v>19</v>
      </c>
      <c r="E19" s="27">
        <v>634</v>
      </c>
      <c r="F19" s="28">
        <v>21</v>
      </c>
      <c r="G19" s="29">
        <v>90</v>
      </c>
      <c r="H19" s="29">
        <v>57</v>
      </c>
      <c r="I19" s="29">
        <v>0</v>
      </c>
      <c r="J19" s="29">
        <v>131</v>
      </c>
      <c r="K19" s="29">
        <v>0</v>
      </c>
      <c r="L19" s="29">
        <v>0</v>
      </c>
      <c r="M19" s="29">
        <v>0</v>
      </c>
      <c r="N19" s="29">
        <v>0</v>
      </c>
      <c r="O19" s="30">
        <v>0</v>
      </c>
      <c r="P19" s="32">
        <v>57</v>
      </c>
      <c r="Q19" s="28">
        <v>0</v>
      </c>
      <c r="R19" s="29">
        <v>14</v>
      </c>
      <c r="S19" s="33">
        <v>299</v>
      </c>
    </row>
    <row r="20" spans="1:19" ht="5.0999999999999996" customHeight="1" x14ac:dyDescent="0.25">
      <c r="A20" s="47"/>
      <c r="B20" s="48"/>
      <c r="C20" s="49"/>
      <c r="D20" s="50"/>
      <c r="E20" s="51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</row>
    <row r="21" spans="1:19" ht="5.0999999999999996" customHeight="1" x14ac:dyDescent="0.25">
      <c r="A21" s="54"/>
      <c r="B21" s="55"/>
      <c r="C21" s="56"/>
      <c r="D21" s="57"/>
      <c r="E21" s="58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tabColor theme="1"/>
  </sheetPr>
  <dimension ref="A1:T40"/>
  <sheetViews>
    <sheetView topLeftCell="E1" zoomScale="70" zoomScaleNormal="70" workbookViewId="0">
      <selection activeCell="T7" sqref="T7"/>
    </sheetView>
  </sheetViews>
  <sheetFormatPr defaultColWidth="10" defaultRowHeight="14.25" x14ac:dyDescent="0.2"/>
  <cols>
    <col min="1" max="1" width="4.5" bestFit="1" customWidth="1"/>
    <col min="2" max="2" width="14.5" bestFit="1" customWidth="1"/>
    <col min="3" max="3" width="5.75" bestFit="1" customWidth="1"/>
    <col min="4" max="4" width="11.75" bestFit="1" customWidth="1"/>
    <col min="5" max="5" width="8.25" customWidth="1"/>
    <col min="6" max="15" width="7.625" customWidth="1"/>
    <col min="16" max="17" width="10.375" bestFit="1" customWidth="1"/>
    <col min="18" max="20" width="8.5" customWidth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207</v>
      </c>
      <c r="Q1" s="6" t="s">
        <v>188</v>
      </c>
      <c r="R1" s="5" t="s">
        <v>8</v>
      </c>
      <c r="S1" s="5" t="s">
        <v>9</v>
      </c>
      <c r="T1" s="5" t="s">
        <v>10</v>
      </c>
    </row>
    <row r="2" spans="1:20" s="1" customFormat="1" ht="15" customHeight="1" x14ac:dyDescent="0.25">
      <c r="A2" s="11">
        <v>1</v>
      </c>
      <c r="B2" s="12" t="s">
        <v>120</v>
      </c>
      <c r="C2" s="13">
        <v>1674</v>
      </c>
      <c r="D2" s="14" t="s">
        <v>19</v>
      </c>
      <c r="E2" s="15">
        <v>354</v>
      </c>
      <c r="F2" s="16">
        <v>112</v>
      </c>
      <c r="G2" s="17">
        <v>56</v>
      </c>
      <c r="H2" s="17">
        <v>16</v>
      </c>
      <c r="I2" s="17">
        <v>4</v>
      </c>
      <c r="J2" s="17">
        <v>7</v>
      </c>
      <c r="K2" s="17">
        <v>9</v>
      </c>
      <c r="L2" s="17">
        <v>0</v>
      </c>
      <c r="M2" s="17">
        <v>0</v>
      </c>
      <c r="N2" s="17">
        <v>3</v>
      </c>
      <c r="O2" s="18">
        <v>9</v>
      </c>
      <c r="P2" s="19">
        <v>115</v>
      </c>
      <c r="Q2" s="19">
        <v>20</v>
      </c>
      <c r="R2" s="16"/>
      <c r="S2" s="17">
        <v>6</v>
      </c>
      <c r="T2" s="21">
        <v>216</v>
      </c>
    </row>
    <row r="3" spans="1:20" s="1" customFormat="1" ht="15" customHeight="1" x14ac:dyDescent="0.25">
      <c r="A3" s="23">
        <f t="shared" ref="A3:A35" si="0">A2+1</f>
        <v>2</v>
      </c>
      <c r="B3" s="24" t="s">
        <v>120</v>
      </c>
      <c r="C3" s="25">
        <v>1673</v>
      </c>
      <c r="D3" s="26" t="s">
        <v>19</v>
      </c>
      <c r="E3" s="27">
        <v>362</v>
      </c>
      <c r="F3" s="28">
        <v>68</v>
      </c>
      <c r="G3" s="29">
        <v>61</v>
      </c>
      <c r="H3" s="29">
        <v>5</v>
      </c>
      <c r="I3" s="29">
        <v>3</v>
      </c>
      <c r="J3" s="29">
        <v>13</v>
      </c>
      <c r="K3" s="29">
        <v>8</v>
      </c>
      <c r="L3" s="29">
        <v>1</v>
      </c>
      <c r="M3" s="29">
        <v>0</v>
      </c>
      <c r="N3" s="29">
        <v>0</v>
      </c>
      <c r="O3" s="30">
        <v>9</v>
      </c>
      <c r="P3" s="32">
        <v>68</v>
      </c>
      <c r="Q3" s="32">
        <v>9</v>
      </c>
      <c r="R3" s="28"/>
      <c r="S3" s="29">
        <v>9</v>
      </c>
      <c r="T3" s="33">
        <v>168</v>
      </c>
    </row>
    <row r="4" spans="1:20" s="1" customFormat="1" ht="15" customHeight="1" x14ac:dyDescent="0.25">
      <c r="A4" s="34">
        <f t="shared" si="0"/>
        <v>3</v>
      </c>
      <c r="B4" s="35" t="s">
        <v>120</v>
      </c>
      <c r="C4" s="36">
        <v>1672</v>
      </c>
      <c r="D4" s="37" t="s">
        <v>19</v>
      </c>
      <c r="E4" s="38">
        <v>722</v>
      </c>
      <c r="F4" s="39">
        <v>60</v>
      </c>
      <c r="G4" s="40">
        <v>87</v>
      </c>
      <c r="H4" s="40">
        <v>146</v>
      </c>
      <c r="I4" s="40">
        <v>2</v>
      </c>
      <c r="J4" s="40">
        <v>2</v>
      </c>
      <c r="K4" s="40">
        <v>10</v>
      </c>
      <c r="L4" s="40">
        <v>1</v>
      </c>
      <c r="M4" s="40">
        <v>27</v>
      </c>
      <c r="N4" s="40">
        <v>2</v>
      </c>
      <c r="O4" s="41">
        <v>11</v>
      </c>
      <c r="P4" s="43">
        <v>62</v>
      </c>
      <c r="Q4" s="43">
        <v>159</v>
      </c>
      <c r="R4" s="39"/>
      <c r="S4" s="40">
        <v>25</v>
      </c>
      <c r="T4" s="44">
        <v>348</v>
      </c>
    </row>
    <row r="5" spans="1:20" s="1" customFormat="1" ht="15" customHeight="1" x14ac:dyDescent="0.25">
      <c r="A5" s="23">
        <f t="shared" si="0"/>
        <v>4</v>
      </c>
      <c r="B5" s="24" t="s">
        <v>120</v>
      </c>
      <c r="C5" s="25">
        <v>1671</v>
      </c>
      <c r="D5" s="26" t="s">
        <v>14</v>
      </c>
      <c r="E5" s="27">
        <v>509</v>
      </c>
      <c r="F5" s="28">
        <v>37</v>
      </c>
      <c r="G5" s="29">
        <v>68</v>
      </c>
      <c r="H5" s="29">
        <v>91</v>
      </c>
      <c r="I5" s="29">
        <v>5</v>
      </c>
      <c r="J5" s="29">
        <v>1</v>
      </c>
      <c r="K5" s="29">
        <v>9</v>
      </c>
      <c r="L5" s="29">
        <v>1</v>
      </c>
      <c r="M5" s="29">
        <v>13</v>
      </c>
      <c r="N5" s="29">
        <v>0</v>
      </c>
      <c r="O5" s="30">
        <v>4</v>
      </c>
      <c r="P5" s="32">
        <v>37</v>
      </c>
      <c r="Q5" s="32">
        <v>100</v>
      </c>
      <c r="R5" s="28"/>
      <c r="S5" s="29">
        <v>10</v>
      </c>
      <c r="T5" s="33">
        <v>229</v>
      </c>
    </row>
    <row r="6" spans="1:20" s="1" customFormat="1" ht="15" customHeight="1" x14ac:dyDescent="0.25">
      <c r="A6" s="34">
        <f t="shared" si="0"/>
        <v>5</v>
      </c>
      <c r="B6" s="35" t="s">
        <v>120</v>
      </c>
      <c r="C6" s="36">
        <v>1671</v>
      </c>
      <c r="D6" s="37" t="s">
        <v>19</v>
      </c>
      <c r="E6" s="38">
        <v>509</v>
      </c>
      <c r="F6" s="39">
        <v>34</v>
      </c>
      <c r="G6" s="40">
        <v>62</v>
      </c>
      <c r="H6" s="40">
        <v>90</v>
      </c>
      <c r="I6" s="40">
        <v>1</v>
      </c>
      <c r="J6" s="40">
        <v>2</v>
      </c>
      <c r="K6" s="40">
        <v>8</v>
      </c>
      <c r="L6" s="40">
        <v>2</v>
      </c>
      <c r="M6" s="40">
        <v>10</v>
      </c>
      <c r="N6" s="40">
        <v>3</v>
      </c>
      <c r="O6" s="41">
        <v>3</v>
      </c>
      <c r="P6" s="43">
        <v>37</v>
      </c>
      <c r="Q6" s="43">
        <v>95</v>
      </c>
      <c r="R6" s="39"/>
      <c r="S6" s="40">
        <v>13</v>
      </c>
      <c r="T6" s="44">
        <v>215</v>
      </c>
    </row>
    <row r="7" spans="1:20" s="1" customFormat="1" ht="15" customHeight="1" x14ac:dyDescent="0.25">
      <c r="A7" s="23">
        <f t="shared" si="0"/>
        <v>6</v>
      </c>
      <c r="B7" s="24" t="s">
        <v>120</v>
      </c>
      <c r="C7" s="25">
        <v>1670</v>
      </c>
      <c r="D7" s="26" t="s">
        <v>20</v>
      </c>
      <c r="E7" s="27">
        <v>609</v>
      </c>
      <c r="F7" s="28">
        <v>77</v>
      </c>
      <c r="G7" s="29">
        <v>115</v>
      </c>
      <c r="H7" s="29">
        <v>69</v>
      </c>
      <c r="I7" s="29">
        <v>1</v>
      </c>
      <c r="J7" s="29">
        <v>10</v>
      </c>
      <c r="K7" s="29">
        <v>9</v>
      </c>
      <c r="L7" s="29">
        <v>0</v>
      </c>
      <c r="M7" s="29">
        <v>38</v>
      </c>
      <c r="N7" s="29">
        <v>19</v>
      </c>
      <c r="O7" s="30">
        <v>5</v>
      </c>
      <c r="P7" s="32">
        <v>96</v>
      </c>
      <c r="Q7" s="32">
        <v>74</v>
      </c>
      <c r="R7" s="28"/>
      <c r="S7" s="29">
        <v>18</v>
      </c>
      <c r="T7" s="33">
        <v>343</v>
      </c>
    </row>
    <row r="8" spans="1:20" s="1" customFormat="1" ht="15" customHeight="1" x14ac:dyDescent="0.25">
      <c r="A8" s="34">
        <f t="shared" si="0"/>
        <v>7</v>
      </c>
      <c r="B8" s="35" t="s">
        <v>120</v>
      </c>
      <c r="C8" s="36">
        <v>1670</v>
      </c>
      <c r="D8" s="37" t="s">
        <v>14</v>
      </c>
      <c r="E8" s="38">
        <v>610</v>
      </c>
      <c r="F8" s="39">
        <v>80</v>
      </c>
      <c r="G8" s="40">
        <v>103</v>
      </c>
      <c r="H8" s="40">
        <v>78</v>
      </c>
      <c r="I8" s="40">
        <v>4</v>
      </c>
      <c r="J8" s="40">
        <v>20</v>
      </c>
      <c r="K8" s="40">
        <v>8</v>
      </c>
      <c r="L8" s="40">
        <v>0</v>
      </c>
      <c r="M8" s="40">
        <v>39</v>
      </c>
      <c r="N8" s="40">
        <v>21</v>
      </c>
      <c r="O8" s="41">
        <v>0</v>
      </c>
      <c r="P8" s="43">
        <v>104</v>
      </c>
      <c r="Q8" s="43">
        <v>145</v>
      </c>
      <c r="R8" s="39"/>
      <c r="S8" s="40">
        <v>22</v>
      </c>
      <c r="T8" s="44">
        <v>353</v>
      </c>
    </row>
    <row r="9" spans="1:20" s="1" customFormat="1" ht="15" customHeight="1" x14ac:dyDescent="0.25">
      <c r="A9" s="23">
        <f t="shared" si="0"/>
        <v>8</v>
      </c>
      <c r="B9" s="24" t="s">
        <v>120</v>
      </c>
      <c r="C9" s="25">
        <v>1670</v>
      </c>
      <c r="D9" s="26" t="s">
        <v>19</v>
      </c>
      <c r="E9" s="27">
        <v>610</v>
      </c>
      <c r="F9" s="28">
        <v>70</v>
      </c>
      <c r="G9" s="29">
        <v>112</v>
      </c>
      <c r="H9" s="29">
        <v>96</v>
      </c>
      <c r="I9" s="29">
        <v>4</v>
      </c>
      <c r="J9" s="29">
        <v>7</v>
      </c>
      <c r="K9" s="29">
        <v>8</v>
      </c>
      <c r="L9" s="29">
        <v>4</v>
      </c>
      <c r="M9" s="29">
        <v>27</v>
      </c>
      <c r="N9" s="29">
        <v>23</v>
      </c>
      <c r="O9" s="30">
        <v>11</v>
      </c>
      <c r="P9" s="32">
        <v>95</v>
      </c>
      <c r="Q9" s="32">
        <v>104</v>
      </c>
      <c r="R9" s="28"/>
      <c r="S9" s="29">
        <v>8</v>
      </c>
      <c r="T9" s="33">
        <v>362</v>
      </c>
    </row>
    <row r="10" spans="1:20" s="1" customFormat="1" ht="15" customHeight="1" x14ac:dyDescent="0.25">
      <c r="A10" s="34">
        <f t="shared" si="0"/>
        <v>9</v>
      </c>
      <c r="B10" s="35" t="s">
        <v>120</v>
      </c>
      <c r="C10" s="36">
        <v>1669</v>
      </c>
      <c r="D10" s="37" t="s">
        <v>20</v>
      </c>
      <c r="E10" s="38">
        <v>657</v>
      </c>
      <c r="F10" s="39">
        <v>60</v>
      </c>
      <c r="G10" s="40">
        <v>127</v>
      </c>
      <c r="H10" s="40">
        <v>63</v>
      </c>
      <c r="I10" s="40">
        <v>3</v>
      </c>
      <c r="J10" s="40">
        <v>17</v>
      </c>
      <c r="K10" s="40">
        <v>6</v>
      </c>
      <c r="L10" s="40">
        <v>3</v>
      </c>
      <c r="M10" s="40">
        <v>30</v>
      </c>
      <c r="N10" s="40">
        <v>53</v>
      </c>
      <c r="O10" s="41">
        <v>7</v>
      </c>
      <c r="P10" s="43">
        <v>116</v>
      </c>
      <c r="Q10" s="43">
        <v>71</v>
      </c>
      <c r="R10" s="39">
        <v>6</v>
      </c>
      <c r="S10" s="40">
        <v>22</v>
      </c>
      <c r="T10" s="44">
        <v>369</v>
      </c>
    </row>
    <row r="11" spans="1:20" s="1" customFormat="1" ht="15" customHeight="1" x14ac:dyDescent="0.25">
      <c r="A11" s="23">
        <f t="shared" si="0"/>
        <v>10</v>
      </c>
      <c r="B11" s="24" t="s">
        <v>120</v>
      </c>
      <c r="C11" s="25">
        <v>1669</v>
      </c>
      <c r="D11" s="26" t="s">
        <v>14</v>
      </c>
      <c r="E11" s="27">
        <v>657</v>
      </c>
      <c r="F11" s="28">
        <v>60</v>
      </c>
      <c r="G11" s="29">
        <v>108</v>
      </c>
      <c r="H11" s="29">
        <v>88</v>
      </c>
      <c r="I11" s="29">
        <v>6</v>
      </c>
      <c r="J11" s="29">
        <v>12</v>
      </c>
      <c r="K11" s="29">
        <v>10</v>
      </c>
      <c r="L11" s="29">
        <v>1</v>
      </c>
      <c r="M11" s="29">
        <v>27</v>
      </c>
      <c r="N11" s="29">
        <v>33</v>
      </c>
      <c r="O11" s="30">
        <v>21</v>
      </c>
      <c r="P11" s="32">
        <v>93</v>
      </c>
      <c r="Q11" s="32">
        <v>95</v>
      </c>
      <c r="R11" s="28"/>
      <c r="S11" s="29">
        <v>29</v>
      </c>
      <c r="T11" s="33">
        <v>366</v>
      </c>
    </row>
    <row r="12" spans="1:20" s="1" customFormat="1" ht="15" customHeight="1" x14ac:dyDescent="0.25">
      <c r="A12" s="34">
        <f t="shared" si="0"/>
        <v>11</v>
      </c>
      <c r="B12" s="35" t="s">
        <v>120</v>
      </c>
      <c r="C12" s="36">
        <v>1669</v>
      </c>
      <c r="D12" s="37" t="s">
        <v>19</v>
      </c>
      <c r="E12" s="38">
        <v>657</v>
      </c>
      <c r="F12" s="39">
        <v>60</v>
      </c>
      <c r="G12" s="40">
        <v>117</v>
      </c>
      <c r="H12" s="40">
        <v>57</v>
      </c>
      <c r="I12" s="40">
        <v>3</v>
      </c>
      <c r="J12" s="40">
        <v>14</v>
      </c>
      <c r="K12" s="40">
        <v>4</v>
      </c>
      <c r="L12" s="40">
        <v>2</v>
      </c>
      <c r="M12" s="40">
        <v>32</v>
      </c>
      <c r="N12" s="40">
        <v>41</v>
      </c>
      <c r="O12" s="41">
        <v>16</v>
      </c>
      <c r="P12" s="43">
        <v>106</v>
      </c>
      <c r="Q12" s="43">
        <v>63</v>
      </c>
      <c r="R12" s="39"/>
      <c r="S12" s="40">
        <v>24</v>
      </c>
      <c r="T12" s="44">
        <v>346</v>
      </c>
    </row>
    <row r="13" spans="1:20" s="1" customFormat="1" ht="15" customHeight="1" x14ac:dyDescent="0.25">
      <c r="A13" s="23">
        <f t="shared" si="0"/>
        <v>12</v>
      </c>
      <c r="B13" s="24" t="s">
        <v>120</v>
      </c>
      <c r="C13" s="25">
        <v>1668</v>
      </c>
      <c r="D13" s="26" t="s">
        <v>14</v>
      </c>
      <c r="E13" s="27">
        <v>460</v>
      </c>
      <c r="F13" s="28">
        <v>40</v>
      </c>
      <c r="G13" s="29">
        <v>61</v>
      </c>
      <c r="H13" s="29">
        <v>102</v>
      </c>
      <c r="I13" s="29">
        <v>1</v>
      </c>
      <c r="J13" s="29">
        <v>7</v>
      </c>
      <c r="K13" s="29">
        <v>15</v>
      </c>
      <c r="L13" s="29">
        <v>1</v>
      </c>
      <c r="M13" s="29">
        <v>8</v>
      </c>
      <c r="N13" s="29">
        <v>3</v>
      </c>
      <c r="O13" s="30">
        <v>2</v>
      </c>
      <c r="P13" s="32">
        <v>43</v>
      </c>
      <c r="Q13" s="32">
        <v>107</v>
      </c>
      <c r="R13" s="28"/>
      <c r="S13" s="29">
        <v>12</v>
      </c>
      <c r="T13" s="33">
        <v>240</v>
      </c>
    </row>
    <row r="14" spans="1:20" s="1" customFormat="1" ht="15" customHeight="1" x14ac:dyDescent="0.25">
      <c r="A14" s="34">
        <f t="shared" si="0"/>
        <v>13</v>
      </c>
      <c r="B14" s="35" t="s">
        <v>120</v>
      </c>
      <c r="C14" s="36">
        <v>1668</v>
      </c>
      <c r="D14" s="37" t="s">
        <v>19</v>
      </c>
      <c r="E14" s="38">
        <v>460</v>
      </c>
      <c r="F14" s="39">
        <v>42</v>
      </c>
      <c r="G14" s="40">
        <v>52</v>
      </c>
      <c r="H14" s="40">
        <v>95</v>
      </c>
      <c r="I14" s="40">
        <v>2</v>
      </c>
      <c r="J14" s="40">
        <v>10</v>
      </c>
      <c r="K14" s="40">
        <v>10</v>
      </c>
      <c r="L14" s="40">
        <v>1</v>
      </c>
      <c r="M14" s="40">
        <v>7</v>
      </c>
      <c r="N14" s="40">
        <v>1</v>
      </c>
      <c r="O14" s="41">
        <v>2</v>
      </c>
      <c r="P14" s="43">
        <v>43</v>
      </c>
      <c r="Q14" s="43">
        <v>104</v>
      </c>
      <c r="R14" s="39"/>
      <c r="S14" s="40">
        <v>15</v>
      </c>
      <c r="T14" s="44">
        <v>222</v>
      </c>
    </row>
    <row r="15" spans="1:20" s="1" customFormat="1" ht="15" customHeight="1" x14ac:dyDescent="0.25">
      <c r="A15" s="23">
        <f t="shared" si="0"/>
        <v>14</v>
      </c>
      <c r="B15" s="24" t="s">
        <v>120</v>
      </c>
      <c r="C15" s="25">
        <v>1667</v>
      </c>
      <c r="D15" s="26" t="s">
        <v>14</v>
      </c>
      <c r="E15" s="27">
        <v>549</v>
      </c>
      <c r="F15" s="28">
        <v>28</v>
      </c>
      <c r="G15" s="29">
        <v>128</v>
      </c>
      <c r="H15" s="29">
        <v>86</v>
      </c>
      <c r="I15" s="29">
        <v>0</v>
      </c>
      <c r="J15" s="29">
        <v>13</v>
      </c>
      <c r="K15" s="29">
        <v>30</v>
      </c>
      <c r="L15" s="29">
        <v>0</v>
      </c>
      <c r="M15" s="29">
        <v>14</v>
      </c>
      <c r="N15" s="29">
        <v>0</v>
      </c>
      <c r="O15" s="30">
        <v>1</v>
      </c>
      <c r="P15" s="32">
        <v>28</v>
      </c>
      <c r="Q15" s="32">
        <v>86</v>
      </c>
      <c r="R15" s="28"/>
      <c r="S15" s="29">
        <v>13</v>
      </c>
      <c r="T15" s="33">
        <v>300</v>
      </c>
    </row>
    <row r="16" spans="1:20" s="1" customFormat="1" ht="15" customHeight="1" x14ac:dyDescent="0.25">
      <c r="A16" s="34">
        <f t="shared" si="0"/>
        <v>15</v>
      </c>
      <c r="B16" s="35" t="s">
        <v>120</v>
      </c>
      <c r="C16" s="36">
        <v>1667</v>
      </c>
      <c r="D16" s="37" t="s">
        <v>19</v>
      </c>
      <c r="E16" s="38">
        <v>549</v>
      </c>
      <c r="F16" s="39">
        <v>29</v>
      </c>
      <c r="G16" s="40">
        <v>110</v>
      </c>
      <c r="H16" s="40">
        <v>112</v>
      </c>
      <c r="I16" s="40">
        <v>2</v>
      </c>
      <c r="J16" s="40">
        <v>9</v>
      </c>
      <c r="K16" s="40">
        <v>21</v>
      </c>
      <c r="L16" s="40">
        <v>3</v>
      </c>
      <c r="M16" s="40">
        <v>10</v>
      </c>
      <c r="N16" s="40">
        <v>1</v>
      </c>
      <c r="O16" s="41">
        <v>2</v>
      </c>
      <c r="P16" s="43">
        <v>30</v>
      </c>
      <c r="Q16" s="43">
        <v>119</v>
      </c>
      <c r="R16" s="39"/>
      <c r="S16" s="40">
        <v>12</v>
      </c>
      <c r="T16" s="44">
        <v>299</v>
      </c>
    </row>
    <row r="17" spans="1:20" s="1" customFormat="1" ht="15" customHeight="1" x14ac:dyDescent="0.25">
      <c r="A17" s="23">
        <f t="shared" si="0"/>
        <v>16</v>
      </c>
      <c r="B17" s="24" t="s">
        <v>120</v>
      </c>
      <c r="C17" s="25">
        <v>1666</v>
      </c>
      <c r="D17" s="26" t="s">
        <v>20</v>
      </c>
      <c r="E17" s="27">
        <v>544</v>
      </c>
      <c r="F17" s="28">
        <v>83</v>
      </c>
      <c r="G17" s="29">
        <v>124</v>
      </c>
      <c r="H17" s="29">
        <v>34</v>
      </c>
      <c r="I17" s="29">
        <v>1</v>
      </c>
      <c r="J17" s="29">
        <v>9</v>
      </c>
      <c r="K17" s="29">
        <v>70</v>
      </c>
      <c r="L17" s="29">
        <v>0</v>
      </c>
      <c r="M17" s="29">
        <v>1</v>
      </c>
      <c r="N17" s="29">
        <v>0</v>
      </c>
      <c r="O17" s="30">
        <v>14</v>
      </c>
      <c r="P17" s="32">
        <v>83</v>
      </c>
      <c r="Q17" s="32">
        <v>35</v>
      </c>
      <c r="R17" s="28"/>
      <c r="S17" s="29">
        <v>7</v>
      </c>
      <c r="T17" s="33">
        <v>336</v>
      </c>
    </row>
    <row r="18" spans="1:20" s="1" customFormat="1" ht="15" customHeight="1" x14ac:dyDescent="0.25">
      <c r="A18" s="34">
        <f t="shared" si="0"/>
        <v>17</v>
      </c>
      <c r="B18" s="35" t="s">
        <v>120</v>
      </c>
      <c r="C18" s="36">
        <v>1666</v>
      </c>
      <c r="D18" s="37" t="s">
        <v>14</v>
      </c>
      <c r="E18" s="38">
        <v>545</v>
      </c>
      <c r="F18" s="39">
        <v>107</v>
      </c>
      <c r="G18" s="40">
        <v>111</v>
      </c>
      <c r="H18" s="40">
        <v>35</v>
      </c>
      <c r="I18" s="40">
        <v>2</v>
      </c>
      <c r="J18" s="40">
        <v>4</v>
      </c>
      <c r="K18" s="40">
        <v>85</v>
      </c>
      <c r="L18" s="40">
        <v>2</v>
      </c>
      <c r="M18" s="40">
        <v>0</v>
      </c>
      <c r="N18" s="40">
        <v>0</v>
      </c>
      <c r="O18" s="41">
        <v>15</v>
      </c>
      <c r="P18" s="43">
        <v>107</v>
      </c>
      <c r="Q18" s="43">
        <v>40</v>
      </c>
      <c r="R18" s="39"/>
      <c r="S18" s="40">
        <v>10</v>
      </c>
      <c r="T18" s="44">
        <v>361</v>
      </c>
    </row>
    <row r="19" spans="1:20" s="1" customFormat="1" ht="15" customHeight="1" x14ac:dyDescent="0.25">
      <c r="A19" s="23">
        <f t="shared" si="0"/>
        <v>18</v>
      </c>
      <c r="B19" s="24" t="s">
        <v>120</v>
      </c>
      <c r="C19" s="25">
        <v>1666</v>
      </c>
      <c r="D19" s="26" t="s">
        <v>19</v>
      </c>
      <c r="E19" s="27">
        <v>545</v>
      </c>
      <c r="F19" s="28">
        <v>118</v>
      </c>
      <c r="G19" s="29">
        <v>88</v>
      </c>
      <c r="H19" s="29">
        <v>28</v>
      </c>
      <c r="I19" s="29">
        <v>3</v>
      </c>
      <c r="J19" s="29">
        <v>11</v>
      </c>
      <c r="K19" s="29">
        <v>62</v>
      </c>
      <c r="L19" s="29">
        <v>1</v>
      </c>
      <c r="M19" s="29">
        <v>0</v>
      </c>
      <c r="N19" s="29">
        <v>0</v>
      </c>
      <c r="O19" s="30">
        <v>9</v>
      </c>
      <c r="P19" s="32">
        <v>118</v>
      </c>
      <c r="Q19" s="32">
        <v>36</v>
      </c>
      <c r="R19" s="28"/>
      <c r="S19" s="29">
        <v>3</v>
      </c>
      <c r="T19" s="33">
        <v>320</v>
      </c>
    </row>
    <row r="20" spans="1:20" s="1" customFormat="1" ht="15" customHeight="1" x14ac:dyDescent="0.25">
      <c r="A20" s="34">
        <f t="shared" si="0"/>
        <v>19</v>
      </c>
      <c r="B20" s="35" t="s">
        <v>120</v>
      </c>
      <c r="C20" s="36">
        <v>1665</v>
      </c>
      <c r="D20" s="37" t="s">
        <v>20</v>
      </c>
      <c r="E20" s="38">
        <v>538</v>
      </c>
      <c r="F20" s="39">
        <v>104</v>
      </c>
      <c r="G20" s="40">
        <v>122</v>
      </c>
      <c r="H20" s="40">
        <v>24</v>
      </c>
      <c r="I20" s="40">
        <v>0</v>
      </c>
      <c r="J20" s="40">
        <v>10</v>
      </c>
      <c r="K20" s="40">
        <v>50</v>
      </c>
      <c r="L20" s="40">
        <v>0</v>
      </c>
      <c r="M20" s="40">
        <v>2</v>
      </c>
      <c r="N20" s="40">
        <v>0</v>
      </c>
      <c r="O20" s="41">
        <v>18</v>
      </c>
      <c r="P20" s="43">
        <v>104</v>
      </c>
      <c r="Q20" s="43">
        <v>25</v>
      </c>
      <c r="R20" s="39"/>
      <c r="S20" s="40">
        <v>7</v>
      </c>
      <c r="T20" s="44">
        <v>330</v>
      </c>
    </row>
    <row r="21" spans="1:20" s="1" customFormat="1" ht="15" customHeight="1" x14ac:dyDescent="0.25">
      <c r="A21" s="23">
        <f t="shared" si="0"/>
        <v>20</v>
      </c>
      <c r="B21" s="24" t="s">
        <v>120</v>
      </c>
      <c r="C21" s="25">
        <v>1665</v>
      </c>
      <c r="D21" s="26" t="s">
        <v>14</v>
      </c>
      <c r="E21" s="27">
        <v>538</v>
      </c>
      <c r="F21" s="28">
        <v>120</v>
      </c>
      <c r="G21" s="29">
        <v>131</v>
      </c>
      <c r="H21" s="29">
        <v>26</v>
      </c>
      <c r="I21" s="29">
        <v>3</v>
      </c>
      <c r="J21" s="29">
        <v>6</v>
      </c>
      <c r="K21" s="29">
        <v>35</v>
      </c>
      <c r="L21" s="29">
        <v>0</v>
      </c>
      <c r="M21" s="29">
        <v>1</v>
      </c>
      <c r="N21" s="29">
        <v>1</v>
      </c>
      <c r="O21" s="30">
        <v>16</v>
      </c>
      <c r="P21" s="32">
        <v>121</v>
      </c>
      <c r="Q21" s="32">
        <v>30</v>
      </c>
      <c r="R21" s="28"/>
      <c r="S21" s="29">
        <v>5</v>
      </c>
      <c r="T21" s="33">
        <v>339</v>
      </c>
    </row>
    <row r="22" spans="1:20" s="1" customFormat="1" ht="15" customHeight="1" x14ac:dyDescent="0.25">
      <c r="A22" s="34">
        <f t="shared" si="0"/>
        <v>21</v>
      </c>
      <c r="B22" s="35" t="s">
        <v>120</v>
      </c>
      <c r="C22" s="36">
        <v>1665</v>
      </c>
      <c r="D22" s="37" t="s">
        <v>19</v>
      </c>
      <c r="E22" s="38">
        <v>539</v>
      </c>
      <c r="F22" s="39">
        <v>96</v>
      </c>
      <c r="G22" s="40">
        <v>130</v>
      </c>
      <c r="H22" s="40">
        <v>48</v>
      </c>
      <c r="I22" s="40">
        <v>2</v>
      </c>
      <c r="J22" s="40">
        <v>10</v>
      </c>
      <c r="K22" s="40">
        <v>36</v>
      </c>
      <c r="L22" s="40">
        <v>3</v>
      </c>
      <c r="M22" s="40">
        <v>0</v>
      </c>
      <c r="N22" s="40">
        <v>0</v>
      </c>
      <c r="O22" s="41">
        <v>8</v>
      </c>
      <c r="P22" s="43">
        <v>96</v>
      </c>
      <c r="Q22" s="43">
        <v>53</v>
      </c>
      <c r="R22" s="39"/>
      <c r="S22" s="40">
        <v>9</v>
      </c>
      <c r="T22" s="44">
        <v>333</v>
      </c>
    </row>
    <row r="23" spans="1:20" s="1" customFormat="1" ht="15" customHeight="1" x14ac:dyDescent="0.25">
      <c r="A23" s="23">
        <f t="shared" si="0"/>
        <v>22</v>
      </c>
      <c r="B23" s="24" t="s">
        <v>120</v>
      </c>
      <c r="C23" s="25">
        <v>1664</v>
      </c>
      <c r="D23" s="26" t="s">
        <v>15</v>
      </c>
      <c r="E23" s="27">
        <v>407</v>
      </c>
      <c r="F23" s="28">
        <v>51</v>
      </c>
      <c r="G23" s="29">
        <v>66</v>
      </c>
      <c r="H23" s="29">
        <v>35</v>
      </c>
      <c r="I23" s="29">
        <v>2</v>
      </c>
      <c r="J23" s="29">
        <v>23</v>
      </c>
      <c r="K23" s="29">
        <v>25</v>
      </c>
      <c r="L23" s="29">
        <v>0</v>
      </c>
      <c r="M23" s="29">
        <v>1</v>
      </c>
      <c r="N23" s="29">
        <v>3</v>
      </c>
      <c r="O23" s="30">
        <v>36</v>
      </c>
      <c r="P23" s="32">
        <v>54</v>
      </c>
      <c r="Q23" s="32">
        <v>38</v>
      </c>
      <c r="R23" s="28"/>
      <c r="S23" s="29">
        <v>8</v>
      </c>
      <c r="T23" s="33">
        <v>242</v>
      </c>
    </row>
    <row r="24" spans="1:20" s="1" customFormat="1" ht="15" customHeight="1" x14ac:dyDescent="0.25">
      <c r="A24" s="34">
        <f t="shared" si="0"/>
        <v>23</v>
      </c>
      <c r="B24" s="35" t="s">
        <v>120</v>
      </c>
      <c r="C24" s="36">
        <v>1664</v>
      </c>
      <c r="D24" s="37" t="s">
        <v>14</v>
      </c>
      <c r="E24" s="38">
        <v>770</v>
      </c>
      <c r="F24" s="39">
        <v>186</v>
      </c>
      <c r="G24" s="40">
        <v>175</v>
      </c>
      <c r="H24" s="40">
        <v>28</v>
      </c>
      <c r="I24" s="40">
        <v>1</v>
      </c>
      <c r="J24" s="40">
        <v>8</v>
      </c>
      <c r="K24" s="40">
        <v>71</v>
      </c>
      <c r="L24" s="40">
        <v>1</v>
      </c>
      <c r="M24" s="40">
        <v>1</v>
      </c>
      <c r="N24" s="40">
        <v>0</v>
      </c>
      <c r="O24" s="41">
        <v>16</v>
      </c>
      <c r="P24" s="43">
        <v>186</v>
      </c>
      <c r="Q24" s="43">
        <v>31</v>
      </c>
      <c r="R24" s="39"/>
      <c r="S24" s="40">
        <v>15</v>
      </c>
      <c r="T24" s="44">
        <v>487</v>
      </c>
    </row>
    <row r="25" spans="1:20" s="1" customFormat="1" ht="15" customHeight="1" x14ac:dyDescent="0.25">
      <c r="A25" s="23">
        <f t="shared" si="0"/>
        <v>24</v>
      </c>
      <c r="B25" s="24" t="s">
        <v>120</v>
      </c>
      <c r="C25" s="25">
        <v>1664</v>
      </c>
      <c r="D25" s="26" t="s">
        <v>19</v>
      </c>
      <c r="E25" s="27">
        <v>770</v>
      </c>
      <c r="F25" s="39">
        <v>175</v>
      </c>
      <c r="G25" s="40">
        <v>183</v>
      </c>
      <c r="H25" s="40">
        <v>46</v>
      </c>
      <c r="I25" s="40">
        <v>2</v>
      </c>
      <c r="J25" s="40">
        <v>11</v>
      </c>
      <c r="K25" s="40">
        <v>69</v>
      </c>
      <c r="L25" s="40">
        <v>1</v>
      </c>
      <c r="M25" s="40">
        <v>1</v>
      </c>
      <c r="N25" s="40">
        <v>0</v>
      </c>
      <c r="O25" s="41">
        <v>33</v>
      </c>
      <c r="P25" s="32">
        <v>175</v>
      </c>
      <c r="Q25" s="32">
        <v>50</v>
      </c>
      <c r="R25" s="28"/>
      <c r="S25" s="29">
        <v>4</v>
      </c>
      <c r="T25" s="33">
        <v>521</v>
      </c>
    </row>
    <row r="26" spans="1:20" s="1" customFormat="1" ht="15" customHeight="1" x14ac:dyDescent="0.25">
      <c r="A26" s="34">
        <f t="shared" si="0"/>
        <v>25</v>
      </c>
      <c r="B26" s="35" t="s">
        <v>120</v>
      </c>
      <c r="C26" s="36">
        <v>1663</v>
      </c>
      <c r="D26" s="37" t="s">
        <v>14</v>
      </c>
      <c r="E26" s="38">
        <v>681</v>
      </c>
      <c r="F26" s="39">
        <v>128</v>
      </c>
      <c r="G26" s="40">
        <v>190</v>
      </c>
      <c r="H26" s="40">
        <v>30</v>
      </c>
      <c r="I26" s="40">
        <v>2</v>
      </c>
      <c r="J26" s="40">
        <v>20</v>
      </c>
      <c r="K26" s="40">
        <v>55</v>
      </c>
      <c r="L26" s="40">
        <v>1</v>
      </c>
      <c r="M26" s="40">
        <v>1</v>
      </c>
      <c r="N26" s="40">
        <v>1</v>
      </c>
      <c r="O26" s="41">
        <v>12</v>
      </c>
      <c r="P26" s="43">
        <v>129</v>
      </c>
      <c r="Q26" s="43">
        <v>33</v>
      </c>
      <c r="R26" s="39"/>
      <c r="S26" s="40">
        <v>19</v>
      </c>
      <c r="T26" s="44">
        <v>440</v>
      </c>
    </row>
    <row r="27" spans="1:20" s="1" customFormat="1" ht="15" customHeight="1" x14ac:dyDescent="0.25">
      <c r="A27" s="23">
        <f t="shared" si="0"/>
        <v>26</v>
      </c>
      <c r="B27" s="24" t="s">
        <v>120</v>
      </c>
      <c r="C27" s="25">
        <v>1663</v>
      </c>
      <c r="D27" s="26" t="s">
        <v>19</v>
      </c>
      <c r="E27" s="27">
        <v>682</v>
      </c>
      <c r="F27" s="28">
        <v>163</v>
      </c>
      <c r="G27" s="29">
        <v>174</v>
      </c>
      <c r="H27" s="29">
        <v>23</v>
      </c>
      <c r="I27" s="29">
        <v>4</v>
      </c>
      <c r="J27" s="29">
        <v>20</v>
      </c>
      <c r="K27" s="29">
        <v>56</v>
      </c>
      <c r="L27" s="29">
        <v>1</v>
      </c>
      <c r="M27" s="29">
        <v>2</v>
      </c>
      <c r="N27" s="29">
        <v>0</v>
      </c>
      <c r="O27" s="30">
        <v>13</v>
      </c>
      <c r="P27" s="32">
        <v>163</v>
      </c>
      <c r="Q27" s="32">
        <v>28</v>
      </c>
      <c r="R27" s="28"/>
      <c r="S27" s="29">
        <v>14</v>
      </c>
      <c r="T27" s="33">
        <v>456</v>
      </c>
    </row>
    <row r="28" spans="1:20" s="1" customFormat="1" ht="15" customHeight="1" x14ac:dyDescent="0.25">
      <c r="A28" s="23">
        <f t="shared" si="0"/>
        <v>27</v>
      </c>
      <c r="B28" s="24" t="s">
        <v>120</v>
      </c>
      <c r="C28" s="25">
        <v>1662</v>
      </c>
      <c r="D28" s="26" t="s">
        <v>27</v>
      </c>
      <c r="E28" s="27">
        <v>732</v>
      </c>
      <c r="F28" s="28">
        <v>102</v>
      </c>
      <c r="G28" s="29">
        <v>235</v>
      </c>
      <c r="H28" s="29">
        <v>10</v>
      </c>
      <c r="I28" s="29">
        <v>1</v>
      </c>
      <c r="J28" s="29">
        <v>34</v>
      </c>
      <c r="K28" s="29">
        <v>100</v>
      </c>
      <c r="L28" s="29">
        <v>0</v>
      </c>
      <c r="M28" s="29">
        <v>2</v>
      </c>
      <c r="N28" s="29">
        <v>1</v>
      </c>
      <c r="O28" s="30">
        <v>12</v>
      </c>
      <c r="P28" s="32">
        <v>103</v>
      </c>
      <c r="Q28" s="32">
        <v>11</v>
      </c>
      <c r="R28" s="28"/>
      <c r="S28" s="29">
        <v>10</v>
      </c>
      <c r="T28" s="33">
        <v>497</v>
      </c>
    </row>
    <row r="29" spans="1:20" s="1" customFormat="1" ht="15" customHeight="1" x14ac:dyDescent="0.25">
      <c r="A29" s="34">
        <f t="shared" si="0"/>
        <v>28</v>
      </c>
      <c r="B29" s="35" t="s">
        <v>120</v>
      </c>
      <c r="C29" s="36">
        <v>1662</v>
      </c>
      <c r="D29" s="37" t="s">
        <v>23</v>
      </c>
      <c r="E29" s="38">
        <v>732</v>
      </c>
      <c r="F29" s="39">
        <v>117</v>
      </c>
      <c r="G29" s="40">
        <v>199</v>
      </c>
      <c r="H29" s="40">
        <v>12</v>
      </c>
      <c r="I29" s="40">
        <v>4</v>
      </c>
      <c r="J29" s="40">
        <v>15</v>
      </c>
      <c r="K29" s="40">
        <v>106</v>
      </c>
      <c r="L29" s="40">
        <v>1</v>
      </c>
      <c r="M29" s="40">
        <v>0</v>
      </c>
      <c r="N29" s="40">
        <v>3</v>
      </c>
      <c r="O29" s="41">
        <v>24</v>
      </c>
      <c r="P29" s="43">
        <v>120</v>
      </c>
      <c r="Q29" s="43">
        <v>17</v>
      </c>
      <c r="R29" s="39"/>
      <c r="S29" s="40">
        <v>10</v>
      </c>
      <c r="T29" s="44">
        <v>481</v>
      </c>
    </row>
    <row r="30" spans="1:20" s="1" customFormat="1" ht="15" customHeight="1" x14ac:dyDescent="0.25">
      <c r="A30" s="23">
        <f t="shared" si="0"/>
        <v>29</v>
      </c>
      <c r="B30" s="24" t="s">
        <v>120</v>
      </c>
      <c r="C30" s="25">
        <v>1662</v>
      </c>
      <c r="D30" s="26" t="s">
        <v>20</v>
      </c>
      <c r="E30" s="27">
        <v>732</v>
      </c>
      <c r="F30" s="28">
        <v>129</v>
      </c>
      <c r="G30" s="29">
        <v>178</v>
      </c>
      <c r="H30" s="29">
        <v>13</v>
      </c>
      <c r="I30" s="29">
        <v>1</v>
      </c>
      <c r="J30" s="29">
        <v>21</v>
      </c>
      <c r="K30" s="29">
        <v>86</v>
      </c>
      <c r="L30" s="29">
        <v>0</v>
      </c>
      <c r="M30" s="29">
        <v>1</v>
      </c>
      <c r="N30" s="29">
        <v>0</v>
      </c>
      <c r="O30" s="30">
        <v>11</v>
      </c>
      <c r="P30" s="32">
        <v>129</v>
      </c>
      <c r="Q30" s="32">
        <v>15</v>
      </c>
      <c r="R30" s="28"/>
      <c r="S30" s="29">
        <v>16</v>
      </c>
      <c r="T30" s="33">
        <v>440</v>
      </c>
    </row>
    <row r="31" spans="1:20" s="1" customFormat="1" ht="15" customHeight="1" x14ac:dyDescent="0.25">
      <c r="A31" s="34">
        <f t="shared" si="0"/>
        <v>30</v>
      </c>
      <c r="B31" s="35" t="s">
        <v>120</v>
      </c>
      <c r="C31" s="36">
        <v>1662</v>
      </c>
      <c r="D31" s="37" t="s">
        <v>14</v>
      </c>
      <c r="E31" s="38">
        <v>733</v>
      </c>
      <c r="F31" s="39">
        <v>121</v>
      </c>
      <c r="G31" s="40">
        <v>180</v>
      </c>
      <c r="H31" s="40">
        <v>24</v>
      </c>
      <c r="I31" s="40">
        <v>1</v>
      </c>
      <c r="J31" s="40">
        <v>21</v>
      </c>
      <c r="K31" s="40">
        <v>107</v>
      </c>
      <c r="L31" s="40">
        <v>2</v>
      </c>
      <c r="M31" s="40">
        <v>1</v>
      </c>
      <c r="N31" s="40">
        <v>0</v>
      </c>
      <c r="O31" s="41">
        <v>22</v>
      </c>
      <c r="P31" s="43">
        <v>121</v>
      </c>
      <c r="Q31" s="43">
        <v>28</v>
      </c>
      <c r="R31" s="39"/>
      <c r="S31" s="40">
        <v>15</v>
      </c>
      <c r="T31" s="44">
        <v>479</v>
      </c>
    </row>
    <row r="32" spans="1:20" s="1" customFormat="1" ht="15" customHeight="1" x14ac:dyDescent="0.25">
      <c r="A32" s="23">
        <f t="shared" si="0"/>
        <v>31</v>
      </c>
      <c r="B32" s="24" t="s">
        <v>120</v>
      </c>
      <c r="C32" s="25">
        <v>1662</v>
      </c>
      <c r="D32" s="26" t="s">
        <v>19</v>
      </c>
      <c r="E32" s="27">
        <v>733</v>
      </c>
      <c r="F32" s="28">
        <v>110</v>
      </c>
      <c r="G32" s="29">
        <v>214</v>
      </c>
      <c r="H32" s="29">
        <v>18</v>
      </c>
      <c r="I32" s="29">
        <v>3</v>
      </c>
      <c r="J32" s="29">
        <v>25</v>
      </c>
      <c r="K32" s="29">
        <v>97</v>
      </c>
      <c r="L32" s="29">
        <v>0</v>
      </c>
      <c r="M32" s="29">
        <v>0</v>
      </c>
      <c r="N32" s="29">
        <v>2</v>
      </c>
      <c r="O32" s="30">
        <v>16</v>
      </c>
      <c r="P32" s="32">
        <v>112</v>
      </c>
      <c r="Q32" s="32">
        <v>21</v>
      </c>
      <c r="R32" s="28"/>
      <c r="S32" s="29">
        <v>10</v>
      </c>
      <c r="T32" s="33">
        <v>485</v>
      </c>
    </row>
    <row r="33" spans="1:20" s="1" customFormat="1" ht="15" customHeight="1" x14ac:dyDescent="0.25">
      <c r="A33" s="34">
        <f t="shared" si="0"/>
        <v>32</v>
      </c>
      <c r="B33" s="35" t="s">
        <v>120</v>
      </c>
      <c r="C33" s="36">
        <v>1661</v>
      </c>
      <c r="D33" s="37" t="s">
        <v>20</v>
      </c>
      <c r="E33" s="38">
        <v>563</v>
      </c>
      <c r="F33" s="39">
        <v>92</v>
      </c>
      <c r="G33" s="40">
        <v>153</v>
      </c>
      <c r="H33" s="40">
        <v>40</v>
      </c>
      <c r="I33" s="40">
        <v>1</v>
      </c>
      <c r="J33" s="40">
        <v>11</v>
      </c>
      <c r="K33" s="40">
        <v>83</v>
      </c>
      <c r="L33" s="40">
        <v>0</v>
      </c>
      <c r="M33" s="40">
        <v>3</v>
      </c>
      <c r="N33" s="40">
        <v>1</v>
      </c>
      <c r="O33" s="41">
        <v>15</v>
      </c>
      <c r="P33" s="43">
        <v>94</v>
      </c>
      <c r="Q33" s="43">
        <v>42</v>
      </c>
      <c r="R33" s="39"/>
      <c r="S33" s="40">
        <v>15</v>
      </c>
      <c r="T33" s="44">
        <v>399</v>
      </c>
    </row>
    <row r="34" spans="1:20" s="1" customFormat="1" ht="15" customHeight="1" x14ac:dyDescent="0.25">
      <c r="A34" s="34">
        <f t="shared" si="0"/>
        <v>33</v>
      </c>
      <c r="B34" s="35" t="s">
        <v>120</v>
      </c>
      <c r="C34" s="36">
        <v>1661</v>
      </c>
      <c r="D34" s="37" t="s">
        <v>14</v>
      </c>
      <c r="E34" s="38">
        <v>563</v>
      </c>
      <c r="F34" s="39">
        <v>92</v>
      </c>
      <c r="G34" s="40">
        <v>145</v>
      </c>
      <c r="H34" s="40">
        <v>20</v>
      </c>
      <c r="I34" s="40">
        <v>1</v>
      </c>
      <c r="J34" s="40">
        <v>10</v>
      </c>
      <c r="K34" s="40">
        <v>68</v>
      </c>
      <c r="L34" s="40">
        <v>0</v>
      </c>
      <c r="M34" s="40">
        <v>0</v>
      </c>
      <c r="N34" s="40">
        <v>0</v>
      </c>
      <c r="O34" s="41">
        <v>16</v>
      </c>
      <c r="P34" s="43">
        <v>93</v>
      </c>
      <c r="Q34" s="43">
        <v>22</v>
      </c>
      <c r="R34" s="39"/>
      <c r="S34" s="40">
        <v>12</v>
      </c>
      <c r="T34" s="44">
        <v>352</v>
      </c>
    </row>
    <row r="35" spans="1:20" s="1" customFormat="1" ht="15" customHeight="1" x14ac:dyDescent="0.25">
      <c r="A35" s="34">
        <f t="shared" si="0"/>
        <v>34</v>
      </c>
      <c r="B35" s="24" t="s">
        <v>120</v>
      </c>
      <c r="C35" s="25">
        <v>1661</v>
      </c>
      <c r="D35" s="26" t="s">
        <v>19</v>
      </c>
      <c r="E35" s="27">
        <v>563</v>
      </c>
      <c r="F35" s="28">
        <v>97</v>
      </c>
      <c r="G35" s="29">
        <v>130</v>
      </c>
      <c r="H35" s="29">
        <v>33</v>
      </c>
      <c r="I35" s="29">
        <v>4</v>
      </c>
      <c r="J35" s="29">
        <v>12</v>
      </c>
      <c r="K35" s="29">
        <v>62</v>
      </c>
      <c r="L35" s="29">
        <v>0</v>
      </c>
      <c r="M35" s="29">
        <v>2</v>
      </c>
      <c r="N35" s="29">
        <v>1</v>
      </c>
      <c r="O35" s="30">
        <v>18</v>
      </c>
      <c r="P35" s="32">
        <v>98</v>
      </c>
      <c r="Q35" s="32">
        <v>39</v>
      </c>
      <c r="R35" s="28"/>
      <c r="S35" s="29">
        <v>11</v>
      </c>
      <c r="T35" s="33">
        <v>359</v>
      </c>
    </row>
    <row r="36" spans="1:20" s="1" customFormat="1" ht="5.0999999999999996" customHeight="1" x14ac:dyDescent="0.25">
      <c r="A36" s="47"/>
      <c r="B36" s="48"/>
      <c r="C36" s="49"/>
      <c r="D36" s="50"/>
      <c r="E36" s="51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</row>
    <row r="37" spans="1:20" s="1" customFormat="1" ht="0.95" customHeight="1" x14ac:dyDescent="0.25">
      <c r="A37" s="54"/>
      <c r="B37" s="55"/>
      <c r="C37" s="56"/>
      <c r="D37" s="57"/>
      <c r="E37" s="5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</row>
    <row r="38" spans="1:20" s="1" customFormat="1" ht="0.95" customHeight="1" x14ac:dyDescent="0.25">
      <c r="A38" s="47"/>
      <c r="B38" s="48"/>
      <c r="C38" s="49"/>
      <c r="D38" s="50"/>
      <c r="E38" s="51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</row>
    <row r="39" spans="1:20" s="1" customFormat="1" ht="15" hidden="1" x14ac:dyDescent="0.25">
      <c r="B39" s="3"/>
      <c r="C39" s="3"/>
      <c r="F39" s="1" t="e">
        <f>(#REF!*100)/#REF!</f>
        <v>#REF!</v>
      </c>
      <c r="G39" s="1" t="e">
        <f>(#REF!*100)/#REF!</f>
        <v>#REF!</v>
      </c>
      <c r="H39" s="1" t="e">
        <f>(#REF!*100)/#REF!</f>
        <v>#REF!</v>
      </c>
      <c r="I39" s="1" t="e">
        <f>(#REF!*100)/#REF!</f>
        <v>#REF!</v>
      </c>
      <c r="J39" s="1" t="e">
        <f>(#REF!*100)/#REF!</f>
        <v>#REF!</v>
      </c>
      <c r="K39" s="1" t="e">
        <f>(#REF!*100)/#REF!</f>
        <v>#REF!</v>
      </c>
      <c r="L39" s="1" t="e">
        <f>(#REF!*100)/#REF!</f>
        <v>#REF!</v>
      </c>
      <c r="M39" s="1" t="e">
        <f>(#REF!*100)/#REF!</f>
        <v>#REF!</v>
      </c>
      <c r="N39" s="1" t="e">
        <f>(#REF!*100)/#REF!</f>
        <v>#REF!</v>
      </c>
      <c r="O39" s="1" t="e">
        <f>(#REF!*100)/#REF!</f>
        <v>#REF!</v>
      </c>
      <c r="R39" s="1" t="e">
        <f>(#REF!*100)/#REF!</f>
        <v>#REF!</v>
      </c>
    </row>
    <row r="40" spans="1:20" s="1" customFormat="1" ht="15" x14ac:dyDescent="0.25">
      <c r="B40" s="3"/>
      <c r="C40" s="3"/>
    </row>
  </sheetData>
  <autoFilter ref="A1:E35"/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FFFF00"/>
  </sheetPr>
  <dimension ref="A1:T18"/>
  <sheetViews>
    <sheetView topLeftCell="E1" zoomScale="55" zoomScaleNormal="55" workbookViewId="0">
      <selection activeCell="Q2" sqref="Q2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191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3</v>
      </c>
      <c r="C2" s="13">
        <v>1288</v>
      </c>
      <c r="D2" s="14" t="s">
        <v>19</v>
      </c>
      <c r="E2" s="15">
        <v>472</v>
      </c>
      <c r="F2" s="16">
        <v>104</v>
      </c>
      <c r="G2" s="17">
        <v>18</v>
      </c>
      <c r="H2" s="17">
        <v>57</v>
      </c>
      <c r="I2" s="17">
        <v>5</v>
      </c>
      <c r="J2" s="17">
        <v>1</v>
      </c>
      <c r="K2" s="17">
        <v>7</v>
      </c>
      <c r="L2" s="17">
        <v>86</v>
      </c>
      <c r="M2" s="17">
        <v>0</v>
      </c>
      <c r="N2" s="17">
        <v>0</v>
      </c>
      <c r="O2" s="18">
        <v>2</v>
      </c>
      <c r="P2" s="19">
        <v>19</v>
      </c>
      <c r="Q2" s="19">
        <v>59</v>
      </c>
      <c r="R2" s="16">
        <v>0</v>
      </c>
      <c r="S2" s="17">
        <v>14</v>
      </c>
      <c r="T2" s="21">
        <v>280</v>
      </c>
    </row>
    <row r="3" spans="1:20" ht="15" customHeight="1" x14ac:dyDescent="0.25">
      <c r="A3" s="23">
        <f t="shared" ref="A3:A17" si="0">A2+1</f>
        <v>2</v>
      </c>
      <c r="B3" s="24" t="s">
        <v>3</v>
      </c>
      <c r="C3" s="25">
        <v>1288</v>
      </c>
      <c r="D3" s="26" t="s">
        <v>14</v>
      </c>
      <c r="E3" s="27">
        <v>472</v>
      </c>
      <c r="F3" s="28">
        <v>74</v>
      </c>
      <c r="G3" s="29">
        <v>29</v>
      </c>
      <c r="H3" s="29">
        <v>96</v>
      </c>
      <c r="I3" s="29">
        <v>3</v>
      </c>
      <c r="J3" s="29">
        <v>0</v>
      </c>
      <c r="K3" s="29">
        <v>11</v>
      </c>
      <c r="L3" s="29">
        <v>54</v>
      </c>
      <c r="M3" s="29">
        <v>0</v>
      </c>
      <c r="N3" s="29">
        <v>0</v>
      </c>
      <c r="O3" s="30">
        <v>1</v>
      </c>
      <c r="P3" s="32">
        <v>29</v>
      </c>
      <c r="Q3" s="32">
        <v>97</v>
      </c>
      <c r="R3" s="28">
        <v>0</v>
      </c>
      <c r="S3" s="29">
        <v>8</v>
      </c>
      <c r="T3" s="33">
        <v>268</v>
      </c>
    </row>
    <row r="4" spans="1:20" ht="15" customHeight="1" x14ac:dyDescent="0.25">
      <c r="A4" s="34">
        <f t="shared" si="0"/>
        <v>3</v>
      </c>
      <c r="B4" s="35" t="s">
        <v>3</v>
      </c>
      <c r="C4" s="36">
        <v>1289</v>
      </c>
      <c r="D4" s="37" t="s">
        <v>19</v>
      </c>
      <c r="E4" s="38">
        <v>553</v>
      </c>
      <c r="F4" s="39">
        <v>107</v>
      </c>
      <c r="G4" s="40">
        <v>46</v>
      </c>
      <c r="H4" s="40">
        <v>75</v>
      </c>
      <c r="I4" s="40">
        <v>8</v>
      </c>
      <c r="J4" s="40">
        <v>1</v>
      </c>
      <c r="K4" s="40">
        <v>12</v>
      </c>
      <c r="L4" s="40">
        <v>103</v>
      </c>
      <c r="M4" s="40">
        <v>0</v>
      </c>
      <c r="N4" s="40">
        <v>0</v>
      </c>
      <c r="O4" s="41">
        <v>0</v>
      </c>
      <c r="P4" s="43">
        <v>48</v>
      </c>
      <c r="Q4" s="43">
        <v>75</v>
      </c>
      <c r="R4" s="39">
        <v>0</v>
      </c>
      <c r="S4" s="40">
        <v>14</v>
      </c>
      <c r="T4" s="44">
        <v>352</v>
      </c>
    </row>
    <row r="5" spans="1:20" ht="15" customHeight="1" x14ac:dyDescent="0.25">
      <c r="A5" s="23">
        <f t="shared" si="0"/>
        <v>4</v>
      </c>
      <c r="B5" s="24" t="s">
        <v>3</v>
      </c>
      <c r="C5" s="25">
        <v>1289</v>
      </c>
      <c r="D5" s="26" t="s">
        <v>14</v>
      </c>
      <c r="E5" s="27">
        <v>552</v>
      </c>
      <c r="F5" s="28">
        <v>92</v>
      </c>
      <c r="G5" s="29">
        <v>88</v>
      </c>
      <c r="H5" s="29">
        <v>76</v>
      </c>
      <c r="I5" s="29">
        <v>9</v>
      </c>
      <c r="J5" s="29">
        <v>0</v>
      </c>
      <c r="K5" s="29">
        <v>11</v>
      </c>
      <c r="L5" s="29">
        <v>73</v>
      </c>
      <c r="M5" s="29">
        <v>1</v>
      </c>
      <c r="N5" s="29">
        <v>0</v>
      </c>
      <c r="O5" s="30">
        <v>0</v>
      </c>
      <c r="P5" s="32">
        <v>88</v>
      </c>
      <c r="Q5" s="32">
        <v>76</v>
      </c>
      <c r="R5" s="28">
        <v>0</v>
      </c>
      <c r="S5" s="29">
        <v>15</v>
      </c>
      <c r="T5" s="33">
        <v>350</v>
      </c>
    </row>
    <row r="6" spans="1:20" ht="15" customHeight="1" x14ac:dyDescent="0.25">
      <c r="A6" s="34">
        <f t="shared" si="0"/>
        <v>5</v>
      </c>
      <c r="B6" s="35" t="s">
        <v>3</v>
      </c>
      <c r="C6" s="36">
        <v>1290</v>
      </c>
      <c r="D6" s="37" t="s">
        <v>19</v>
      </c>
      <c r="E6" s="38">
        <v>643</v>
      </c>
      <c r="F6" s="39">
        <v>115</v>
      </c>
      <c r="G6" s="40">
        <v>51</v>
      </c>
      <c r="H6" s="40">
        <v>106</v>
      </c>
      <c r="I6" s="40">
        <v>7</v>
      </c>
      <c r="J6" s="40">
        <v>0</v>
      </c>
      <c r="K6" s="40">
        <v>13</v>
      </c>
      <c r="L6" s="40">
        <v>92</v>
      </c>
      <c r="M6" s="40">
        <v>1</v>
      </c>
      <c r="N6" s="40">
        <v>0</v>
      </c>
      <c r="O6" s="41">
        <v>0</v>
      </c>
      <c r="P6" s="43">
        <v>51</v>
      </c>
      <c r="Q6" s="43">
        <v>106</v>
      </c>
      <c r="R6" s="39">
        <v>0</v>
      </c>
      <c r="S6" s="40">
        <v>17</v>
      </c>
      <c r="T6" s="44">
        <v>385</v>
      </c>
    </row>
    <row r="7" spans="1:20" ht="15" customHeight="1" x14ac:dyDescent="0.25">
      <c r="A7" s="23">
        <f t="shared" si="0"/>
        <v>6</v>
      </c>
      <c r="B7" s="24" t="s">
        <v>3</v>
      </c>
      <c r="C7" s="25">
        <v>1291</v>
      </c>
      <c r="D7" s="26" t="s">
        <v>19</v>
      </c>
      <c r="E7" s="27">
        <v>509</v>
      </c>
      <c r="F7" s="28">
        <v>79</v>
      </c>
      <c r="G7" s="29">
        <v>69</v>
      </c>
      <c r="H7" s="29">
        <v>79</v>
      </c>
      <c r="I7" s="29">
        <v>14</v>
      </c>
      <c r="J7" s="29">
        <v>3</v>
      </c>
      <c r="K7" s="29">
        <v>7</v>
      </c>
      <c r="L7" s="29">
        <v>44</v>
      </c>
      <c r="M7" s="29">
        <v>0</v>
      </c>
      <c r="N7" s="29">
        <v>0</v>
      </c>
      <c r="O7" s="30">
        <v>0</v>
      </c>
      <c r="P7" s="32">
        <v>72</v>
      </c>
      <c r="Q7" s="32">
        <v>79</v>
      </c>
      <c r="R7" s="28">
        <v>0</v>
      </c>
      <c r="S7" s="29">
        <v>13</v>
      </c>
      <c r="T7" s="33">
        <v>295</v>
      </c>
    </row>
    <row r="8" spans="1:20" ht="15" customHeight="1" x14ac:dyDescent="0.25">
      <c r="A8" s="34">
        <f t="shared" si="0"/>
        <v>7</v>
      </c>
      <c r="B8" s="35" t="s">
        <v>3</v>
      </c>
      <c r="C8" s="36">
        <v>1292</v>
      </c>
      <c r="D8" s="37" t="s">
        <v>19</v>
      </c>
      <c r="E8" s="38">
        <v>586</v>
      </c>
      <c r="F8" s="39">
        <v>48</v>
      </c>
      <c r="G8" s="40">
        <v>40</v>
      </c>
      <c r="H8" s="40">
        <v>60</v>
      </c>
      <c r="I8" s="40">
        <v>13</v>
      </c>
      <c r="J8" s="40">
        <v>2</v>
      </c>
      <c r="K8" s="40">
        <v>10</v>
      </c>
      <c r="L8" s="40">
        <v>64</v>
      </c>
      <c r="M8" s="40">
        <v>3</v>
      </c>
      <c r="N8" s="40">
        <v>0</v>
      </c>
      <c r="O8" s="41">
        <v>2</v>
      </c>
      <c r="P8" s="43">
        <v>43</v>
      </c>
      <c r="Q8" s="43">
        <v>62</v>
      </c>
      <c r="R8" s="39">
        <v>0</v>
      </c>
      <c r="S8" s="40">
        <v>11</v>
      </c>
      <c r="T8" s="44">
        <v>242</v>
      </c>
    </row>
    <row r="9" spans="1:20" ht="15" customHeight="1" x14ac:dyDescent="0.25">
      <c r="A9" s="23">
        <f t="shared" si="0"/>
        <v>8</v>
      </c>
      <c r="B9" s="24" t="s">
        <v>3</v>
      </c>
      <c r="C9" s="25">
        <v>1292</v>
      </c>
      <c r="D9" s="26" t="s">
        <v>14</v>
      </c>
      <c r="E9" s="27">
        <v>585</v>
      </c>
      <c r="F9" s="28">
        <v>39</v>
      </c>
      <c r="G9" s="29">
        <v>41</v>
      </c>
      <c r="H9" s="29">
        <v>62</v>
      </c>
      <c r="I9" s="29">
        <v>30</v>
      </c>
      <c r="J9" s="29">
        <v>4</v>
      </c>
      <c r="K9" s="29">
        <v>17</v>
      </c>
      <c r="L9" s="29">
        <v>33</v>
      </c>
      <c r="M9" s="29">
        <v>3</v>
      </c>
      <c r="N9" s="29">
        <v>0</v>
      </c>
      <c r="O9" s="30">
        <v>2</v>
      </c>
      <c r="P9" s="32">
        <v>45</v>
      </c>
      <c r="Q9" s="32">
        <v>64</v>
      </c>
      <c r="R9" s="28">
        <v>0</v>
      </c>
      <c r="S9" s="29">
        <v>8</v>
      </c>
      <c r="T9" s="33">
        <v>231</v>
      </c>
    </row>
    <row r="10" spans="1:20" ht="15" customHeight="1" x14ac:dyDescent="0.25">
      <c r="A10" s="34">
        <f t="shared" si="0"/>
        <v>9</v>
      </c>
      <c r="B10" s="35" t="s">
        <v>3</v>
      </c>
      <c r="C10" s="36">
        <v>1293</v>
      </c>
      <c r="D10" s="37" t="s">
        <v>19</v>
      </c>
      <c r="E10" s="38">
        <v>541</v>
      </c>
      <c r="F10" s="39">
        <v>57</v>
      </c>
      <c r="G10" s="40">
        <v>55</v>
      </c>
      <c r="H10" s="40">
        <v>68</v>
      </c>
      <c r="I10" s="40">
        <v>5</v>
      </c>
      <c r="J10" s="40">
        <v>1</v>
      </c>
      <c r="K10" s="40">
        <v>31</v>
      </c>
      <c r="L10" s="40">
        <v>65</v>
      </c>
      <c r="M10" s="40">
        <v>5</v>
      </c>
      <c r="N10" s="40">
        <v>0</v>
      </c>
      <c r="O10" s="41">
        <v>2</v>
      </c>
      <c r="P10" s="43">
        <v>56</v>
      </c>
      <c r="Q10" s="43">
        <v>70</v>
      </c>
      <c r="R10" s="39">
        <v>0</v>
      </c>
      <c r="S10" s="40">
        <v>13</v>
      </c>
      <c r="T10" s="44">
        <v>289</v>
      </c>
    </row>
    <row r="11" spans="1:20" ht="15" customHeight="1" x14ac:dyDescent="0.25">
      <c r="A11" s="23">
        <f t="shared" si="0"/>
        <v>10</v>
      </c>
      <c r="B11" s="24" t="s">
        <v>3</v>
      </c>
      <c r="C11" s="25">
        <v>1293</v>
      </c>
      <c r="D11" s="26" t="s">
        <v>14</v>
      </c>
      <c r="E11" s="27">
        <v>541</v>
      </c>
      <c r="F11" s="28">
        <v>44</v>
      </c>
      <c r="G11" s="29">
        <v>56</v>
      </c>
      <c r="H11" s="29">
        <v>57</v>
      </c>
      <c r="I11" s="29">
        <v>1</v>
      </c>
      <c r="J11" s="29">
        <v>3</v>
      </c>
      <c r="K11" s="29">
        <v>37</v>
      </c>
      <c r="L11" s="29">
        <v>43</v>
      </c>
      <c r="M11" s="29">
        <v>7</v>
      </c>
      <c r="N11" s="29">
        <v>0</v>
      </c>
      <c r="O11" s="30">
        <v>1</v>
      </c>
      <c r="P11" s="32">
        <v>59</v>
      </c>
      <c r="Q11" s="32">
        <v>59</v>
      </c>
      <c r="R11" s="28">
        <v>0</v>
      </c>
      <c r="S11" s="29">
        <v>9</v>
      </c>
      <c r="T11" s="33">
        <v>249</v>
      </c>
    </row>
    <row r="12" spans="1:20" ht="15" customHeight="1" x14ac:dyDescent="0.25">
      <c r="A12" s="34">
        <f t="shared" si="0"/>
        <v>11</v>
      </c>
      <c r="B12" s="35" t="s">
        <v>3</v>
      </c>
      <c r="C12" s="36">
        <v>1294</v>
      </c>
      <c r="D12" s="37" t="s">
        <v>19</v>
      </c>
      <c r="E12" s="38">
        <v>434</v>
      </c>
      <c r="F12" s="39">
        <v>44</v>
      </c>
      <c r="G12" s="40">
        <v>60</v>
      </c>
      <c r="H12" s="40">
        <v>69</v>
      </c>
      <c r="I12" s="40">
        <v>6</v>
      </c>
      <c r="J12" s="40">
        <v>0</v>
      </c>
      <c r="K12" s="40">
        <v>41</v>
      </c>
      <c r="L12" s="40">
        <v>28</v>
      </c>
      <c r="M12" s="40">
        <v>13</v>
      </c>
      <c r="N12" s="40">
        <v>0</v>
      </c>
      <c r="O12" s="41">
        <v>0</v>
      </c>
      <c r="P12" s="43">
        <v>60</v>
      </c>
      <c r="Q12" s="43">
        <v>69</v>
      </c>
      <c r="R12" s="39">
        <v>0</v>
      </c>
      <c r="S12" s="40">
        <v>6</v>
      </c>
      <c r="T12" s="44">
        <v>261</v>
      </c>
    </row>
    <row r="13" spans="1:20" ht="15" customHeight="1" x14ac:dyDescent="0.25">
      <c r="A13" s="23">
        <f t="shared" si="0"/>
        <v>12</v>
      </c>
      <c r="B13" s="24" t="s">
        <v>3</v>
      </c>
      <c r="C13" s="25">
        <v>1294</v>
      </c>
      <c r="D13" s="26" t="s">
        <v>14</v>
      </c>
      <c r="E13" s="27">
        <v>433</v>
      </c>
      <c r="F13" s="28">
        <v>24</v>
      </c>
      <c r="G13" s="29">
        <v>42</v>
      </c>
      <c r="H13" s="29">
        <v>113</v>
      </c>
      <c r="I13" s="29">
        <v>8</v>
      </c>
      <c r="J13" s="29">
        <v>1</v>
      </c>
      <c r="K13" s="29">
        <v>15</v>
      </c>
      <c r="L13" s="29">
        <v>14</v>
      </c>
      <c r="M13" s="29">
        <v>29</v>
      </c>
      <c r="N13" s="29">
        <v>0</v>
      </c>
      <c r="O13" s="30">
        <v>0</v>
      </c>
      <c r="P13" s="32">
        <v>43</v>
      </c>
      <c r="Q13" s="32">
        <v>113</v>
      </c>
      <c r="R13" s="28">
        <v>0</v>
      </c>
      <c r="S13" s="29">
        <v>8</v>
      </c>
      <c r="T13" s="33">
        <v>246</v>
      </c>
    </row>
    <row r="14" spans="1:20" ht="15" customHeight="1" x14ac:dyDescent="0.25">
      <c r="A14" s="34">
        <f t="shared" si="0"/>
        <v>13</v>
      </c>
      <c r="B14" s="35" t="s">
        <v>3</v>
      </c>
      <c r="C14" s="36">
        <v>1295</v>
      </c>
      <c r="D14" s="37" t="s">
        <v>19</v>
      </c>
      <c r="E14" s="38">
        <v>364</v>
      </c>
      <c r="F14" s="39">
        <v>51</v>
      </c>
      <c r="G14" s="40">
        <v>85</v>
      </c>
      <c r="H14" s="40">
        <v>53</v>
      </c>
      <c r="I14" s="40">
        <v>9</v>
      </c>
      <c r="J14" s="40">
        <v>1</v>
      </c>
      <c r="K14" s="40">
        <v>6</v>
      </c>
      <c r="L14" s="40">
        <v>6</v>
      </c>
      <c r="M14" s="40">
        <v>3</v>
      </c>
      <c r="N14" s="40">
        <v>0</v>
      </c>
      <c r="O14" s="41">
        <v>0</v>
      </c>
      <c r="P14" s="43">
        <v>87</v>
      </c>
      <c r="Q14" s="43">
        <v>53</v>
      </c>
      <c r="R14" s="39">
        <v>0</v>
      </c>
      <c r="S14" s="40">
        <v>14</v>
      </c>
      <c r="T14" s="44">
        <v>214</v>
      </c>
    </row>
    <row r="15" spans="1:20" ht="15" customHeight="1" x14ac:dyDescent="0.25">
      <c r="A15" s="23">
        <f t="shared" si="0"/>
        <v>14</v>
      </c>
      <c r="B15" s="24" t="s">
        <v>3</v>
      </c>
      <c r="C15" s="25">
        <v>1295</v>
      </c>
      <c r="D15" s="26" t="s">
        <v>15</v>
      </c>
      <c r="E15" s="27">
        <v>331</v>
      </c>
      <c r="F15" s="28">
        <v>44</v>
      </c>
      <c r="G15" s="29">
        <v>31</v>
      </c>
      <c r="H15" s="29">
        <v>22</v>
      </c>
      <c r="I15" s="29">
        <v>6</v>
      </c>
      <c r="J15" s="29">
        <v>0</v>
      </c>
      <c r="K15" s="29">
        <v>6</v>
      </c>
      <c r="L15" s="29">
        <v>57</v>
      </c>
      <c r="M15" s="29">
        <v>0</v>
      </c>
      <c r="N15" s="29">
        <v>0</v>
      </c>
      <c r="O15" s="30">
        <v>1</v>
      </c>
      <c r="P15" s="32">
        <v>31</v>
      </c>
      <c r="Q15" s="32">
        <v>23</v>
      </c>
      <c r="R15" s="28">
        <v>0</v>
      </c>
      <c r="S15" s="29">
        <v>9</v>
      </c>
      <c r="T15" s="33">
        <v>167</v>
      </c>
    </row>
    <row r="16" spans="1:20" ht="15" customHeight="1" x14ac:dyDescent="0.25">
      <c r="A16" s="34">
        <f t="shared" si="0"/>
        <v>15</v>
      </c>
      <c r="B16" s="35" t="s">
        <v>3</v>
      </c>
      <c r="C16" s="36">
        <v>1296</v>
      </c>
      <c r="D16" s="37" t="s">
        <v>19</v>
      </c>
      <c r="E16" s="38">
        <v>413</v>
      </c>
      <c r="F16" s="39">
        <v>28</v>
      </c>
      <c r="G16" s="40">
        <v>42</v>
      </c>
      <c r="H16" s="40">
        <v>54</v>
      </c>
      <c r="I16" s="40">
        <v>21</v>
      </c>
      <c r="J16" s="40">
        <v>2</v>
      </c>
      <c r="K16" s="40">
        <v>14</v>
      </c>
      <c r="L16" s="40">
        <v>29</v>
      </c>
      <c r="M16" s="40">
        <v>1</v>
      </c>
      <c r="N16" s="40">
        <v>0</v>
      </c>
      <c r="O16" s="41">
        <v>0</v>
      </c>
      <c r="P16" s="43">
        <v>44</v>
      </c>
      <c r="Q16" s="43">
        <v>54</v>
      </c>
      <c r="R16" s="39">
        <v>0</v>
      </c>
      <c r="S16" s="40">
        <v>15</v>
      </c>
      <c r="T16" s="44">
        <v>191</v>
      </c>
    </row>
    <row r="17" spans="1:20" ht="15" customHeight="1" x14ac:dyDescent="0.25">
      <c r="A17" s="23">
        <f t="shared" si="0"/>
        <v>16</v>
      </c>
      <c r="B17" s="24" t="s">
        <v>3</v>
      </c>
      <c r="C17" s="25">
        <v>1296</v>
      </c>
      <c r="D17" s="26" t="s">
        <v>14</v>
      </c>
      <c r="E17" s="27">
        <v>412</v>
      </c>
      <c r="F17" s="28">
        <v>33</v>
      </c>
      <c r="G17" s="29">
        <v>50</v>
      </c>
      <c r="H17" s="29">
        <v>53</v>
      </c>
      <c r="I17" s="29">
        <v>7</v>
      </c>
      <c r="J17" s="29">
        <v>1</v>
      </c>
      <c r="K17" s="29">
        <v>15</v>
      </c>
      <c r="L17" s="29">
        <v>23</v>
      </c>
      <c r="M17" s="29">
        <v>0</v>
      </c>
      <c r="N17" s="29">
        <v>0</v>
      </c>
      <c r="O17" s="30">
        <v>0</v>
      </c>
      <c r="P17" s="32">
        <v>51</v>
      </c>
      <c r="Q17" s="32">
        <v>53</v>
      </c>
      <c r="R17" s="28">
        <v>0</v>
      </c>
      <c r="S17" s="29">
        <v>14</v>
      </c>
      <c r="T17" s="33">
        <v>182</v>
      </c>
    </row>
    <row r="18" spans="1:20" x14ac:dyDescent="0.25">
      <c r="A18" s="47"/>
      <c r="B18" s="48"/>
      <c r="C18" s="49"/>
      <c r="D18" s="50"/>
      <c r="E18" s="51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rgb="FFFFFF00"/>
  </sheetPr>
  <dimension ref="A1:T153"/>
  <sheetViews>
    <sheetView zoomScale="55" zoomScaleNormal="55" workbookViewId="0">
      <pane xSplit="5" ySplit="1" topLeftCell="F2" activePane="bottomRight" state="frozen"/>
      <selection activeCell="L24" sqref="L24"/>
      <selection pane="topRight" activeCell="L24" sqref="L24"/>
      <selection pane="bottomLeft" activeCell="L24" sqref="L24"/>
      <selection pane="bottomRight" activeCell="Q2" sqref="Q2"/>
    </sheetView>
  </sheetViews>
  <sheetFormatPr defaultColWidth="10" defaultRowHeight="15" customHeight="1" x14ac:dyDescent="0.25"/>
  <cols>
    <col min="1" max="1" width="4.5" style="1" bestFit="1" customWidth="1"/>
    <col min="2" max="2" width="11.75" style="3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7" width="10.37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9" t="s">
        <v>191</v>
      </c>
      <c r="R1" s="6" t="s">
        <v>8</v>
      </c>
      <c r="S1" s="6" t="s">
        <v>9</v>
      </c>
      <c r="T1" s="7" t="s">
        <v>10</v>
      </c>
    </row>
    <row r="2" spans="1:20" ht="15" customHeight="1" x14ac:dyDescent="0.25">
      <c r="A2" s="11">
        <v>1</v>
      </c>
      <c r="B2" s="122" t="s">
        <v>98</v>
      </c>
      <c r="C2" s="123">
        <v>480</v>
      </c>
      <c r="D2" s="122" t="s">
        <v>19</v>
      </c>
      <c r="E2" s="2">
        <v>592</v>
      </c>
      <c r="F2" s="1">
        <v>93</v>
      </c>
      <c r="G2" s="1">
        <v>45</v>
      </c>
      <c r="H2" s="1">
        <v>45</v>
      </c>
      <c r="I2" s="1">
        <v>54</v>
      </c>
      <c r="J2" s="1">
        <v>8</v>
      </c>
      <c r="K2" s="1">
        <v>8</v>
      </c>
      <c r="L2" s="1">
        <v>2</v>
      </c>
      <c r="M2" s="1">
        <v>4</v>
      </c>
      <c r="N2" s="17"/>
      <c r="O2" s="1">
        <v>3</v>
      </c>
      <c r="P2" s="257">
        <v>55</v>
      </c>
      <c r="Q2" s="258">
        <v>48</v>
      </c>
      <c r="R2" s="1">
        <v>2</v>
      </c>
      <c r="S2" s="1">
        <v>9</v>
      </c>
      <c r="T2" s="259">
        <v>262</v>
      </c>
    </row>
    <row r="3" spans="1:20" ht="15" customHeight="1" x14ac:dyDescent="0.25">
      <c r="A3" s="23">
        <f t="shared" ref="A3:A66" si="0">A2+1</f>
        <v>2</v>
      </c>
      <c r="B3" s="280" t="s">
        <v>98</v>
      </c>
      <c r="C3" s="281">
        <v>480</v>
      </c>
      <c r="D3" s="280" t="s">
        <v>14</v>
      </c>
      <c r="E3" s="282">
        <v>592</v>
      </c>
      <c r="F3" s="283">
        <v>99</v>
      </c>
      <c r="G3" s="283">
        <v>56</v>
      </c>
      <c r="H3" s="283">
        <v>33</v>
      </c>
      <c r="I3" s="283">
        <v>85</v>
      </c>
      <c r="J3" s="283">
        <v>9</v>
      </c>
      <c r="K3" s="283">
        <v>2</v>
      </c>
      <c r="L3" s="283">
        <v>1</v>
      </c>
      <c r="M3" s="283">
        <v>3</v>
      </c>
      <c r="N3" s="29"/>
      <c r="O3" s="283">
        <v>1</v>
      </c>
      <c r="P3" s="261">
        <v>67</v>
      </c>
      <c r="Q3" s="262">
        <v>34</v>
      </c>
      <c r="R3" s="283">
        <v>0</v>
      </c>
      <c r="S3" s="283">
        <v>16</v>
      </c>
      <c r="T3" s="263">
        <v>289</v>
      </c>
    </row>
    <row r="4" spans="1:20" ht="15" customHeight="1" x14ac:dyDescent="0.25">
      <c r="A4" s="284">
        <f t="shared" si="0"/>
        <v>3</v>
      </c>
      <c r="B4" s="122" t="s">
        <v>98</v>
      </c>
      <c r="C4" s="123">
        <v>480</v>
      </c>
      <c r="D4" s="122" t="s">
        <v>20</v>
      </c>
      <c r="E4" s="2">
        <v>592</v>
      </c>
      <c r="F4" s="1">
        <v>108</v>
      </c>
      <c r="G4" s="1">
        <v>48</v>
      </c>
      <c r="H4" s="1">
        <v>24</v>
      </c>
      <c r="I4" s="1">
        <v>73</v>
      </c>
      <c r="J4" s="1">
        <v>6</v>
      </c>
      <c r="K4" s="1">
        <v>6</v>
      </c>
      <c r="L4" s="1">
        <v>4</v>
      </c>
      <c r="M4" s="1">
        <v>5</v>
      </c>
      <c r="N4" s="40"/>
      <c r="O4" s="1">
        <v>2</v>
      </c>
      <c r="P4" s="22">
        <v>57</v>
      </c>
      <c r="Q4" s="265">
        <v>26</v>
      </c>
      <c r="R4" s="1">
        <v>0</v>
      </c>
      <c r="S4" s="1">
        <v>18</v>
      </c>
      <c r="T4" s="266">
        <v>276</v>
      </c>
    </row>
    <row r="5" spans="1:20" ht="15" customHeight="1" x14ac:dyDescent="0.25">
      <c r="A5" s="23">
        <f t="shared" si="0"/>
        <v>4</v>
      </c>
      <c r="B5" s="280" t="s">
        <v>98</v>
      </c>
      <c r="C5" s="281">
        <v>480</v>
      </c>
      <c r="D5" s="280" t="s">
        <v>23</v>
      </c>
      <c r="E5" s="282">
        <v>591</v>
      </c>
      <c r="F5" s="283">
        <v>124</v>
      </c>
      <c r="G5" s="283">
        <v>55</v>
      </c>
      <c r="H5" s="283">
        <v>26</v>
      </c>
      <c r="I5" s="283">
        <v>92</v>
      </c>
      <c r="J5" s="283">
        <v>11</v>
      </c>
      <c r="K5" s="283">
        <v>5</v>
      </c>
      <c r="L5" s="283">
        <v>0</v>
      </c>
      <c r="M5" s="283">
        <v>3</v>
      </c>
      <c r="N5" s="29"/>
      <c r="O5" s="283">
        <v>0</v>
      </c>
      <c r="P5" s="261">
        <v>66</v>
      </c>
      <c r="Q5" s="262">
        <v>26</v>
      </c>
      <c r="R5" s="283">
        <v>0</v>
      </c>
      <c r="S5" s="283">
        <v>7</v>
      </c>
      <c r="T5" s="263">
        <v>316</v>
      </c>
    </row>
    <row r="6" spans="1:20" ht="15" customHeight="1" x14ac:dyDescent="0.25">
      <c r="A6" s="284">
        <f t="shared" si="0"/>
        <v>5</v>
      </c>
      <c r="B6" s="122" t="s">
        <v>98</v>
      </c>
      <c r="C6" s="123">
        <v>481</v>
      </c>
      <c r="D6" s="122" t="s">
        <v>19</v>
      </c>
      <c r="E6" s="2">
        <v>656</v>
      </c>
      <c r="F6" s="1">
        <v>115</v>
      </c>
      <c r="G6" s="1">
        <v>44</v>
      </c>
      <c r="H6" s="1">
        <v>69</v>
      </c>
      <c r="I6" s="1">
        <v>42</v>
      </c>
      <c r="J6" s="1">
        <v>9</v>
      </c>
      <c r="K6" s="1">
        <v>18</v>
      </c>
      <c r="L6" s="1">
        <v>4</v>
      </c>
      <c r="M6" s="1">
        <v>9</v>
      </c>
      <c r="N6" s="40"/>
      <c r="O6" s="1">
        <v>4</v>
      </c>
      <c r="P6" s="22">
        <v>59</v>
      </c>
      <c r="Q6" s="265">
        <v>73</v>
      </c>
      <c r="R6" s="1">
        <v>0</v>
      </c>
      <c r="S6" s="1">
        <v>10</v>
      </c>
      <c r="T6" s="266">
        <v>314</v>
      </c>
    </row>
    <row r="7" spans="1:20" ht="15" customHeight="1" x14ac:dyDescent="0.25">
      <c r="A7" s="23">
        <f t="shared" si="0"/>
        <v>6</v>
      </c>
      <c r="B7" s="280" t="s">
        <v>98</v>
      </c>
      <c r="C7" s="281">
        <v>481</v>
      </c>
      <c r="D7" s="280" t="s">
        <v>14</v>
      </c>
      <c r="E7" s="282">
        <v>656</v>
      </c>
      <c r="F7" s="283">
        <v>100</v>
      </c>
      <c r="G7" s="283">
        <v>43</v>
      </c>
      <c r="H7" s="283">
        <v>60</v>
      </c>
      <c r="I7" s="283">
        <v>54</v>
      </c>
      <c r="J7" s="283">
        <v>9</v>
      </c>
      <c r="K7" s="283">
        <v>25</v>
      </c>
      <c r="L7" s="283">
        <v>7</v>
      </c>
      <c r="M7" s="283">
        <v>3</v>
      </c>
      <c r="N7" s="29">
        <v>0</v>
      </c>
      <c r="O7" s="283">
        <v>0</v>
      </c>
      <c r="P7" s="261">
        <v>52</v>
      </c>
      <c r="Q7" s="262">
        <v>60</v>
      </c>
      <c r="R7" s="283">
        <v>0</v>
      </c>
      <c r="S7" s="283">
        <v>0</v>
      </c>
      <c r="T7" s="263">
        <v>301</v>
      </c>
    </row>
    <row r="8" spans="1:20" ht="15" customHeight="1" x14ac:dyDescent="0.25">
      <c r="A8" s="284">
        <f t="shared" si="0"/>
        <v>7</v>
      </c>
      <c r="B8" s="122" t="s">
        <v>98</v>
      </c>
      <c r="C8" s="123">
        <v>481</v>
      </c>
      <c r="D8" s="122" t="s">
        <v>20</v>
      </c>
      <c r="E8" s="2">
        <v>656</v>
      </c>
      <c r="F8" s="1">
        <v>69</v>
      </c>
      <c r="G8" s="1">
        <v>48</v>
      </c>
      <c r="H8" s="1">
        <v>40</v>
      </c>
      <c r="I8" s="1">
        <v>43</v>
      </c>
      <c r="J8" s="1">
        <v>9</v>
      </c>
      <c r="K8" s="1">
        <v>25</v>
      </c>
      <c r="L8" s="1">
        <v>5</v>
      </c>
      <c r="M8" s="1">
        <v>5</v>
      </c>
      <c r="N8" s="40"/>
      <c r="O8" s="1">
        <v>3</v>
      </c>
      <c r="P8" s="22">
        <v>59</v>
      </c>
      <c r="Q8" s="265">
        <v>43</v>
      </c>
      <c r="R8" s="1">
        <v>0</v>
      </c>
      <c r="S8" s="1">
        <v>13</v>
      </c>
      <c r="T8" s="266">
        <v>247</v>
      </c>
    </row>
    <row r="9" spans="1:20" ht="15" customHeight="1" x14ac:dyDescent="0.25">
      <c r="A9" s="23">
        <f t="shared" si="0"/>
        <v>8</v>
      </c>
      <c r="B9" s="280" t="s">
        <v>98</v>
      </c>
      <c r="C9" s="281">
        <v>481</v>
      </c>
      <c r="D9" s="280" t="s">
        <v>23</v>
      </c>
      <c r="E9" s="282">
        <v>655</v>
      </c>
      <c r="F9" s="283">
        <v>91</v>
      </c>
      <c r="G9" s="283">
        <v>51</v>
      </c>
      <c r="H9" s="283">
        <v>67</v>
      </c>
      <c r="I9" s="283">
        <v>46</v>
      </c>
      <c r="J9" s="283">
        <v>5</v>
      </c>
      <c r="K9" s="283">
        <v>7</v>
      </c>
      <c r="L9" s="283">
        <v>4</v>
      </c>
      <c r="M9" s="283">
        <v>14</v>
      </c>
      <c r="N9" s="29"/>
      <c r="O9" s="283">
        <v>2</v>
      </c>
      <c r="P9" s="261">
        <v>56</v>
      </c>
      <c r="Q9" s="262">
        <v>69</v>
      </c>
      <c r="R9" s="283">
        <v>0</v>
      </c>
      <c r="S9" s="283">
        <v>0</v>
      </c>
      <c r="T9" s="263">
        <v>287</v>
      </c>
    </row>
    <row r="10" spans="1:20" ht="15" customHeight="1" x14ac:dyDescent="0.25">
      <c r="A10" s="284">
        <f t="shared" si="0"/>
        <v>9</v>
      </c>
      <c r="B10" s="122" t="s">
        <v>98</v>
      </c>
      <c r="C10" s="123">
        <v>481</v>
      </c>
      <c r="D10" s="122" t="s">
        <v>27</v>
      </c>
      <c r="E10" s="2">
        <v>655</v>
      </c>
      <c r="F10" s="1">
        <v>80</v>
      </c>
      <c r="G10" s="1">
        <v>34</v>
      </c>
      <c r="H10" s="1">
        <v>52</v>
      </c>
      <c r="I10" s="1">
        <v>61</v>
      </c>
      <c r="J10" s="1">
        <v>10</v>
      </c>
      <c r="K10" s="1">
        <v>24</v>
      </c>
      <c r="L10" s="1">
        <v>3</v>
      </c>
      <c r="M10" s="1">
        <v>2</v>
      </c>
      <c r="N10" s="40"/>
      <c r="O10" s="1">
        <v>4</v>
      </c>
      <c r="P10" s="22">
        <v>46</v>
      </c>
      <c r="Q10" s="265">
        <v>57</v>
      </c>
      <c r="R10" s="1">
        <v>0</v>
      </c>
      <c r="S10" s="1">
        <v>16</v>
      </c>
      <c r="T10" s="266">
        <v>270</v>
      </c>
    </row>
    <row r="11" spans="1:20" ht="15" customHeight="1" x14ac:dyDescent="0.25">
      <c r="A11" s="23">
        <f t="shared" si="0"/>
        <v>10</v>
      </c>
      <c r="B11" s="280" t="s">
        <v>98</v>
      </c>
      <c r="C11" s="281">
        <v>482</v>
      </c>
      <c r="D11" s="280" t="s">
        <v>19</v>
      </c>
      <c r="E11" s="282">
        <v>758</v>
      </c>
      <c r="F11" s="283">
        <v>122</v>
      </c>
      <c r="G11" s="283">
        <v>45</v>
      </c>
      <c r="H11" s="283">
        <v>58</v>
      </c>
      <c r="I11" s="283">
        <v>61</v>
      </c>
      <c r="J11" s="283">
        <v>6</v>
      </c>
      <c r="K11" s="283">
        <v>13</v>
      </c>
      <c r="L11" s="283">
        <v>4</v>
      </c>
      <c r="M11" s="283">
        <v>8</v>
      </c>
      <c r="N11" s="29"/>
      <c r="O11" s="283">
        <v>0</v>
      </c>
      <c r="P11" s="261">
        <v>54</v>
      </c>
      <c r="Q11" s="262">
        <v>58</v>
      </c>
      <c r="R11" s="283">
        <v>1</v>
      </c>
      <c r="S11" s="283">
        <v>19</v>
      </c>
      <c r="T11" s="263">
        <v>317</v>
      </c>
    </row>
    <row r="12" spans="1:20" ht="15" customHeight="1" x14ac:dyDescent="0.25">
      <c r="A12" s="284">
        <f t="shared" si="0"/>
        <v>11</v>
      </c>
      <c r="B12" s="122" t="s">
        <v>98</v>
      </c>
      <c r="C12" s="123">
        <v>482</v>
      </c>
      <c r="D12" s="122" t="s">
        <v>14</v>
      </c>
      <c r="E12" s="2">
        <v>758</v>
      </c>
      <c r="F12" s="1">
        <v>121</v>
      </c>
      <c r="G12" s="1">
        <v>56</v>
      </c>
      <c r="H12" s="1">
        <v>65</v>
      </c>
      <c r="I12" s="1">
        <v>74</v>
      </c>
      <c r="J12" s="1">
        <v>6</v>
      </c>
      <c r="K12" s="1">
        <v>12</v>
      </c>
      <c r="L12" s="1">
        <v>5</v>
      </c>
      <c r="M12" s="1">
        <v>5</v>
      </c>
      <c r="N12" s="40"/>
      <c r="O12" s="1">
        <v>3</v>
      </c>
      <c r="P12" s="22">
        <v>63</v>
      </c>
      <c r="Q12" s="265">
        <v>68</v>
      </c>
      <c r="R12" s="1">
        <v>1</v>
      </c>
      <c r="S12" s="1">
        <v>13</v>
      </c>
      <c r="T12" s="266">
        <v>347</v>
      </c>
    </row>
    <row r="13" spans="1:20" ht="15" customHeight="1" x14ac:dyDescent="0.25">
      <c r="A13" s="23">
        <f t="shared" si="0"/>
        <v>12</v>
      </c>
      <c r="B13" s="280" t="s">
        <v>98</v>
      </c>
      <c r="C13" s="281">
        <v>482</v>
      </c>
      <c r="D13" s="280" t="s">
        <v>20</v>
      </c>
      <c r="E13" s="282">
        <v>758</v>
      </c>
      <c r="F13" s="283">
        <v>104</v>
      </c>
      <c r="G13" s="283">
        <v>56</v>
      </c>
      <c r="H13" s="283">
        <v>73</v>
      </c>
      <c r="I13" s="283">
        <v>67</v>
      </c>
      <c r="J13" s="283">
        <v>0</v>
      </c>
      <c r="K13" s="283">
        <v>15</v>
      </c>
      <c r="L13" s="283">
        <v>1</v>
      </c>
      <c r="M13" s="283">
        <v>7</v>
      </c>
      <c r="N13" s="29"/>
      <c r="O13" s="283">
        <v>1</v>
      </c>
      <c r="P13" s="261">
        <v>57</v>
      </c>
      <c r="Q13" s="262">
        <v>75</v>
      </c>
      <c r="R13" s="283">
        <v>1</v>
      </c>
      <c r="S13" s="283">
        <v>14</v>
      </c>
      <c r="T13" s="263">
        <v>324</v>
      </c>
    </row>
    <row r="14" spans="1:20" ht="15" customHeight="1" x14ac:dyDescent="0.25">
      <c r="A14" s="284">
        <f t="shared" si="0"/>
        <v>13</v>
      </c>
      <c r="B14" s="122" t="s">
        <v>98</v>
      </c>
      <c r="C14" s="123">
        <v>482</v>
      </c>
      <c r="D14" s="122" t="s">
        <v>23</v>
      </c>
      <c r="E14" s="2">
        <v>757</v>
      </c>
      <c r="F14" s="1">
        <v>135</v>
      </c>
      <c r="G14" s="1">
        <v>57</v>
      </c>
      <c r="H14" s="1">
        <v>63</v>
      </c>
      <c r="I14" s="1">
        <v>66</v>
      </c>
      <c r="J14" s="1">
        <v>6</v>
      </c>
      <c r="K14" s="1">
        <v>18</v>
      </c>
      <c r="L14" s="1">
        <v>5</v>
      </c>
      <c r="M14" s="1">
        <v>4</v>
      </c>
      <c r="N14" s="40"/>
      <c r="O14" s="1">
        <v>3</v>
      </c>
      <c r="P14" s="22">
        <v>63</v>
      </c>
      <c r="Q14" s="265">
        <v>66</v>
      </c>
      <c r="R14" s="1">
        <v>0</v>
      </c>
      <c r="S14" s="1">
        <v>8</v>
      </c>
      <c r="T14" s="266">
        <v>357</v>
      </c>
    </row>
    <row r="15" spans="1:20" ht="15" customHeight="1" x14ac:dyDescent="0.25">
      <c r="A15" s="23">
        <f t="shared" si="0"/>
        <v>14</v>
      </c>
      <c r="B15" s="280" t="s">
        <v>98</v>
      </c>
      <c r="C15" s="281">
        <v>482</v>
      </c>
      <c r="D15" s="280" t="s">
        <v>27</v>
      </c>
      <c r="E15" s="282">
        <v>757</v>
      </c>
      <c r="F15" s="283">
        <v>141</v>
      </c>
      <c r="G15" s="283">
        <v>58</v>
      </c>
      <c r="H15" s="283">
        <v>61</v>
      </c>
      <c r="I15" s="283">
        <v>70</v>
      </c>
      <c r="J15" s="283">
        <v>0</v>
      </c>
      <c r="K15" s="283">
        <v>8</v>
      </c>
      <c r="L15" s="283">
        <v>2</v>
      </c>
      <c r="M15" s="283">
        <v>8</v>
      </c>
      <c r="N15" s="29"/>
      <c r="O15" s="283">
        <v>0</v>
      </c>
      <c r="P15" s="261">
        <v>58</v>
      </c>
      <c r="Q15" s="262">
        <v>61</v>
      </c>
      <c r="R15" s="283">
        <v>0</v>
      </c>
      <c r="S15" s="283">
        <v>0</v>
      </c>
      <c r="T15" s="263">
        <v>348</v>
      </c>
    </row>
    <row r="16" spans="1:20" ht="15" customHeight="1" x14ac:dyDescent="0.25">
      <c r="A16" s="284">
        <f t="shared" si="0"/>
        <v>15</v>
      </c>
      <c r="B16" s="122" t="s">
        <v>98</v>
      </c>
      <c r="C16" s="123">
        <v>483</v>
      </c>
      <c r="D16" s="122" t="s">
        <v>19</v>
      </c>
      <c r="E16" s="2">
        <v>651</v>
      </c>
      <c r="F16" s="1">
        <v>121</v>
      </c>
      <c r="G16" s="1">
        <v>46</v>
      </c>
      <c r="H16" s="1">
        <v>40</v>
      </c>
      <c r="I16" s="1">
        <v>64</v>
      </c>
      <c r="J16" s="1">
        <v>12</v>
      </c>
      <c r="K16" s="1">
        <v>15</v>
      </c>
      <c r="L16" s="1">
        <v>10</v>
      </c>
      <c r="M16" s="1">
        <v>6</v>
      </c>
      <c r="N16" s="40"/>
      <c r="O16" s="1">
        <v>2</v>
      </c>
      <c r="P16" s="22">
        <v>59</v>
      </c>
      <c r="Q16" s="265">
        <v>42</v>
      </c>
      <c r="R16" s="1">
        <v>1</v>
      </c>
      <c r="S16" s="1">
        <v>15</v>
      </c>
      <c r="T16" s="266">
        <v>316</v>
      </c>
    </row>
    <row r="17" spans="1:20" ht="15" customHeight="1" x14ac:dyDescent="0.25">
      <c r="A17" s="23">
        <f t="shared" si="0"/>
        <v>16</v>
      </c>
      <c r="B17" s="280" t="s">
        <v>98</v>
      </c>
      <c r="C17" s="281">
        <v>483</v>
      </c>
      <c r="D17" s="280" t="s">
        <v>14</v>
      </c>
      <c r="E17" s="282">
        <v>650</v>
      </c>
      <c r="F17" s="283">
        <v>132</v>
      </c>
      <c r="G17" s="283">
        <v>45</v>
      </c>
      <c r="H17" s="283">
        <v>44</v>
      </c>
      <c r="I17" s="283">
        <v>80</v>
      </c>
      <c r="J17" s="283">
        <v>5</v>
      </c>
      <c r="K17" s="283">
        <v>5</v>
      </c>
      <c r="L17" s="283">
        <v>3</v>
      </c>
      <c r="M17" s="283">
        <v>8</v>
      </c>
      <c r="N17" s="29"/>
      <c r="O17" s="283">
        <v>1</v>
      </c>
      <c r="P17" s="261">
        <v>53</v>
      </c>
      <c r="Q17" s="262">
        <v>45</v>
      </c>
      <c r="R17" s="283">
        <v>2</v>
      </c>
      <c r="S17" s="283">
        <v>8</v>
      </c>
      <c r="T17" s="263">
        <v>323</v>
      </c>
    </row>
    <row r="18" spans="1:20" ht="15" customHeight="1" x14ac:dyDescent="0.25">
      <c r="A18" s="284">
        <f t="shared" si="0"/>
        <v>17</v>
      </c>
      <c r="B18" s="122" t="s">
        <v>98</v>
      </c>
      <c r="C18" s="123">
        <v>483</v>
      </c>
      <c r="D18" s="122" t="s">
        <v>20</v>
      </c>
      <c r="E18" s="2">
        <v>650</v>
      </c>
      <c r="F18" s="1">
        <v>134</v>
      </c>
      <c r="G18" s="1">
        <v>53</v>
      </c>
      <c r="H18" s="1">
        <v>30</v>
      </c>
      <c r="I18" s="1">
        <v>70</v>
      </c>
      <c r="J18" s="1">
        <v>7</v>
      </c>
      <c r="K18" s="1">
        <v>2</v>
      </c>
      <c r="L18" s="1">
        <v>6</v>
      </c>
      <c r="M18" s="1">
        <v>2</v>
      </c>
      <c r="N18" s="40"/>
      <c r="O18" s="1">
        <v>3</v>
      </c>
      <c r="P18" s="22">
        <v>60</v>
      </c>
      <c r="Q18" s="265">
        <v>33</v>
      </c>
      <c r="R18" s="1">
        <v>0</v>
      </c>
      <c r="S18" s="1">
        <v>11</v>
      </c>
      <c r="T18" s="266">
        <v>307</v>
      </c>
    </row>
    <row r="19" spans="1:20" ht="15" customHeight="1" x14ac:dyDescent="0.25">
      <c r="A19" s="23">
        <f t="shared" si="0"/>
        <v>18</v>
      </c>
      <c r="B19" s="280" t="s">
        <v>98</v>
      </c>
      <c r="C19" s="281">
        <v>483</v>
      </c>
      <c r="D19" s="280" t="s">
        <v>23</v>
      </c>
      <c r="E19" s="282">
        <v>650</v>
      </c>
      <c r="F19" s="283">
        <v>106</v>
      </c>
      <c r="G19" s="283">
        <v>34</v>
      </c>
      <c r="H19" s="283">
        <v>29</v>
      </c>
      <c r="I19" s="283">
        <v>56</v>
      </c>
      <c r="J19" s="283">
        <v>7</v>
      </c>
      <c r="K19" s="283">
        <v>7</v>
      </c>
      <c r="L19" s="283">
        <v>5</v>
      </c>
      <c r="M19" s="283">
        <v>3</v>
      </c>
      <c r="N19" s="29"/>
      <c r="O19" s="283">
        <v>1</v>
      </c>
      <c r="P19" s="261">
        <v>42</v>
      </c>
      <c r="Q19" s="262">
        <v>30</v>
      </c>
      <c r="R19" s="283">
        <v>0</v>
      </c>
      <c r="S19" s="283">
        <v>18</v>
      </c>
      <c r="T19" s="263">
        <v>248</v>
      </c>
    </row>
    <row r="20" spans="1:20" ht="15" customHeight="1" x14ac:dyDescent="0.25">
      <c r="A20" s="284">
        <f t="shared" si="0"/>
        <v>19</v>
      </c>
      <c r="B20" s="122" t="s">
        <v>98</v>
      </c>
      <c r="C20" s="123">
        <v>484</v>
      </c>
      <c r="D20" s="122" t="s">
        <v>19</v>
      </c>
      <c r="E20" s="2">
        <v>746</v>
      </c>
      <c r="F20" s="1">
        <v>157</v>
      </c>
      <c r="G20" s="1">
        <v>61</v>
      </c>
      <c r="H20" s="1">
        <v>47</v>
      </c>
      <c r="I20" s="1">
        <v>93</v>
      </c>
      <c r="J20" s="1">
        <v>2</v>
      </c>
      <c r="K20" s="1">
        <v>13</v>
      </c>
      <c r="L20" s="1">
        <v>2</v>
      </c>
      <c r="M20" s="1">
        <v>5</v>
      </c>
      <c r="N20" s="40"/>
      <c r="O20" s="1">
        <v>3</v>
      </c>
      <c r="P20" s="22">
        <v>66</v>
      </c>
      <c r="Q20" s="265">
        <v>50</v>
      </c>
      <c r="R20" s="1">
        <v>1</v>
      </c>
      <c r="S20" s="1">
        <v>13</v>
      </c>
      <c r="T20" s="266">
        <v>383</v>
      </c>
    </row>
    <row r="21" spans="1:20" ht="15" customHeight="1" x14ac:dyDescent="0.25">
      <c r="A21" s="23">
        <f t="shared" si="0"/>
        <v>20</v>
      </c>
      <c r="B21" s="280" t="s">
        <v>98</v>
      </c>
      <c r="C21" s="281">
        <v>484</v>
      </c>
      <c r="D21" s="280" t="s">
        <v>14</v>
      </c>
      <c r="E21" s="282">
        <v>746</v>
      </c>
      <c r="F21" s="283">
        <v>148</v>
      </c>
      <c r="G21" s="283">
        <v>69</v>
      </c>
      <c r="H21" s="283">
        <v>40</v>
      </c>
      <c r="I21" s="283">
        <v>97</v>
      </c>
      <c r="J21" s="283">
        <v>4</v>
      </c>
      <c r="K21" s="283">
        <v>7</v>
      </c>
      <c r="L21" s="283">
        <v>5</v>
      </c>
      <c r="M21" s="283">
        <v>6</v>
      </c>
      <c r="N21" s="29"/>
      <c r="O21" s="283">
        <v>1</v>
      </c>
      <c r="P21" s="261">
        <v>73</v>
      </c>
      <c r="Q21" s="262">
        <v>41</v>
      </c>
      <c r="R21" s="283">
        <v>0</v>
      </c>
      <c r="S21" s="283">
        <v>10</v>
      </c>
      <c r="T21" s="263">
        <v>377</v>
      </c>
    </row>
    <row r="22" spans="1:20" ht="15" customHeight="1" x14ac:dyDescent="0.25">
      <c r="A22" s="284">
        <f t="shared" si="0"/>
        <v>21</v>
      </c>
      <c r="B22" s="122" t="s">
        <v>98</v>
      </c>
      <c r="C22" s="123">
        <v>485</v>
      </c>
      <c r="D22" s="122" t="s">
        <v>19</v>
      </c>
      <c r="E22" s="2">
        <v>565</v>
      </c>
      <c r="F22" s="1">
        <v>105</v>
      </c>
      <c r="G22" s="1">
        <v>73</v>
      </c>
      <c r="H22" s="1">
        <v>62</v>
      </c>
      <c r="I22" s="1">
        <v>68</v>
      </c>
      <c r="J22" s="1">
        <v>6</v>
      </c>
      <c r="K22" s="1">
        <v>13</v>
      </c>
      <c r="L22" s="1">
        <v>3</v>
      </c>
      <c r="M22" s="1">
        <v>5</v>
      </c>
      <c r="N22" s="40"/>
      <c r="O22" s="1">
        <v>2</v>
      </c>
      <c r="P22" s="22">
        <v>80</v>
      </c>
      <c r="Q22" s="265">
        <v>64</v>
      </c>
      <c r="R22" s="1">
        <v>0</v>
      </c>
      <c r="S22" s="1">
        <v>6</v>
      </c>
      <c r="T22" s="266">
        <v>337</v>
      </c>
    </row>
    <row r="23" spans="1:20" ht="15" customHeight="1" x14ac:dyDescent="0.25">
      <c r="A23" s="23">
        <f t="shared" si="0"/>
        <v>22</v>
      </c>
      <c r="B23" s="280" t="s">
        <v>98</v>
      </c>
      <c r="C23" s="281">
        <v>485</v>
      </c>
      <c r="D23" s="280" t="s">
        <v>14</v>
      </c>
      <c r="E23" s="282">
        <v>564</v>
      </c>
      <c r="F23" s="283">
        <v>75</v>
      </c>
      <c r="G23" s="283">
        <v>77</v>
      </c>
      <c r="H23" s="283">
        <v>49</v>
      </c>
      <c r="I23" s="283">
        <v>70</v>
      </c>
      <c r="J23" s="283">
        <v>4</v>
      </c>
      <c r="K23" s="283">
        <v>7</v>
      </c>
      <c r="L23" s="283">
        <v>6</v>
      </c>
      <c r="M23" s="283">
        <v>10</v>
      </c>
      <c r="N23" s="29"/>
      <c r="O23" s="283">
        <v>2</v>
      </c>
      <c r="P23" s="261">
        <v>82</v>
      </c>
      <c r="Q23" s="262">
        <v>51</v>
      </c>
      <c r="R23" s="283">
        <v>1</v>
      </c>
      <c r="S23" s="283">
        <v>8</v>
      </c>
      <c r="T23" s="263">
        <v>300</v>
      </c>
    </row>
    <row r="24" spans="1:20" ht="15" customHeight="1" x14ac:dyDescent="0.25">
      <c r="A24" s="284">
        <f t="shared" si="0"/>
        <v>23</v>
      </c>
      <c r="B24" s="122" t="s">
        <v>98</v>
      </c>
      <c r="C24" s="123">
        <v>486</v>
      </c>
      <c r="D24" s="122" t="s">
        <v>19</v>
      </c>
      <c r="E24" s="2">
        <v>626</v>
      </c>
      <c r="F24" s="1">
        <v>110</v>
      </c>
      <c r="G24" s="1">
        <v>89</v>
      </c>
      <c r="H24" s="1">
        <v>39</v>
      </c>
      <c r="I24" s="1">
        <v>89</v>
      </c>
      <c r="J24" s="1">
        <v>8</v>
      </c>
      <c r="K24" s="1">
        <v>8</v>
      </c>
      <c r="L24" s="1">
        <v>4</v>
      </c>
      <c r="M24" s="1">
        <v>4</v>
      </c>
      <c r="N24" s="40"/>
      <c r="O24" s="1">
        <v>1</v>
      </c>
      <c r="P24" s="22">
        <v>101</v>
      </c>
      <c r="Q24" s="265">
        <v>41</v>
      </c>
      <c r="R24" s="1">
        <v>0</v>
      </c>
      <c r="S24" s="1">
        <v>18</v>
      </c>
      <c r="T24" s="266">
        <v>352</v>
      </c>
    </row>
    <row r="25" spans="1:20" ht="15" customHeight="1" x14ac:dyDescent="0.25">
      <c r="A25" s="23">
        <f t="shared" si="0"/>
        <v>24</v>
      </c>
      <c r="B25" s="280" t="s">
        <v>98</v>
      </c>
      <c r="C25" s="281">
        <v>486</v>
      </c>
      <c r="D25" s="280" t="s">
        <v>14</v>
      </c>
      <c r="E25" s="282">
        <v>626</v>
      </c>
      <c r="F25" s="283">
        <v>95</v>
      </c>
      <c r="G25" s="283">
        <v>89</v>
      </c>
      <c r="H25" s="283">
        <v>40</v>
      </c>
      <c r="I25" s="283">
        <v>89</v>
      </c>
      <c r="J25" s="283">
        <v>7</v>
      </c>
      <c r="K25" s="283">
        <v>8</v>
      </c>
      <c r="L25" s="283">
        <v>7</v>
      </c>
      <c r="M25" s="283">
        <v>2</v>
      </c>
      <c r="N25" s="29"/>
      <c r="O25" s="283">
        <v>1</v>
      </c>
      <c r="P25" s="261">
        <v>96</v>
      </c>
      <c r="Q25" s="262">
        <v>41</v>
      </c>
      <c r="R25" s="283">
        <v>0</v>
      </c>
      <c r="S25" s="283">
        <v>23</v>
      </c>
      <c r="T25" s="263">
        <v>338</v>
      </c>
    </row>
    <row r="26" spans="1:20" ht="15" customHeight="1" x14ac:dyDescent="0.25">
      <c r="A26" s="284">
        <f t="shared" si="0"/>
        <v>25</v>
      </c>
      <c r="B26" s="122" t="s">
        <v>98</v>
      </c>
      <c r="C26" s="123">
        <v>486</v>
      </c>
      <c r="D26" s="122" t="s">
        <v>20</v>
      </c>
      <c r="E26" s="2">
        <v>625</v>
      </c>
      <c r="F26" s="1">
        <v>108</v>
      </c>
      <c r="G26" s="1">
        <v>73</v>
      </c>
      <c r="H26" s="1">
        <v>42</v>
      </c>
      <c r="I26" s="1">
        <v>83</v>
      </c>
      <c r="J26" s="1">
        <v>5</v>
      </c>
      <c r="K26" s="1">
        <v>6</v>
      </c>
      <c r="L26" s="1">
        <v>10</v>
      </c>
      <c r="M26" s="1">
        <v>5</v>
      </c>
      <c r="N26" s="40"/>
      <c r="O26" s="1">
        <v>3</v>
      </c>
      <c r="P26" s="22">
        <v>81</v>
      </c>
      <c r="Q26" s="265">
        <v>46</v>
      </c>
      <c r="R26" s="1">
        <v>0</v>
      </c>
      <c r="S26" s="1">
        <v>12</v>
      </c>
      <c r="T26" s="266">
        <v>335</v>
      </c>
    </row>
    <row r="27" spans="1:20" ht="15" customHeight="1" x14ac:dyDescent="0.25">
      <c r="A27" s="23">
        <f t="shared" si="0"/>
        <v>26</v>
      </c>
      <c r="B27" s="280" t="s">
        <v>98</v>
      </c>
      <c r="C27" s="281">
        <v>487</v>
      </c>
      <c r="D27" s="280" t="s">
        <v>19</v>
      </c>
      <c r="E27" s="282">
        <v>766</v>
      </c>
      <c r="F27" s="283">
        <v>141</v>
      </c>
      <c r="G27" s="283">
        <v>89</v>
      </c>
      <c r="H27" s="283">
        <v>37</v>
      </c>
      <c r="I27" s="283">
        <v>126</v>
      </c>
      <c r="J27" s="283">
        <v>7</v>
      </c>
      <c r="K27" s="283">
        <v>7</v>
      </c>
      <c r="L27" s="283">
        <v>7</v>
      </c>
      <c r="M27" s="283">
        <v>4</v>
      </c>
      <c r="N27" s="29"/>
      <c r="O27" s="283">
        <v>3</v>
      </c>
      <c r="P27" s="261">
        <v>103</v>
      </c>
      <c r="Q27" s="262">
        <v>40</v>
      </c>
      <c r="R27" s="283">
        <v>0</v>
      </c>
      <c r="S27" s="283">
        <v>15</v>
      </c>
      <c r="T27" s="263">
        <v>421</v>
      </c>
    </row>
    <row r="28" spans="1:20" ht="15" customHeight="1" x14ac:dyDescent="0.25">
      <c r="A28" s="284">
        <f t="shared" si="0"/>
        <v>27</v>
      </c>
      <c r="B28" s="122" t="s">
        <v>98</v>
      </c>
      <c r="C28" s="123">
        <v>487</v>
      </c>
      <c r="D28" s="122" t="s">
        <v>14</v>
      </c>
      <c r="E28" s="2">
        <v>765</v>
      </c>
      <c r="F28" s="1">
        <v>113</v>
      </c>
      <c r="G28" s="1">
        <v>104</v>
      </c>
      <c r="H28" s="1">
        <v>40</v>
      </c>
      <c r="I28" s="1">
        <v>120</v>
      </c>
      <c r="J28" s="1">
        <v>2</v>
      </c>
      <c r="K28" s="1">
        <v>7</v>
      </c>
      <c r="L28" s="1">
        <v>3</v>
      </c>
      <c r="M28" s="1">
        <v>7</v>
      </c>
      <c r="N28" s="40"/>
      <c r="O28" s="1">
        <v>4</v>
      </c>
      <c r="P28" s="22">
        <v>106</v>
      </c>
      <c r="Q28" s="265">
        <v>44</v>
      </c>
      <c r="R28" s="1">
        <v>1</v>
      </c>
      <c r="S28" s="1">
        <v>15</v>
      </c>
      <c r="T28" s="266">
        <v>400</v>
      </c>
    </row>
    <row r="29" spans="1:20" ht="15" customHeight="1" x14ac:dyDescent="0.25">
      <c r="A29" s="23">
        <f t="shared" si="0"/>
        <v>28</v>
      </c>
      <c r="B29" s="280" t="s">
        <v>98</v>
      </c>
      <c r="C29" s="281">
        <v>488</v>
      </c>
      <c r="D29" s="280" t="s">
        <v>19</v>
      </c>
      <c r="E29" s="282">
        <v>641</v>
      </c>
      <c r="F29" s="283">
        <v>67</v>
      </c>
      <c r="G29" s="283">
        <v>47</v>
      </c>
      <c r="H29" s="283">
        <v>37</v>
      </c>
      <c r="I29" s="283">
        <v>121</v>
      </c>
      <c r="J29" s="283">
        <v>1</v>
      </c>
      <c r="K29" s="283">
        <v>5</v>
      </c>
      <c r="L29" s="283">
        <v>7</v>
      </c>
      <c r="M29" s="283">
        <v>4</v>
      </c>
      <c r="N29" s="29"/>
      <c r="O29" s="283">
        <v>1</v>
      </c>
      <c r="P29" s="261">
        <v>50</v>
      </c>
      <c r="Q29" s="262">
        <v>38</v>
      </c>
      <c r="R29" s="283">
        <v>0</v>
      </c>
      <c r="S29" s="283">
        <v>0</v>
      </c>
      <c r="T29" s="263">
        <v>290</v>
      </c>
    </row>
    <row r="30" spans="1:20" ht="15" customHeight="1" x14ac:dyDescent="0.25">
      <c r="A30" s="284">
        <f t="shared" si="0"/>
        <v>29</v>
      </c>
      <c r="B30" s="122" t="s">
        <v>98</v>
      </c>
      <c r="C30" s="123">
        <v>488</v>
      </c>
      <c r="D30" s="122" t="s">
        <v>14</v>
      </c>
      <c r="E30" s="2">
        <v>640</v>
      </c>
      <c r="F30" s="1">
        <v>74</v>
      </c>
      <c r="G30" s="1">
        <v>40</v>
      </c>
      <c r="H30" s="1">
        <v>63</v>
      </c>
      <c r="I30" s="1">
        <v>85</v>
      </c>
      <c r="J30" s="1">
        <v>4</v>
      </c>
      <c r="K30" s="1">
        <v>1</v>
      </c>
      <c r="L30" s="1">
        <v>4</v>
      </c>
      <c r="M30" s="1">
        <v>2</v>
      </c>
      <c r="N30" s="40"/>
      <c r="O30" s="1">
        <v>3</v>
      </c>
      <c r="P30" s="22">
        <v>46</v>
      </c>
      <c r="Q30" s="265">
        <v>66</v>
      </c>
      <c r="R30" s="1">
        <v>1</v>
      </c>
      <c r="S30" s="1">
        <v>8</v>
      </c>
      <c r="T30" s="266">
        <v>276</v>
      </c>
    </row>
    <row r="31" spans="1:20" ht="15" customHeight="1" x14ac:dyDescent="0.25">
      <c r="A31" s="23">
        <f t="shared" si="0"/>
        <v>30</v>
      </c>
      <c r="B31" s="280" t="s">
        <v>98</v>
      </c>
      <c r="C31" s="281">
        <v>488</v>
      </c>
      <c r="D31" s="280" t="s">
        <v>20</v>
      </c>
      <c r="E31" s="282">
        <v>640</v>
      </c>
      <c r="F31" s="283">
        <v>69</v>
      </c>
      <c r="G31" s="283">
        <v>27</v>
      </c>
      <c r="H31" s="283">
        <v>30</v>
      </c>
      <c r="I31" s="283">
        <v>131</v>
      </c>
      <c r="J31" s="283">
        <v>9</v>
      </c>
      <c r="K31" s="283">
        <v>5</v>
      </c>
      <c r="L31" s="283">
        <v>4</v>
      </c>
      <c r="M31" s="283">
        <v>5</v>
      </c>
      <c r="N31" s="29"/>
      <c r="O31" s="283">
        <v>3</v>
      </c>
      <c r="P31" s="261">
        <v>37</v>
      </c>
      <c r="Q31" s="262">
        <v>33</v>
      </c>
      <c r="R31" s="283">
        <v>0</v>
      </c>
      <c r="S31" s="283">
        <v>20</v>
      </c>
      <c r="T31" s="263">
        <v>283</v>
      </c>
    </row>
    <row r="32" spans="1:20" ht="15" customHeight="1" x14ac:dyDescent="0.25">
      <c r="A32" s="284">
        <f t="shared" si="0"/>
        <v>31</v>
      </c>
      <c r="B32" s="122" t="s">
        <v>98</v>
      </c>
      <c r="C32" s="123">
        <v>489</v>
      </c>
      <c r="D32" s="122" t="s">
        <v>19</v>
      </c>
      <c r="E32" s="2">
        <v>730</v>
      </c>
      <c r="F32" s="1">
        <v>82</v>
      </c>
      <c r="G32" s="1">
        <v>64</v>
      </c>
      <c r="H32" s="1">
        <v>40</v>
      </c>
      <c r="I32" s="1">
        <v>121</v>
      </c>
      <c r="J32" s="1">
        <v>6</v>
      </c>
      <c r="K32" s="1">
        <v>4</v>
      </c>
      <c r="L32" s="1">
        <v>8</v>
      </c>
      <c r="M32" s="1">
        <v>1</v>
      </c>
      <c r="N32" s="40"/>
      <c r="O32" s="1">
        <v>4</v>
      </c>
      <c r="P32" s="22">
        <v>73</v>
      </c>
      <c r="Q32" s="265">
        <v>44</v>
      </c>
      <c r="R32" s="1">
        <v>0</v>
      </c>
      <c r="S32" s="1">
        <v>25</v>
      </c>
      <c r="T32" s="266">
        <v>330</v>
      </c>
    </row>
    <row r="33" spans="1:20" ht="15" customHeight="1" x14ac:dyDescent="0.25">
      <c r="A33" s="23">
        <f t="shared" si="0"/>
        <v>32</v>
      </c>
      <c r="B33" s="280" t="s">
        <v>98</v>
      </c>
      <c r="C33" s="281">
        <v>489</v>
      </c>
      <c r="D33" s="280" t="s">
        <v>14</v>
      </c>
      <c r="E33" s="282">
        <v>729</v>
      </c>
      <c r="F33" s="283">
        <v>77</v>
      </c>
      <c r="G33" s="283">
        <v>64</v>
      </c>
      <c r="H33" s="283">
        <v>43</v>
      </c>
      <c r="I33" s="283">
        <v>106</v>
      </c>
      <c r="J33" s="283">
        <v>7</v>
      </c>
      <c r="K33" s="283">
        <v>9</v>
      </c>
      <c r="L33" s="283">
        <v>6</v>
      </c>
      <c r="M33" s="283">
        <v>4</v>
      </c>
      <c r="N33" s="29"/>
      <c r="O33" s="283">
        <v>0</v>
      </c>
      <c r="P33" s="261">
        <v>71</v>
      </c>
      <c r="Q33" s="262">
        <v>43</v>
      </c>
      <c r="R33" s="283">
        <v>0</v>
      </c>
      <c r="S33" s="283">
        <v>0</v>
      </c>
      <c r="T33" s="263">
        <v>316</v>
      </c>
    </row>
    <row r="34" spans="1:20" ht="15" customHeight="1" x14ac:dyDescent="0.25">
      <c r="A34" s="284">
        <f t="shared" si="0"/>
        <v>33</v>
      </c>
      <c r="B34" s="122" t="s">
        <v>98</v>
      </c>
      <c r="C34" s="123">
        <v>489</v>
      </c>
      <c r="D34" s="122" t="s">
        <v>20</v>
      </c>
      <c r="E34" s="2">
        <v>729</v>
      </c>
      <c r="F34" s="1">
        <v>66</v>
      </c>
      <c r="G34" s="1">
        <v>67</v>
      </c>
      <c r="H34" s="1">
        <v>48</v>
      </c>
      <c r="I34" s="1">
        <v>129</v>
      </c>
      <c r="J34" s="1">
        <v>5</v>
      </c>
      <c r="K34" s="1">
        <v>4</v>
      </c>
      <c r="L34" s="1">
        <v>6</v>
      </c>
      <c r="M34" s="1">
        <v>4</v>
      </c>
      <c r="N34" s="40"/>
      <c r="O34" s="1">
        <v>3</v>
      </c>
      <c r="P34" s="22">
        <v>73</v>
      </c>
      <c r="Q34" s="265">
        <v>51</v>
      </c>
      <c r="R34" s="1">
        <v>0</v>
      </c>
      <c r="S34" s="1">
        <v>21</v>
      </c>
      <c r="T34" s="266">
        <v>332</v>
      </c>
    </row>
    <row r="35" spans="1:20" ht="15" customHeight="1" x14ac:dyDescent="0.25">
      <c r="A35" s="23">
        <f t="shared" si="0"/>
        <v>34</v>
      </c>
      <c r="B35" s="280" t="s">
        <v>98</v>
      </c>
      <c r="C35" s="281">
        <v>490</v>
      </c>
      <c r="D35" s="280" t="s">
        <v>19</v>
      </c>
      <c r="E35" s="282">
        <v>661</v>
      </c>
      <c r="F35" s="283">
        <v>106</v>
      </c>
      <c r="G35" s="283">
        <v>52</v>
      </c>
      <c r="H35" s="283">
        <v>60</v>
      </c>
      <c r="I35" s="283">
        <v>90</v>
      </c>
      <c r="J35" s="283">
        <v>4</v>
      </c>
      <c r="K35" s="283">
        <v>4</v>
      </c>
      <c r="L35" s="283">
        <v>3</v>
      </c>
      <c r="M35" s="283">
        <v>6</v>
      </c>
      <c r="N35" s="29"/>
      <c r="O35" s="283">
        <v>2</v>
      </c>
      <c r="P35" s="261">
        <v>58</v>
      </c>
      <c r="Q35" s="262">
        <v>62</v>
      </c>
      <c r="R35" s="283">
        <v>0</v>
      </c>
      <c r="S35" s="283">
        <v>16</v>
      </c>
      <c r="T35" s="263">
        <v>327</v>
      </c>
    </row>
    <row r="36" spans="1:20" ht="15" customHeight="1" x14ac:dyDescent="0.25">
      <c r="A36" s="284">
        <f t="shared" si="0"/>
        <v>35</v>
      </c>
      <c r="B36" s="122" t="s">
        <v>98</v>
      </c>
      <c r="C36" s="123">
        <v>490</v>
      </c>
      <c r="D36" s="122" t="s">
        <v>14</v>
      </c>
      <c r="E36" s="2">
        <v>660</v>
      </c>
      <c r="F36" s="1">
        <v>81</v>
      </c>
      <c r="G36" s="1">
        <v>46</v>
      </c>
      <c r="H36" s="1">
        <v>41</v>
      </c>
      <c r="I36" s="1">
        <v>98</v>
      </c>
      <c r="J36" s="1">
        <v>4</v>
      </c>
      <c r="K36" s="1">
        <v>3</v>
      </c>
      <c r="L36" s="1">
        <v>3</v>
      </c>
      <c r="M36" s="1">
        <v>4</v>
      </c>
      <c r="N36" s="40"/>
      <c r="O36" s="1">
        <v>6</v>
      </c>
      <c r="P36" s="22">
        <v>50</v>
      </c>
      <c r="Q36" s="265">
        <v>47</v>
      </c>
      <c r="R36" s="1">
        <v>0</v>
      </c>
      <c r="S36" s="1">
        <v>20</v>
      </c>
      <c r="T36" s="266">
        <v>286</v>
      </c>
    </row>
    <row r="37" spans="1:20" ht="15" customHeight="1" x14ac:dyDescent="0.25">
      <c r="A37" s="23">
        <f t="shared" si="0"/>
        <v>36</v>
      </c>
      <c r="B37" s="280" t="s">
        <v>98</v>
      </c>
      <c r="C37" s="281">
        <v>490</v>
      </c>
      <c r="D37" s="280" t="s">
        <v>20</v>
      </c>
      <c r="E37" s="282">
        <v>660</v>
      </c>
      <c r="F37" s="283">
        <v>91</v>
      </c>
      <c r="G37" s="283">
        <v>72</v>
      </c>
      <c r="H37" s="283">
        <v>53</v>
      </c>
      <c r="I37" s="283">
        <v>81</v>
      </c>
      <c r="J37" s="283">
        <v>4</v>
      </c>
      <c r="K37" s="283">
        <v>5</v>
      </c>
      <c r="L37" s="283">
        <v>5</v>
      </c>
      <c r="M37" s="283">
        <v>3</v>
      </c>
      <c r="N37" s="29"/>
      <c r="O37" s="283">
        <v>2</v>
      </c>
      <c r="P37" s="261">
        <v>77</v>
      </c>
      <c r="Q37" s="262">
        <v>55</v>
      </c>
      <c r="R37" s="283">
        <v>0</v>
      </c>
      <c r="S37" s="283">
        <v>21</v>
      </c>
      <c r="T37" s="263">
        <v>316</v>
      </c>
    </row>
    <row r="38" spans="1:20" ht="15" customHeight="1" x14ac:dyDescent="0.25">
      <c r="A38" s="284">
        <f t="shared" si="0"/>
        <v>37</v>
      </c>
      <c r="B38" s="122" t="s">
        <v>98</v>
      </c>
      <c r="C38" s="123">
        <v>490</v>
      </c>
      <c r="D38" s="122" t="s">
        <v>23</v>
      </c>
      <c r="E38" s="2">
        <v>660</v>
      </c>
      <c r="F38" s="1">
        <v>77</v>
      </c>
      <c r="G38" s="1">
        <v>71</v>
      </c>
      <c r="H38" s="1">
        <v>46</v>
      </c>
      <c r="I38" s="1">
        <v>94</v>
      </c>
      <c r="J38" s="1">
        <v>12</v>
      </c>
      <c r="K38" s="1">
        <v>5</v>
      </c>
      <c r="L38" s="1">
        <v>4</v>
      </c>
      <c r="M38" s="1">
        <v>2</v>
      </c>
      <c r="N38" s="40"/>
      <c r="O38" s="1">
        <v>1</v>
      </c>
      <c r="P38" s="22">
        <v>84</v>
      </c>
      <c r="Q38" s="265">
        <v>47</v>
      </c>
      <c r="R38" s="1">
        <v>0</v>
      </c>
      <c r="S38" s="1">
        <v>24</v>
      </c>
      <c r="T38" s="266">
        <v>312</v>
      </c>
    </row>
    <row r="39" spans="1:20" ht="15" customHeight="1" x14ac:dyDescent="0.25">
      <c r="A39" s="23">
        <f t="shared" si="0"/>
        <v>38</v>
      </c>
      <c r="B39" s="280" t="s">
        <v>98</v>
      </c>
      <c r="C39" s="281">
        <v>491</v>
      </c>
      <c r="D39" s="280" t="s">
        <v>19</v>
      </c>
      <c r="E39" s="282">
        <v>628</v>
      </c>
      <c r="F39" s="283">
        <v>95</v>
      </c>
      <c r="G39" s="283">
        <v>55</v>
      </c>
      <c r="H39" s="283">
        <v>35</v>
      </c>
      <c r="I39" s="283">
        <v>112</v>
      </c>
      <c r="J39" s="283">
        <v>7</v>
      </c>
      <c r="K39" s="283">
        <v>16</v>
      </c>
      <c r="L39" s="283">
        <v>1</v>
      </c>
      <c r="M39" s="283">
        <v>6</v>
      </c>
      <c r="N39" s="29"/>
      <c r="O39" s="283">
        <v>2</v>
      </c>
      <c r="P39" s="261">
        <v>63</v>
      </c>
      <c r="Q39" s="262">
        <v>37</v>
      </c>
      <c r="R39" s="283">
        <v>0</v>
      </c>
      <c r="S39" s="283">
        <v>13</v>
      </c>
      <c r="T39" s="263">
        <v>329</v>
      </c>
    </row>
    <row r="40" spans="1:20" ht="15" customHeight="1" x14ac:dyDescent="0.25">
      <c r="A40" s="284">
        <f t="shared" si="0"/>
        <v>39</v>
      </c>
      <c r="B40" s="122" t="s">
        <v>98</v>
      </c>
      <c r="C40" s="123">
        <v>491</v>
      </c>
      <c r="D40" s="122" t="s">
        <v>14</v>
      </c>
      <c r="E40" s="2">
        <v>627</v>
      </c>
      <c r="F40" s="1">
        <v>92</v>
      </c>
      <c r="G40" s="1">
        <v>63</v>
      </c>
      <c r="H40" s="1">
        <v>33</v>
      </c>
      <c r="I40" s="1">
        <v>109</v>
      </c>
      <c r="J40" s="1">
        <v>7</v>
      </c>
      <c r="K40" s="1">
        <v>12</v>
      </c>
      <c r="L40" s="1">
        <v>7</v>
      </c>
      <c r="M40" s="1">
        <v>7</v>
      </c>
      <c r="N40" s="40"/>
      <c r="O40" s="1">
        <v>1</v>
      </c>
      <c r="P40" s="22">
        <v>70</v>
      </c>
      <c r="Q40" s="265">
        <v>34</v>
      </c>
      <c r="R40" s="1">
        <v>0</v>
      </c>
      <c r="S40" s="1">
        <v>17</v>
      </c>
      <c r="T40" s="266">
        <v>331</v>
      </c>
    </row>
    <row r="41" spans="1:20" ht="15" customHeight="1" x14ac:dyDescent="0.25">
      <c r="A41" s="23">
        <f t="shared" si="0"/>
        <v>40</v>
      </c>
      <c r="B41" s="280" t="s">
        <v>98</v>
      </c>
      <c r="C41" s="281">
        <v>491</v>
      </c>
      <c r="D41" s="280" t="s">
        <v>20</v>
      </c>
      <c r="E41" s="282">
        <v>627</v>
      </c>
      <c r="F41" s="283">
        <v>100</v>
      </c>
      <c r="G41" s="283">
        <v>52</v>
      </c>
      <c r="H41" s="283">
        <v>51</v>
      </c>
      <c r="I41" s="283">
        <v>110</v>
      </c>
      <c r="J41" s="283">
        <v>8</v>
      </c>
      <c r="K41" s="283">
        <v>13</v>
      </c>
      <c r="L41" s="283">
        <v>4</v>
      </c>
      <c r="M41" s="283">
        <v>3</v>
      </c>
      <c r="N41" s="29"/>
      <c r="O41" s="283">
        <v>3</v>
      </c>
      <c r="P41" s="261">
        <v>63</v>
      </c>
      <c r="Q41" s="262">
        <v>54</v>
      </c>
      <c r="R41" s="283">
        <v>0</v>
      </c>
      <c r="S41" s="283">
        <v>15</v>
      </c>
      <c r="T41" s="263">
        <v>344</v>
      </c>
    </row>
    <row r="42" spans="1:20" ht="15" customHeight="1" x14ac:dyDescent="0.25">
      <c r="A42" s="284">
        <f t="shared" si="0"/>
        <v>41</v>
      </c>
      <c r="B42" s="122" t="s">
        <v>98</v>
      </c>
      <c r="C42" s="123">
        <v>492</v>
      </c>
      <c r="D42" s="122" t="s">
        <v>19</v>
      </c>
      <c r="E42" s="2">
        <v>578</v>
      </c>
      <c r="F42" s="1">
        <v>68</v>
      </c>
      <c r="G42" s="1">
        <v>96</v>
      </c>
      <c r="H42" s="1">
        <v>36</v>
      </c>
      <c r="I42" s="1">
        <v>79</v>
      </c>
      <c r="J42" s="1">
        <v>2</v>
      </c>
      <c r="K42" s="1">
        <v>9</v>
      </c>
      <c r="L42" s="1">
        <v>3</v>
      </c>
      <c r="M42" s="1">
        <v>4</v>
      </c>
      <c r="N42" s="40"/>
      <c r="O42" s="1">
        <v>2</v>
      </c>
      <c r="P42" s="22">
        <v>100</v>
      </c>
      <c r="Q42" s="265">
        <v>38</v>
      </c>
      <c r="R42" s="1">
        <v>0</v>
      </c>
      <c r="S42" s="1">
        <v>7</v>
      </c>
      <c r="T42" s="266">
        <v>299</v>
      </c>
    </row>
    <row r="43" spans="1:20" ht="15" customHeight="1" x14ac:dyDescent="0.25">
      <c r="A43" s="23">
        <f t="shared" si="0"/>
        <v>42</v>
      </c>
      <c r="B43" s="280" t="s">
        <v>98</v>
      </c>
      <c r="C43" s="281">
        <v>492</v>
      </c>
      <c r="D43" s="280" t="s">
        <v>14</v>
      </c>
      <c r="E43" s="282">
        <v>578</v>
      </c>
      <c r="F43" s="283">
        <v>86</v>
      </c>
      <c r="G43" s="283">
        <v>87</v>
      </c>
      <c r="H43" s="283">
        <v>34</v>
      </c>
      <c r="I43" s="283">
        <v>68</v>
      </c>
      <c r="J43" s="283">
        <v>5</v>
      </c>
      <c r="K43" s="283">
        <v>8</v>
      </c>
      <c r="L43" s="283">
        <v>8</v>
      </c>
      <c r="M43" s="283">
        <v>7</v>
      </c>
      <c r="N43" s="29"/>
      <c r="O43" s="283">
        <v>2</v>
      </c>
      <c r="P43" s="261">
        <v>94</v>
      </c>
      <c r="Q43" s="262">
        <v>36</v>
      </c>
      <c r="R43" s="283">
        <v>0</v>
      </c>
      <c r="S43" s="283">
        <v>12</v>
      </c>
      <c r="T43" s="263">
        <v>305</v>
      </c>
    </row>
    <row r="44" spans="1:20" ht="15" customHeight="1" x14ac:dyDescent="0.25">
      <c r="A44" s="284">
        <f t="shared" si="0"/>
        <v>43</v>
      </c>
      <c r="B44" s="122" t="s">
        <v>98</v>
      </c>
      <c r="C44" s="123">
        <v>493</v>
      </c>
      <c r="D44" s="122" t="s">
        <v>19</v>
      </c>
      <c r="E44" s="2">
        <v>689</v>
      </c>
      <c r="F44" s="1">
        <v>110</v>
      </c>
      <c r="G44" s="1">
        <v>67</v>
      </c>
      <c r="H44" s="1">
        <v>48</v>
      </c>
      <c r="I44" s="1">
        <v>83</v>
      </c>
      <c r="J44" s="1">
        <v>5</v>
      </c>
      <c r="K44" s="1">
        <v>14</v>
      </c>
      <c r="L44" s="1">
        <v>6</v>
      </c>
      <c r="M44" s="1">
        <v>11</v>
      </c>
      <c r="N44" s="40"/>
      <c r="O44" s="1">
        <v>1</v>
      </c>
      <c r="P44" s="22">
        <v>72</v>
      </c>
      <c r="Q44" s="265">
        <v>49</v>
      </c>
      <c r="R44" s="1">
        <v>0</v>
      </c>
      <c r="S44" s="1">
        <v>22</v>
      </c>
      <c r="T44" s="266">
        <v>345</v>
      </c>
    </row>
    <row r="45" spans="1:20" ht="15" customHeight="1" x14ac:dyDescent="0.25">
      <c r="A45" s="23">
        <f t="shared" si="0"/>
        <v>44</v>
      </c>
      <c r="B45" s="280" t="s">
        <v>98</v>
      </c>
      <c r="C45" s="281">
        <v>493</v>
      </c>
      <c r="D45" s="280" t="s">
        <v>14</v>
      </c>
      <c r="E45" s="282">
        <v>688</v>
      </c>
      <c r="F45" s="283">
        <v>138</v>
      </c>
      <c r="G45" s="283">
        <v>72</v>
      </c>
      <c r="H45" s="283">
        <v>52</v>
      </c>
      <c r="I45" s="283">
        <v>87</v>
      </c>
      <c r="J45" s="283">
        <v>5</v>
      </c>
      <c r="K45" s="283">
        <v>9</v>
      </c>
      <c r="L45" s="283">
        <v>4</v>
      </c>
      <c r="M45" s="283">
        <v>7</v>
      </c>
      <c r="N45" s="29"/>
      <c r="O45" s="283">
        <v>3</v>
      </c>
      <c r="P45" s="261">
        <v>80</v>
      </c>
      <c r="Q45" s="262">
        <v>55</v>
      </c>
      <c r="R45" s="283">
        <v>0</v>
      </c>
      <c r="S45" s="283">
        <v>8</v>
      </c>
      <c r="T45" s="263">
        <v>377</v>
      </c>
    </row>
    <row r="46" spans="1:20" ht="15" customHeight="1" x14ac:dyDescent="0.25">
      <c r="A46" s="284">
        <f t="shared" si="0"/>
        <v>45</v>
      </c>
      <c r="B46" s="122" t="s">
        <v>98</v>
      </c>
      <c r="C46" s="123">
        <v>494</v>
      </c>
      <c r="D46" s="122" t="s">
        <v>19</v>
      </c>
      <c r="E46" s="2">
        <v>621</v>
      </c>
      <c r="F46" s="1">
        <v>79</v>
      </c>
      <c r="G46" s="1">
        <v>47</v>
      </c>
      <c r="H46" s="1">
        <v>52</v>
      </c>
      <c r="I46" s="1">
        <v>77</v>
      </c>
      <c r="J46" s="1">
        <v>3</v>
      </c>
      <c r="K46" s="1">
        <v>19</v>
      </c>
      <c r="L46" s="1">
        <v>4</v>
      </c>
      <c r="M46" s="1">
        <v>1</v>
      </c>
      <c r="N46" s="40"/>
      <c r="O46" s="1">
        <v>4</v>
      </c>
      <c r="P46" s="22">
        <v>51</v>
      </c>
      <c r="Q46" s="265">
        <v>56</v>
      </c>
      <c r="R46" s="1">
        <v>1</v>
      </c>
      <c r="S46" s="1">
        <v>13</v>
      </c>
      <c r="T46" s="266">
        <v>286</v>
      </c>
    </row>
    <row r="47" spans="1:20" ht="15" customHeight="1" x14ac:dyDescent="0.25">
      <c r="A47" s="23">
        <f t="shared" si="0"/>
        <v>46</v>
      </c>
      <c r="B47" s="280" t="s">
        <v>98</v>
      </c>
      <c r="C47" s="281">
        <v>494</v>
      </c>
      <c r="D47" s="280" t="s">
        <v>14</v>
      </c>
      <c r="E47" s="282">
        <v>621</v>
      </c>
      <c r="F47" s="283">
        <v>80</v>
      </c>
      <c r="G47" s="283">
        <v>60</v>
      </c>
      <c r="H47" s="283">
        <v>47</v>
      </c>
      <c r="I47" s="283">
        <v>53</v>
      </c>
      <c r="J47" s="283">
        <v>4</v>
      </c>
      <c r="K47" s="283">
        <v>12</v>
      </c>
      <c r="L47" s="283">
        <v>1</v>
      </c>
      <c r="M47" s="283">
        <v>8</v>
      </c>
      <c r="N47" s="29"/>
      <c r="O47" s="283">
        <v>0</v>
      </c>
      <c r="P47" s="261">
        <v>66</v>
      </c>
      <c r="Q47" s="262">
        <v>47</v>
      </c>
      <c r="R47" s="283">
        <v>0</v>
      </c>
      <c r="S47" s="283">
        <v>7</v>
      </c>
      <c r="T47" s="263">
        <v>265</v>
      </c>
    </row>
    <row r="48" spans="1:20" ht="15" customHeight="1" x14ac:dyDescent="0.25">
      <c r="A48" s="284">
        <f t="shared" si="0"/>
        <v>47</v>
      </c>
      <c r="B48" s="122" t="s">
        <v>98</v>
      </c>
      <c r="C48" s="123">
        <v>494</v>
      </c>
      <c r="D48" s="122" t="s">
        <v>20</v>
      </c>
      <c r="E48" s="2">
        <v>620</v>
      </c>
      <c r="F48" s="1">
        <v>84</v>
      </c>
      <c r="G48" s="1">
        <v>44</v>
      </c>
      <c r="H48" s="1">
        <v>70</v>
      </c>
      <c r="I48" s="1">
        <v>75</v>
      </c>
      <c r="J48" s="1">
        <v>2</v>
      </c>
      <c r="K48" s="1">
        <v>21</v>
      </c>
      <c r="L48" s="1">
        <v>5</v>
      </c>
      <c r="M48" s="1">
        <v>9</v>
      </c>
      <c r="N48" s="40"/>
      <c r="O48" s="1">
        <v>2</v>
      </c>
      <c r="P48" s="22">
        <v>49</v>
      </c>
      <c r="Q48" s="265">
        <v>73</v>
      </c>
      <c r="R48" s="1">
        <v>0</v>
      </c>
      <c r="S48" s="1">
        <v>11</v>
      </c>
      <c r="T48" s="266">
        <v>312</v>
      </c>
    </row>
    <row r="49" spans="1:20" ht="15" customHeight="1" x14ac:dyDescent="0.25">
      <c r="A49" s="23">
        <f t="shared" si="0"/>
        <v>48</v>
      </c>
      <c r="B49" s="280" t="s">
        <v>98</v>
      </c>
      <c r="C49" s="281">
        <v>494</v>
      </c>
      <c r="D49" s="280" t="s">
        <v>23</v>
      </c>
      <c r="E49" s="282">
        <v>620</v>
      </c>
      <c r="F49" s="283">
        <v>75</v>
      </c>
      <c r="G49" s="283">
        <v>55</v>
      </c>
      <c r="H49" s="283">
        <v>55</v>
      </c>
      <c r="I49" s="283">
        <v>55</v>
      </c>
      <c r="J49" s="283">
        <v>9</v>
      </c>
      <c r="K49" s="283">
        <v>14</v>
      </c>
      <c r="L49" s="283">
        <v>4</v>
      </c>
      <c r="M49" s="283">
        <v>6</v>
      </c>
      <c r="N49" s="29"/>
      <c r="O49" s="283">
        <v>3</v>
      </c>
      <c r="P49" s="261">
        <v>67</v>
      </c>
      <c r="Q49" s="262">
        <v>58</v>
      </c>
      <c r="R49" s="283">
        <v>1</v>
      </c>
      <c r="S49" s="283">
        <v>12</v>
      </c>
      <c r="T49" s="263">
        <v>276</v>
      </c>
    </row>
    <row r="50" spans="1:20" ht="15" customHeight="1" x14ac:dyDescent="0.25">
      <c r="A50" s="284">
        <f t="shared" si="0"/>
        <v>49</v>
      </c>
      <c r="B50" s="122" t="s">
        <v>98</v>
      </c>
      <c r="C50" s="123">
        <v>494</v>
      </c>
      <c r="D50" s="122" t="s">
        <v>27</v>
      </c>
      <c r="E50" s="2">
        <v>620</v>
      </c>
      <c r="F50" s="1">
        <v>82</v>
      </c>
      <c r="G50" s="1">
        <v>56</v>
      </c>
      <c r="H50" s="1">
        <v>56</v>
      </c>
      <c r="I50" s="1">
        <v>75</v>
      </c>
      <c r="J50" s="1">
        <v>7</v>
      </c>
      <c r="K50" s="1">
        <v>18</v>
      </c>
      <c r="L50" s="1">
        <v>2</v>
      </c>
      <c r="M50" s="1">
        <v>6</v>
      </c>
      <c r="N50" s="40"/>
      <c r="O50" s="1">
        <v>9</v>
      </c>
      <c r="P50" s="22">
        <v>64</v>
      </c>
      <c r="Q50" s="265">
        <v>65</v>
      </c>
      <c r="R50" s="1">
        <v>0</v>
      </c>
      <c r="S50" s="1">
        <v>16</v>
      </c>
      <c r="T50" s="266">
        <v>311</v>
      </c>
    </row>
    <row r="51" spans="1:20" ht="15" customHeight="1" x14ac:dyDescent="0.25">
      <c r="A51" s="23">
        <f t="shared" si="0"/>
        <v>50</v>
      </c>
      <c r="B51" s="280" t="s">
        <v>98</v>
      </c>
      <c r="C51" s="281">
        <v>495</v>
      </c>
      <c r="D51" s="280" t="s">
        <v>19</v>
      </c>
      <c r="E51" s="282">
        <v>755</v>
      </c>
      <c r="F51" s="283">
        <v>88</v>
      </c>
      <c r="G51" s="283">
        <v>64</v>
      </c>
      <c r="H51" s="283">
        <v>79</v>
      </c>
      <c r="I51" s="283">
        <v>50</v>
      </c>
      <c r="J51" s="283">
        <v>9</v>
      </c>
      <c r="K51" s="283">
        <v>15</v>
      </c>
      <c r="L51" s="283">
        <v>4</v>
      </c>
      <c r="M51" s="283">
        <v>13</v>
      </c>
      <c r="N51" s="29"/>
      <c r="O51" s="283">
        <v>2</v>
      </c>
      <c r="P51" s="261">
        <v>75</v>
      </c>
      <c r="Q51" s="262">
        <v>81</v>
      </c>
      <c r="R51" s="283">
        <v>0</v>
      </c>
      <c r="S51" s="283">
        <v>10</v>
      </c>
      <c r="T51" s="263">
        <v>324</v>
      </c>
    </row>
    <row r="52" spans="1:20" ht="15" customHeight="1" x14ac:dyDescent="0.25">
      <c r="A52" s="284">
        <f t="shared" si="0"/>
        <v>51</v>
      </c>
      <c r="B52" s="122" t="s">
        <v>98</v>
      </c>
      <c r="C52" s="123">
        <v>495</v>
      </c>
      <c r="D52" s="122" t="s">
        <v>14</v>
      </c>
      <c r="E52" s="2">
        <v>755</v>
      </c>
      <c r="F52" s="1">
        <v>92</v>
      </c>
      <c r="G52" s="1">
        <v>64</v>
      </c>
      <c r="H52" s="1">
        <v>94</v>
      </c>
      <c r="I52" s="1">
        <v>54</v>
      </c>
      <c r="J52" s="1">
        <v>7</v>
      </c>
      <c r="K52" s="1">
        <v>16</v>
      </c>
      <c r="L52" s="1">
        <v>7</v>
      </c>
      <c r="M52" s="1">
        <v>4</v>
      </c>
      <c r="N52" s="40"/>
      <c r="O52" s="1">
        <v>1</v>
      </c>
      <c r="P52" s="22">
        <v>71</v>
      </c>
      <c r="Q52" s="265">
        <v>96</v>
      </c>
      <c r="R52" s="1">
        <v>0</v>
      </c>
      <c r="S52" s="1">
        <v>26</v>
      </c>
      <c r="T52" s="266">
        <v>339</v>
      </c>
    </row>
    <row r="53" spans="1:20" ht="15" customHeight="1" x14ac:dyDescent="0.25">
      <c r="A53" s="23">
        <f t="shared" si="0"/>
        <v>52</v>
      </c>
      <c r="B53" s="280" t="s">
        <v>98</v>
      </c>
      <c r="C53" s="281">
        <v>495</v>
      </c>
      <c r="D53" s="280" t="s">
        <v>20</v>
      </c>
      <c r="E53" s="282">
        <v>755</v>
      </c>
      <c r="F53" s="283">
        <v>100</v>
      </c>
      <c r="G53" s="283">
        <v>61</v>
      </c>
      <c r="H53" s="283">
        <v>68</v>
      </c>
      <c r="I53" s="283">
        <v>75</v>
      </c>
      <c r="J53" s="283">
        <v>10</v>
      </c>
      <c r="K53" s="283">
        <v>17</v>
      </c>
      <c r="L53" s="283">
        <v>3</v>
      </c>
      <c r="M53" s="283">
        <v>10</v>
      </c>
      <c r="N53" s="29"/>
      <c r="O53" s="283">
        <v>2</v>
      </c>
      <c r="P53" s="261">
        <v>72</v>
      </c>
      <c r="Q53" s="262">
        <v>70</v>
      </c>
      <c r="R53" s="283">
        <v>0</v>
      </c>
      <c r="S53" s="283">
        <v>15</v>
      </c>
      <c r="T53" s="263">
        <v>346</v>
      </c>
    </row>
    <row r="54" spans="1:20" ht="15" customHeight="1" x14ac:dyDescent="0.25">
      <c r="A54" s="284">
        <f t="shared" si="0"/>
        <v>53</v>
      </c>
      <c r="B54" s="122" t="s">
        <v>98</v>
      </c>
      <c r="C54" s="123">
        <v>495</v>
      </c>
      <c r="D54" s="122" t="s">
        <v>23</v>
      </c>
      <c r="E54" s="2">
        <v>755</v>
      </c>
      <c r="F54" s="1">
        <v>80</v>
      </c>
      <c r="G54" s="1">
        <v>66</v>
      </c>
      <c r="H54" s="1">
        <v>85</v>
      </c>
      <c r="I54" s="1">
        <v>67</v>
      </c>
      <c r="J54" s="1">
        <v>9</v>
      </c>
      <c r="K54" s="1">
        <v>11</v>
      </c>
      <c r="L54" s="1">
        <v>6</v>
      </c>
      <c r="M54" s="1">
        <v>7</v>
      </c>
      <c r="N54" s="40"/>
      <c r="O54" s="1">
        <v>2</v>
      </c>
      <c r="P54" s="22">
        <v>75</v>
      </c>
      <c r="Q54" s="265">
        <v>87</v>
      </c>
      <c r="R54" s="1">
        <v>0</v>
      </c>
      <c r="S54" s="1">
        <v>14</v>
      </c>
      <c r="T54" s="266">
        <v>333</v>
      </c>
    </row>
    <row r="55" spans="1:20" ht="15" customHeight="1" x14ac:dyDescent="0.25">
      <c r="A55" s="23">
        <f t="shared" si="0"/>
        <v>54</v>
      </c>
      <c r="B55" s="280" t="s">
        <v>98</v>
      </c>
      <c r="C55" s="281">
        <v>495</v>
      </c>
      <c r="D55" s="280" t="s">
        <v>27</v>
      </c>
      <c r="E55" s="282">
        <v>754</v>
      </c>
      <c r="F55" s="283">
        <v>87</v>
      </c>
      <c r="G55" s="283">
        <v>54</v>
      </c>
      <c r="H55" s="283">
        <v>76</v>
      </c>
      <c r="I55" s="283">
        <v>65</v>
      </c>
      <c r="J55" s="283">
        <v>7</v>
      </c>
      <c r="K55" s="283">
        <v>16</v>
      </c>
      <c r="L55" s="283">
        <v>4</v>
      </c>
      <c r="M55" s="283">
        <v>5</v>
      </c>
      <c r="N55" s="29"/>
      <c r="O55" s="283">
        <v>3</v>
      </c>
      <c r="P55" s="261">
        <v>62</v>
      </c>
      <c r="Q55" s="262">
        <v>79</v>
      </c>
      <c r="R55" s="283">
        <v>0</v>
      </c>
      <c r="S55" s="283">
        <v>18</v>
      </c>
      <c r="T55" s="263">
        <v>317</v>
      </c>
    </row>
    <row r="56" spans="1:20" ht="15" customHeight="1" x14ac:dyDescent="0.25">
      <c r="A56" s="284">
        <f t="shared" si="0"/>
        <v>55</v>
      </c>
      <c r="B56" s="122" t="s">
        <v>98</v>
      </c>
      <c r="C56" s="123">
        <v>495</v>
      </c>
      <c r="D56" s="122" t="s">
        <v>28</v>
      </c>
      <c r="E56" s="2">
        <v>754</v>
      </c>
      <c r="F56" s="1">
        <v>91</v>
      </c>
      <c r="G56" s="1">
        <v>80</v>
      </c>
      <c r="H56" s="1">
        <v>65</v>
      </c>
      <c r="I56" s="1">
        <v>62</v>
      </c>
      <c r="J56" s="1">
        <v>6</v>
      </c>
      <c r="K56" s="1">
        <v>10</v>
      </c>
      <c r="L56" s="1">
        <v>0</v>
      </c>
      <c r="M56" s="1">
        <v>10</v>
      </c>
      <c r="N56" s="40"/>
      <c r="O56" s="1">
        <v>2</v>
      </c>
      <c r="P56" s="22">
        <v>86</v>
      </c>
      <c r="Q56" s="265">
        <v>67</v>
      </c>
      <c r="R56" s="1">
        <v>0</v>
      </c>
      <c r="S56" s="1">
        <v>8</v>
      </c>
      <c r="T56" s="266">
        <v>326</v>
      </c>
    </row>
    <row r="57" spans="1:20" ht="15" customHeight="1" x14ac:dyDescent="0.25">
      <c r="A57" s="23">
        <f t="shared" si="0"/>
        <v>56</v>
      </c>
      <c r="B57" s="280" t="s">
        <v>98</v>
      </c>
      <c r="C57" s="281">
        <v>496</v>
      </c>
      <c r="D57" s="280" t="s">
        <v>19</v>
      </c>
      <c r="E57" s="282">
        <v>642</v>
      </c>
      <c r="F57" s="283">
        <v>127</v>
      </c>
      <c r="G57" s="283">
        <v>69</v>
      </c>
      <c r="H57" s="283">
        <v>40</v>
      </c>
      <c r="I57" s="283">
        <v>61</v>
      </c>
      <c r="J57" s="283">
        <v>7</v>
      </c>
      <c r="K57" s="283">
        <v>23</v>
      </c>
      <c r="L57" s="283">
        <v>4</v>
      </c>
      <c r="M57" s="283">
        <v>18</v>
      </c>
      <c r="N57" s="29"/>
      <c r="O57" s="283">
        <v>2</v>
      </c>
      <c r="P57" s="261">
        <v>78</v>
      </c>
      <c r="Q57" s="262">
        <v>42</v>
      </c>
      <c r="R57" s="283">
        <v>0</v>
      </c>
      <c r="S57" s="283">
        <v>6</v>
      </c>
      <c r="T57" s="263">
        <v>351</v>
      </c>
    </row>
    <row r="58" spans="1:20" ht="15" customHeight="1" x14ac:dyDescent="0.25">
      <c r="A58" s="284">
        <f t="shared" si="0"/>
        <v>57</v>
      </c>
      <c r="B58" s="122" t="s">
        <v>98</v>
      </c>
      <c r="C58" s="123">
        <v>496</v>
      </c>
      <c r="D58" s="122" t="s">
        <v>14</v>
      </c>
      <c r="E58" s="2">
        <v>642</v>
      </c>
      <c r="F58" s="1">
        <v>91</v>
      </c>
      <c r="G58" s="1">
        <v>72</v>
      </c>
      <c r="H58" s="1">
        <v>56</v>
      </c>
      <c r="I58" s="1">
        <v>76</v>
      </c>
      <c r="J58" s="1">
        <v>7</v>
      </c>
      <c r="K58" s="1">
        <v>23</v>
      </c>
      <c r="L58" s="1">
        <v>4</v>
      </c>
      <c r="M58" s="1">
        <v>12</v>
      </c>
      <c r="N58" s="40"/>
      <c r="O58" s="1">
        <v>2</v>
      </c>
      <c r="P58" s="22">
        <v>79</v>
      </c>
      <c r="Q58" s="265">
        <v>58</v>
      </c>
      <c r="R58" s="1">
        <v>1</v>
      </c>
      <c r="S58" s="1">
        <v>10</v>
      </c>
      <c r="T58" s="266">
        <v>343</v>
      </c>
    </row>
    <row r="59" spans="1:20" ht="15" customHeight="1" x14ac:dyDescent="0.25">
      <c r="A59" s="23">
        <f t="shared" si="0"/>
        <v>58</v>
      </c>
      <c r="B59" s="280" t="s">
        <v>98</v>
      </c>
      <c r="C59" s="281">
        <v>496</v>
      </c>
      <c r="D59" s="280" t="s">
        <v>20</v>
      </c>
      <c r="E59" s="282">
        <v>641</v>
      </c>
      <c r="F59" s="283">
        <v>100</v>
      </c>
      <c r="G59" s="283">
        <v>65</v>
      </c>
      <c r="H59" s="283">
        <v>42</v>
      </c>
      <c r="I59" s="283">
        <v>63</v>
      </c>
      <c r="J59" s="283">
        <v>8</v>
      </c>
      <c r="K59" s="283">
        <v>26</v>
      </c>
      <c r="L59" s="283">
        <v>1</v>
      </c>
      <c r="M59" s="283">
        <v>5</v>
      </c>
      <c r="N59" s="29"/>
      <c r="O59" s="283">
        <v>3</v>
      </c>
      <c r="P59" s="261">
        <v>73</v>
      </c>
      <c r="Q59" s="262">
        <v>45</v>
      </c>
      <c r="R59" s="283">
        <v>1</v>
      </c>
      <c r="S59" s="283">
        <v>11</v>
      </c>
      <c r="T59" s="263">
        <v>313</v>
      </c>
    </row>
    <row r="60" spans="1:20" ht="15" customHeight="1" x14ac:dyDescent="0.25">
      <c r="A60" s="284">
        <f t="shared" si="0"/>
        <v>59</v>
      </c>
      <c r="B60" s="122" t="s">
        <v>98</v>
      </c>
      <c r="C60" s="123">
        <v>497</v>
      </c>
      <c r="D60" s="122" t="s">
        <v>19</v>
      </c>
      <c r="E60" s="2">
        <v>609</v>
      </c>
      <c r="F60" s="1">
        <v>100</v>
      </c>
      <c r="G60" s="1">
        <v>82</v>
      </c>
      <c r="H60" s="1">
        <v>70</v>
      </c>
      <c r="I60" s="1">
        <v>72</v>
      </c>
      <c r="J60" s="1">
        <v>10</v>
      </c>
      <c r="K60" s="1">
        <v>15</v>
      </c>
      <c r="L60" s="1">
        <v>2</v>
      </c>
      <c r="M60" s="1">
        <v>8</v>
      </c>
      <c r="N60" s="40"/>
      <c r="O60" s="1">
        <v>1</v>
      </c>
      <c r="P60" s="22">
        <v>92</v>
      </c>
      <c r="Q60" s="265">
        <v>71</v>
      </c>
      <c r="R60" s="1">
        <v>1</v>
      </c>
      <c r="S60" s="1">
        <v>12</v>
      </c>
      <c r="T60" s="266">
        <v>360</v>
      </c>
    </row>
    <row r="61" spans="1:20" ht="15" customHeight="1" x14ac:dyDescent="0.25">
      <c r="A61" s="23">
        <f t="shared" si="0"/>
        <v>60</v>
      </c>
      <c r="B61" s="280" t="s">
        <v>98</v>
      </c>
      <c r="C61" s="281">
        <v>497</v>
      </c>
      <c r="D61" s="280" t="s">
        <v>14</v>
      </c>
      <c r="E61" s="282">
        <v>608</v>
      </c>
      <c r="F61" s="283">
        <v>75</v>
      </c>
      <c r="G61" s="283">
        <v>93</v>
      </c>
      <c r="H61" s="283">
        <v>66</v>
      </c>
      <c r="I61" s="283">
        <v>55</v>
      </c>
      <c r="J61" s="283">
        <v>7</v>
      </c>
      <c r="K61" s="283">
        <v>12</v>
      </c>
      <c r="L61" s="283">
        <v>9</v>
      </c>
      <c r="M61" s="283">
        <v>11</v>
      </c>
      <c r="N61" s="29"/>
      <c r="O61" s="283">
        <v>3</v>
      </c>
      <c r="P61" s="261">
        <v>100</v>
      </c>
      <c r="Q61" s="262">
        <v>69</v>
      </c>
      <c r="R61" s="283">
        <v>1</v>
      </c>
      <c r="S61" s="283">
        <v>5</v>
      </c>
      <c r="T61" s="263">
        <v>331</v>
      </c>
    </row>
    <row r="62" spans="1:20" ht="15" customHeight="1" x14ac:dyDescent="0.25">
      <c r="A62" s="284">
        <f t="shared" si="0"/>
        <v>61</v>
      </c>
      <c r="B62" s="122" t="s">
        <v>98</v>
      </c>
      <c r="C62" s="123">
        <v>498</v>
      </c>
      <c r="D62" s="122" t="s">
        <v>19</v>
      </c>
      <c r="E62" s="2">
        <v>664</v>
      </c>
      <c r="F62" s="1">
        <v>114</v>
      </c>
      <c r="G62" s="1">
        <v>85</v>
      </c>
      <c r="H62" s="1">
        <v>60</v>
      </c>
      <c r="I62" s="1">
        <v>88</v>
      </c>
      <c r="J62" s="1">
        <v>5</v>
      </c>
      <c r="K62" s="1">
        <v>11</v>
      </c>
      <c r="L62" s="1">
        <v>4</v>
      </c>
      <c r="M62" s="1">
        <v>14</v>
      </c>
      <c r="N62" s="40"/>
      <c r="O62" s="1">
        <v>2</v>
      </c>
      <c r="P62" s="22">
        <v>90</v>
      </c>
      <c r="Q62" s="265">
        <v>62</v>
      </c>
      <c r="R62" s="1">
        <v>0</v>
      </c>
      <c r="S62" s="1">
        <v>17</v>
      </c>
      <c r="T62" s="266">
        <v>383</v>
      </c>
    </row>
    <row r="63" spans="1:20" ht="15" customHeight="1" x14ac:dyDescent="0.25">
      <c r="A63" s="23">
        <f t="shared" si="0"/>
        <v>62</v>
      </c>
      <c r="B63" s="280" t="s">
        <v>98</v>
      </c>
      <c r="C63" s="281">
        <v>498</v>
      </c>
      <c r="D63" s="280" t="s">
        <v>14</v>
      </c>
      <c r="E63" s="282">
        <v>664</v>
      </c>
      <c r="F63" s="283">
        <v>117</v>
      </c>
      <c r="G63" s="283">
        <v>94</v>
      </c>
      <c r="H63" s="283">
        <v>60</v>
      </c>
      <c r="I63" s="283">
        <v>72</v>
      </c>
      <c r="J63" s="283">
        <v>0</v>
      </c>
      <c r="K63" s="283">
        <v>9</v>
      </c>
      <c r="L63" s="283">
        <v>9</v>
      </c>
      <c r="M63" s="283">
        <v>13</v>
      </c>
      <c r="N63" s="29"/>
      <c r="O63" s="283">
        <v>0</v>
      </c>
      <c r="P63" s="261">
        <v>98</v>
      </c>
      <c r="Q63" s="262">
        <v>60</v>
      </c>
      <c r="R63" s="283">
        <v>1</v>
      </c>
      <c r="S63" s="283">
        <v>15</v>
      </c>
      <c r="T63" s="263">
        <v>374</v>
      </c>
    </row>
    <row r="64" spans="1:20" ht="15" customHeight="1" x14ac:dyDescent="0.25">
      <c r="A64" s="284">
        <f t="shared" si="0"/>
        <v>63</v>
      </c>
      <c r="B64" s="122" t="s">
        <v>98</v>
      </c>
      <c r="C64" s="123">
        <v>499</v>
      </c>
      <c r="D64" s="122" t="s">
        <v>19</v>
      </c>
      <c r="E64" s="2">
        <v>700</v>
      </c>
      <c r="F64" s="1">
        <v>106</v>
      </c>
      <c r="G64" s="1">
        <v>96</v>
      </c>
      <c r="H64" s="1">
        <v>55</v>
      </c>
      <c r="I64" s="1">
        <v>111</v>
      </c>
      <c r="J64" s="1">
        <v>1</v>
      </c>
      <c r="K64" s="1">
        <v>12</v>
      </c>
      <c r="L64" s="1">
        <v>3</v>
      </c>
      <c r="M64" s="1">
        <v>13</v>
      </c>
      <c r="N64" s="40"/>
      <c r="O64" s="1">
        <v>4</v>
      </c>
      <c r="P64" s="22">
        <v>97</v>
      </c>
      <c r="Q64" s="265">
        <v>59</v>
      </c>
      <c r="R64" s="1">
        <v>0</v>
      </c>
      <c r="S64" s="1">
        <v>22</v>
      </c>
      <c r="T64" s="266">
        <v>401</v>
      </c>
    </row>
    <row r="65" spans="1:20" ht="15" customHeight="1" x14ac:dyDescent="0.25">
      <c r="A65" s="23">
        <f t="shared" si="0"/>
        <v>64</v>
      </c>
      <c r="B65" s="280" t="s">
        <v>98</v>
      </c>
      <c r="C65" s="281">
        <v>499</v>
      </c>
      <c r="D65" s="280" t="s">
        <v>14</v>
      </c>
      <c r="E65" s="282">
        <v>699</v>
      </c>
      <c r="F65" s="283">
        <v>100</v>
      </c>
      <c r="G65" s="283">
        <v>110</v>
      </c>
      <c r="H65" s="283">
        <v>51</v>
      </c>
      <c r="I65" s="283">
        <v>104</v>
      </c>
      <c r="J65" s="283">
        <v>1</v>
      </c>
      <c r="K65" s="283">
        <v>10</v>
      </c>
      <c r="L65" s="283">
        <v>7</v>
      </c>
      <c r="M65" s="283">
        <v>13</v>
      </c>
      <c r="N65" s="29"/>
      <c r="O65" s="283">
        <v>2</v>
      </c>
      <c r="P65" s="261">
        <v>112</v>
      </c>
      <c r="Q65" s="262">
        <v>53</v>
      </c>
      <c r="R65" s="283">
        <v>0</v>
      </c>
      <c r="S65" s="283">
        <v>15</v>
      </c>
      <c r="T65" s="263">
        <v>398</v>
      </c>
    </row>
    <row r="66" spans="1:20" ht="15" customHeight="1" x14ac:dyDescent="0.25">
      <c r="A66" s="284">
        <f t="shared" si="0"/>
        <v>65</v>
      </c>
      <c r="B66" s="122" t="s">
        <v>98</v>
      </c>
      <c r="C66" s="123">
        <v>500</v>
      </c>
      <c r="D66" s="122" t="s">
        <v>19</v>
      </c>
      <c r="E66" s="2">
        <v>558</v>
      </c>
      <c r="F66" s="1">
        <v>102</v>
      </c>
      <c r="G66" s="1">
        <v>42</v>
      </c>
      <c r="H66" s="1">
        <v>56</v>
      </c>
      <c r="I66" s="1">
        <v>36</v>
      </c>
      <c r="J66" s="1">
        <v>11</v>
      </c>
      <c r="K66" s="1">
        <v>9</v>
      </c>
      <c r="L66" s="1">
        <v>1</v>
      </c>
      <c r="M66" s="1">
        <v>7</v>
      </c>
      <c r="N66" s="40"/>
      <c r="O66" s="1">
        <v>3</v>
      </c>
      <c r="P66" s="22">
        <v>53</v>
      </c>
      <c r="Q66" s="265">
        <v>59</v>
      </c>
      <c r="R66" s="1">
        <v>0</v>
      </c>
      <c r="S66" s="1">
        <v>10</v>
      </c>
      <c r="T66" s="266">
        <v>267</v>
      </c>
    </row>
    <row r="67" spans="1:20" ht="15" customHeight="1" x14ac:dyDescent="0.25">
      <c r="A67" s="23">
        <f t="shared" ref="A67:A130" si="1">A66+1</f>
        <v>66</v>
      </c>
      <c r="B67" s="280" t="s">
        <v>98</v>
      </c>
      <c r="C67" s="281">
        <v>500</v>
      </c>
      <c r="D67" s="280" t="s">
        <v>14</v>
      </c>
      <c r="E67" s="282">
        <v>558</v>
      </c>
      <c r="F67" s="283">
        <v>61</v>
      </c>
      <c r="G67" s="283">
        <v>79</v>
      </c>
      <c r="H67" s="283">
        <v>47</v>
      </c>
      <c r="I67" s="283">
        <v>71</v>
      </c>
      <c r="J67" s="283">
        <v>8</v>
      </c>
      <c r="K67" s="283">
        <v>6</v>
      </c>
      <c r="L67" s="283">
        <v>8</v>
      </c>
      <c r="M67" s="283">
        <v>2</v>
      </c>
      <c r="N67" s="29"/>
      <c r="O67" s="283">
        <v>0</v>
      </c>
      <c r="P67" s="261">
        <v>91</v>
      </c>
      <c r="Q67" s="262">
        <v>47</v>
      </c>
      <c r="R67" s="283">
        <v>0</v>
      </c>
      <c r="S67" s="283">
        <v>9</v>
      </c>
      <c r="T67" s="263">
        <v>282</v>
      </c>
    </row>
    <row r="68" spans="1:20" ht="15" customHeight="1" x14ac:dyDescent="0.25">
      <c r="A68" s="284">
        <f t="shared" si="1"/>
        <v>67</v>
      </c>
      <c r="B68" s="122" t="s">
        <v>98</v>
      </c>
      <c r="C68" s="123">
        <v>500</v>
      </c>
      <c r="D68" s="122" t="s">
        <v>20</v>
      </c>
      <c r="E68" s="2">
        <v>557</v>
      </c>
      <c r="F68" s="1">
        <v>70</v>
      </c>
      <c r="G68" s="1">
        <v>59</v>
      </c>
      <c r="H68" s="1">
        <v>42</v>
      </c>
      <c r="I68" s="1">
        <v>88</v>
      </c>
      <c r="J68" s="1">
        <v>0</v>
      </c>
      <c r="K68" s="1">
        <v>10</v>
      </c>
      <c r="L68" s="1">
        <v>4</v>
      </c>
      <c r="M68" s="1">
        <v>2</v>
      </c>
      <c r="N68" s="40"/>
      <c r="O68" s="1">
        <v>6</v>
      </c>
      <c r="P68" s="22">
        <v>60</v>
      </c>
      <c r="Q68" s="265">
        <v>48</v>
      </c>
      <c r="R68" s="1">
        <v>0</v>
      </c>
      <c r="S68" s="1">
        <v>8</v>
      </c>
      <c r="T68" s="266">
        <v>281</v>
      </c>
    </row>
    <row r="69" spans="1:20" ht="15" customHeight="1" x14ac:dyDescent="0.25">
      <c r="A69" s="23">
        <f t="shared" si="1"/>
        <v>68</v>
      </c>
      <c r="B69" s="280" t="s">
        <v>98</v>
      </c>
      <c r="C69" s="281">
        <v>501</v>
      </c>
      <c r="D69" s="280" t="s">
        <v>19</v>
      </c>
      <c r="E69" s="282">
        <v>497</v>
      </c>
      <c r="F69" s="283">
        <v>75</v>
      </c>
      <c r="G69" s="283">
        <v>65</v>
      </c>
      <c r="H69" s="283">
        <v>47</v>
      </c>
      <c r="I69" s="283">
        <v>58</v>
      </c>
      <c r="J69" s="283">
        <v>5</v>
      </c>
      <c r="K69" s="283">
        <v>10</v>
      </c>
      <c r="L69" s="283">
        <v>4</v>
      </c>
      <c r="M69" s="283">
        <v>7</v>
      </c>
      <c r="N69" s="29"/>
      <c r="O69" s="283">
        <v>2</v>
      </c>
      <c r="P69" s="261">
        <v>70</v>
      </c>
      <c r="Q69" s="262">
        <v>49</v>
      </c>
      <c r="R69" s="283">
        <v>1</v>
      </c>
      <c r="S69" s="283">
        <v>10</v>
      </c>
      <c r="T69" s="263">
        <v>273</v>
      </c>
    </row>
    <row r="70" spans="1:20" ht="15" customHeight="1" x14ac:dyDescent="0.25">
      <c r="A70" s="284">
        <f t="shared" si="1"/>
        <v>69</v>
      </c>
      <c r="B70" s="122" t="s">
        <v>98</v>
      </c>
      <c r="C70" s="123">
        <v>501</v>
      </c>
      <c r="D70" s="122" t="s">
        <v>14</v>
      </c>
      <c r="E70" s="2">
        <v>497</v>
      </c>
      <c r="F70" s="1">
        <v>75</v>
      </c>
      <c r="G70" s="1">
        <v>67</v>
      </c>
      <c r="H70" s="1">
        <v>38</v>
      </c>
      <c r="I70" s="1">
        <v>56</v>
      </c>
      <c r="J70" s="1">
        <v>5</v>
      </c>
      <c r="K70" s="1">
        <v>18</v>
      </c>
      <c r="L70" s="1">
        <v>3</v>
      </c>
      <c r="M70" s="1">
        <v>8</v>
      </c>
      <c r="N70" s="40"/>
      <c r="O70" s="1">
        <v>2</v>
      </c>
      <c r="P70" s="22">
        <v>75</v>
      </c>
      <c r="Q70" s="265">
        <v>40</v>
      </c>
      <c r="R70" s="1">
        <v>0</v>
      </c>
      <c r="S70" s="1">
        <v>9</v>
      </c>
      <c r="T70" s="266">
        <v>272</v>
      </c>
    </row>
    <row r="71" spans="1:20" ht="15" customHeight="1" x14ac:dyDescent="0.25">
      <c r="A71" s="23">
        <f t="shared" si="1"/>
        <v>70</v>
      </c>
      <c r="B71" s="280" t="s">
        <v>98</v>
      </c>
      <c r="C71" s="281">
        <v>502</v>
      </c>
      <c r="D71" s="280" t="s">
        <v>19</v>
      </c>
      <c r="E71" s="282">
        <v>653</v>
      </c>
      <c r="F71" s="283">
        <v>119</v>
      </c>
      <c r="G71" s="283">
        <v>64</v>
      </c>
      <c r="H71" s="283">
        <v>54</v>
      </c>
      <c r="I71" s="283">
        <v>68</v>
      </c>
      <c r="J71" s="283">
        <v>7</v>
      </c>
      <c r="K71" s="283">
        <v>8</v>
      </c>
      <c r="L71" s="283">
        <v>5</v>
      </c>
      <c r="M71" s="283">
        <v>8</v>
      </c>
      <c r="N71" s="29"/>
      <c r="O71" s="283">
        <v>3</v>
      </c>
      <c r="P71" s="261">
        <v>72</v>
      </c>
      <c r="Q71" s="262">
        <v>57</v>
      </c>
      <c r="R71" s="283">
        <v>0</v>
      </c>
      <c r="S71" s="283">
        <v>14</v>
      </c>
      <c r="T71" s="263">
        <v>336</v>
      </c>
    </row>
    <row r="72" spans="1:20" ht="15" customHeight="1" x14ac:dyDescent="0.25">
      <c r="A72" s="284">
        <f t="shared" si="1"/>
        <v>71</v>
      </c>
      <c r="B72" s="122" t="s">
        <v>98</v>
      </c>
      <c r="C72" s="123">
        <v>502</v>
      </c>
      <c r="D72" s="122" t="s">
        <v>14</v>
      </c>
      <c r="E72" s="2">
        <v>653</v>
      </c>
      <c r="F72" s="1">
        <v>99</v>
      </c>
      <c r="G72" s="1">
        <v>60</v>
      </c>
      <c r="H72" s="1">
        <v>68</v>
      </c>
      <c r="I72" s="1">
        <v>63</v>
      </c>
      <c r="J72" s="1">
        <v>6</v>
      </c>
      <c r="K72" s="1">
        <v>10</v>
      </c>
      <c r="L72" s="1">
        <v>3</v>
      </c>
      <c r="M72" s="1">
        <v>11</v>
      </c>
      <c r="N72" s="40"/>
      <c r="O72" s="1">
        <v>2</v>
      </c>
      <c r="P72" s="22">
        <v>66</v>
      </c>
      <c r="Q72" s="265">
        <v>70</v>
      </c>
      <c r="R72" s="1">
        <v>1</v>
      </c>
      <c r="S72" s="1">
        <v>13</v>
      </c>
      <c r="T72" s="266">
        <v>322</v>
      </c>
    </row>
    <row r="73" spans="1:20" ht="15" customHeight="1" x14ac:dyDescent="0.25">
      <c r="A73" s="23">
        <f t="shared" si="1"/>
        <v>72</v>
      </c>
      <c r="B73" s="280" t="s">
        <v>98</v>
      </c>
      <c r="C73" s="281">
        <v>502</v>
      </c>
      <c r="D73" s="280" t="s">
        <v>20</v>
      </c>
      <c r="E73" s="282">
        <v>652</v>
      </c>
      <c r="F73" s="283">
        <v>124</v>
      </c>
      <c r="G73" s="283">
        <v>67</v>
      </c>
      <c r="H73" s="283">
        <v>39</v>
      </c>
      <c r="I73" s="283">
        <v>59</v>
      </c>
      <c r="J73" s="283">
        <v>6</v>
      </c>
      <c r="K73" s="283">
        <v>8</v>
      </c>
      <c r="L73" s="283">
        <v>9</v>
      </c>
      <c r="M73" s="283">
        <v>15</v>
      </c>
      <c r="N73" s="29"/>
      <c r="O73" s="283">
        <v>5</v>
      </c>
      <c r="P73" s="261">
        <v>74</v>
      </c>
      <c r="Q73" s="262">
        <v>44</v>
      </c>
      <c r="R73" s="283">
        <v>0</v>
      </c>
      <c r="S73" s="283">
        <v>17</v>
      </c>
      <c r="T73" s="263">
        <v>332</v>
      </c>
    </row>
    <row r="74" spans="1:20" ht="15" customHeight="1" x14ac:dyDescent="0.25">
      <c r="A74" s="284">
        <f t="shared" si="1"/>
        <v>73</v>
      </c>
      <c r="B74" s="122" t="s">
        <v>98</v>
      </c>
      <c r="C74" s="123">
        <v>503</v>
      </c>
      <c r="D74" s="122" t="s">
        <v>19</v>
      </c>
      <c r="E74" s="2">
        <v>703</v>
      </c>
      <c r="F74" s="1">
        <v>93</v>
      </c>
      <c r="G74" s="1">
        <v>72</v>
      </c>
      <c r="H74" s="1">
        <v>35</v>
      </c>
      <c r="I74" s="1">
        <v>96</v>
      </c>
      <c r="J74" s="1">
        <v>8</v>
      </c>
      <c r="K74" s="1">
        <v>17</v>
      </c>
      <c r="L74" s="1">
        <v>5</v>
      </c>
      <c r="M74" s="1">
        <v>7</v>
      </c>
      <c r="N74" s="40"/>
      <c r="O74" s="1">
        <v>1</v>
      </c>
      <c r="P74" s="22">
        <v>81</v>
      </c>
      <c r="Q74" s="265">
        <v>36</v>
      </c>
      <c r="R74" s="1">
        <v>0</v>
      </c>
      <c r="S74" s="1">
        <v>12</v>
      </c>
      <c r="T74" s="266">
        <v>334</v>
      </c>
    </row>
    <row r="75" spans="1:20" ht="15" customHeight="1" x14ac:dyDescent="0.25">
      <c r="A75" s="23">
        <f t="shared" si="1"/>
        <v>74</v>
      </c>
      <c r="B75" s="280" t="s">
        <v>98</v>
      </c>
      <c r="C75" s="281">
        <v>503</v>
      </c>
      <c r="D75" s="280" t="s">
        <v>14</v>
      </c>
      <c r="E75" s="282">
        <v>703</v>
      </c>
      <c r="F75" s="283">
        <v>102</v>
      </c>
      <c r="G75" s="283">
        <v>64</v>
      </c>
      <c r="H75" s="283">
        <v>63</v>
      </c>
      <c r="I75" s="283">
        <v>67</v>
      </c>
      <c r="J75" s="283">
        <v>5</v>
      </c>
      <c r="K75" s="283">
        <v>16</v>
      </c>
      <c r="L75" s="283">
        <v>4</v>
      </c>
      <c r="M75" s="283">
        <v>7</v>
      </c>
      <c r="N75" s="29"/>
      <c r="O75" s="283">
        <v>7</v>
      </c>
      <c r="P75" s="261">
        <v>70</v>
      </c>
      <c r="Q75" s="262">
        <v>70</v>
      </c>
      <c r="R75" s="283">
        <v>0</v>
      </c>
      <c r="S75" s="283">
        <v>19</v>
      </c>
      <c r="T75" s="263">
        <v>335</v>
      </c>
    </row>
    <row r="76" spans="1:20" ht="15" customHeight="1" x14ac:dyDescent="0.25">
      <c r="A76" s="284">
        <f t="shared" si="1"/>
        <v>75</v>
      </c>
      <c r="B76" s="122" t="s">
        <v>98</v>
      </c>
      <c r="C76" s="123">
        <v>503</v>
      </c>
      <c r="D76" s="122" t="s">
        <v>20</v>
      </c>
      <c r="E76" s="2">
        <v>703</v>
      </c>
      <c r="F76" s="1">
        <v>102</v>
      </c>
      <c r="G76" s="1">
        <v>60</v>
      </c>
      <c r="H76" s="1">
        <v>44</v>
      </c>
      <c r="I76" s="1">
        <v>10</v>
      </c>
      <c r="J76" s="1">
        <v>89</v>
      </c>
      <c r="K76" s="1">
        <v>12</v>
      </c>
      <c r="L76" s="1">
        <v>6</v>
      </c>
      <c r="M76" s="1">
        <v>8</v>
      </c>
      <c r="N76" s="40"/>
      <c r="O76" s="1">
        <v>4</v>
      </c>
      <c r="P76" s="22">
        <v>149</v>
      </c>
      <c r="Q76" s="265">
        <v>48</v>
      </c>
      <c r="R76" s="1">
        <v>0</v>
      </c>
      <c r="S76" s="1">
        <v>3</v>
      </c>
      <c r="T76" s="266">
        <v>335</v>
      </c>
    </row>
    <row r="77" spans="1:20" ht="15" customHeight="1" x14ac:dyDescent="0.25">
      <c r="A77" s="23">
        <f t="shared" si="1"/>
        <v>76</v>
      </c>
      <c r="B77" s="280" t="s">
        <v>98</v>
      </c>
      <c r="C77" s="281">
        <v>503</v>
      </c>
      <c r="D77" s="280" t="s">
        <v>23</v>
      </c>
      <c r="E77" s="282">
        <v>702</v>
      </c>
      <c r="F77" s="283">
        <v>72</v>
      </c>
      <c r="G77" s="283">
        <v>77</v>
      </c>
      <c r="H77" s="283">
        <v>58</v>
      </c>
      <c r="I77" s="283">
        <v>64</v>
      </c>
      <c r="J77" s="283">
        <v>7</v>
      </c>
      <c r="K77" s="283">
        <v>7</v>
      </c>
      <c r="L77" s="283">
        <v>2</v>
      </c>
      <c r="M77" s="283">
        <v>12</v>
      </c>
      <c r="N77" s="29"/>
      <c r="O77" s="283">
        <v>0</v>
      </c>
      <c r="P77" s="261">
        <v>89</v>
      </c>
      <c r="Q77" s="262">
        <v>58</v>
      </c>
      <c r="R77" s="283">
        <v>1</v>
      </c>
      <c r="S77" s="283">
        <v>21</v>
      </c>
      <c r="T77" s="263">
        <v>299</v>
      </c>
    </row>
    <row r="78" spans="1:20" ht="15" customHeight="1" x14ac:dyDescent="0.25">
      <c r="A78" s="284">
        <f t="shared" si="1"/>
        <v>77</v>
      </c>
      <c r="B78" s="122" t="s">
        <v>98</v>
      </c>
      <c r="C78" s="123">
        <v>504</v>
      </c>
      <c r="D78" s="122" t="s">
        <v>19</v>
      </c>
      <c r="E78" s="2">
        <v>247</v>
      </c>
      <c r="F78" s="1">
        <v>11</v>
      </c>
      <c r="G78" s="1">
        <v>41</v>
      </c>
      <c r="H78" s="1">
        <v>18</v>
      </c>
      <c r="I78" s="1">
        <v>37</v>
      </c>
      <c r="J78" s="1">
        <v>1</v>
      </c>
      <c r="K78" s="1">
        <v>0</v>
      </c>
      <c r="L78" s="1">
        <v>0</v>
      </c>
      <c r="M78" s="1">
        <v>0</v>
      </c>
      <c r="N78" s="40"/>
      <c r="O78" s="1">
        <v>0</v>
      </c>
      <c r="P78" s="22">
        <v>44</v>
      </c>
      <c r="Q78" s="265">
        <v>18</v>
      </c>
      <c r="R78" s="1">
        <v>0</v>
      </c>
      <c r="S78" s="1">
        <v>9</v>
      </c>
      <c r="T78" s="266">
        <v>108</v>
      </c>
    </row>
    <row r="79" spans="1:20" ht="15" customHeight="1" x14ac:dyDescent="0.25">
      <c r="A79" s="23">
        <f t="shared" si="1"/>
        <v>78</v>
      </c>
      <c r="B79" s="280" t="s">
        <v>98</v>
      </c>
      <c r="C79" s="281">
        <v>505</v>
      </c>
      <c r="D79" s="280" t="s">
        <v>19</v>
      </c>
      <c r="E79" s="282">
        <v>168</v>
      </c>
      <c r="F79" s="283">
        <v>27</v>
      </c>
      <c r="G79" s="283">
        <v>31</v>
      </c>
      <c r="H79" s="283">
        <v>9</v>
      </c>
      <c r="I79" s="283">
        <v>20</v>
      </c>
      <c r="J79" s="283">
        <v>2</v>
      </c>
      <c r="K79" s="283">
        <v>1</v>
      </c>
      <c r="L79" s="283">
        <v>0</v>
      </c>
      <c r="M79" s="283">
        <v>0</v>
      </c>
      <c r="N79" s="29"/>
      <c r="O79" s="283">
        <v>0</v>
      </c>
      <c r="P79" s="261">
        <v>33</v>
      </c>
      <c r="Q79" s="262">
        <v>9</v>
      </c>
      <c r="R79" s="283">
        <v>0</v>
      </c>
      <c r="S79" s="283">
        <v>4</v>
      </c>
      <c r="T79" s="263">
        <v>90</v>
      </c>
    </row>
    <row r="80" spans="1:20" ht="15" customHeight="1" x14ac:dyDescent="0.25">
      <c r="A80" s="284">
        <f t="shared" si="1"/>
        <v>79</v>
      </c>
      <c r="B80" s="122" t="s">
        <v>98</v>
      </c>
      <c r="C80" s="123">
        <v>506</v>
      </c>
      <c r="D80" s="122" t="s">
        <v>19</v>
      </c>
      <c r="E80" s="2">
        <v>208</v>
      </c>
      <c r="F80" s="1">
        <v>57</v>
      </c>
      <c r="G80" s="1">
        <v>29</v>
      </c>
      <c r="H80" s="1">
        <v>9</v>
      </c>
      <c r="I80" s="1">
        <v>11</v>
      </c>
      <c r="J80" s="1">
        <v>1</v>
      </c>
      <c r="K80" s="1">
        <v>3</v>
      </c>
      <c r="L80" s="1">
        <v>1</v>
      </c>
      <c r="M80" s="1">
        <v>2</v>
      </c>
      <c r="N80" s="40"/>
      <c r="O80" s="1">
        <v>1</v>
      </c>
      <c r="P80" s="22">
        <v>30</v>
      </c>
      <c r="Q80" s="265">
        <v>10</v>
      </c>
      <c r="R80" s="1">
        <v>0</v>
      </c>
      <c r="S80" s="1">
        <v>5</v>
      </c>
      <c r="T80" s="266">
        <v>114</v>
      </c>
    </row>
    <row r="81" spans="1:20" ht="15" customHeight="1" x14ac:dyDescent="0.25">
      <c r="A81" s="23">
        <f t="shared" si="1"/>
        <v>80</v>
      </c>
      <c r="B81" s="280" t="s">
        <v>98</v>
      </c>
      <c r="C81" s="281">
        <v>508</v>
      </c>
      <c r="D81" s="280" t="s">
        <v>19</v>
      </c>
      <c r="E81" s="282">
        <v>597</v>
      </c>
      <c r="F81" s="283">
        <v>23</v>
      </c>
      <c r="G81" s="283">
        <v>72</v>
      </c>
      <c r="H81" s="283">
        <v>68</v>
      </c>
      <c r="I81" s="283">
        <v>50</v>
      </c>
      <c r="J81" s="283">
        <v>7</v>
      </c>
      <c r="K81" s="283">
        <v>5</v>
      </c>
      <c r="L81" s="283">
        <v>3</v>
      </c>
      <c r="M81" s="283">
        <v>0</v>
      </c>
      <c r="N81" s="29"/>
      <c r="O81" s="283">
        <v>2</v>
      </c>
      <c r="P81" s="261">
        <v>79</v>
      </c>
      <c r="Q81" s="262">
        <v>70</v>
      </c>
      <c r="R81" s="283">
        <v>0</v>
      </c>
      <c r="S81" s="283">
        <v>13</v>
      </c>
      <c r="T81" s="263">
        <v>230</v>
      </c>
    </row>
    <row r="82" spans="1:20" ht="15" customHeight="1" x14ac:dyDescent="0.25">
      <c r="A82" s="284">
        <f t="shared" si="1"/>
        <v>81</v>
      </c>
      <c r="B82" s="122" t="s">
        <v>98</v>
      </c>
      <c r="C82" s="123">
        <v>508</v>
      </c>
      <c r="D82" s="122" t="s">
        <v>14</v>
      </c>
      <c r="E82" s="2">
        <v>597</v>
      </c>
      <c r="F82" s="1">
        <v>23</v>
      </c>
      <c r="G82" s="1">
        <v>54</v>
      </c>
      <c r="H82" s="1">
        <v>32</v>
      </c>
      <c r="I82" s="1">
        <v>76</v>
      </c>
      <c r="J82" s="1">
        <v>5</v>
      </c>
      <c r="K82" s="1">
        <v>9</v>
      </c>
      <c r="L82" s="1">
        <v>2</v>
      </c>
      <c r="M82" s="1">
        <v>1</v>
      </c>
      <c r="N82" s="40"/>
      <c r="O82" s="1">
        <v>0</v>
      </c>
      <c r="P82" s="22">
        <v>60</v>
      </c>
      <c r="Q82" s="265">
        <v>32</v>
      </c>
      <c r="R82" s="1">
        <v>0</v>
      </c>
      <c r="S82" s="1">
        <v>14</v>
      </c>
      <c r="T82" s="266">
        <v>202</v>
      </c>
    </row>
    <row r="83" spans="1:20" ht="15" customHeight="1" x14ac:dyDescent="0.25">
      <c r="A83" s="23">
        <f t="shared" si="1"/>
        <v>82</v>
      </c>
      <c r="B83" s="280" t="s">
        <v>98</v>
      </c>
      <c r="C83" s="281">
        <v>508</v>
      </c>
      <c r="D83" s="280" t="s">
        <v>20</v>
      </c>
      <c r="E83" s="282">
        <v>596</v>
      </c>
      <c r="F83" s="283">
        <v>33</v>
      </c>
      <c r="G83" s="283">
        <v>91</v>
      </c>
      <c r="H83" s="283">
        <v>78</v>
      </c>
      <c r="I83" s="283">
        <v>70</v>
      </c>
      <c r="J83" s="283">
        <v>6</v>
      </c>
      <c r="K83" s="283">
        <v>5</v>
      </c>
      <c r="L83" s="283">
        <v>3</v>
      </c>
      <c r="M83" s="283">
        <v>2</v>
      </c>
      <c r="N83" s="29"/>
      <c r="O83" s="283">
        <v>4</v>
      </c>
      <c r="P83" s="261">
        <v>97</v>
      </c>
      <c r="Q83" s="262">
        <v>82</v>
      </c>
      <c r="R83" s="283">
        <v>0</v>
      </c>
      <c r="S83" s="283">
        <v>0</v>
      </c>
      <c r="T83" s="263">
        <v>292</v>
      </c>
    </row>
    <row r="84" spans="1:20" ht="15" customHeight="1" x14ac:dyDescent="0.25">
      <c r="A84" s="284">
        <f t="shared" si="1"/>
        <v>83</v>
      </c>
      <c r="B84" s="122" t="s">
        <v>98</v>
      </c>
      <c r="C84" s="123">
        <v>509</v>
      </c>
      <c r="D84" s="122" t="s">
        <v>19</v>
      </c>
      <c r="E84" s="2">
        <v>285</v>
      </c>
      <c r="F84" s="1">
        <v>25</v>
      </c>
      <c r="G84" s="1">
        <v>53</v>
      </c>
      <c r="H84" s="1">
        <v>27</v>
      </c>
      <c r="I84" s="1">
        <v>54</v>
      </c>
      <c r="J84" s="1">
        <v>3</v>
      </c>
      <c r="K84" s="1">
        <v>5</v>
      </c>
      <c r="L84" s="1">
        <v>0</v>
      </c>
      <c r="M84" s="1">
        <v>4</v>
      </c>
      <c r="N84" s="40"/>
      <c r="O84" s="1">
        <v>0</v>
      </c>
      <c r="P84" s="22">
        <v>56</v>
      </c>
      <c r="Q84" s="265">
        <v>27</v>
      </c>
      <c r="R84" s="1">
        <v>0</v>
      </c>
      <c r="S84" s="1">
        <v>6</v>
      </c>
      <c r="T84" s="266">
        <v>171</v>
      </c>
    </row>
    <row r="85" spans="1:20" ht="15" customHeight="1" x14ac:dyDescent="0.25">
      <c r="A85" s="23">
        <f t="shared" si="1"/>
        <v>84</v>
      </c>
      <c r="B85" s="280" t="s">
        <v>98</v>
      </c>
      <c r="C85" s="281">
        <v>510</v>
      </c>
      <c r="D85" s="280" t="s">
        <v>19</v>
      </c>
      <c r="E85" s="282">
        <v>719</v>
      </c>
      <c r="F85" s="283">
        <v>38</v>
      </c>
      <c r="G85" s="283">
        <v>113</v>
      </c>
      <c r="H85" s="283">
        <v>66</v>
      </c>
      <c r="I85" s="283">
        <v>62</v>
      </c>
      <c r="J85" s="283">
        <v>7</v>
      </c>
      <c r="K85" s="283">
        <v>12</v>
      </c>
      <c r="L85" s="283">
        <v>8</v>
      </c>
      <c r="M85" s="283">
        <v>9</v>
      </c>
      <c r="N85" s="29"/>
      <c r="O85" s="283">
        <v>2</v>
      </c>
      <c r="P85" s="261">
        <v>125</v>
      </c>
      <c r="Q85" s="262">
        <v>68</v>
      </c>
      <c r="R85" s="283">
        <v>0</v>
      </c>
      <c r="S85" s="283">
        <v>11</v>
      </c>
      <c r="T85" s="263">
        <v>317</v>
      </c>
    </row>
    <row r="86" spans="1:20" ht="15" customHeight="1" x14ac:dyDescent="0.25">
      <c r="A86" s="284">
        <f t="shared" si="1"/>
        <v>85</v>
      </c>
      <c r="B86" s="122" t="s">
        <v>98</v>
      </c>
      <c r="C86" s="123">
        <v>510</v>
      </c>
      <c r="D86" s="122" t="s">
        <v>14</v>
      </c>
      <c r="E86" s="2">
        <v>718</v>
      </c>
      <c r="F86" s="1">
        <v>31</v>
      </c>
      <c r="G86" s="1">
        <v>129</v>
      </c>
      <c r="H86" s="1">
        <v>67</v>
      </c>
      <c r="I86" s="1">
        <v>38</v>
      </c>
      <c r="J86" s="1">
        <v>4</v>
      </c>
      <c r="K86" s="1">
        <v>5</v>
      </c>
      <c r="L86" s="1">
        <v>19</v>
      </c>
      <c r="M86" s="1">
        <v>5</v>
      </c>
      <c r="N86" s="40"/>
      <c r="O86" s="1">
        <v>0</v>
      </c>
      <c r="P86" s="22">
        <v>144</v>
      </c>
      <c r="Q86" s="265">
        <v>67</v>
      </c>
      <c r="R86" s="1">
        <v>0</v>
      </c>
      <c r="S86" s="1">
        <v>19</v>
      </c>
      <c r="T86" s="266">
        <v>298</v>
      </c>
    </row>
    <row r="87" spans="1:20" ht="15" customHeight="1" x14ac:dyDescent="0.25">
      <c r="A87" s="23">
        <f t="shared" si="1"/>
        <v>86</v>
      </c>
      <c r="B87" s="280" t="s">
        <v>98</v>
      </c>
      <c r="C87" s="281">
        <v>510</v>
      </c>
      <c r="D87" s="280" t="s">
        <v>20</v>
      </c>
      <c r="E87" s="282">
        <v>718</v>
      </c>
      <c r="F87" s="283">
        <v>45</v>
      </c>
      <c r="G87" s="283">
        <v>106</v>
      </c>
      <c r="H87" s="283">
        <v>68</v>
      </c>
      <c r="I87" s="283">
        <v>75</v>
      </c>
      <c r="J87" s="283">
        <v>9</v>
      </c>
      <c r="K87" s="283">
        <v>7</v>
      </c>
      <c r="L87" s="283">
        <v>9</v>
      </c>
      <c r="M87" s="283">
        <v>4</v>
      </c>
      <c r="N87" s="29"/>
      <c r="O87" s="283">
        <v>1</v>
      </c>
      <c r="P87" s="261">
        <v>122</v>
      </c>
      <c r="Q87" s="262">
        <v>69</v>
      </c>
      <c r="R87" s="283">
        <v>0</v>
      </c>
      <c r="S87" s="283">
        <v>17</v>
      </c>
      <c r="T87" s="263">
        <v>324</v>
      </c>
    </row>
    <row r="88" spans="1:20" ht="15" customHeight="1" x14ac:dyDescent="0.25">
      <c r="A88" s="284">
        <f t="shared" si="1"/>
        <v>87</v>
      </c>
      <c r="B88" s="122" t="s">
        <v>98</v>
      </c>
      <c r="C88" s="123">
        <v>511</v>
      </c>
      <c r="D88" s="122" t="s">
        <v>19</v>
      </c>
      <c r="E88" s="2">
        <v>575</v>
      </c>
      <c r="F88" s="1">
        <v>54</v>
      </c>
      <c r="G88" s="1">
        <v>113</v>
      </c>
      <c r="H88" s="1">
        <v>42</v>
      </c>
      <c r="I88" s="1">
        <v>37</v>
      </c>
      <c r="J88" s="1">
        <v>9</v>
      </c>
      <c r="K88" s="1">
        <v>1</v>
      </c>
      <c r="L88" s="1">
        <v>5</v>
      </c>
      <c r="M88" s="1">
        <v>2</v>
      </c>
      <c r="N88" s="40"/>
      <c r="O88" s="1">
        <v>0</v>
      </c>
      <c r="P88" s="22">
        <v>126</v>
      </c>
      <c r="Q88" s="265">
        <v>42</v>
      </c>
      <c r="R88" s="1">
        <v>2</v>
      </c>
      <c r="S88" s="1">
        <v>17</v>
      </c>
      <c r="T88" s="266">
        <v>263</v>
      </c>
    </row>
    <row r="89" spans="1:20" ht="15" customHeight="1" x14ac:dyDescent="0.25">
      <c r="A89" s="23">
        <f t="shared" si="1"/>
        <v>88</v>
      </c>
      <c r="B89" s="280" t="s">
        <v>98</v>
      </c>
      <c r="C89" s="281">
        <v>511</v>
      </c>
      <c r="D89" s="280" t="s">
        <v>14</v>
      </c>
      <c r="E89" s="282">
        <v>575</v>
      </c>
      <c r="F89" s="283">
        <v>39</v>
      </c>
      <c r="G89" s="283">
        <v>105</v>
      </c>
      <c r="H89" s="283">
        <v>57</v>
      </c>
      <c r="I89" s="283">
        <v>49</v>
      </c>
      <c r="J89" s="283">
        <v>6</v>
      </c>
      <c r="K89" s="283">
        <v>8</v>
      </c>
      <c r="L89" s="283">
        <v>7</v>
      </c>
      <c r="M89" s="283">
        <v>0</v>
      </c>
      <c r="N89" s="29"/>
      <c r="O89" s="283">
        <v>0</v>
      </c>
      <c r="P89" s="261">
        <v>112</v>
      </c>
      <c r="Q89" s="262">
        <v>57</v>
      </c>
      <c r="R89" s="283">
        <v>0</v>
      </c>
      <c r="S89" s="283">
        <v>22</v>
      </c>
      <c r="T89" s="263">
        <v>271</v>
      </c>
    </row>
    <row r="90" spans="1:20" ht="15" customHeight="1" x14ac:dyDescent="0.25">
      <c r="A90" s="284">
        <f t="shared" si="1"/>
        <v>89</v>
      </c>
      <c r="B90" s="122" t="s">
        <v>98</v>
      </c>
      <c r="C90" s="123">
        <v>511</v>
      </c>
      <c r="D90" s="122" t="s">
        <v>20</v>
      </c>
      <c r="E90" s="2">
        <v>574</v>
      </c>
      <c r="F90" s="1">
        <v>50</v>
      </c>
      <c r="G90" s="1">
        <v>120</v>
      </c>
      <c r="H90" s="1">
        <v>56</v>
      </c>
      <c r="I90" s="1">
        <v>34</v>
      </c>
      <c r="J90" s="1">
        <v>10</v>
      </c>
      <c r="K90" s="1">
        <v>3</v>
      </c>
      <c r="L90" s="1">
        <v>9</v>
      </c>
      <c r="M90" s="1">
        <v>2</v>
      </c>
      <c r="N90" s="40"/>
      <c r="O90" s="1">
        <v>2</v>
      </c>
      <c r="P90" s="22">
        <v>134</v>
      </c>
      <c r="Q90" s="265">
        <v>58</v>
      </c>
      <c r="R90" s="1">
        <v>0</v>
      </c>
      <c r="S90" s="1">
        <v>19</v>
      </c>
      <c r="T90" s="266">
        <v>286</v>
      </c>
    </row>
    <row r="91" spans="1:20" ht="15" customHeight="1" x14ac:dyDescent="0.25">
      <c r="A91" s="23">
        <f t="shared" si="1"/>
        <v>90</v>
      </c>
      <c r="B91" s="280" t="s">
        <v>98</v>
      </c>
      <c r="C91" s="281">
        <v>512</v>
      </c>
      <c r="D91" s="280" t="s">
        <v>19</v>
      </c>
      <c r="E91" s="282">
        <v>505</v>
      </c>
      <c r="F91" s="283">
        <v>137</v>
      </c>
      <c r="G91" s="283">
        <v>48</v>
      </c>
      <c r="H91" s="283">
        <v>11</v>
      </c>
      <c r="I91" s="283">
        <v>54</v>
      </c>
      <c r="J91" s="283">
        <v>5</v>
      </c>
      <c r="K91" s="283">
        <v>5</v>
      </c>
      <c r="L91" s="283">
        <v>1</v>
      </c>
      <c r="M91" s="283">
        <v>1</v>
      </c>
      <c r="N91" s="29"/>
      <c r="O91" s="283">
        <v>0</v>
      </c>
      <c r="P91" s="261">
        <v>54</v>
      </c>
      <c r="Q91" s="262">
        <v>11</v>
      </c>
      <c r="R91" s="283">
        <v>0</v>
      </c>
      <c r="S91" s="283">
        <v>14</v>
      </c>
      <c r="T91" s="263">
        <v>262</v>
      </c>
    </row>
    <row r="92" spans="1:20" ht="15" customHeight="1" x14ac:dyDescent="0.25">
      <c r="A92" s="284">
        <f t="shared" si="1"/>
        <v>91</v>
      </c>
      <c r="B92" s="122" t="s">
        <v>98</v>
      </c>
      <c r="C92" s="123">
        <v>513</v>
      </c>
      <c r="D92" s="122" t="s">
        <v>19</v>
      </c>
      <c r="E92" s="2">
        <v>642</v>
      </c>
      <c r="F92" s="1">
        <v>79</v>
      </c>
      <c r="G92" s="1">
        <v>146</v>
      </c>
      <c r="H92" s="1">
        <v>38</v>
      </c>
      <c r="I92" s="1">
        <v>48</v>
      </c>
      <c r="J92" s="1">
        <v>10</v>
      </c>
      <c r="K92" s="1">
        <v>8</v>
      </c>
      <c r="L92" s="1">
        <v>5</v>
      </c>
      <c r="M92" s="1">
        <v>5</v>
      </c>
      <c r="N92" s="40"/>
      <c r="O92" s="1">
        <v>2</v>
      </c>
      <c r="P92" s="22">
        <v>159</v>
      </c>
      <c r="Q92" s="265">
        <v>40</v>
      </c>
      <c r="R92" s="1">
        <v>0</v>
      </c>
      <c r="S92" s="1">
        <v>15</v>
      </c>
      <c r="T92" s="266">
        <v>341</v>
      </c>
    </row>
    <row r="93" spans="1:20" ht="15" customHeight="1" x14ac:dyDescent="0.25">
      <c r="A93" s="23">
        <f t="shared" si="1"/>
        <v>92</v>
      </c>
      <c r="B93" s="280" t="s">
        <v>98</v>
      </c>
      <c r="C93" s="281">
        <v>513</v>
      </c>
      <c r="D93" s="280" t="s">
        <v>14</v>
      </c>
      <c r="E93" s="282">
        <v>642</v>
      </c>
      <c r="F93" s="283">
        <v>69</v>
      </c>
      <c r="G93" s="283">
        <v>130</v>
      </c>
      <c r="H93" s="283">
        <v>30</v>
      </c>
      <c r="I93" s="283">
        <v>65</v>
      </c>
      <c r="J93" s="283">
        <v>3</v>
      </c>
      <c r="K93" s="283">
        <v>13</v>
      </c>
      <c r="L93" s="283">
        <v>2</v>
      </c>
      <c r="M93" s="283">
        <v>3</v>
      </c>
      <c r="N93" s="29"/>
      <c r="O93" s="283">
        <v>1</v>
      </c>
      <c r="P93" s="261">
        <v>136</v>
      </c>
      <c r="Q93" s="262">
        <v>31</v>
      </c>
      <c r="R93" s="283">
        <v>0</v>
      </c>
      <c r="S93" s="283">
        <v>9</v>
      </c>
      <c r="T93" s="263">
        <v>316</v>
      </c>
    </row>
    <row r="94" spans="1:20" ht="15" customHeight="1" x14ac:dyDescent="0.25">
      <c r="A94" s="284">
        <f t="shared" si="1"/>
        <v>93</v>
      </c>
      <c r="B94" s="122" t="s">
        <v>98</v>
      </c>
      <c r="C94" s="123">
        <v>513</v>
      </c>
      <c r="D94" s="122" t="s">
        <v>20</v>
      </c>
      <c r="E94" s="2">
        <v>642</v>
      </c>
      <c r="F94" s="1">
        <v>69</v>
      </c>
      <c r="G94" s="1">
        <v>116</v>
      </c>
      <c r="H94" s="1">
        <v>21</v>
      </c>
      <c r="I94" s="1">
        <v>45</v>
      </c>
      <c r="J94" s="1">
        <v>7</v>
      </c>
      <c r="K94" s="1">
        <v>11</v>
      </c>
      <c r="L94" s="1">
        <v>3</v>
      </c>
      <c r="M94" s="1">
        <v>1</v>
      </c>
      <c r="N94" s="40"/>
      <c r="O94" s="1">
        <v>2</v>
      </c>
      <c r="P94" s="22">
        <v>131</v>
      </c>
      <c r="Q94" s="265">
        <v>23</v>
      </c>
      <c r="R94" s="1">
        <v>2</v>
      </c>
      <c r="S94" s="1">
        <v>14</v>
      </c>
      <c r="T94" s="266">
        <v>275</v>
      </c>
    </row>
    <row r="95" spans="1:20" ht="15" customHeight="1" x14ac:dyDescent="0.25">
      <c r="A95" s="23">
        <f t="shared" si="1"/>
        <v>94</v>
      </c>
      <c r="B95" s="280" t="s">
        <v>98</v>
      </c>
      <c r="C95" s="281">
        <v>514</v>
      </c>
      <c r="D95" s="280" t="s">
        <v>19</v>
      </c>
      <c r="E95" s="282">
        <v>475</v>
      </c>
      <c r="F95" s="283">
        <v>18</v>
      </c>
      <c r="G95" s="283">
        <v>95</v>
      </c>
      <c r="H95" s="283">
        <v>37</v>
      </c>
      <c r="I95" s="283">
        <v>44</v>
      </c>
      <c r="J95" s="283">
        <v>3</v>
      </c>
      <c r="K95" s="283">
        <v>3</v>
      </c>
      <c r="L95" s="283">
        <v>2</v>
      </c>
      <c r="M95" s="283">
        <v>2</v>
      </c>
      <c r="N95" s="29"/>
      <c r="O95" s="283">
        <v>0</v>
      </c>
      <c r="P95" s="261">
        <v>100</v>
      </c>
      <c r="Q95" s="262">
        <v>37</v>
      </c>
      <c r="R95" s="283">
        <v>0</v>
      </c>
      <c r="S95" s="283">
        <v>6</v>
      </c>
      <c r="T95" s="263">
        <v>204</v>
      </c>
    </row>
    <row r="96" spans="1:20" ht="15" customHeight="1" x14ac:dyDescent="0.25">
      <c r="A96" s="284">
        <f t="shared" si="1"/>
        <v>95</v>
      </c>
      <c r="B96" s="122" t="s">
        <v>98</v>
      </c>
      <c r="C96" s="123">
        <v>514</v>
      </c>
      <c r="D96" s="122" t="s">
        <v>14</v>
      </c>
      <c r="E96" s="2">
        <v>475</v>
      </c>
      <c r="F96" s="1">
        <v>32</v>
      </c>
      <c r="G96" s="1">
        <v>80</v>
      </c>
      <c r="H96" s="1">
        <v>25</v>
      </c>
      <c r="I96" s="1">
        <v>27</v>
      </c>
      <c r="J96" s="1">
        <v>7</v>
      </c>
      <c r="K96" s="1">
        <v>2</v>
      </c>
      <c r="L96" s="1">
        <v>2</v>
      </c>
      <c r="M96" s="1">
        <v>3</v>
      </c>
      <c r="N96" s="40"/>
      <c r="O96" s="1">
        <v>0</v>
      </c>
      <c r="P96" s="22">
        <v>88</v>
      </c>
      <c r="Q96" s="265">
        <v>25</v>
      </c>
      <c r="R96" s="1">
        <v>0</v>
      </c>
      <c r="S96" s="1">
        <v>12</v>
      </c>
      <c r="T96" s="266">
        <v>178</v>
      </c>
    </row>
    <row r="97" spans="1:20" ht="15" customHeight="1" x14ac:dyDescent="0.25">
      <c r="A97" s="23">
        <f t="shared" si="1"/>
        <v>96</v>
      </c>
      <c r="B97" s="280" t="s">
        <v>98</v>
      </c>
      <c r="C97" s="281">
        <v>515</v>
      </c>
      <c r="D97" s="280" t="s">
        <v>19</v>
      </c>
      <c r="E97" s="282">
        <v>544</v>
      </c>
      <c r="F97" s="283">
        <v>62</v>
      </c>
      <c r="G97" s="283">
        <v>54</v>
      </c>
      <c r="H97" s="283">
        <v>25</v>
      </c>
      <c r="I97" s="283">
        <v>108</v>
      </c>
      <c r="J97" s="283">
        <v>13</v>
      </c>
      <c r="K97" s="283">
        <v>5</v>
      </c>
      <c r="L97" s="283">
        <v>1</v>
      </c>
      <c r="M97" s="283">
        <v>4</v>
      </c>
      <c r="N97" s="29"/>
      <c r="O97" s="283">
        <v>2</v>
      </c>
      <c r="P97" s="261">
        <v>67</v>
      </c>
      <c r="Q97" s="262">
        <v>27</v>
      </c>
      <c r="R97" s="283"/>
      <c r="S97" s="283">
        <v>22</v>
      </c>
      <c r="T97" s="263">
        <v>274</v>
      </c>
    </row>
    <row r="98" spans="1:20" ht="15" customHeight="1" x14ac:dyDescent="0.25">
      <c r="A98" s="284">
        <f t="shared" si="1"/>
        <v>97</v>
      </c>
      <c r="B98" s="122" t="s">
        <v>98</v>
      </c>
      <c r="C98" s="123">
        <v>516</v>
      </c>
      <c r="D98" s="122" t="s">
        <v>19</v>
      </c>
      <c r="E98" s="2">
        <v>764</v>
      </c>
      <c r="F98" s="1">
        <v>113</v>
      </c>
      <c r="G98" s="1">
        <v>69</v>
      </c>
      <c r="H98" s="1">
        <v>80</v>
      </c>
      <c r="I98" s="1">
        <v>86</v>
      </c>
      <c r="J98" s="1">
        <v>9</v>
      </c>
      <c r="K98" s="1">
        <v>9</v>
      </c>
      <c r="L98" s="1">
        <v>5</v>
      </c>
      <c r="M98" s="1">
        <v>6</v>
      </c>
      <c r="N98" s="40"/>
      <c r="O98" s="1">
        <v>1</v>
      </c>
      <c r="P98" s="22">
        <v>80</v>
      </c>
      <c r="Q98" s="265">
        <v>81</v>
      </c>
      <c r="R98" s="1">
        <v>0</v>
      </c>
      <c r="S98" s="1">
        <v>23</v>
      </c>
      <c r="T98" s="266">
        <v>378</v>
      </c>
    </row>
    <row r="99" spans="1:20" ht="15" customHeight="1" x14ac:dyDescent="0.25">
      <c r="A99" s="23">
        <f t="shared" si="1"/>
        <v>98</v>
      </c>
      <c r="B99" s="280" t="s">
        <v>98</v>
      </c>
      <c r="C99" s="281">
        <v>517</v>
      </c>
      <c r="D99" s="280" t="s">
        <v>19</v>
      </c>
      <c r="E99" s="282">
        <v>686</v>
      </c>
      <c r="F99" s="283">
        <v>36</v>
      </c>
      <c r="G99" s="283">
        <v>92</v>
      </c>
      <c r="H99" s="283">
        <v>47</v>
      </c>
      <c r="I99" s="283">
        <v>93</v>
      </c>
      <c r="J99" s="283">
        <v>11</v>
      </c>
      <c r="K99" s="283">
        <v>2</v>
      </c>
      <c r="L99" s="283">
        <v>6</v>
      </c>
      <c r="M99" s="283">
        <v>5</v>
      </c>
      <c r="N99" s="29"/>
      <c r="O99" s="283">
        <v>3</v>
      </c>
      <c r="P99" s="261">
        <v>105</v>
      </c>
      <c r="Q99" s="262">
        <v>50</v>
      </c>
      <c r="R99" s="283">
        <v>0</v>
      </c>
      <c r="S99" s="283">
        <v>26</v>
      </c>
      <c r="T99" s="263">
        <v>295</v>
      </c>
    </row>
    <row r="100" spans="1:20" ht="15" customHeight="1" x14ac:dyDescent="0.25">
      <c r="A100" s="284">
        <f t="shared" si="1"/>
        <v>99</v>
      </c>
      <c r="B100" s="122" t="s">
        <v>98</v>
      </c>
      <c r="C100" s="123">
        <v>517</v>
      </c>
      <c r="D100" s="122" t="s">
        <v>14</v>
      </c>
      <c r="E100" s="2">
        <v>587</v>
      </c>
      <c r="F100" s="1">
        <v>55</v>
      </c>
      <c r="G100" s="1">
        <v>60</v>
      </c>
      <c r="H100" s="1">
        <v>47</v>
      </c>
      <c r="I100" s="1">
        <v>88</v>
      </c>
      <c r="J100" s="1">
        <v>7</v>
      </c>
      <c r="K100" s="1">
        <v>1</v>
      </c>
      <c r="L100" s="1">
        <v>3</v>
      </c>
      <c r="M100" s="1">
        <v>2</v>
      </c>
      <c r="N100" s="40"/>
      <c r="O100" s="1">
        <v>1</v>
      </c>
      <c r="P100" s="22">
        <v>69</v>
      </c>
      <c r="Q100" s="265">
        <v>48</v>
      </c>
      <c r="R100" s="1">
        <v>0</v>
      </c>
      <c r="S100" s="1">
        <v>8</v>
      </c>
      <c r="T100" s="266">
        <v>264</v>
      </c>
    </row>
    <row r="101" spans="1:20" ht="15" customHeight="1" x14ac:dyDescent="0.25">
      <c r="A101" s="23">
        <f t="shared" si="1"/>
        <v>100</v>
      </c>
      <c r="B101" s="280" t="s">
        <v>98</v>
      </c>
      <c r="C101" s="281">
        <v>517</v>
      </c>
      <c r="D101" s="280" t="s">
        <v>20</v>
      </c>
      <c r="E101" s="282">
        <v>587</v>
      </c>
      <c r="F101" s="283">
        <v>51</v>
      </c>
      <c r="G101" s="283">
        <v>65</v>
      </c>
      <c r="H101" s="283">
        <v>55</v>
      </c>
      <c r="I101" s="283">
        <v>87</v>
      </c>
      <c r="J101" s="283">
        <v>3</v>
      </c>
      <c r="K101" s="283">
        <v>2</v>
      </c>
      <c r="L101" s="283">
        <v>2</v>
      </c>
      <c r="M101" s="283">
        <v>4</v>
      </c>
      <c r="N101" s="29"/>
      <c r="O101" s="283">
        <v>1</v>
      </c>
      <c r="P101" s="261">
        <v>68</v>
      </c>
      <c r="Q101" s="262">
        <v>56</v>
      </c>
      <c r="R101" s="283">
        <v>0</v>
      </c>
      <c r="S101" s="283">
        <v>16</v>
      </c>
      <c r="T101" s="263">
        <v>270</v>
      </c>
    </row>
    <row r="102" spans="1:20" ht="15" customHeight="1" x14ac:dyDescent="0.25">
      <c r="A102" s="284">
        <f t="shared" si="1"/>
        <v>101</v>
      </c>
      <c r="B102" s="122" t="s">
        <v>98</v>
      </c>
      <c r="C102" s="123">
        <v>517</v>
      </c>
      <c r="D102" s="122" t="s">
        <v>23</v>
      </c>
      <c r="E102" s="2">
        <v>587</v>
      </c>
      <c r="F102" s="1">
        <v>42</v>
      </c>
      <c r="G102" s="1">
        <v>84</v>
      </c>
      <c r="H102" s="1">
        <v>30</v>
      </c>
      <c r="I102" s="1">
        <v>82</v>
      </c>
      <c r="J102" s="1">
        <v>4</v>
      </c>
      <c r="K102" s="1">
        <v>2</v>
      </c>
      <c r="L102" s="1">
        <v>2</v>
      </c>
      <c r="M102" s="1">
        <v>2</v>
      </c>
      <c r="N102" s="40"/>
      <c r="O102" s="1">
        <v>0</v>
      </c>
      <c r="P102" s="22">
        <v>91</v>
      </c>
      <c r="Q102" s="265">
        <v>30</v>
      </c>
      <c r="R102" s="1">
        <v>0</v>
      </c>
      <c r="S102" s="1">
        <v>17</v>
      </c>
      <c r="T102" s="266">
        <v>248</v>
      </c>
    </row>
    <row r="103" spans="1:20" ht="15" customHeight="1" x14ac:dyDescent="0.25">
      <c r="A103" s="23">
        <f t="shared" si="1"/>
        <v>102</v>
      </c>
      <c r="B103" s="280" t="s">
        <v>98</v>
      </c>
      <c r="C103" s="281">
        <v>518</v>
      </c>
      <c r="D103" s="280" t="s">
        <v>19</v>
      </c>
      <c r="E103" s="282">
        <v>347</v>
      </c>
      <c r="F103" s="283">
        <v>12</v>
      </c>
      <c r="G103" s="283">
        <v>76</v>
      </c>
      <c r="H103" s="283">
        <v>12</v>
      </c>
      <c r="I103" s="283">
        <v>58</v>
      </c>
      <c r="J103" s="283">
        <v>3</v>
      </c>
      <c r="K103" s="283">
        <v>0</v>
      </c>
      <c r="L103" s="283">
        <v>1</v>
      </c>
      <c r="M103" s="283">
        <v>1</v>
      </c>
      <c r="N103" s="29"/>
      <c r="O103" s="283">
        <v>1</v>
      </c>
      <c r="P103" s="261">
        <v>84</v>
      </c>
      <c r="Q103" s="262">
        <v>13</v>
      </c>
      <c r="R103" s="283">
        <v>0</v>
      </c>
      <c r="S103" s="283">
        <v>8</v>
      </c>
      <c r="T103" s="263">
        <v>164</v>
      </c>
    </row>
    <row r="104" spans="1:20" ht="15" customHeight="1" x14ac:dyDescent="0.25">
      <c r="A104" s="284">
        <f t="shared" si="1"/>
        <v>103</v>
      </c>
      <c r="B104" s="122" t="s">
        <v>98</v>
      </c>
      <c r="C104" s="123">
        <v>519</v>
      </c>
      <c r="D104" s="122" t="s">
        <v>19</v>
      </c>
      <c r="E104" s="2">
        <v>139</v>
      </c>
      <c r="F104" s="1">
        <v>6</v>
      </c>
      <c r="G104" s="1">
        <v>29</v>
      </c>
      <c r="H104" s="1">
        <v>8</v>
      </c>
      <c r="I104" s="1">
        <v>10</v>
      </c>
      <c r="J104" s="1">
        <v>2</v>
      </c>
      <c r="K104" s="1">
        <v>3</v>
      </c>
      <c r="L104" s="1">
        <v>2</v>
      </c>
      <c r="M104" s="1">
        <v>4</v>
      </c>
      <c r="N104" s="40"/>
      <c r="O104" s="1">
        <v>2</v>
      </c>
      <c r="P104" s="22">
        <v>37</v>
      </c>
      <c r="Q104" s="265">
        <v>10</v>
      </c>
      <c r="R104" s="1">
        <v>0</v>
      </c>
      <c r="S104" s="1">
        <v>0</v>
      </c>
      <c r="T104" s="266">
        <v>66</v>
      </c>
    </row>
    <row r="105" spans="1:20" ht="15" customHeight="1" x14ac:dyDescent="0.25">
      <c r="A105" s="23">
        <f t="shared" si="1"/>
        <v>104</v>
      </c>
      <c r="B105" s="280" t="s">
        <v>98</v>
      </c>
      <c r="C105" s="281">
        <v>520</v>
      </c>
      <c r="D105" s="280" t="s">
        <v>19</v>
      </c>
      <c r="E105" s="282">
        <v>426</v>
      </c>
      <c r="F105" s="283">
        <v>28</v>
      </c>
      <c r="G105" s="283">
        <v>45</v>
      </c>
      <c r="H105" s="283">
        <v>18</v>
      </c>
      <c r="I105" s="283">
        <v>43</v>
      </c>
      <c r="J105" s="283">
        <v>4</v>
      </c>
      <c r="K105" s="283">
        <v>0</v>
      </c>
      <c r="L105" s="283">
        <v>11</v>
      </c>
      <c r="M105" s="283">
        <v>12</v>
      </c>
      <c r="N105" s="29"/>
      <c r="O105" s="283">
        <v>0</v>
      </c>
      <c r="P105" s="261">
        <v>51</v>
      </c>
      <c r="Q105" s="262">
        <v>18</v>
      </c>
      <c r="R105" s="283">
        <v>0</v>
      </c>
      <c r="S105" s="283">
        <v>0</v>
      </c>
      <c r="T105" s="263">
        <v>161</v>
      </c>
    </row>
    <row r="106" spans="1:20" ht="15" customHeight="1" x14ac:dyDescent="0.25">
      <c r="A106" s="284">
        <f t="shared" si="1"/>
        <v>105</v>
      </c>
      <c r="B106" s="122" t="s">
        <v>98</v>
      </c>
      <c r="C106" s="123">
        <v>521</v>
      </c>
      <c r="D106" s="122" t="s">
        <v>19</v>
      </c>
      <c r="E106" s="2">
        <v>570</v>
      </c>
      <c r="F106" s="1">
        <v>21</v>
      </c>
      <c r="G106" s="1">
        <v>88</v>
      </c>
      <c r="H106" s="1">
        <v>35</v>
      </c>
      <c r="I106" s="1">
        <v>99</v>
      </c>
      <c r="J106" s="1">
        <v>8</v>
      </c>
      <c r="K106" s="1">
        <v>3</v>
      </c>
      <c r="L106" s="1">
        <v>7</v>
      </c>
      <c r="M106" s="1">
        <v>4</v>
      </c>
      <c r="N106" s="40"/>
      <c r="O106" s="1">
        <v>0</v>
      </c>
      <c r="P106" s="22">
        <v>99</v>
      </c>
      <c r="Q106" s="265">
        <v>35</v>
      </c>
      <c r="R106" s="1">
        <v>0</v>
      </c>
      <c r="S106" s="1">
        <v>18</v>
      </c>
      <c r="T106" s="266">
        <v>265</v>
      </c>
    </row>
    <row r="107" spans="1:20" ht="15" customHeight="1" x14ac:dyDescent="0.25">
      <c r="A107" s="23">
        <f t="shared" si="1"/>
        <v>106</v>
      </c>
      <c r="B107" s="280" t="s">
        <v>98</v>
      </c>
      <c r="C107" s="281">
        <v>521</v>
      </c>
      <c r="D107" s="280" t="s">
        <v>14</v>
      </c>
      <c r="E107" s="282">
        <v>570</v>
      </c>
      <c r="F107" s="283">
        <v>35</v>
      </c>
      <c r="G107" s="283">
        <v>120</v>
      </c>
      <c r="H107" s="283">
        <v>38</v>
      </c>
      <c r="I107" s="283">
        <v>74</v>
      </c>
      <c r="J107" s="283">
        <v>9</v>
      </c>
      <c r="K107" s="283">
        <v>0</v>
      </c>
      <c r="L107" s="283">
        <v>12</v>
      </c>
      <c r="M107" s="283">
        <v>0</v>
      </c>
      <c r="N107" s="29"/>
      <c r="O107" s="283">
        <v>1</v>
      </c>
      <c r="P107" s="261">
        <v>142</v>
      </c>
      <c r="Q107" s="262">
        <v>39</v>
      </c>
      <c r="R107" s="283">
        <v>0</v>
      </c>
      <c r="S107" s="283">
        <v>11</v>
      </c>
      <c r="T107" s="263">
        <v>289</v>
      </c>
    </row>
    <row r="108" spans="1:20" ht="15" customHeight="1" x14ac:dyDescent="0.25">
      <c r="A108" s="284">
        <f t="shared" si="1"/>
        <v>107</v>
      </c>
      <c r="B108" s="122" t="s">
        <v>98</v>
      </c>
      <c r="C108" s="123">
        <v>521</v>
      </c>
      <c r="D108" s="122" t="s">
        <v>20</v>
      </c>
      <c r="E108" s="2">
        <v>570</v>
      </c>
      <c r="F108" s="1">
        <v>19</v>
      </c>
      <c r="G108" s="1">
        <v>130</v>
      </c>
      <c r="H108" s="1">
        <v>50</v>
      </c>
      <c r="I108" s="1">
        <v>87</v>
      </c>
      <c r="J108" s="1">
        <v>4</v>
      </c>
      <c r="K108" s="1">
        <v>1</v>
      </c>
      <c r="L108" s="1">
        <v>2</v>
      </c>
      <c r="M108" s="1">
        <v>7</v>
      </c>
      <c r="N108" s="40"/>
      <c r="O108" s="1">
        <v>0</v>
      </c>
      <c r="P108" s="22">
        <v>142</v>
      </c>
      <c r="Q108" s="265">
        <v>50</v>
      </c>
      <c r="R108" s="1">
        <v>0</v>
      </c>
      <c r="S108" s="1">
        <v>5</v>
      </c>
      <c r="T108" s="266">
        <v>300</v>
      </c>
    </row>
    <row r="109" spans="1:20" ht="15" customHeight="1" x14ac:dyDescent="0.25">
      <c r="A109" s="23">
        <f t="shared" si="1"/>
        <v>108</v>
      </c>
      <c r="B109" s="280" t="s">
        <v>98</v>
      </c>
      <c r="C109" s="281">
        <v>522</v>
      </c>
      <c r="D109" s="280" t="s">
        <v>19</v>
      </c>
      <c r="E109" s="282">
        <v>408</v>
      </c>
      <c r="F109" s="283"/>
      <c r="G109" s="283"/>
      <c r="H109" s="283"/>
      <c r="I109" s="283"/>
      <c r="J109" s="283"/>
      <c r="K109" s="283"/>
      <c r="L109" s="283"/>
      <c r="M109" s="283"/>
      <c r="N109" s="29"/>
      <c r="O109" s="283"/>
      <c r="P109" s="261">
        <v>0</v>
      </c>
      <c r="Q109" s="262">
        <v>0</v>
      </c>
      <c r="R109" s="283"/>
      <c r="S109" s="283"/>
      <c r="T109" s="263">
        <v>0</v>
      </c>
    </row>
    <row r="110" spans="1:20" ht="15" customHeight="1" x14ac:dyDescent="0.25">
      <c r="A110" s="284">
        <f t="shared" si="1"/>
        <v>109</v>
      </c>
      <c r="B110" s="122" t="s">
        <v>98</v>
      </c>
      <c r="C110" s="123">
        <v>523</v>
      </c>
      <c r="D110" s="122" t="s">
        <v>19</v>
      </c>
      <c r="E110" s="2">
        <v>491</v>
      </c>
      <c r="F110" s="1">
        <v>32</v>
      </c>
      <c r="G110" s="1">
        <v>90</v>
      </c>
      <c r="H110" s="1">
        <v>69</v>
      </c>
      <c r="I110" s="1">
        <v>67</v>
      </c>
      <c r="J110" s="1">
        <v>5</v>
      </c>
      <c r="K110" s="1">
        <v>5</v>
      </c>
      <c r="L110" s="1">
        <v>2</v>
      </c>
      <c r="M110" s="1">
        <v>4</v>
      </c>
      <c r="N110" s="40"/>
      <c r="O110" s="1">
        <v>0</v>
      </c>
      <c r="P110" s="22">
        <v>96</v>
      </c>
      <c r="Q110" s="265">
        <v>69</v>
      </c>
      <c r="R110" s="1">
        <v>0</v>
      </c>
      <c r="S110" s="1">
        <v>8</v>
      </c>
      <c r="T110" s="266">
        <v>274</v>
      </c>
    </row>
    <row r="111" spans="1:20" ht="15" customHeight="1" x14ac:dyDescent="0.25">
      <c r="A111" s="23">
        <f t="shared" si="1"/>
        <v>110</v>
      </c>
      <c r="B111" s="280" t="s">
        <v>98</v>
      </c>
      <c r="C111" s="281">
        <v>524</v>
      </c>
      <c r="D111" s="280" t="s">
        <v>19</v>
      </c>
      <c r="E111" s="282">
        <v>531</v>
      </c>
      <c r="F111" s="283">
        <v>12</v>
      </c>
      <c r="G111" s="283">
        <v>76</v>
      </c>
      <c r="H111" s="283">
        <v>45</v>
      </c>
      <c r="I111" s="283">
        <v>91</v>
      </c>
      <c r="J111" s="283">
        <v>3</v>
      </c>
      <c r="K111" s="283">
        <v>2</v>
      </c>
      <c r="L111" s="283">
        <v>2</v>
      </c>
      <c r="M111" s="283">
        <v>4</v>
      </c>
      <c r="N111" s="29"/>
      <c r="O111" s="283">
        <v>1</v>
      </c>
      <c r="P111" s="261">
        <v>80</v>
      </c>
      <c r="Q111" s="262">
        <v>46</v>
      </c>
      <c r="R111" s="283">
        <v>0</v>
      </c>
      <c r="S111" s="283">
        <v>9</v>
      </c>
      <c r="T111" s="263">
        <v>236</v>
      </c>
    </row>
    <row r="112" spans="1:20" ht="15" customHeight="1" x14ac:dyDescent="0.25">
      <c r="A112" s="284">
        <f t="shared" si="1"/>
        <v>111</v>
      </c>
      <c r="B112" s="122" t="s">
        <v>98</v>
      </c>
      <c r="C112" s="123">
        <v>525</v>
      </c>
      <c r="D112" s="122" t="s">
        <v>19</v>
      </c>
      <c r="E112" s="2">
        <v>513</v>
      </c>
      <c r="F112" s="1">
        <v>21</v>
      </c>
      <c r="G112" s="1">
        <v>99</v>
      </c>
      <c r="H112" s="1">
        <v>29</v>
      </c>
      <c r="I112" s="1">
        <v>186</v>
      </c>
      <c r="J112" s="1">
        <v>5</v>
      </c>
      <c r="K112" s="1">
        <v>0</v>
      </c>
      <c r="L112" s="1">
        <v>0</v>
      </c>
      <c r="M112" s="1">
        <v>4</v>
      </c>
      <c r="N112" s="40"/>
      <c r="O112" s="1">
        <v>2</v>
      </c>
      <c r="P112" s="22">
        <v>108</v>
      </c>
      <c r="Q112" s="265">
        <v>31</v>
      </c>
      <c r="R112" s="1">
        <v>0</v>
      </c>
      <c r="S112" s="1">
        <v>11</v>
      </c>
      <c r="T112" s="266">
        <v>346</v>
      </c>
    </row>
    <row r="113" spans="1:20" ht="15" customHeight="1" x14ac:dyDescent="0.25">
      <c r="A113" s="23">
        <f t="shared" si="1"/>
        <v>112</v>
      </c>
      <c r="B113" s="280" t="s">
        <v>98</v>
      </c>
      <c r="C113" s="281">
        <v>526</v>
      </c>
      <c r="D113" s="280" t="s">
        <v>19</v>
      </c>
      <c r="E113" s="282">
        <v>619</v>
      </c>
      <c r="F113" s="283">
        <v>44</v>
      </c>
      <c r="G113" s="283">
        <v>112</v>
      </c>
      <c r="H113" s="283">
        <v>47</v>
      </c>
      <c r="I113" s="283">
        <v>45</v>
      </c>
      <c r="J113" s="283">
        <v>11</v>
      </c>
      <c r="K113" s="283">
        <v>14</v>
      </c>
      <c r="L113" s="283">
        <v>5</v>
      </c>
      <c r="M113" s="283">
        <v>5</v>
      </c>
      <c r="N113" s="29"/>
      <c r="O113" s="283">
        <v>2</v>
      </c>
      <c r="P113" s="261">
        <v>126</v>
      </c>
      <c r="Q113" s="262">
        <v>49</v>
      </c>
      <c r="R113" s="283">
        <v>1</v>
      </c>
      <c r="S113" s="283">
        <v>36</v>
      </c>
      <c r="T113" s="263">
        <v>285</v>
      </c>
    </row>
    <row r="114" spans="1:20" ht="15" customHeight="1" x14ac:dyDescent="0.25">
      <c r="A114" s="284">
        <f t="shared" si="1"/>
        <v>113</v>
      </c>
      <c r="B114" s="122" t="s">
        <v>98</v>
      </c>
      <c r="C114" s="123">
        <v>526</v>
      </c>
      <c r="D114" s="122" t="s">
        <v>14</v>
      </c>
      <c r="E114" s="2">
        <v>619</v>
      </c>
      <c r="F114" s="1">
        <v>48</v>
      </c>
      <c r="G114" s="1">
        <v>100</v>
      </c>
      <c r="H114" s="1">
        <v>46</v>
      </c>
      <c r="I114" s="1">
        <v>46</v>
      </c>
      <c r="J114" s="1">
        <v>8</v>
      </c>
      <c r="K114" s="1">
        <v>11</v>
      </c>
      <c r="L114" s="1">
        <v>4</v>
      </c>
      <c r="M114" s="1">
        <v>6</v>
      </c>
      <c r="N114" s="40"/>
      <c r="O114" s="1">
        <v>1</v>
      </c>
      <c r="P114" s="22">
        <v>111</v>
      </c>
      <c r="Q114" s="265">
        <v>47</v>
      </c>
      <c r="R114" s="1">
        <v>0</v>
      </c>
      <c r="S114" s="1">
        <v>24</v>
      </c>
      <c r="T114" s="266">
        <v>270</v>
      </c>
    </row>
    <row r="115" spans="1:20" ht="15" customHeight="1" x14ac:dyDescent="0.25">
      <c r="A115" s="23">
        <f t="shared" si="1"/>
        <v>114</v>
      </c>
      <c r="B115" s="280" t="s">
        <v>98</v>
      </c>
      <c r="C115" s="281">
        <v>526</v>
      </c>
      <c r="D115" s="280" t="s">
        <v>20</v>
      </c>
      <c r="E115" s="282">
        <v>618</v>
      </c>
      <c r="F115" s="283">
        <v>76</v>
      </c>
      <c r="G115" s="283">
        <v>84</v>
      </c>
      <c r="H115" s="283">
        <v>39</v>
      </c>
      <c r="I115" s="283">
        <v>59</v>
      </c>
      <c r="J115" s="283">
        <v>12</v>
      </c>
      <c r="K115" s="283">
        <v>11</v>
      </c>
      <c r="L115" s="283">
        <v>3</v>
      </c>
      <c r="M115" s="283">
        <v>6</v>
      </c>
      <c r="N115" s="29"/>
      <c r="O115" s="283">
        <v>4</v>
      </c>
      <c r="P115" s="261">
        <v>101</v>
      </c>
      <c r="Q115" s="262">
        <v>43</v>
      </c>
      <c r="R115" s="283">
        <v>0</v>
      </c>
      <c r="S115" s="283">
        <v>0</v>
      </c>
      <c r="T115" s="263">
        <v>294</v>
      </c>
    </row>
    <row r="116" spans="1:20" ht="15" customHeight="1" x14ac:dyDescent="0.25">
      <c r="A116" s="284">
        <f t="shared" si="1"/>
        <v>115</v>
      </c>
      <c r="B116" s="122" t="s">
        <v>98</v>
      </c>
      <c r="C116" s="123">
        <v>527</v>
      </c>
      <c r="D116" s="122" t="s">
        <v>19</v>
      </c>
      <c r="E116" s="2">
        <v>680</v>
      </c>
      <c r="F116" s="1">
        <v>39</v>
      </c>
      <c r="G116" s="1">
        <v>97</v>
      </c>
      <c r="H116" s="1">
        <v>65</v>
      </c>
      <c r="I116" s="1">
        <v>34</v>
      </c>
      <c r="J116" s="1">
        <v>11</v>
      </c>
      <c r="K116" s="1">
        <v>19</v>
      </c>
      <c r="L116" s="1">
        <v>4</v>
      </c>
      <c r="M116" s="1">
        <v>6</v>
      </c>
      <c r="N116" s="40"/>
      <c r="O116" s="1">
        <v>3</v>
      </c>
      <c r="P116" s="22">
        <v>117</v>
      </c>
      <c r="Q116" s="265">
        <v>68</v>
      </c>
      <c r="R116" s="1">
        <v>0</v>
      </c>
      <c r="S116" s="1">
        <v>27</v>
      </c>
      <c r="T116" s="266">
        <v>278</v>
      </c>
    </row>
    <row r="117" spans="1:20" ht="15" customHeight="1" x14ac:dyDescent="0.25">
      <c r="A117" s="23">
        <f t="shared" si="1"/>
        <v>116</v>
      </c>
      <c r="B117" s="280" t="s">
        <v>98</v>
      </c>
      <c r="C117" s="281">
        <v>527</v>
      </c>
      <c r="D117" s="280" t="s">
        <v>14</v>
      </c>
      <c r="E117" s="282">
        <v>680</v>
      </c>
      <c r="F117" s="283">
        <v>72</v>
      </c>
      <c r="G117" s="283">
        <v>89</v>
      </c>
      <c r="H117" s="283">
        <v>37</v>
      </c>
      <c r="I117" s="283">
        <v>49</v>
      </c>
      <c r="J117" s="283">
        <v>11</v>
      </c>
      <c r="K117" s="283">
        <v>14</v>
      </c>
      <c r="L117" s="283">
        <v>5</v>
      </c>
      <c r="M117" s="283">
        <v>7</v>
      </c>
      <c r="N117" s="29"/>
      <c r="O117" s="283">
        <v>1</v>
      </c>
      <c r="P117" s="261">
        <v>101</v>
      </c>
      <c r="Q117" s="262">
        <v>38</v>
      </c>
      <c r="R117" s="283">
        <v>0</v>
      </c>
      <c r="S117" s="283">
        <v>36</v>
      </c>
      <c r="T117" s="263">
        <v>285</v>
      </c>
    </row>
    <row r="118" spans="1:20" ht="15" customHeight="1" x14ac:dyDescent="0.25">
      <c r="A118" s="284">
        <f t="shared" si="1"/>
        <v>117</v>
      </c>
      <c r="B118" s="122" t="s">
        <v>98</v>
      </c>
      <c r="C118" s="123">
        <v>527</v>
      </c>
      <c r="D118" s="122" t="s">
        <v>20</v>
      </c>
      <c r="E118" s="2">
        <v>680</v>
      </c>
      <c r="F118" s="1">
        <v>59</v>
      </c>
      <c r="G118" s="1">
        <v>96</v>
      </c>
      <c r="H118" s="1">
        <v>34</v>
      </c>
      <c r="I118" s="1">
        <v>53</v>
      </c>
      <c r="J118" s="1">
        <v>5</v>
      </c>
      <c r="K118" s="1">
        <v>8</v>
      </c>
      <c r="L118" s="1">
        <v>3</v>
      </c>
      <c r="M118" s="1">
        <v>8</v>
      </c>
      <c r="N118" s="40"/>
      <c r="O118" s="1">
        <v>0</v>
      </c>
      <c r="P118" s="22">
        <v>109</v>
      </c>
      <c r="Q118" s="265">
        <v>34</v>
      </c>
      <c r="R118" s="1">
        <v>0</v>
      </c>
      <c r="S118" s="1">
        <v>31</v>
      </c>
      <c r="T118" s="266">
        <v>266</v>
      </c>
    </row>
    <row r="119" spans="1:20" ht="15" customHeight="1" x14ac:dyDescent="0.25">
      <c r="A119" s="23">
        <f t="shared" si="1"/>
        <v>118</v>
      </c>
      <c r="B119" s="280" t="s">
        <v>98</v>
      </c>
      <c r="C119" s="281">
        <v>528</v>
      </c>
      <c r="D119" s="280" t="s">
        <v>19</v>
      </c>
      <c r="E119" s="282">
        <v>650</v>
      </c>
      <c r="F119" s="283">
        <v>37</v>
      </c>
      <c r="G119" s="283">
        <v>48</v>
      </c>
      <c r="H119" s="283">
        <v>91</v>
      </c>
      <c r="I119" s="283">
        <v>37</v>
      </c>
      <c r="J119" s="283">
        <v>5</v>
      </c>
      <c r="K119" s="283">
        <v>5</v>
      </c>
      <c r="L119" s="283">
        <v>1</v>
      </c>
      <c r="M119" s="283">
        <v>7</v>
      </c>
      <c r="N119" s="29"/>
      <c r="O119" s="283">
        <v>1</v>
      </c>
      <c r="P119" s="261">
        <v>54</v>
      </c>
      <c r="Q119" s="262">
        <v>92</v>
      </c>
      <c r="R119" s="283">
        <v>0</v>
      </c>
      <c r="S119" s="283">
        <v>14</v>
      </c>
      <c r="T119" s="263">
        <v>232</v>
      </c>
    </row>
    <row r="120" spans="1:20" ht="15" customHeight="1" x14ac:dyDescent="0.25">
      <c r="A120" s="284">
        <f t="shared" si="1"/>
        <v>119</v>
      </c>
      <c r="B120" s="122" t="s">
        <v>98</v>
      </c>
      <c r="C120" s="123">
        <v>529</v>
      </c>
      <c r="D120" s="122" t="s">
        <v>19</v>
      </c>
      <c r="E120" s="2">
        <v>527</v>
      </c>
      <c r="F120" s="1">
        <v>31</v>
      </c>
      <c r="G120" s="1">
        <v>43</v>
      </c>
      <c r="H120" s="1">
        <v>123</v>
      </c>
      <c r="I120" s="1">
        <v>19</v>
      </c>
      <c r="J120" s="1">
        <v>7</v>
      </c>
      <c r="K120" s="1">
        <v>6</v>
      </c>
      <c r="L120" s="1">
        <v>2</v>
      </c>
      <c r="M120" s="1">
        <v>4</v>
      </c>
      <c r="N120" s="40"/>
      <c r="O120" s="1">
        <v>1</v>
      </c>
      <c r="P120" s="22">
        <v>50</v>
      </c>
      <c r="Q120" s="265">
        <v>124</v>
      </c>
      <c r="R120" s="1">
        <v>0</v>
      </c>
      <c r="S120" s="1">
        <v>13</v>
      </c>
      <c r="T120" s="266">
        <v>236</v>
      </c>
    </row>
    <row r="121" spans="1:20" ht="15" customHeight="1" x14ac:dyDescent="0.25">
      <c r="A121" s="23">
        <f t="shared" si="1"/>
        <v>120</v>
      </c>
      <c r="B121" s="280" t="s">
        <v>98</v>
      </c>
      <c r="C121" s="281">
        <v>530</v>
      </c>
      <c r="D121" s="280" t="s">
        <v>19</v>
      </c>
      <c r="E121" s="282">
        <v>361</v>
      </c>
      <c r="F121" s="283">
        <v>17</v>
      </c>
      <c r="G121" s="283">
        <v>15</v>
      </c>
      <c r="H121" s="283">
        <v>73</v>
      </c>
      <c r="I121" s="283">
        <v>10</v>
      </c>
      <c r="J121" s="283">
        <v>2</v>
      </c>
      <c r="K121" s="283">
        <v>2</v>
      </c>
      <c r="L121" s="283">
        <v>1</v>
      </c>
      <c r="M121" s="283">
        <v>17</v>
      </c>
      <c r="N121" s="29"/>
      <c r="O121" s="283">
        <v>1</v>
      </c>
      <c r="P121" s="261">
        <v>17</v>
      </c>
      <c r="Q121" s="262">
        <v>74</v>
      </c>
      <c r="R121" s="283">
        <v>0</v>
      </c>
      <c r="S121" s="283">
        <v>4</v>
      </c>
      <c r="T121" s="263">
        <v>138</v>
      </c>
    </row>
    <row r="122" spans="1:20" ht="15" customHeight="1" x14ac:dyDescent="0.25">
      <c r="A122" s="284">
        <f t="shared" si="1"/>
        <v>121</v>
      </c>
      <c r="B122" s="122" t="s">
        <v>98</v>
      </c>
      <c r="C122" s="123">
        <v>531</v>
      </c>
      <c r="D122" s="122" t="s">
        <v>19</v>
      </c>
      <c r="E122" s="2">
        <v>532</v>
      </c>
      <c r="F122" s="1">
        <v>61</v>
      </c>
      <c r="G122" s="1">
        <v>166</v>
      </c>
      <c r="H122" s="1">
        <v>57</v>
      </c>
      <c r="I122" s="1">
        <v>53</v>
      </c>
      <c r="J122" s="1">
        <v>9</v>
      </c>
      <c r="K122" s="1">
        <v>4</v>
      </c>
      <c r="L122" s="1">
        <v>0</v>
      </c>
      <c r="M122" s="1">
        <v>3</v>
      </c>
      <c r="N122" s="40"/>
      <c r="O122" s="1">
        <v>0</v>
      </c>
      <c r="P122" s="22">
        <v>181</v>
      </c>
      <c r="Q122" s="265">
        <v>57</v>
      </c>
      <c r="R122" s="1">
        <v>0</v>
      </c>
      <c r="S122" s="1">
        <v>18</v>
      </c>
      <c r="T122" s="266">
        <v>353</v>
      </c>
    </row>
    <row r="123" spans="1:20" ht="15" customHeight="1" x14ac:dyDescent="0.25">
      <c r="A123" s="23">
        <f t="shared" si="1"/>
        <v>122</v>
      </c>
      <c r="B123" s="280" t="s">
        <v>98</v>
      </c>
      <c r="C123" s="281">
        <v>532</v>
      </c>
      <c r="D123" s="280" t="s">
        <v>19</v>
      </c>
      <c r="E123" s="282">
        <v>417</v>
      </c>
      <c r="F123" s="283">
        <v>43</v>
      </c>
      <c r="G123" s="283">
        <v>70</v>
      </c>
      <c r="H123" s="283">
        <v>61</v>
      </c>
      <c r="I123" s="283">
        <v>53</v>
      </c>
      <c r="J123" s="283">
        <v>3</v>
      </c>
      <c r="K123" s="283">
        <v>3</v>
      </c>
      <c r="L123" s="283">
        <v>4</v>
      </c>
      <c r="M123" s="283">
        <v>1</v>
      </c>
      <c r="N123" s="29"/>
      <c r="O123" s="283">
        <v>1</v>
      </c>
      <c r="P123" s="261">
        <v>74</v>
      </c>
      <c r="Q123" s="262">
        <v>62</v>
      </c>
      <c r="R123" s="283">
        <v>1</v>
      </c>
      <c r="S123" s="283">
        <v>11</v>
      </c>
      <c r="T123" s="263">
        <v>239</v>
      </c>
    </row>
    <row r="124" spans="1:20" ht="15" customHeight="1" x14ac:dyDescent="0.25">
      <c r="A124" s="284">
        <f t="shared" si="1"/>
        <v>123</v>
      </c>
      <c r="B124" s="122" t="s">
        <v>98</v>
      </c>
      <c r="C124" s="123">
        <v>532</v>
      </c>
      <c r="D124" s="122" t="s">
        <v>14</v>
      </c>
      <c r="E124" s="2">
        <v>417</v>
      </c>
      <c r="F124" s="1">
        <v>46</v>
      </c>
      <c r="G124" s="1">
        <v>79</v>
      </c>
      <c r="H124" s="1">
        <v>50</v>
      </c>
      <c r="I124" s="1">
        <v>56</v>
      </c>
      <c r="J124" s="1">
        <v>2</v>
      </c>
      <c r="K124" s="1">
        <v>3</v>
      </c>
      <c r="L124" s="1">
        <v>2</v>
      </c>
      <c r="M124" s="1">
        <v>2</v>
      </c>
      <c r="N124" s="40"/>
      <c r="O124" s="1">
        <v>1</v>
      </c>
      <c r="P124" s="22">
        <v>86</v>
      </c>
      <c r="Q124" s="265">
        <v>51</v>
      </c>
      <c r="R124" s="1">
        <v>0</v>
      </c>
      <c r="S124" s="1">
        <v>13</v>
      </c>
      <c r="T124" s="266">
        <v>241</v>
      </c>
    </row>
    <row r="125" spans="1:20" ht="15" customHeight="1" x14ac:dyDescent="0.25">
      <c r="A125" s="23">
        <f t="shared" si="1"/>
        <v>124</v>
      </c>
      <c r="B125" s="280" t="s">
        <v>98</v>
      </c>
      <c r="C125" s="281">
        <v>533</v>
      </c>
      <c r="D125" s="280" t="s">
        <v>19</v>
      </c>
      <c r="E125" s="282">
        <v>122</v>
      </c>
      <c r="F125" s="283">
        <v>6</v>
      </c>
      <c r="G125" s="283">
        <v>22</v>
      </c>
      <c r="H125" s="283">
        <v>3</v>
      </c>
      <c r="I125" s="283">
        <v>37</v>
      </c>
      <c r="J125" s="283">
        <v>1</v>
      </c>
      <c r="K125" s="283">
        <v>0</v>
      </c>
      <c r="L125" s="283">
        <v>1</v>
      </c>
      <c r="M125" s="283">
        <v>0</v>
      </c>
      <c r="N125" s="29"/>
      <c r="O125" s="283">
        <v>0</v>
      </c>
      <c r="P125" s="261">
        <v>24</v>
      </c>
      <c r="Q125" s="262">
        <v>3</v>
      </c>
      <c r="R125" s="283">
        <v>0</v>
      </c>
      <c r="S125" s="283">
        <v>5</v>
      </c>
      <c r="T125" s="263">
        <v>70</v>
      </c>
    </row>
    <row r="126" spans="1:20" ht="15" customHeight="1" x14ac:dyDescent="0.25">
      <c r="A126" s="284">
        <f t="shared" si="1"/>
        <v>125</v>
      </c>
      <c r="B126" s="122" t="s">
        <v>98</v>
      </c>
      <c r="C126" s="123">
        <v>534</v>
      </c>
      <c r="D126" s="122" t="s">
        <v>19</v>
      </c>
      <c r="E126" s="2">
        <v>542</v>
      </c>
      <c r="F126" s="1">
        <v>99</v>
      </c>
      <c r="G126" s="1">
        <v>113</v>
      </c>
      <c r="H126" s="1">
        <v>18</v>
      </c>
      <c r="I126" s="1">
        <v>75</v>
      </c>
      <c r="J126" s="1">
        <v>0</v>
      </c>
      <c r="K126" s="1">
        <v>2</v>
      </c>
      <c r="L126" s="1">
        <v>2</v>
      </c>
      <c r="M126" s="1">
        <v>6</v>
      </c>
      <c r="N126" s="40"/>
      <c r="O126" s="1">
        <v>1</v>
      </c>
      <c r="P126" s="22">
        <v>113</v>
      </c>
      <c r="Q126" s="265">
        <v>19</v>
      </c>
      <c r="R126" s="1">
        <v>0</v>
      </c>
      <c r="S126" s="1">
        <v>9</v>
      </c>
      <c r="T126" s="266">
        <v>316</v>
      </c>
    </row>
    <row r="127" spans="1:20" ht="15" customHeight="1" x14ac:dyDescent="0.25">
      <c r="A127" s="23">
        <f t="shared" si="1"/>
        <v>126</v>
      </c>
      <c r="B127" s="280" t="s">
        <v>98</v>
      </c>
      <c r="C127" s="281">
        <v>535</v>
      </c>
      <c r="D127" s="280" t="s">
        <v>19</v>
      </c>
      <c r="E127" s="282">
        <v>125</v>
      </c>
      <c r="F127" s="283">
        <v>6</v>
      </c>
      <c r="G127" s="283">
        <v>26</v>
      </c>
      <c r="H127" s="283">
        <v>4</v>
      </c>
      <c r="I127" s="283">
        <v>30</v>
      </c>
      <c r="J127" s="283">
        <v>3</v>
      </c>
      <c r="K127" s="283">
        <v>1</v>
      </c>
      <c r="L127" s="283">
        <v>0</v>
      </c>
      <c r="M127" s="283">
        <v>2</v>
      </c>
      <c r="N127" s="29"/>
      <c r="O127" s="283">
        <v>0</v>
      </c>
      <c r="P127" s="261">
        <v>29</v>
      </c>
      <c r="Q127" s="262">
        <v>4</v>
      </c>
      <c r="R127" s="283">
        <v>0</v>
      </c>
      <c r="S127" s="283">
        <v>0</v>
      </c>
      <c r="T127" s="263">
        <v>72</v>
      </c>
    </row>
    <row r="128" spans="1:20" ht="15" customHeight="1" x14ac:dyDescent="0.25">
      <c r="A128" s="284">
        <f t="shared" si="1"/>
        <v>127</v>
      </c>
      <c r="B128" s="122" t="s">
        <v>98</v>
      </c>
      <c r="C128" s="123">
        <v>536</v>
      </c>
      <c r="D128" s="122" t="s">
        <v>19</v>
      </c>
      <c r="E128" s="2">
        <v>153</v>
      </c>
      <c r="F128" s="1">
        <v>9</v>
      </c>
      <c r="G128" s="1">
        <v>35</v>
      </c>
      <c r="H128" s="1">
        <v>11</v>
      </c>
      <c r="I128" s="1">
        <v>35</v>
      </c>
      <c r="J128" s="1">
        <v>7</v>
      </c>
      <c r="K128" s="1">
        <v>2</v>
      </c>
      <c r="L128" s="1">
        <v>0</v>
      </c>
      <c r="M128" s="1">
        <v>0</v>
      </c>
      <c r="N128" s="40"/>
      <c r="O128" s="1">
        <v>0</v>
      </c>
      <c r="P128" s="22">
        <v>44</v>
      </c>
      <c r="Q128" s="265">
        <v>11</v>
      </c>
      <c r="R128" s="1">
        <v>0</v>
      </c>
      <c r="S128" s="1">
        <v>3</v>
      </c>
      <c r="T128" s="266">
        <v>99</v>
      </c>
    </row>
    <row r="129" spans="1:20" ht="15" customHeight="1" x14ac:dyDescent="0.25">
      <c r="A129" s="23">
        <f t="shared" si="1"/>
        <v>128</v>
      </c>
      <c r="B129" s="280" t="s">
        <v>98</v>
      </c>
      <c r="C129" s="281">
        <v>537</v>
      </c>
      <c r="D129" s="280" t="s">
        <v>19</v>
      </c>
      <c r="E129" s="282">
        <v>321</v>
      </c>
      <c r="F129" s="283">
        <v>16</v>
      </c>
      <c r="G129" s="283">
        <v>40</v>
      </c>
      <c r="H129" s="283">
        <v>14</v>
      </c>
      <c r="I129" s="283">
        <v>92</v>
      </c>
      <c r="J129" s="283">
        <v>1</v>
      </c>
      <c r="K129" s="283">
        <v>0</v>
      </c>
      <c r="L129" s="283">
        <v>1</v>
      </c>
      <c r="M129" s="283">
        <v>2</v>
      </c>
      <c r="N129" s="29"/>
      <c r="O129" s="283">
        <v>0</v>
      </c>
      <c r="P129" s="261">
        <v>45</v>
      </c>
      <c r="Q129" s="262">
        <v>14</v>
      </c>
      <c r="R129" s="283">
        <v>0</v>
      </c>
      <c r="S129" s="283">
        <v>11</v>
      </c>
      <c r="T129" s="263">
        <v>166</v>
      </c>
    </row>
    <row r="130" spans="1:20" ht="15" customHeight="1" x14ac:dyDescent="0.25">
      <c r="A130" s="284">
        <f t="shared" si="1"/>
        <v>129</v>
      </c>
      <c r="B130" s="122" t="s">
        <v>98</v>
      </c>
      <c r="C130" s="123">
        <v>538</v>
      </c>
      <c r="D130" s="122" t="s">
        <v>19</v>
      </c>
      <c r="E130" s="2">
        <v>352</v>
      </c>
      <c r="F130" s="1">
        <v>74</v>
      </c>
      <c r="G130" s="1">
        <v>38</v>
      </c>
      <c r="H130" s="1">
        <v>13</v>
      </c>
      <c r="I130" s="1">
        <v>23</v>
      </c>
      <c r="J130" s="1">
        <v>3</v>
      </c>
      <c r="K130" s="1">
        <v>2</v>
      </c>
      <c r="L130" s="1">
        <v>1</v>
      </c>
      <c r="M130" s="1">
        <v>1</v>
      </c>
      <c r="N130" s="40"/>
      <c r="O130" s="1">
        <v>2</v>
      </c>
      <c r="P130" s="22">
        <v>41</v>
      </c>
      <c r="Q130" s="265">
        <v>15</v>
      </c>
      <c r="R130" s="1">
        <v>0</v>
      </c>
      <c r="S130" s="1">
        <v>5</v>
      </c>
      <c r="T130" s="266">
        <v>157</v>
      </c>
    </row>
    <row r="131" spans="1:20" ht="15" customHeight="1" x14ac:dyDescent="0.25">
      <c r="A131" s="23">
        <f t="shared" ref="A131:A149" si="2">A130+1</f>
        <v>130</v>
      </c>
      <c r="B131" s="280" t="s">
        <v>98</v>
      </c>
      <c r="C131" s="281">
        <v>539</v>
      </c>
      <c r="D131" s="280" t="s">
        <v>19</v>
      </c>
      <c r="E131" s="282">
        <v>415</v>
      </c>
      <c r="F131" s="283">
        <v>77</v>
      </c>
      <c r="G131" s="283">
        <v>37</v>
      </c>
      <c r="H131" s="283">
        <v>23</v>
      </c>
      <c r="I131" s="283">
        <v>27</v>
      </c>
      <c r="J131" s="283">
        <v>4</v>
      </c>
      <c r="K131" s="283">
        <v>2</v>
      </c>
      <c r="L131" s="283">
        <v>3</v>
      </c>
      <c r="M131" s="283">
        <v>1</v>
      </c>
      <c r="N131" s="29"/>
      <c r="O131" s="283">
        <v>2</v>
      </c>
      <c r="P131" s="261">
        <v>42</v>
      </c>
      <c r="Q131" s="262">
        <v>25</v>
      </c>
      <c r="R131" s="283">
        <v>0</v>
      </c>
      <c r="S131" s="283">
        <v>19</v>
      </c>
      <c r="T131" s="263">
        <v>176</v>
      </c>
    </row>
    <row r="132" spans="1:20" ht="15" customHeight="1" x14ac:dyDescent="0.25">
      <c r="A132" s="284">
        <f t="shared" si="2"/>
        <v>131</v>
      </c>
      <c r="B132" s="122" t="s">
        <v>98</v>
      </c>
      <c r="C132" s="123">
        <v>540</v>
      </c>
      <c r="D132" s="122" t="s">
        <v>19</v>
      </c>
      <c r="E132" s="2">
        <v>211</v>
      </c>
      <c r="F132" s="1">
        <v>4</v>
      </c>
      <c r="G132" s="1">
        <v>49</v>
      </c>
      <c r="H132" s="1">
        <v>17</v>
      </c>
      <c r="I132" s="1">
        <v>15</v>
      </c>
      <c r="J132" s="1">
        <v>1</v>
      </c>
      <c r="K132" s="1">
        <v>1</v>
      </c>
      <c r="L132" s="1">
        <v>2</v>
      </c>
      <c r="M132" s="1">
        <v>1</v>
      </c>
      <c r="N132" s="40"/>
      <c r="O132" s="1">
        <v>0</v>
      </c>
      <c r="P132" s="22">
        <v>52</v>
      </c>
      <c r="Q132" s="265">
        <v>17</v>
      </c>
      <c r="R132" s="1">
        <v>0</v>
      </c>
      <c r="S132" s="1">
        <v>3</v>
      </c>
      <c r="T132" s="266">
        <v>90</v>
      </c>
    </row>
    <row r="133" spans="1:20" ht="15" customHeight="1" x14ac:dyDescent="0.25">
      <c r="A133" s="23">
        <f t="shared" si="2"/>
        <v>132</v>
      </c>
      <c r="B133" s="280" t="s">
        <v>98</v>
      </c>
      <c r="C133" s="281">
        <v>541</v>
      </c>
      <c r="D133" s="280" t="s">
        <v>19</v>
      </c>
      <c r="E133" s="282">
        <v>220</v>
      </c>
      <c r="F133" s="283">
        <v>6</v>
      </c>
      <c r="G133" s="283">
        <v>18</v>
      </c>
      <c r="H133" s="283">
        <v>48</v>
      </c>
      <c r="I133" s="283">
        <v>51</v>
      </c>
      <c r="J133" s="283">
        <v>1</v>
      </c>
      <c r="K133" s="283">
        <v>0</v>
      </c>
      <c r="L133" s="283">
        <v>0</v>
      </c>
      <c r="M133" s="283">
        <v>0</v>
      </c>
      <c r="N133" s="29"/>
      <c r="O133" s="283">
        <v>0</v>
      </c>
      <c r="P133" s="261">
        <v>19</v>
      </c>
      <c r="Q133" s="262">
        <v>48</v>
      </c>
      <c r="R133" s="283">
        <v>0</v>
      </c>
      <c r="S133" s="283">
        <v>7</v>
      </c>
      <c r="T133" s="263">
        <v>124</v>
      </c>
    </row>
    <row r="134" spans="1:20" ht="15" customHeight="1" x14ac:dyDescent="0.25">
      <c r="A134" s="284">
        <f t="shared" si="2"/>
        <v>133</v>
      </c>
      <c r="B134" s="122" t="s">
        <v>98</v>
      </c>
      <c r="C134" s="123">
        <v>542</v>
      </c>
      <c r="D134" s="122" t="s">
        <v>19</v>
      </c>
      <c r="E134" s="2">
        <v>674</v>
      </c>
      <c r="F134" s="1">
        <v>26</v>
      </c>
      <c r="G134" s="1">
        <v>73</v>
      </c>
      <c r="H134" s="1">
        <v>48</v>
      </c>
      <c r="I134" s="1">
        <v>287</v>
      </c>
      <c r="J134" s="1">
        <v>6</v>
      </c>
      <c r="K134" s="1">
        <v>2</v>
      </c>
      <c r="L134" s="1">
        <v>0</v>
      </c>
      <c r="M134" s="1">
        <v>0</v>
      </c>
      <c r="N134" s="40"/>
      <c r="O134" s="1">
        <v>0</v>
      </c>
      <c r="P134" s="22">
        <v>79</v>
      </c>
      <c r="Q134" s="265">
        <v>48</v>
      </c>
      <c r="R134" s="1">
        <v>0</v>
      </c>
      <c r="S134" s="1">
        <v>22</v>
      </c>
      <c r="T134" s="266">
        <v>442</v>
      </c>
    </row>
    <row r="135" spans="1:20" ht="15" customHeight="1" x14ac:dyDescent="0.25">
      <c r="A135" s="23">
        <f t="shared" si="2"/>
        <v>134</v>
      </c>
      <c r="B135" s="280" t="s">
        <v>98</v>
      </c>
      <c r="C135" s="281">
        <v>543</v>
      </c>
      <c r="D135" s="280" t="s">
        <v>19</v>
      </c>
      <c r="E135" s="282">
        <v>151</v>
      </c>
      <c r="F135" s="283">
        <v>20</v>
      </c>
      <c r="G135" s="283">
        <v>10</v>
      </c>
      <c r="H135" s="283">
        <v>3</v>
      </c>
      <c r="I135" s="283">
        <v>46</v>
      </c>
      <c r="J135" s="283">
        <v>0</v>
      </c>
      <c r="K135" s="283">
        <v>0</v>
      </c>
      <c r="L135" s="283">
        <v>0</v>
      </c>
      <c r="M135" s="283">
        <v>0</v>
      </c>
      <c r="N135" s="29"/>
      <c r="O135" s="283">
        <v>0</v>
      </c>
      <c r="P135" s="261">
        <v>10</v>
      </c>
      <c r="Q135" s="262">
        <v>3</v>
      </c>
      <c r="R135" s="283">
        <v>0</v>
      </c>
      <c r="S135" s="283">
        <v>2</v>
      </c>
      <c r="T135" s="263">
        <v>79</v>
      </c>
    </row>
    <row r="136" spans="1:20" ht="15" customHeight="1" x14ac:dyDescent="0.25">
      <c r="A136" s="284">
        <f t="shared" si="2"/>
        <v>135</v>
      </c>
      <c r="B136" s="122" t="s">
        <v>98</v>
      </c>
      <c r="C136" s="123">
        <v>544</v>
      </c>
      <c r="D136" s="122" t="s">
        <v>19</v>
      </c>
      <c r="E136" s="2">
        <v>765</v>
      </c>
      <c r="F136" s="1">
        <v>50</v>
      </c>
      <c r="G136" s="1">
        <v>75</v>
      </c>
      <c r="H136" s="1">
        <v>123</v>
      </c>
      <c r="I136" s="1">
        <v>106</v>
      </c>
      <c r="J136" s="1">
        <v>6</v>
      </c>
      <c r="K136" s="1">
        <v>19</v>
      </c>
      <c r="L136" s="1">
        <v>4</v>
      </c>
      <c r="M136" s="1">
        <v>13</v>
      </c>
      <c r="N136" s="40"/>
      <c r="O136" s="1">
        <v>3</v>
      </c>
      <c r="P136" s="22">
        <v>82</v>
      </c>
      <c r="Q136" s="265">
        <v>126</v>
      </c>
      <c r="R136" s="1">
        <v>0</v>
      </c>
      <c r="S136" s="1">
        <v>22</v>
      </c>
      <c r="T136" s="266">
        <v>399</v>
      </c>
    </row>
    <row r="137" spans="1:20" ht="15" customHeight="1" x14ac:dyDescent="0.25">
      <c r="A137" s="23">
        <f t="shared" si="2"/>
        <v>136</v>
      </c>
      <c r="B137" s="280" t="s">
        <v>98</v>
      </c>
      <c r="C137" s="281">
        <v>545</v>
      </c>
      <c r="D137" s="280" t="s">
        <v>19</v>
      </c>
      <c r="E137" s="282">
        <v>465</v>
      </c>
      <c r="F137" s="283">
        <v>79</v>
      </c>
      <c r="G137" s="283">
        <v>63</v>
      </c>
      <c r="H137" s="283">
        <v>39</v>
      </c>
      <c r="I137" s="283">
        <v>85</v>
      </c>
      <c r="J137" s="283">
        <v>4</v>
      </c>
      <c r="K137" s="283">
        <v>3</v>
      </c>
      <c r="L137" s="283">
        <v>3</v>
      </c>
      <c r="M137" s="283">
        <v>8</v>
      </c>
      <c r="N137" s="29"/>
      <c r="O137" s="283">
        <v>2</v>
      </c>
      <c r="P137" s="261">
        <v>67</v>
      </c>
      <c r="Q137" s="262">
        <v>41</v>
      </c>
      <c r="R137" s="283">
        <v>0</v>
      </c>
      <c r="S137" s="283">
        <v>12</v>
      </c>
      <c r="T137" s="263">
        <v>286</v>
      </c>
    </row>
    <row r="138" spans="1:20" ht="15" customHeight="1" x14ac:dyDescent="0.25">
      <c r="A138" s="284">
        <f t="shared" si="2"/>
        <v>137</v>
      </c>
      <c r="B138" s="122" t="s">
        <v>98</v>
      </c>
      <c r="C138" s="123">
        <v>545</v>
      </c>
      <c r="D138" s="122" t="s">
        <v>14</v>
      </c>
      <c r="E138" s="2">
        <v>465</v>
      </c>
      <c r="F138" s="1">
        <v>73</v>
      </c>
      <c r="G138" s="1">
        <v>67</v>
      </c>
      <c r="H138" s="1">
        <v>31</v>
      </c>
      <c r="I138" s="1">
        <v>69</v>
      </c>
      <c r="J138" s="1">
        <v>4</v>
      </c>
      <c r="K138" s="1">
        <v>4</v>
      </c>
      <c r="L138" s="1">
        <v>2</v>
      </c>
      <c r="M138" s="1">
        <v>3</v>
      </c>
      <c r="N138" s="40"/>
      <c r="O138" s="1">
        <v>1</v>
      </c>
      <c r="P138" s="22">
        <v>71</v>
      </c>
      <c r="Q138" s="265">
        <v>32</v>
      </c>
      <c r="R138" s="1">
        <v>0</v>
      </c>
      <c r="S138" s="1">
        <v>17</v>
      </c>
      <c r="T138" s="266">
        <v>254</v>
      </c>
    </row>
    <row r="139" spans="1:20" ht="15" customHeight="1" x14ac:dyDescent="0.25">
      <c r="A139" s="23">
        <f t="shared" si="2"/>
        <v>138</v>
      </c>
      <c r="B139" s="280" t="s">
        <v>98</v>
      </c>
      <c r="C139" s="281">
        <v>546</v>
      </c>
      <c r="D139" s="280" t="s">
        <v>19</v>
      </c>
      <c r="E139" s="282">
        <v>663</v>
      </c>
      <c r="F139" s="283">
        <v>108</v>
      </c>
      <c r="G139" s="283">
        <v>124</v>
      </c>
      <c r="H139" s="283">
        <v>50</v>
      </c>
      <c r="I139" s="283">
        <v>86</v>
      </c>
      <c r="J139" s="283">
        <v>4</v>
      </c>
      <c r="K139" s="283">
        <v>7</v>
      </c>
      <c r="L139" s="283">
        <v>3</v>
      </c>
      <c r="M139" s="283">
        <v>8</v>
      </c>
      <c r="N139" s="29"/>
      <c r="O139" s="283">
        <v>1</v>
      </c>
      <c r="P139" s="261">
        <v>129</v>
      </c>
      <c r="Q139" s="262">
        <v>51</v>
      </c>
      <c r="R139" s="283">
        <v>0</v>
      </c>
      <c r="S139" s="283">
        <v>14</v>
      </c>
      <c r="T139" s="263">
        <v>391</v>
      </c>
    </row>
    <row r="140" spans="1:20" ht="15" customHeight="1" x14ac:dyDescent="0.25">
      <c r="A140" s="284">
        <f t="shared" si="2"/>
        <v>139</v>
      </c>
      <c r="B140" s="122" t="s">
        <v>98</v>
      </c>
      <c r="C140" s="123">
        <v>546</v>
      </c>
      <c r="D140" s="122" t="s">
        <v>14</v>
      </c>
      <c r="E140" s="2">
        <v>663</v>
      </c>
      <c r="F140" s="1">
        <v>93</v>
      </c>
      <c r="G140" s="1">
        <v>134</v>
      </c>
      <c r="H140" s="1">
        <v>50</v>
      </c>
      <c r="I140" s="1">
        <v>91</v>
      </c>
      <c r="J140" s="1">
        <v>6</v>
      </c>
      <c r="K140" s="1">
        <v>6</v>
      </c>
      <c r="L140" s="1">
        <v>2</v>
      </c>
      <c r="M140" s="1">
        <v>5</v>
      </c>
      <c r="N140" s="40"/>
      <c r="O140" s="1">
        <v>0</v>
      </c>
      <c r="P140" s="22">
        <v>140</v>
      </c>
      <c r="Q140" s="265">
        <v>50</v>
      </c>
      <c r="R140" s="1">
        <v>0</v>
      </c>
      <c r="S140" s="1">
        <v>14</v>
      </c>
      <c r="T140" s="266">
        <v>387</v>
      </c>
    </row>
    <row r="141" spans="1:20" ht="15" customHeight="1" x14ac:dyDescent="0.25">
      <c r="A141" s="23">
        <f t="shared" si="2"/>
        <v>140</v>
      </c>
      <c r="B141" s="280" t="s">
        <v>98</v>
      </c>
      <c r="C141" s="281">
        <v>546</v>
      </c>
      <c r="D141" s="280" t="s">
        <v>20</v>
      </c>
      <c r="E141" s="282">
        <v>662</v>
      </c>
      <c r="F141" s="283">
        <v>71</v>
      </c>
      <c r="G141" s="283">
        <v>132</v>
      </c>
      <c r="H141" s="283">
        <v>51</v>
      </c>
      <c r="I141" s="283">
        <v>84</v>
      </c>
      <c r="J141" s="283">
        <v>11</v>
      </c>
      <c r="K141" s="283">
        <v>8</v>
      </c>
      <c r="L141" s="283">
        <v>1</v>
      </c>
      <c r="M141" s="283">
        <v>6</v>
      </c>
      <c r="N141" s="29"/>
      <c r="O141" s="283">
        <v>0</v>
      </c>
      <c r="P141" s="261">
        <v>145</v>
      </c>
      <c r="Q141" s="262">
        <v>51</v>
      </c>
      <c r="R141" s="283">
        <v>0</v>
      </c>
      <c r="S141" s="283">
        <v>8</v>
      </c>
      <c r="T141" s="263">
        <v>364</v>
      </c>
    </row>
    <row r="142" spans="1:20" ht="15" customHeight="1" x14ac:dyDescent="0.25">
      <c r="A142" s="284">
        <f t="shared" si="2"/>
        <v>141</v>
      </c>
      <c r="B142" s="122" t="s">
        <v>98</v>
      </c>
      <c r="C142" s="123">
        <v>546</v>
      </c>
      <c r="D142" s="122" t="s">
        <v>23</v>
      </c>
      <c r="E142" s="2">
        <v>662</v>
      </c>
      <c r="F142" s="1">
        <v>64</v>
      </c>
      <c r="G142" s="1">
        <v>129</v>
      </c>
      <c r="H142" s="1">
        <v>59</v>
      </c>
      <c r="I142" s="1">
        <v>96</v>
      </c>
      <c r="J142" s="1">
        <v>5</v>
      </c>
      <c r="K142" s="1">
        <v>10</v>
      </c>
      <c r="L142" s="1">
        <v>0</v>
      </c>
      <c r="M142" s="1">
        <v>1</v>
      </c>
      <c r="N142" s="40"/>
      <c r="O142" s="1">
        <v>0</v>
      </c>
      <c r="P142" s="22">
        <v>136</v>
      </c>
      <c r="Q142" s="265">
        <v>59</v>
      </c>
      <c r="R142" s="1">
        <v>0</v>
      </c>
      <c r="S142" s="1">
        <v>10</v>
      </c>
      <c r="T142" s="266">
        <v>364</v>
      </c>
    </row>
    <row r="143" spans="1:20" ht="15" customHeight="1" x14ac:dyDescent="0.25">
      <c r="A143" s="23">
        <f t="shared" si="2"/>
        <v>142</v>
      </c>
      <c r="B143" s="280" t="s">
        <v>98</v>
      </c>
      <c r="C143" s="281">
        <v>547</v>
      </c>
      <c r="D143" s="280" t="s">
        <v>19</v>
      </c>
      <c r="E143" s="282">
        <v>202</v>
      </c>
      <c r="F143" s="283">
        <v>6</v>
      </c>
      <c r="G143" s="283">
        <v>38</v>
      </c>
      <c r="H143" s="283">
        <v>27</v>
      </c>
      <c r="I143" s="283">
        <v>29</v>
      </c>
      <c r="J143" s="283">
        <v>0</v>
      </c>
      <c r="K143" s="283">
        <v>13</v>
      </c>
      <c r="L143" s="283">
        <v>1</v>
      </c>
      <c r="M143" s="283">
        <v>0</v>
      </c>
      <c r="N143" s="29"/>
      <c r="O143" s="283">
        <v>0</v>
      </c>
      <c r="P143" s="261">
        <v>39</v>
      </c>
      <c r="Q143" s="262">
        <v>27</v>
      </c>
      <c r="R143" s="283">
        <v>0</v>
      </c>
      <c r="S143" s="283">
        <v>3</v>
      </c>
      <c r="T143" s="263">
        <v>114</v>
      </c>
    </row>
    <row r="144" spans="1:20" ht="15" customHeight="1" x14ac:dyDescent="0.25">
      <c r="A144" s="284">
        <f t="shared" si="2"/>
        <v>143</v>
      </c>
      <c r="B144" s="122" t="s">
        <v>98</v>
      </c>
      <c r="C144" s="123">
        <v>548</v>
      </c>
      <c r="D144" s="122" t="s">
        <v>19</v>
      </c>
      <c r="E144" s="2">
        <v>649</v>
      </c>
      <c r="F144" s="1">
        <v>71</v>
      </c>
      <c r="G144" s="1">
        <v>89</v>
      </c>
      <c r="H144" s="1">
        <v>54</v>
      </c>
      <c r="I144" s="1">
        <v>50</v>
      </c>
      <c r="J144" s="1">
        <v>13</v>
      </c>
      <c r="K144" s="1">
        <v>2</v>
      </c>
      <c r="L144" s="1">
        <v>3</v>
      </c>
      <c r="M144" s="1">
        <v>0</v>
      </c>
      <c r="N144" s="40"/>
      <c r="O144" s="1">
        <v>0</v>
      </c>
      <c r="P144" s="22">
        <v>102</v>
      </c>
      <c r="Q144" s="265">
        <v>54</v>
      </c>
      <c r="R144" s="1">
        <v>0</v>
      </c>
      <c r="S144" s="1">
        <v>21</v>
      </c>
      <c r="T144" s="266">
        <v>282</v>
      </c>
    </row>
    <row r="145" spans="1:20" ht="15" customHeight="1" x14ac:dyDescent="0.25">
      <c r="A145" s="23">
        <f t="shared" si="2"/>
        <v>144</v>
      </c>
      <c r="B145" s="280" t="s">
        <v>98</v>
      </c>
      <c r="C145" s="281">
        <v>549</v>
      </c>
      <c r="D145" s="280" t="s">
        <v>19</v>
      </c>
      <c r="E145" s="282">
        <v>813</v>
      </c>
      <c r="F145" s="283">
        <v>87</v>
      </c>
      <c r="G145" s="283">
        <v>116</v>
      </c>
      <c r="H145" s="283">
        <v>48</v>
      </c>
      <c r="I145" s="283">
        <v>67</v>
      </c>
      <c r="J145" s="283">
        <v>12</v>
      </c>
      <c r="K145" s="283">
        <v>0</v>
      </c>
      <c r="L145" s="283">
        <v>3</v>
      </c>
      <c r="M145" s="283">
        <v>0</v>
      </c>
      <c r="N145" s="29"/>
      <c r="O145" s="283">
        <v>0</v>
      </c>
      <c r="P145" s="261">
        <v>128</v>
      </c>
      <c r="Q145" s="262">
        <v>48</v>
      </c>
      <c r="R145" s="283">
        <v>0</v>
      </c>
      <c r="S145" s="283">
        <v>21</v>
      </c>
      <c r="T145" s="263">
        <v>333</v>
      </c>
    </row>
    <row r="146" spans="1:20" ht="15" customHeight="1" x14ac:dyDescent="0.25">
      <c r="A146" s="284">
        <f t="shared" si="2"/>
        <v>145</v>
      </c>
      <c r="B146" s="122" t="s">
        <v>98</v>
      </c>
      <c r="C146" s="123">
        <v>549</v>
      </c>
      <c r="D146" s="122" t="s">
        <v>14</v>
      </c>
      <c r="E146" s="2">
        <v>719</v>
      </c>
      <c r="F146" s="1">
        <v>60</v>
      </c>
      <c r="G146" s="1">
        <v>111</v>
      </c>
      <c r="H146" s="1">
        <v>66</v>
      </c>
      <c r="I146" s="1">
        <v>66</v>
      </c>
      <c r="J146" s="1">
        <v>7</v>
      </c>
      <c r="K146" s="1">
        <v>2</v>
      </c>
      <c r="L146" s="1">
        <v>1</v>
      </c>
      <c r="M146" s="1">
        <v>1</v>
      </c>
      <c r="N146" s="40"/>
      <c r="O146" s="1">
        <v>0</v>
      </c>
      <c r="P146" s="22">
        <v>118</v>
      </c>
      <c r="Q146" s="265">
        <v>66</v>
      </c>
      <c r="R146" s="1">
        <v>0</v>
      </c>
      <c r="S146" s="1">
        <v>13</v>
      </c>
      <c r="T146" s="266">
        <v>314</v>
      </c>
    </row>
    <row r="147" spans="1:20" ht="15" customHeight="1" x14ac:dyDescent="0.25">
      <c r="A147" s="23">
        <f t="shared" si="2"/>
        <v>146</v>
      </c>
      <c r="B147" s="280" t="s">
        <v>98</v>
      </c>
      <c r="C147" s="281">
        <v>550</v>
      </c>
      <c r="D147" s="280" t="s">
        <v>19</v>
      </c>
      <c r="E147" s="282">
        <v>642</v>
      </c>
      <c r="F147" s="283">
        <v>60</v>
      </c>
      <c r="G147" s="283">
        <v>73</v>
      </c>
      <c r="H147" s="283">
        <v>98</v>
      </c>
      <c r="I147" s="283">
        <v>52</v>
      </c>
      <c r="J147" s="283">
        <v>7</v>
      </c>
      <c r="K147" s="283">
        <v>8</v>
      </c>
      <c r="L147" s="283">
        <v>3</v>
      </c>
      <c r="M147" s="283">
        <v>0</v>
      </c>
      <c r="N147" s="29"/>
      <c r="O147" s="283">
        <v>1</v>
      </c>
      <c r="P147" s="261">
        <v>83</v>
      </c>
      <c r="Q147" s="262">
        <v>99</v>
      </c>
      <c r="R147" s="283">
        <v>0</v>
      </c>
      <c r="S147" s="283">
        <v>18</v>
      </c>
      <c r="T147" s="263">
        <v>302</v>
      </c>
    </row>
    <row r="148" spans="1:20" ht="15" customHeight="1" x14ac:dyDescent="0.25">
      <c r="A148" s="284">
        <f t="shared" si="2"/>
        <v>147</v>
      </c>
      <c r="B148" s="122" t="s">
        <v>98</v>
      </c>
      <c r="C148" s="123">
        <v>551</v>
      </c>
      <c r="D148" s="122" t="s">
        <v>19</v>
      </c>
      <c r="E148" s="2">
        <v>325</v>
      </c>
      <c r="F148" s="1">
        <v>9</v>
      </c>
      <c r="G148" s="1">
        <v>59</v>
      </c>
      <c r="H148" s="1">
        <v>19</v>
      </c>
      <c r="I148" s="1">
        <v>70</v>
      </c>
      <c r="J148" s="1">
        <v>4</v>
      </c>
      <c r="K148" s="1">
        <v>9</v>
      </c>
      <c r="L148" s="1">
        <v>2</v>
      </c>
      <c r="M148" s="1">
        <v>1</v>
      </c>
      <c r="N148" s="40"/>
      <c r="O148" s="1">
        <v>0</v>
      </c>
      <c r="P148" s="22">
        <v>63</v>
      </c>
      <c r="Q148" s="265">
        <v>19</v>
      </c>
      <c r="R148" s="1">
        <v>0</v>
      </c>
      <c r="S148" s="1">
        <v>6</v>
      </c>
      <c r="T148" s="266">
        <v>173</v>
      </c>
    </row>
    <row r="149" spans="1:20" ht="15" customHeight="1" x14ac:dyDescent="0.25">
      <c r="A149" s="23">
        <f t="shared" si="2"/>
        <v>148</v>
      </c>
      <c r="B149" s="280" t="s">
        <v>98</v>
      </c>
      <c r="C149" s="281">
        <v>552</v>
      </c>
      <c r="D149" s="280" t="s">
        <v>19</v>
      </c>
      <c r="E149" s="282">
        <v>230</v>
      </c>
      <c r="F149" s="283">
        <v>26</v>
      </c>
      <c r="G149" s="283">
        <v>93</v>
      </c>
      <c r="H149" s="283">
        <v>21</v>
      </c>
      <c r="I149" s="283">
        <v>72</v>
      </c>
      <c r="J149" s="283">
        <v>4</v>
      </c>
      <c r="K149" s="283">
        <v>0</v>
      </c>
      <c r="L149" s="283">
        <v>3</v>
      </c>
      <c r="M149" s="283">
        <v>1</v>
      </c>
      <c r="N149" s="29"/>
      <c r="O149" s="283">
        <v>0</v>
      </c>
      <c r="P149" s="261">
        <v>98</v>
      </c>
      <c r="Q149" s="262">
        <v>21</v>
      </c>
      <c r="R149" s="283">
        <v>0</v>
      </c>
      <c r="S149" s="283">
        <v>6</v>
      </c>
      <c r="T149" s="263">
        <v>220</v>
      </c>
    </row>
    <row r="150" spans="1:20" ht="5.0999999999999996" customHeight="1" x14ac:dyDescent="0.25">
      <c r="A150" s="47"/>
      <c r="B150" s="48"/>
      <c r="C150" s="49"/>
      <c r="D150" s="50"/>
      <c r="E150" s="51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</row>
    <row r="151" spans="1:20" ht="0.95" customHeight="1" x14ac:dyDescent="0.25">
      <c r="A151" s="54"/>
      <c r="B151" s="55"/>
      <c r="C151" s="56"/>
      <c r="D151" s="57"/>
      <c r="E151" s="58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</row>
    <row r="152" spans="1:20" ht="0.95" customHeight="1" x14ac:dyDescent="0.25">
      <c r="A152" s="47"/>
      <c r="B152" s="48"/>
      <c r="C152" s="49"/>
      <c r="D152" s="50"/>
      <c r="E152" s="51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</row>
    <row r="153" spans="1:20" ht="30" customHeight="1" x14ac:dyDescent="0.25">
      <c r="A153" s="61" t="s">
        <v>16</v>
      </c>
      <c r="B153" s="61"/>
      <c r="C153" s="61">
        <f>COUNTA(C2:C149)</f>
        <v>148</v>
      </c>
      <c r="D153" s="62"/>
      <c r="E153" s="63">
        <f>SUM(E2:E149)</f>
        <v>86452</v>
      </c>
      <c r="F153" s="63">
        <f t="shared" ref="F153:T153" si="3">SUM(F2:F149)</f>
        <v>10666</v>
      </c>
      <c r="G153" s="63">
        <f t="shared" si="3"/>
        <v>10445</v>
      </c>
      <c r="H153" s="63">
        <f t="shared" si="3"/>
        <v>6871</v>
      </c>
      <c r="I153" s="63">
        <f t="shared" si="3"/>
        <v>10253</v>
      </c>
      <c r="J153" s="63">
        <f t="shared" si="3"/>
        <v>936</v>
      </c>
      <c r="K153" s="63">
        <f t="shared" si="3"/>
        <v>1202</v>
      </c>
      <c r="L153" s="63">
        <f t="shared" si="3"/>
        <v>552</v>
      </c>
      <c r="M153" s="63">
        <f t="shared" si="3"/>
        <v>748</v>
      </c>
      <c r="N153" s="63">
        <f t="shared" si="3"/>
        <v>0</v>
      </c>
      <c r="O153" s="63">
        <f t="shared" si="3"/>
        <v>237</v>
      </c>
      <c r="P153" s="63">
        <f t="shared" si="3"/>
        <v>11657</v>
      </c>
      <c r="Q153" s="63">
        <f t="shared" si="3"/>
        <v>7114</v>
      </c>
      <c r="R153" s="63">
        <f t="shared" si="3"/>
        <v>28</v>
      </c>
      <c r="S153" s="63">
        <f t="shared" si="3"/>
        <v>1878</v>
      </c>
      <c r="T153" s="63">
        <f t="shared" si="3"/>
        <v>41910</v>
      </c>
    </row>
  </sheetData>
  <printOptions horizontalCentered="1"/>
  <pageMargins left="0.25" right="0.25" top="0.75" bottom="0.75" header="0.3" footer="0.3"/>
  <pageSetup paperSize="5" scale="65" orientation="landscape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rgb="FF00B050"/>
  </sheetPr>
  <dimension ref="A1:S45"/>
  <sheetViews>
    <sheetView zoomScale="55" zoomScaleNormal="55" workbookViewId="0">
      <selection activeCell="S31" sqref="S31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6" width="12.375" style="1" customWidth="1"/>
    <col min="17" max="19" width="8.5" style="1" customWidth="1"/>
    <col min="20" max="16384" width="10" style="1"/>
  </cols>
  <sheetData>
    <row r="1" spans="1:19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188</v>
      </c>
      <c r="Q1" s="5" t="s">
        <v>8</v>
      </c>
      <c r="R1" s="5" t="s">
        <v>9</v>
      </c>
      <c r="S1" s="5" t="s">
        <v>10</v>
      </c>
    </row>
    <row r="2" spans="1:19" ht="15" customHeight="1" x14ac:dyDescent="0.25">
      <c r="A2" s="11">
        <v>1</v>
      </c>
      <c r="B2" s="12" t="s">
        <v>150</v>
      </c>
      <c r="C2" s="13">
        <v>169</v>
      </c>
      <c r="D2" s="14" t="s">
        <v>19</v>
      </c>
      <c r="E2" s="15">
        <v>320</v>
      </c>
      <c r="F2" s="16">
        <v>11</v>
      </c>
      <c r="G2" s="17">
        <v>88</v>
      </c>
      <c r="H2" s="17">
        <v>36</v>
      </c>
      <c r="I2" s="17">
        <v>6</v>
      </c>
      <c r="J2" s="17">
        <v>52</v>
      </c>
      <c r="K2" s="17">
        <v>0</v>
      </c>
      <c r="L2" s="17">
        <v>0</v>
      </c>
      <c r="M2" s="17">
        <v>0</v>
      </c>
      <c r="N2" s="17">
        <v>2</v>
      </c>
      <c r="O2" s="18">
        <v>0</v>
      </c>
      <c r="P2" s="19">
        <v>46</v>
      </c>
      <c r="Q2" s="16">
        <v>0</v>
      </c>
      <c r="R2" s="17">
        <v>11</v>
      </c>
      <c r="S2" s="21">
        <v>195</v>
      </c>
    </row>
    <row r="3" spans="1:19" ht="15" customHeight="1" x14ac:dyDescent="0.25">
      <c r="A3" s="23">
        <f t="shared" ref="A3:A45" si="0">A2+1</f>
        <v>2</v>
      </c>
      <c r="B3" s="24" t="s">
        <v>150</v>
      </c>
      <c r="C3" s="25">
        <v>168</v>
      </c>
      <c r="D3" s="26" t="s">
        <v>19</v>
      </c>
      <c r="E3" s="27">
        <v>461</v>
      </c>
      <c r="F3" s="28">
        <v>9</v>
      </c>
      <c r="G3" s="29">
        <v>68</v>
      </c>
      <c r="H3" s="29">
        <v>128</v>
      </c>
      <c r="I3" s="29">
        <v>2</v>
      </c>
      <c r="J3" s="29">
        <v>92</v>
      </c>
      <c r="K3" s="29">
        <v>0</v>
      </c>
      <c r="L3" s="29">
        <v>2</v>
      </c>
      <c r="M3" s="29">
        <v>0</v>
      </c>
      <c r="N3" s="29">
        <v>1</v>
      </c>
      <c r="O3" s="30">
        <v>0</v>
      </c>
      <c r="P3" s="32">
        <v>136</v>
      </c>
      <c r="Q3" s="28">
        <v>0</v>
      </c>
      <c r="R3" s="29">
        <v>6</v>
      </c>
      <c r="S3" s="33">
        <v>302</v>
      </c>
    </row>
    <row r="4" spans="1:19" ht="15" customHeight="1" x14ac:dyDescent="0.25">
      <c r="A4" s="34">
        <f t="shared" si="0"/>
        <v>3</v>
      </c>
      <c r="B4" s="35" t="s">
        <v>150</v>
      </c>
      <c r="C4" s="36">
        <v>167</v>
      </c>
      <c r="D4" s="37" t="s">
        <v>19</v>
      </c>
      <c r="E4" s="38">
        <v>398</v>
      </c>
      <c r="F4" s="39">
        <v>8</v>
      </c>
      <c r="G4" s="40">
        <v>109</v>
      </c>
      <c r="H4" s="40">
        <v>36</v>
      </c>
      <c r="I4" s="40">
        <v>5</v>
      </c>
      <c r="J4" s="40">
        <v>46</v>
      </c>
      <c r="K4" s="40">
        <v>0</v>
      </c>
      <c r="L4" s="40">
        <v>1</v>
      </c>
      <c r="M4" s="40">
        <v>1</v>
      </c>
      <c r="N4" s="40">
        <v>1</v>
      </c>
      <c r="O4" s="41">
        <v>0</v>
      </c>
      <c r="P4" s="43">
        <v>44</v>
      </c>
      <c r="Q4" s="39">
        <v>0</v>
      </c>
      <c r="R4" s="40">
        <v>15</v>
      </c>
      <c r="S4" s="44">
        <v>207</v>
      </c>
    </row>
    <row r="5" spans="1:19" ht="15" customHeight="1" x14ac:dyDescent="0.25">
      <c r="A5" s="23">
        <f t="shared" si="0"/>
        <v>4</v>
      </c>
      <c r="B5" s="24" t="s">
        <v>150</v>
      </c>
      <c r="C5" s="25">
        <v>166</v>
      </c>
      <c r="D5" s="26" t="s">
        <v>14</v>
      </c>
      <c r="E5" s="27">
        <v>557</v>
      </c>
      <c r="F5" s="28">
        <v>22</v>
      </c>
      <c r="G5" s="29">
        <v>124</v>
      </c>
      <c r="H5" s="29">
        <v>67</v>
      </c>
      <c r="I5" s="29">
        <v>9</v>
      </c>
      <c r="J5" s="29">
        <v>67</v>
      </c>
      <c r="K5" s="29">
        <v>0</v>
      </c>
      <c r="L5" s="29">
        <v>2</v>
      </c>
      <c r="M5" s="29">
        <v>0</v>
      </c>
      <c r="N5" s="29">
        <v>2</v>
      </c>
      <c r="O5" s="30">
        <v>0</v>
      </c>
      <c r="P5" s="32">
        <v>80</v>
      </c>
      <c r="Q5" s="28">
        <v>0</v>
      </c>
      <c r="R5" s="29">
        <v>12</v>
      </c>
      <c r="S5" s="33">
        <v>293</v>
      </c>
    </row>
    <row r="6" spans="1:19" ht="15" customHeight="1" x14ac:dyDescent="0.25">
      <c r="A6" s="34">
        <f t="shared" si="0"/>
        <v>5</v>
      </c>
      <c r="B6" s="35" t="s">
        <v>150</v>
      </c>
      <c r="C6" s="36">
        <v>166</v>
      </c>
      <c r="D6" s="37" t="s">
        <v>19</v>
      </c>
      <c r="E6" s="38">
        <v>557</v>
      </c>
      <c r="F6" s="39">
        <v>23</v>
      </c>
      <c r="G6" s="40">
        <v>120</v>
      </c>
      <c r="H6" s="40">
        <v>89</v>
      </c>
      <c r="I6" s="40">
        <v>6</v>
      </c>
      <c r="J6" s="40">
        <v>49</v>
      </c>
      <c r="K6" s="40">
        <v>0</v>
      </c>
      <c r="L6" s="40">
        <v>3</v>
      </c>
      <c r="M6" s="40">
        <v>1</v>
      </c>
      <c r="N6" s="40">
        <v>4</v>
      </c>
      <c r="O6" s="41">
        <v>0</v>
      </c>
      <c r="P6" s="43">
        <v>108</v>
      </c>
      <c r="Q6" s="39">
        <v>0</v>
      </c>
      <c r="R6" s="40">
        <v>12</v>
      </c>
      <c r="S6" s="44">
        <v>295</v>
      </c>
    </row>
    <row r="7" spans="1:19" ht="15" customHeight="1" x14ac:dyDescent="0.25">
      <c r="A7" s="23">
        <f t="shared" si="0"/>
        <v>6</v>
      </c>
      <c r="B7" s="24" t="s">
        <v>150</v>
      </c>
      <c r="C7" s="25">
        <v>165</v>
      </c>
      <c r="D7" s="26" t="s">
        <v>14</v>
      </c>
      <c r="E7" s="27">
        <v>417</v>
      </c>
      <c r="F7" s="28">
        <v>24</v>
      </c>
      <c r="G7" s="29">
        <v>76</v>
      </c>
      <c r="H7" s="29">
        <v>109</v>
      </c>
      <c r="I7" s="29">
        <v>4</v>
      </c>
      <c r="J7" s="29">
        <v>23</v>
      </c>
      <c r="K7" s="29">
        <v>0</v>
      </c>
      <c r="L7" s="29">
        <v>0</v>
      </c>
      <c r="M7" s="29">
        <v>1</v>
      </c>
      <c r="N7" s="29">
        <v>0</v>
      </c>
      <c r="O7" s="30">
        <v>0</v>
      </c>
      <c r="P7" s="32">
        <v>113</v>
      </c>
      <c r="Q7" s="28">
        <v>0</v>
      </c>
      <c r="R7" s="29">
        <v>0</v>
      </c>
      <c r="S7" s="33">
        <v>237</v>
      </c>
    </row>
    <row r="8" spans="1:19" ht="15" customHeight="1" x14ac:dyDescent="0.25">
      <c r="A8" s="34">
        <f t="shared" si="0"/>
        <v>7</v>
      </c>
      <c r="B8" s="35" t="s">
        <v>150</v>
      </c>
      <c r="C8" s="36">
        <v>165</v>
      </c>
      <c r="D8" s="37" t="s">
        <v>19</v>
      </c>
      <c r="E8" s="38">
        <v>417</v>
      </c>
      <c r="F8" s="39">
        <v>26</v>
      </c>
      <c r="G8" s="40">
        <v>91</v>
      </c>
      <c r="H8" s="40">
        <v>90</v>
      </c>
      <c r="I8" s="40">
        <v>4</v>
      </c>
      <c r="J8" s="40">
        <v>36</v>
      </c>
      <c r="K8" s="40">
        <v>0</v>
      </c>
      <c r="L8" s="40">
        <v>1</v>
      </c>
      <c r="M8" s="40">
        <v>1</v>
      </c>
      <c r="N8" s="40">
        <v>0</v>
      </c>
      <c r="O8" s="41">
        <v>0</v>
      </c>
      <c r="P8" s="43">
        <v>97</v>
      </c>
      <c r="Q8" s="39">
        <v>0</v>
      </c>
      <c r="R8" s="40">
        <v>12</v>
      </c>
      <c r="S8" s="44">
        <v>249</v>
      </c>
    </row>
    <row r="9" spans="1:19" ht="15" customHeight="1" x14ac:dyDescent="0.25">
      <c r="A9" s="23">
        <f t="shared" si="0"/>
        <v>8</v>
      </c>
      <c r="B9" s="24" t="s">
        <v>150</v>
      </c>
      <c r="C9" s="25">
        <v>164</v>
      </c>
      <c r="D9" s="26" t="s">
        <v>19</v>
      </c>
      <c r="E9" s="27">
        <v>576</v>
      </c>
      <c r="F9" s="28">
        <v>32</v>
      </c>
      <c r="G9" s="29">
        <v>73</v>
      </c>
      <c r="H9" s="29">
        <v>149</v>
      </c>
      <c r="I9" s="29">
        <v>12</v>
      </c>
      <c r="J9" s="29">
        <v>74</v>
      </c>
      <c r="K9" s="29">
        <v>0</v>
      </c>
      <c r="L9" s="29">
        <v>3</v>
      </c>
      <c r="M9" s="29">
        <v>0</v>
      </c>
      <c r="N9" s="29">
        <v>0</v>
      </c>
      <c r="O9" s="30">
        <v>0</v>
      </c>
      <c r="P9" s="32">
        <v>169</v>
      </c>
      <c r="Q9" s="28">
        <v>0</v>
      </c>
      <c r="R9" s="29">
        <v>15</v>
      </c>
      <c r="S9" s="33">
        <v>343</v>
      </c>
    </row>
    <row r="10" spans="1:19" ht="15" customHeight="1" x14ac:dyDescent="0.25">
      <c r="A10" s="34">
        <f t="shared" si="0"/>
        <v>9</v>
      </c>
      <c r="B10" s="35" t="s">
        <v>150</v>
      </c>
      <c r="C10" s="36">
        <v>163</v>
      </c>
      <c r="D10" s="37" t="s">
        <v>14</v>
      </c>
      <c r="E10" s="38">
        <v>484</v>
      </c>
      <c r="F10" s="39">
        <v>28</v>
      </c>
      <c r="G10" s="40">
        <v>60</v>
      </c>
      <c r="H10" s="40">
        <v>42</v>
      </c>
      <c r="I10" s="40">
        <v>6</v>
      </c>
      <c r="J10" s="40">
        <v>98</v>
      </c>
      <c r="K10" s="40">
        <v>0</v>
      </c>
      <c r="L10" s="40">
        <v>3</v>
      </c>
      <c r="M10" s="40">
        <v>0</v>
      </c>
      <c r="N10" s="40">
        <v>3</v>
      </c>
      <c r="O10" s="41">
        <v>0</v>
      </c>
      <c r="P10" s="43">
        <v>60</v>
      </c>
      <c r="Q10" s="39">
        <v>0</v>
      </c>
      <c r="R10" s="40">
        <v>15</v>
      </c>
      <c r="S10" s="44">
        <v>240</v>
      </c>
    </row>
    <row r="11" spans="1:19" ht="15" customHeight="1" x14ac:dyDescent="0.25">
      <c r="A11" s="23">
        <f t="shared" si="0"/>
        <v>10</v>
      </c>
      <c r="B11" s="24" t="s">
        <v>150</v>
      </c>
      <c r="C11" s="25">
        <v>163</v>
      </c>
      <c r="D11" s="26" t="s">
        <v>19</v>
      </c>
      <c r="E11" s="27">
        <v>485</v>
      </c>
      <c r="F11" s="28">
        <v>32</v>
      </c>
      <c r="G11" s="29">
        <v>93</v>
      </c>
      <c r="H11" s="29">
        <v>43</v>
      </c>
      <c r="I11" s="29">
        <v>4</v>
      </c>
      <c r="J11" s="29">
        <v>63</v>
      </c>
      <c r="K11" s="29">
        <v>0</v>
      </c>
      <c r="L11" s="29">
        <v>3</v>
      </c>
      <c r="M11" s="29">
        <v>3</v>
      </c>
      <c r="N11" s="29">
        <v>1</v>
      </c>
      <c r="O11" s="30">
        <v>0</v>
      </c>
      <c r="P11" s="32">
        <v>53</v>
      </c>
      <c r="Q11" s="28">
        <v>0</v>
      </c>
      <c r="R11" s="29">
        <v>14</v>
      </c>
      <c r="S11" s="33">
        <v>242</v>
      </c>
    </row>
    <row r="12" spans="1:19" ht="15" customHeight="1" x14ac:dyDescent="0.25">
      <c r="A12" s="34">
        <f t="shared" si="0"/>
        <v>11</v>
      </c>
      <c r="B12" s="35" t="s">
        <v>150</v>
      </c>
      <c r="C12" s="36">
        <v>162</v>
      </c>
      <c r="D12" s="37" t="s">
        <v>19</v>
      </c>
      <c r="E12" s="38">
        <v>339</v>
      </c>
      <c r="F12" s="39">
        <v>18</v>
      </c>
      <c r="G12" s="40">
        <v>62</v>
      </c>
      <c r="H12" s="40">
        <v>56</v>
      </c>
      <c r="I12" s="40">
        <v>11</v>
      </c>
      <c r="J12" s="40">
        <v>38</v>
      </c>
      <c r="K12" s="40">
        <v>0</v>
      </c>
      <c r="L12" s="40">
        <v>1</v>
      </c>
      <c r="M12" s="40">
        <v>1</v>
      </c>
      <c r="N12" s="40">
        <v>4</v>
      </c>
      <c r="O12" s="41">
        <v>0</v>
      </c>
      <c r="P12" s="43">
        <v>73</v>
      </c>
      <c r="Q12" s="39">
        <v>0</v>
      </c>
      <c r="R12" s="40">
        <v>9</v>
      </c>
      <c r="S12" s="44">
        <v>191</v>
      </c>
    </row>
    <row r="13" spans="1:19" ht="15" customHeight="1" x14ac:dyDescent="0.25">
      <c r="A13" s="23">
        <f t="shared" si="0"/>
        <v>12</v>
      </c>
      <c r="B13" s="24" t="s">
        <v>150</v>
      </c>
      <c r="C13" s="25">
        <v>161</v>
      </c>
      <c r="D13" s="26" t="s">
        <v>20</v>
      </c>
      <c r="E13" s="27">
        <v>558</v>
      </c>
      <c r="F13" s="28">
        <v>43</v>
      </c>
      <c r="G13" s="29">
        <v>82</v>
      </c>
      <c r="H13" s="29">
        <v>55</v>
      </c>
      <c r="I13" s="29">
        <v>2</v>
      </c>
      <c r="J13" s="29">
        <v>91</v>
      </c>
      <c r="K13" s="29">
        <v>0</v>
      </c>
      <c r="L13" s="29">
        <v>4</v>
      </c>
      <c r="M13" s="29">
        <v>1</v>
      </c>
      <c r="N13" s="29">
        <v>7</v>
      </c>
      <c r="O13" s="30">
        <v>0</v>
      </c>
      <c r="P13" s="32">
        <v>67</v>
      </c>
      <c r="Q13" s="28">
        <v>0</v>
      </c>
      <c r="R13" s="29">
        <v>12</v>
      </c>
      <c r="S13" s="33">
        <v>285</v>
      </c>
    </row>
    <row r="14" spans="1:19" ht="15" customHeight="1" x14ac:dyDescent="0.25">
      <c r="A14" s="34">
        <f t="shared" si="0"/>
        <v>13</v>
      </c>
      <c r="B14" s="35" t="s">
        <v>150</v>
      </c>
      <c r="C14" s="36">
        <v>161</v>
      </c>
      <c r="D14" s="37" t="s">
        <v>14</v>
      </c>
      <c r="E14" s="38">
        <v>558</v>
      </c>
      <c r="F14" s="39">
        <v>36</v>
      </c>
      <c r="G14" s="40">
        <v>97</v>
      </c>
      <c r="H14" s="40">
        <v>62</v>
      </c>
      <c r="I14" s="40">
        <v>6</v>
      </c>
      <c r="J14" s="40">
        <v>78</v>
      </c>
      <c r="K14" s="40">
        <v>0</v>
      </c>
      <c r="L14" s="40">
        <v>1</v>
      </c>
      <c r="M14" s="40">
        <v>4</v>
      </c>
      <c r="N14" s="40">
        <v>7</v>
      </c>
      <c r="O14" s="41">
        <v>0</v>
      </c>
      <c r="P14" s="43">
        <v>72</v>
      </c>
      <c r="Q14" s="39">
        <v>0</v>
      </c>
      <c r="R14" s="40">
        <v>19</v>
      </c>
      <c r="S14" s="44">
        <v>291</v>
      </c>
    </row>
    <row r="15" spans="1:19" ht="15" customHeight="1" x14ac:dyDescent="0.25">
      <c r="A15" s="23">
        <f t="shared" si="0"/>
        <v>14</v>
      </c>
      <c r="B15" s="24" t="s">
        <v>150</v>
      </c>
      <c r="C15" s="25">
        <v>161</v>
      </c>
      <c r="D15" s="26" t="s">
        <v>19</v>
      </c>
      <c r="E15" s="27">
        <v>558</v>
      </c>
      <c r="F15" s="28">
        <v>35</v>
      </c>
      <c r="G15" s="29">
        <v>90</v>
      </c>
      <c r="H15" s="29">
        <v>38</v>
      </c>
      <c r="I15" s="29">
        <v>7</v>
      </c>
      <c r="J15" s="29">
        <v>72</v>
      </c>
      <c r="K15" s="29">
        <v>0</v>
      </c>
      <c r="L15" s="29">
        <v>2</v>
      </c>
      <c r="M15" s="29">
        <v>4</v>
      </c>
      <c r="N15" s="29">
        <v>10</v>
      </c>
      <c r="O15" s="30">
        <v>0</v>
      </c>
      <c r="P15" s="32">
        <v>49</v>
      </c>
      <c r="Q15" s="28">
        <v>0</v>
      </c>
      <c r="R15" s="29">
        <v>19</v>
      </c>
      <c r="S15" s="33">
        <v>258</v>
      </c>
    </row>
    <row r="16" spans="1:19" ht="15" customHeight="1" x14ac:dyDescent="0.25">
      <c r="A16" s="34">
        <f t="shared" si="0"/>
        <v>15</v>
      </c>
      <c r="B16" s="35" t="s">
        <v>150</v>
      </c>
      <c r="C16" s="36">
        <v>160</v>
      </c>
      <c r="D16" s="37" t="s">
        <v>20</v>
      </c>
      <c r="E16" s="38">
        <v>536</v>
      </c>
      <c r="F16" s="39">
        <v>53</v>
      </c>
      <c r="G16" s="40">
        <v>102</v>
      </c>
      <c r="H16" s="40">
        <v>78</v>
      </c>
      <c r="I16" s="40">
        <v>6</v>
      </c>
      <c r="J16" s="40">
        <v>71</v>
      </c>
      <c r="K16" s="40">
        <v>0</v>
      </c>
      <c r="L16" s="40">
        <v>2</v>
      </c>
      <c r="M16" s="40">
        <v>1</v>
      </c>
      <c r="N16" s="40">
        <v>1</v>
      </c>
      <c r="O16" s="41">
        <v>0</v>
      </c>
      <c r="P16" s="43">
        <v>92</v>
      </c>
      <c r="Q16" s="39">
        <v>0</v>
      </c>
      <c r="R16" s="40">
        <v>16</v>
      </c>
      <c r="S16" s="44">
        <v>314</v>
      </c>
    </row>
    <row r="17" spans="1:19" ht="15" customHeight="1" x14ac:dyDescent="0.25">
      <c r="A17" s="23">
        <f t="shared" si="0"/>
        <v>16</v>
      </c>
      <c r="B17" s="24" t="s">
        <v>150</v>
      </c>
      <c r="C17" s="25">
        <v>160</v>
      </c>
      <c r="D17" s="26" t="s">
        <v>14</v>
      </c>
      <c r="E17" s="27">
        <v>537</v>
      </c>
      <c r="F17" s="28">
        <v>50</v>
      </c>
      <c r="G17" s="29">
        <v>87</v>
      </c>
      <c r="H17" s="29">
        <v>85</v>
      </c>
      <c r="I17" s="29">
        <v>6</v>
      </c>
      <c r="J17" s="29">
        <v>71</v>
      </c>
      <c r="K17" s="29">
        <v>0</v>
      </c>
      <c r="L17" s="29">
        <v>0</v>
      </c>
      <c r="M17" s="29">
        <v>2</v>
      </c>
      <c r="N17" s="29">
        <v>4</v>
      </c>
      <c r="O17" s="30">
        <v>0</v>
      </c>
      <c r="P17" s="32">
        <v>91</v>
      </c>
      <c r="Q17" s="28">
        <v>0</v>
      </c>
      <c r="R17" s="29">
        <v>26</v>
      </c>
      <c r="S17" s="33">
        <v>305</v>
      </c>
    </row>
    <row r="18" spans="1:19" ht="15" customHeight="1" x14ac:dyDescent="0.25">
      <c r="A18" s="34">
        <f t="shared" si="0"/>
        <v>17</v>
      </c>
      <c r="B18" s="35" t="s">
        <v>150</v>
      </c>
      <c r="C18" s="36">
        <v>160</v>
      </c>
      <c r="D18" s="37" t="s">
        <v>19</v>
      </c>
      <c r="E18" s="38">
        <v>537</v>
      </c>
      <c r="F18" s="39">
        <v>27</v>
      </c>
      <c r="G18" s="40">
        <v>150</v>
      </c>
      <c r="H18" s="40">
        <v>66</v>
      </c>
      <c r="I18" s="40">
        <v>3</v>
      </c>
      <c r="J18" s="40">
        <v>85</v>
      </c>
      <c r="K18" s="40">
        <v>0</v>
      </c>
      <c r="L18" s="40">
        <v>0</v>
      </c>
      <c r="M18" s="40">
        <v>2</v>
      </c>
      <c r="N18" s="40">
        <v>1</v>
      </c>
      <c r="O18" s="41">
        <v>0</v>
      </c>
      <c r="P18" s="43">
        <v>75</v>
      </c>
      <c r="Q18" s="39">
        <v>0</v>
      </c>
      <c r="R18" s="40">
        <v>10</v>
      </c>
      <c r="S18" s="44">
        <v>334</v>
      </c>
    </row>
    <row r="19" spans="1:19" ht="15" customHeight="1" x14ac:dyDescent="0.25">
      <c r="A19" s="23">
        <f t="shared" si="0"/>
        <v>18</v>
      </c>
      <c r="B19" s="24" t="s">
        <v>150</v>
      </c>
      <c r="C19" s="25">
        <v>159</v>
      </c>
      <c r="D19" s="26" t="s">
        <v>20</v>
      </c>
      <c r="E19" s="27">
        <v>590</v>
      </c>
      <c r="F19" s="28">
        <v>25</v>
      </c>
      <c r="G19" s="29">
        <v>149</v>
      </c>
      <c r="H19" s="29">
        <v>41</v>
      </c>
      <c r="I19" s="29">
        <v>3</v>
      </c>
      <c r="J19" s="29">
        <v>100</v>
      </c>
      <c r="K19" s="29">
        <v>0</v>
      </c>
      <c r="L19" s="29">
        <v>2</v>
      </c>
      <c r="M19" s="29">
        <v>1</v>
      </c>
      <c r="N19" s="29">
        <v>3</v>
      </c>
      <c r="O19" s="30">
        <v>0</v>
      </c>
      <c r="P19" s="32">
        <v>49</v>
      </c>
      <c r="Q19" s="28">
        <v>0</v>
      </c>
      <c r="R19" s="29">
        <v>16</v>
      </c>
      <c r="S19" s="33">
        <v>324</v>
      </c>
    </row>
    <row r="20" spans="1:19" ht="15" customHeight="1" x14ac:dyDescent="0.25">
      <c r="A20" s="34">
        <f t="shared" si="0"/>
        <v>19</v>
      </c>
      <c r="B20" s="35" t="s">
        <v>150</v>
      </c>
      <c r="C20" s="36">
        <v>159</v>
      </c>
      <c r="D20" s="37" t="s">
        <v>14</v>
      </c>
      <c r="E20" s="38">
        <v>590</v>
      </c>
      <c r="F20" s="39">
        <v>22</v>
      </c>
      <c r="G20" s="40">
        <v>161</v>
      </c>
      <c r="H20" s="40">
        <v>39</v>
      </c>
      <c r="I20" s="40">
        <v>5</v>
      </c>
      <c r="J20" s="40">
        <v>104</v>
      </c>
      <c r="K20" s="40">
        <v>0</v>
      </c>
      <c r="L20" s="40">
        <v>2</v>
      </c>
      <c r="M20" s="40">
        <v>2</v>
      </c>
      <c r="N20" s="40">
        <v>3</v>
      </c>
      <c r="O20" s="41">
        <v>0</v>
      </c>
      <c r="P20" s="43">
        <v>47</v>
      </c>
      <c r="Q20" s="39">
        <v>0</v>
      </c>
      <c r="R20" s="40">
        <v>16</v>
      </c>
      <c r="S20" s="44">
        <v>338</v>
      </c>
    </row>
    <row r="21" spans="1:19" ht="15" customHeight="1" x14ac:dyDescent="0.25">
      <c r="A21" s="23">
        <f t="shared" si="0"/>
        <v>20</v>
      </c>
      <c r="B21" s="24" t="s">
        <v>150</v>
      </c>
      <c r="C21" s="25">
        <v>159</v>
      </c>
      <c r="D21" s="26" t="s">
        <v>19</v>
      </c>
      <c r="E21" s="27">
        <v>590</v>
      </c>
      <c r="F21" s="28">
        <v>28</v>
      </c>
      <c r="G21" s="29">
        <v>123</v>
      </c>
      <c r="H21" s="29">
        <v>51</v>
      </c>
      <c r="I21" s="29">
        <v>2</v>
      </c>
      <c r="J21" s="29">
        <v>96</v>
      </c>
      <c r="K21" s="29">
        <v>0</v>
      </c>
      <c r="L21" s="29">
        <v>3</v>
      </c>
      <c r="M21" s="29">
        <v>1</v>
      </c>
      <c r="N21" s="29">
        <v>8</v>
      </c>
      <c r="O21" s="30">
        <v>0</v>
      </c>
      <c r="P21" s="32">
        <v>58</v>
      </c>
      <c r="Q21" s="28">
        <v>0</v>
      </c>
      <c r="R21" s="29">
        <v>17</v>
      </c>
      <c r="S21" s="33">
        <v>312</v>
      </c>
    </row>
    <row r="22" spans="1:19" ht="15" customHeight="1" x14ac:dyDescent="0.25">
      <c r="A22" s="34">
        <f t="shared" si="0"/>
        <v>21</v>
      </c>
      <c r="B22" s="35" t="s">
        <v>150</v>
      </c>
      <c r="C22" s="36">
        <v>158</v>
      </c>
      <c r="D22" s="37" t="s">
        <v>14</v>
      </c>
      <c r="E22" s="38">
        <v>598</v>
      </c>
      <c r="F22" s="39">
        <v>66</v>
      </c>
      <c r="G22" s="40">
        <v>51</v>
      </c>
      <c r="H22" s="40">
        <v>61</v>
      </c>
      <c r="I22" s="40">
        <v>5</v>
      </c>
      <c r="J22" s="40">
        <v>98</v>
      </c>
      <c r="K22" s="40">
        <v>0</v>
      </c>
      <c r="L22" s="40">
        <v>0</v>
      </c>
      <c r="M22" s="40">
        <v>0</v>
      </c>
      <c r="N22" s="40">
        <v>1</v>
      </c>
      <c r="O22" s="41">
        <v>0</v>
      </c>
      <c r="P22" s="43">
        <v>70</v>
      </c>
      <c r="Q22" s="39">
        <v>0</v>
      </c>
      <c r="R22" s="40">
        <v>24</v>
      </c>
      <c r="S22" s="44">
        <v>282</v>
      </c>
    </row>
    <row r="23" spans="1:19" ht="15" customHeight="1" x14ac:dyDescent="0.25">
      <c r="A23" s="23">
        <f t="shared" si="0"/>
        <v>22</v>
      </c>
      <c r="B23" s="24" t="s">
        <v>150</v>
      </c>
      <c r="C23" s="25">
        <v>158</v>
      </c>
      <c r="D23" s="26" t="s">
        <v>19</v>
      </c>
      <c r="E23" s="27">
        <v>598</v>
      </c>
      <c r="F23" s="28">
        <v>61</v>
      </c>
      <c r="G23" s="29">
        <v>72</v>
      </c>
      <c r="H23" s="29">
        <v>101</v>
      </c>
      <c r="I23" s="29">
        <v>4</v>
      </c>
      <c r="J23" s="29">
        <v>76</v>
      </c>
      <c r="K23" s="29">
        <v>0</v>
      </c>
      <c r="L23" s="29">
        <v>1</v>
      </c>
      <c r="M23" s="29">
        <v>1</v>
      </c>
      <c r="N23" s="29">
        <v>0</v>
      </c>
      <c r="O23" s="30">
        <v>0</v>
      </c>
      <c r="P23" s="32">
        <v>115</v>
      </c>
      <c r="Q23" s="28">
        <v>0</v>
      </c>
      <c r="R23" s="29">
        <v>15</v>
      </c>
      <c r="S23" s="33">
        <v>316</v>
      </c>
    </row>
    <row r="24" spans="1:19" ht="15" customHeight="1" x14ac:dyDescent="0.25">
      <c r="A24" s="34">
        <f t="shared" si="0"/>
        <v>23</v>
      </c>
      <c r="B24" s="35" t="s">
        <v>150</v>
      </c>
      <c r="C24" s="36">
        <v>157</v>
      </c>
      <c r="D24" s="37" t="s">
        <v>14</v>
      </c>
      <c r="E24" s="38">
        <v>758</v>
      </c>
      <c r="F24" s="39">
        <v>61</v>
      </c>
      <c r="G24" s="40">
        <v>127</v>
      </c>
      <c r="H24" s="40">
        <v>51</v>
      </c>
      <c r="I24" s="40">
        <v>6</v>
      </c>
      <c r="J24" s="40">
        <v>93</v>
      </c>
      <c r="K24" s="40">
        <v>0</v>
      </c>
      <c r="L24" s="40">
        <v>2</v>
      </c>
      <c r="M24" s="40">
        <v>1</v>
      </c>
      <c r="N24" s="40">
        <v>2</v>
      </c>
      <c r="O24" s="41">
        <v>0</v>
      </c>
      <c r="P24" s="43">
        <v>65</v>
      </c>
      <c r="Q24" s="39">
        <v>0</v>
      </c>
      <c r="R24" s="40">
        <v>18</v>
      </c>
      <c r="S24" s="44">
        <v>343</v>
      </c>
    </row>
    <row r="25" spans="1:19" ht="15" customHeight="1" x14ac:dyDescent="0.25">
      <c r="A25" s="23">
        <f t="shared" si="0"/>
        <v>24</v>
      </c>
      <c r="B25" s="24" t="s">
        <v>150</v>
      </c>
      <c r="C25" s="25">
        <v>157</v>
      </c>
      <c r="D25" s="26" t="s">
        <v>19</v>
      </c>
      <c r="E25" s="27">
        <v>758</v>
      </c>
      <c r="F25" s="28">
        <v>70</v>
      </c>
      <c r="G25" s="29">
        <v>102</v>
      </c>
      <c r="H25" s="29">
        <v>79</v>
      </c>
      <c r="I25" s="29">
        <v>6</v>
      </c>
      <c r="J25" s="29">
        <v>93</v>
      </c>
      <c r="K25" s="29">
        <v>0</v>
      </c>
      <c r="L25" s="29">
        <v>2</v>
      </c>
      <c r="M25" s="29">
        <v>9</v>
      </c>
      <c r="N25" s="29">
        <v>3</v>
      </c>
      <c r="O25" s="30">
        <v>0</v>
      </c>
      <c r="P25" s="32">
        <v>91</v>
      </c>
      <c r="Q25" s="28">
        <v>0</v>
      </c>
      <c r="R25" s="29">
        <v>31</v>
      </c>
      <c r="S25" s="33">
        <v>364</v>
      </c>
    </row>
    <row r="26" spans="1:19" ht="15" customHeight="1" x14ac:dyDescent="0.25">
      <c r="A26" s="34">
        <f t="shared" si="0"/>
        <v>25</v>
      </c>
      <c r="B26" s="35" t="s">
        <v>150</v>
      </c>
      <c r="C26" s="36">
        <v>156</v>
      </c>
      <c r="D26" s="37" t="s">
        <v>23</v>
      </c>
      <c r="E26" s="38">
        <v>629</v>
      </c>
      <c r="F26" s="39">
        <v>35</v>
      </c>
      <c r="G26" s="40">
        <v>105</v>
      </c>
      <c r="H26" s="40">
        <v>84</v>
      </c>
      <c r="I26" s="40">
        <v>5</v>
      </c>
      <c r="J26" s="40">
        <v>79</v>
      </c>
      <c r="K26" s="40">
        <v>0</v>
      </c>
      <c r="L26" s="40">
        <v>2</v>
      </c>
      <c r="M26" s="40">
        <v>12</v>
      </c>
      <c r="N26" s="40">
        <v>11</v>
      </c>
      <c r="O26" s="41">
        <v>0</v>
      </c>
      <c r="P26" s="43">
        <v>95</v>
      </c>
      <c r="Q26" s="39">
        <v>0</v>
      </c>
      <c r="R26" s="40">
        <v>16</v>
      </c>
      <c r="S26" s="44">
        <v>333</v>
      </c>
    </row>
    <row r="27" spans="1:19" ht="15" customHeight="1" x14ac:dyDescent="0.25">
      <c r="A27" s="23">
        <f t="shared" si="0"/>
        <v>26</v>
      </c>
      <c r="B27" s="24" t="s">
        <v>150</v>
      </c>
      <c r="C27" s="25">
        <v>156</v>
      </c>
      <c r="D27" s="26" t="s">
        <v>20</v>
      </c>
      <c r="E27" s="27">
        <v>629</v>
      </c>
      <c r="F27" s="28">
        <v>32</v>
      </c>
      <c r="G27" s="29">
        <v>94</v>
      </c>
      <c r="H27" s="29">
        <v>74</v>
      </c>
      <c r="I27" s="29">
        <v>5</v>
      </c>
      <c r="J27" s="29">
        <v>87</v>
      </c>
      <c r="K27" s="29">
        <v>0</v>
      </c>
      <c r="L27" s="29">
        <v>4</v>
      </c>
      <c r="M27" s="29">
        <v>4</v>
      </c>
      <c r="N27" s="29">
        <v>12</v>
      </c>
      <c r="O27" s="30">
        <v>0</v>
      </c>
      <c r="P27" s="32">
        <v>89</v>
      </c>
      <c r="Q27" s="28">
        <v>0</v>
      </c>
      <c r="R27" s="29">
        <v>14</v>
      </c>
      <c r="S27" s="33">
        <v>312</v>
      </c>
    </row>
    <row r="28" spans="1:19" ht="15" customHeight="1" x14ac:dyDescent="0.25">
      <c r="A28" s="34">
        <f t="shared" si="0"/>
        <v>27</v>
      </c>
      <c r="B28" s="35" t="s">
        <v>150</v>
      </c>
      <c r="C28" s="36">
        <v>156</v>
      </c>
      <c r="D28" s="37" t="s">
        <v>14</v>
      </c>
      <c r="E28" s="38">
        <v>630</v>
      </c>
      <c r="F28" s="39">
        <v>40</v>
      </c>
      <c r="G28" s="40">
        <v>93</v>
      </c>
      <c r="H28" s="40">
        <v>84</v>
      </c>
      <c r="I28" s="40">
        <v>5</v>
      </c>
      <c r="J28" s="40">
        <v>92</v>
      </c>
      <c r="K28" s="40">
        <v>0</v>
      </c>
      <c r="L28" s="40">
        <v>4</v>
      </c>
      <c r="M28" s="40">
        <v>6</v>
      </c>
      <c r="N28" s="40">
        <v>7</v>
      </c>
      <c r="O28" s="41">
        <v>0</v>
      </c>
      <c r="P28" s="43">
        <v>102</v>
      </c>
      <c r="Q28" s="39">
        <v>1</v>
      </c>
      <c r="R28" s="40">
        <v>17</v>
      </c>
      <c r="S28" s="44">
        <v>331</v>
      </c>
    </row>
    <row r="29" spans="1:19" ht="15" customHeight="1" x14ac:dyDescent="0.25">
      <c r="A29" s="23">
        <f t="shared" si="0"/>
        <v>28</v>
      </c>
      <c r="B29" s="24" t="s">
        <v>150</v>
      </c>
      <c r="C29" s="25">
        <v>156</v>
      </c>
      <c r="D29" s="26" t="s">
        <v>19</v>
      </c>
      <c r="E29" s="27">
        <v>630</v>
      </c>
      <c r="F29" s="28">
        <v>50</v>
      </c>
      <c r="G29" s="29">
        <v>89</v>
      </c>
      <c r="H29" s="29">
        <v>89</v>
      </c>
      <c r="I29" s="29">
        <v>7</v>
      </c>
      <c r="J29" s="29">
        <v>89</v>
      </c>
      <c r="K29" s="29">
        <v>0</v>
      </c>
      <c r="L29" s="29">
        <v>0</v>
      </c>
      <c r="M29" s="29">
        <v>4</v>
      </c>
      <c r="N29" s="29">
        <v>14</v>
      </c>
      <c r="O29" s="30">
        <v>0</v>
      </c>
      <c r="P29" s="32">
        <v>102</v>
      </c>
      <c r="Q29" s="28">
        <v>0</v>
      </c>
      <c r="R29" s="29">
        <v>11</v>
      </c>
      <c r="S29" s="33">
        <v>342</v>
      </c>
    </row>
    <row r="30" spans="1:19" ht="15" customHeight="1" x14ac:dyDescent="0.25">
      <c r="A30" s="34">
        <f t="shared" si="0"/>
        <v>29</v>
      </c>
      <c r="B30" s="35" t="s">
        <v>150</v>
      </c>
      <c r="C30" s="36">
        <v>155</v>
      </c>
      <c r="D30" s="37" t="s">
        <v>20</v>
      </c>
      <c r="E30" s="38">
        <v>562</v>
      </c>
      <c r="F30" s="39">
        <v>36</v>
      </c>
      <c r="G30" s="40">
        <v>100</v>
      </c>
      <c r="H30" s="40">
        <v>62</v>
      </c>
      <c r="I30" s="40">
        <v>1</v>
      </c>
      <c r="J30" s="40">
        <v>84</v>
      </c>
      <c r="K30" s="40">
        <v>0</v>
      </c>
      <c r="L30" s="40">
        <v>2</v>
      </c>
      <c r="M30" s="40">
        <v>5</v>
      </c>
      <c r="N30" s="40">
        <v>25</v>
      </c>
      <c r="O30" s="41">
        <v>0</v>
      </c>
      <c r="P30" s="43">
        <v>72</v>
      </c>
      <c r="Q30" s="39">
        <v>0</v>
      </c>
      <c r="R30" s="40">
        <v>7</v>
      </c>
      <c r="S30" s="44">
        <v>315</v>
      </c>
    </row>
    <row r="31" spans="1:19" ht="15" customHeight="1" x14ac:dyDescent="0.25">
      <c r="A31" s="23">
        <f t="shared" si="0"/>
        <v>30</v>
      </c>
      <c r="B31" s="24" t="s">
        <v>150</v>
      </c>
      <c r="C31" s="25">
        <v>155</v>
      </c>
      <c r="D31" s="26" t="s">
        <v>14</v>
      </c>
      <c r="E31" s="27">
        <v>562</v>
      </c>
      <c r="F31" s="28">
        <v>52</v>
      </c>
      <c r="G31" s="29">
        <v>67</v>
      </c>
      <c r="H31" s="29">
        <v>71</v>
      </c>
      <c r="I31" s="29">
        <v>6</v>
      </c>
      <c r="J31" s="29">
        <v>87</v>
      </c>
      <c r="K31" s="29">
        <v>0</v>
      </c>
      <c r="L31" s="29">
        <v>0</v>
      </c>
      <c r="M31" s="29">
        <v>6</v>
      </c>
      <c r="N31" s="29">
        <v>26</v>
      </c>
      <c r="O31" s="30">
        <v>0</v>
      </c>
      <c r="P31" s="32">
        <v>84</v>
      </c>
      <c r="Q31" s="28">
        <v>0</v>
      </c>
      <c r="R31" s="29">
        <v>9</v>
      </c>
      <c r="S31" s="33">
        <v>315</v>
      </c>
    </row>
    <row r="32" spans="1:19" ht="15" customHeight="1" x14ac:dyDescent="0.25">
      <c r="A32" s="34">
        <f t="shared" si="0"/>
        <v>31</v>
      </c>
      <c r="B32" s="35" t="s">
        <v>150</v>
      </c>
      <c r="C32" s="36">
        <v>155</v>
      </c>
      <c r="D32" s="37" t="s">
        <v>19</v>
      </c>
      <c r="E32" s="38">
        <v>562</v>
      </c>
      <c r="F32" s="39">
        <v>49</v>
      </c>
      <c r="G32" s="40">
        <v>86</v>
      </c>
      <c r="H32" s="40">
        <v>66</v>
      </c>
      <c r="I32" s="40">
        <v>3</v>
      </c>
      <c r="J32" s="40">
        <v>75</v>
      </c>
      <c r="K32" s="40">
        <v>0</v>
      </c>
      <c r="L32" s="40">
        <v>1</v>
      </c>
      <c r="M32" s="40">
        <v>4</v>
      </c>
      <c r="N32" s="40">
        <v>34</v>
      </c>
      <c r="O32" s="41">
        <v>0</v>
      </c>
      <c r="P32" s="43">
        <v>77</v>
      </c>
      <c r="Q32" s="39">
        <v>0</v>
      </c>
      <c r="R32" s="40">
        <v>7</v>
      </c>
      <c r="S32" s="44">
        <v>318</v>
      </c>
    </row>
    <row r="33" spans="1:19" ht="15" customHeight="1" x14ac:dyDescent="0.25">
      <c r="A33" s="23">
        <f t="shared" si="0"/>
        <v>32</v>
      </c>
      <c r="B33" s="24" t="s">
        <v>150</v>
      </c>
      <c r="C33" s="25">
        <v>154</v>
      </c>
      <c r="D33" s="26" t="s">
        <v>20</v>
      </c>
      <c r="E33" s="27">
        <v>751</v>
      </c>
      <c r="F33" s="28">
        <v>69</v>
      </c>
      <c r="G33" s="29">
        <v>136</v>
      </c>
      <c r="H33" s="29">
        <v>93</v>
      </c>
      <c r="I33" s="29">
        <v>6</v>
      </c>
      <c r="J33" s="29">
        <v>97</v>
      </c>
      <c r="K33" s="29">
        <v>0</v>
      </c>
      <c r="L33" s="29">
        <v>2</v>
      </c>
      <c r="M33" s="29">
        <v>1</v>
      </c>
      <c r="N33" s="29">
        <v>25</v>
      </c>
      <c r="O33" s="30">
        <v>0</v>
      </c>
      <c r="P33" s="32">
        <v>106</v>
      </c>
      <c r="Q33" s="28">
        <v>0</v>
      </c>
      <c r="R33" s="29">
        <v>19</v>
      </c>
      <c r="S33" s="33">
        <v>429</v>
      </c>
    </row>
    <row r="34" spans="1:19" ht="15" customHeight="1" x14ac:dyDescent="0.25">
      <c r="A34" s="34">
        <f t="shared" si="0"/>
        <v>33</v>
      </c>
      <c r="B34" s="35" t="s">
        <v>150</v>
      </c>
      <c r="C34" s="36">
        <v>154</v>
      </c>
      <c r="D34" s="37" t="s">
        <v>14</v>
      </c>
      <c r="E34" s="38">
        <v>751</v>
      </c>
      <c r="F34" s="39">
        <v>58</v>
      </c>
      <c r="G34" s="40">
        <v>131</v>
      </c>
      <c r="H34" s="40">
        <v>89</v>
      </c>
      <c r="I34" s="40">
        <v>12</v>
      </c>
      <c r="J34" s="40">
        <v>88</v>
      </c>
      <c r="K34" s="40">
        <v>0</v>
      </c>
      <c r="L34" s="40">
        <v>3</v>
      </c>
      <c r="M34" s="40">
        <v>1</v>
      </c>
      <c r="N34" s="40">
        <v>40</v>
      </c>
      <c r="O34" s="41">
        <v>0</v>
      </c>
      <c r="P34" s="43">
        <v>107</v>
      </c>
      <c r="Q34" s="39">
        <v>0</v>
      </c>
      <c r="R34" s="40">
        <v>14</v>
      </c>
      <c r="S34" s="44">
        <v>422</v>
      </c>
    </row>
    <row r="35" spans="1:19" ht="15" customHeight="1" x14ac:dyDescent="0.25">
      <c r="A35" s="23">
        <f t="shared" si="0"/>
        <v>34</v>
      </c>
      <c r="B35" s="24" t="s">
        <v>150</v>
      </c>
      <c r="C35" s="25">
        <v>154</v>
      </c>
      <c r="D35" s="26" t="s">
        <v>19</v>
      </c>
      <c r="E35" s="27">
        <v>752</v>
      </c>
      <c r="F35" s="28">
        <v>83</v>
      </c>
      <c r="G35" s="29">
        <v>163</v>
      </c>
      <c r="H35" s="29">
        <v>87</v>
      </c>
      <c r="I35" s="29">
        <v>9</v>
      </c>
      <c r="J35" s="29">
        <v>74</v>
      </c>
      <c r="K35" s="29">
        <v>0</v>
      </c>
      <c r="L35" s="29">
        <v>3</v>
      </c>
      <c r="M35" s="29">
        <v>2</v>
      </c>
      <c r="N35" s="29">
        <v>28</v>
      </c>
      <c r="O35" s="30">
        <v>0</v>
      </c>
      <c r="P35" s="32">
        <v>107</v>
      </c>
      <c r="Q35" s="28">
        <v>0</v>
      </c>
      <c r="R35" s="29">
        <v>16</v>
      </c>
      <c r="S35" s="33">
        <v>449</v>
      </c>
    </row>
    <row r="36" spans="1:19" ht="15" customHeight="1" x14ac:dyDescent="0.25">
      <c r="A36" s="34">
        <f t="shared" si="0"/>
        <v>35</v>
      </c>
      <c r="B36" s="35" t="s">
        <v>150</v>
      </c>
      <c r="C36" s="36">
        <v>153</v>
      </c>
      <c r="D36" s="37" t="s">
        <v>14</v>
      </c>
      <c r="E36" s="38">
        <v>690</v>
      </c>
      <c r="F36" s="39">
        <v>68</v>
      </c>
      <c r="G36" s="40">
        <v>84</v>
      </c>
      <c r="H36" s="40">
        <v>86</v>
      </c>
      <c r="I36" s="40">
        <v>13</v>
      </c>
      <c r="J36" s="40">
        <v>90</v>
      </c>
      <c r="K36" s="40">
        <v>0</v>
      </c>
      <c r="L36" s="40">
        <v>2</v>
      </c>
      <c r="M36" s="40">
        <v>2</v>
      </c>
      <c r="N36" s="40">
        <v>34</v>
      </c>
      <c r="O36" s="41">
        <v>0</v>
      </c>
      <c r="P36" s="43">
        <v>105</v>
      </c>
      <c r="Q36" s="39">
        <v>0</v>
      </c>
      <c r="R36" s="40">
        <v>16</v>
      </c>
      <c r="S36" s="44">
        <v>379</v>
      </c>
    </row>
    <row r="37" spans="1:19" ht="15" customHeight="1" x14ac:dyDescent="0.25">
      <c r="A37" s="23">
        <f t="shared" si="0"/>
        <v>36</v>
      </c>
      <c r="B37" s="24" t="s">
        <v>150</v>
      </c>
      <c r="C37" s="25">
        <v>153</v>
      </c>
      <c r="D37" s="26" t="s">
        <v>19</v>
      </c>
      <c r="E37" s="27">
        <v>690</v>
      </c>
      <c r="F37" s="28">
        <v>56</v>
      </c>
      <c r="G37" s="29">
        <v>94</v>
      </c>
      <c r="H37" s="29">
        <v>85</v>
      </c>
      <c r="I37" s="29">
        <v>4</v>
      </c>
      <c r="J37" s="29">
        <v>85</v>
      </c>
      <c r="K37" s="29">
        <v>0</v>
      </c>
      <c r="L37" s="29">
        <v>3</v>
      </c>
      <c r="M37" s="29">
        <v>3</v>
      </c>
      <c r="N37" s="29">
        <v>31</v>
      </c>
      <c r="O37" s="30">
        <v>0</v>
      </c>
      <c r="P37" s="32">
        <v>99</v>
      </c>
      <c r="Q37" s="28">
        <v>0</v>
      </c>
      <c r="R37" s="29">
        <v>0</v>
      </c>
      <c r="S37" s="33">
        <v>361</v>
      </c>
    </row>
    <row r="38" spans="1:19" ht="15" customHeight="1" x14ac:dyDescent="0.25">
      <c r="A38" s="34">
        <f t="shared" si="0"/>
        <v>37</v>
      </c>
      <c r="B38" s="35" t="s">
        <v>150</v>
      </c>
      <c r="C38" s="36">
        <v>152</v>
      </c>
      <c r="D38" s="37" t="s">
        <v>19</v>
      </c>
      <c r="E38" s="38">
        <v>691</v>
      </c>
      <c r="F38" s="39">
        <v>65</v>
      </c>
      <c r="G38" s="40">
        <v>120</v>
      </c>
      <c r="H38" s="40">
        <v>108</v>
      </c>
      <c r="I38" s="40">
        <v>10</v>
      </c>
      <c r="J38" s="40">
        <v>83</v>
      </c>
      <c r="K38" s="40">
        <v>0</v>
      </c>
      <c r="L38" s="40">
        <v>0</v>
      </c>
      <c r="M38" s="40">
        <v>10</v>
      </c>
      <c r="N38" s="40">
        <v>43</v>
      </c>
      <c r="O38" s="41">
        <v>0</v>
      </c>
      <c r="P38" s="43">
        <v>123</v>
      </c>
      <c r="Q38" s="39">
        <v>1</v>
      </c>
      <c r="R38" s="40">
        <v>14</v>
      </c>
      <c r="S38" s="44">
        <v>439</v>
      </c>
    </row>
    <row r="39" spans="1:19" ht="15" customHeight="1" x14ac:dyDescent="0.25">
      <c r="A39" s="23">
        <f t="shared" si="0"/>
        <v>38</v>
      </c>
      <c r="B39" s="24" t="s">
        <v>150</v>
      </c>
      <c r="C39" s="25">
        <v>151</v>
      </c>
      <c r="D39" s="26" t="s">
        <v>20</v>
      </c>
      <c r="E39" s="27">
        <v>588</v>
      </c>
      <c r="F39" s="28">
        <v>52</v>
      </c>
      <c r="G39" s="29">
        <v>89</v>
      </c>
      <c r="H39" s="29">
        <v>90</v>
      </c>
      <c r="I39" s="29">
        <v>7</v>
      </c>
      <c r="J39" s="29">
        <v>75</v>
      </c>
      <c r="K39" s="29">
        <v>0</v>
      </c>
      <c r="L39" s="29">
        <v>3</v>
      </c>
      <c r="M39" s="29">
        <v>12</v>
      </c>
      <c r="N39" s="29">
        <v>34</v>
      </c>
      <c r="O39" s="30">
        <v>0</v>
      </c>
      <c r="P39" s="32">
        <v>104</v>
      </c>
      <c r="Q39" s="28">
        <v>0</v>
      </c>
      <c r="R39" s="29">
        <v>11</v>
      </c>
      <c r="S39" s="33">
        <v>362</v>
      </c>
    </row>
    <row r="40" spans="1:19" ht="15" customHeight="1" x14ac:dyDescent="0.25">
      <c r="A40" s="34">
        <f t="shared" si="0"/>
        <v>39</v>
      </c>
      <c r="B40" s="35" t="s">
        <v>150</v>
      </c>
      <c r="C40" s="36">
        <v>151</v>
      </c>
      <c r="D40" s="37" t="s">
        <v>14</v>
      </c>
      <c r="E40" s="38">
        <v>588</v>
      </c>
      <c r="F40" s="39">
        <v>30</v>
      </c>
      <c r="G40" s="40">
        <v>119</v>
      </c>
      <c r="H40" s="40">
        <v>78</v>
      </c>
      <c r="I40" s="40">
        <v>3</v>
      </c>
      <c r="J40" s="40">
        <v>88</v>
      </c>
      <c r="K40" s="40">
        <v>0</v>
      </c>
      <c r="L40" s="40">
        <v>3</v>
      </c>
      <c r="M40" s="40">
        <v>8</v>
      </c>
      <c r="N40" s="40">
        <v>32</v>
      </c>
      <c r="O40" s="41">
        <v>0</v>
      </c>
      <c r="P40" s="43">
        <v>85</v>
      </c>
      <c r="Q40" s="39">
        <v>0</v>
      </c>
      <c r="R40" s="40">
        <v>14</v>
      </c>
      <c r="S40" s="44">
        <v>361</v>
      </c>
    </row>
    <row r="41" spans="1:19" ht="15" customHeight="1" x14ac:dyDescent="0.25">
      <c r="A41" s="23">
        <f t="shared" si="0"/>
        <v>40</v>
      </c>
      <c r="B41" s="24" t="s">
        <v>150</v>
      </c>
      <c r="C41" s="25">
        <v>151</v>
      </c>
      <c r="D41" s="26" t="s">
        <v>19</v>
      </c>
      <c r="E41" s="27">
        <v>588</v>
      </c>
      <c r="F41" s="28">
        <v>44</v>
      </c>
      <c r="G41" s="29">
        <v>88</v>
      </c>
      <c r="H41" s="29">
        <v>65</v>
      </c>
      <c r="I41" s="29">
        <v>7</v>
      </c>
      <c r="J41" s="29">
        <v>101</v>
      </c>
      <c r="K41" s="29">
        <v>0</v>
      </c>
      <c r="L41" s="29">
        <v>3</v>
      </c>
      <c r="M41" s="29">
        <v>6</v>
      </c>
      <c r="N41" s="29">
        <v>32</v>
      </c>
      <c r="O41" s="30">
        <v>0</v>
      </c>
      <c r="P41" s="32">
        <v>76</v>
      </c>
      <c r="Q41" s="28">
        <v>1</v>
      </c>
      <c r="R41" s="29">
        <v>14</v>
      </c>
      <c r="S41" s="33">
        <v>346</v>
      </c>
    </row>
    <row r="42" spans="1:19" ht="15" customHeight="1" x14ac:dyDescent="0.25">
      <c r="A42" s="34">
        <f t="shared" si="0"/>
        <v>41</v>
      </c>
      <c r="B42" s="35" t="s">
        <v>150</v>
      </c>
      <c r="C42" s="36">
        <v>150</v>
      </c>
      <c r="D42" s="37" t="s">
        <v>14</v>
      </c>
      <c r="E42" s="38">
        <v>466</v>
      </c>
      <c r="F42" s="39">
        <v>28</v>
      </c>
      <c r="G42" s="40">
        <v>90</v>
      </c>
      <c r="H42" s="40">
        <v>45</v>
      </c>
      <c r="I42" s="40">
        <v>3</v>
      </c>
      <c r="J42" s="40">
        <v>66</v>
      </c>
      <c r="K42" s="40">
        <v>0</v>
      </c>
      <c r="L42" s="40">
        <v>3</v>
      </c>
      <c r="M42" s="40">
        <v>6</v>
      </c>
      <c r="N42" s="40">
        <v>12</v>
      </c>
      <c r="O42" s="41">
        <v>0</v>
      </c>
      <c r="P42" s="43">
        <v>55</v>
      </c>
      <c r="Q42" s="39">
        <v>0</v>
      </c>
      <c r="R42" s="40">
        <v>12</v>
      </c>
      <c r="S42" s="44">
        <v>253</v>
      </c>
    </row>
    <row r="43" spans="1:19" ht="15" customHeight="1" x14ac:dyDescent="0.25">
      <c r="A43" s="23">
        <f t="shared" si="0"/>
        <v>42</v>
      </c>
      <c r="B43" s="24" t="s">
        <v>150</v>
      </c>
      <c r="C43" s="25">
        <v>150</v>
      </c>
      <c r="D43" s="26" t="s">
        <v>19</v>
      </c>
      <c r="E43" s="27">
        <v>467</v>
      </c>
      <c r="F43" s="28">
        <v>25</v>
      </c>
      <c r="G43" s="29">
        <v>80</v>
      </c>
      <c r="H43" s="29">
        <v>66</v>
      </c>
      <c r="I43" s="29">
        <v>4</v>
      </c>
      <c r="J43" s="29">
        <v>73</v>
      </c>
      <c r="K43" s="29">
        <v>0</v>
      </c>
      <c r="L43" s="29">
        <v>0</v>
      </c>
      <c r="M43" s="29">
        <v>2</v>
      </c>
      <c r="N43" s="29">
        <v>16</v>
      </c>
      <c r="O43" s="30">
        <v>0</v>
      </c>
      <c r="P43" s="32">
        <v>72</v>
      </c>
      <c r="Q43" s="28">
        <v>0</v>
      </c>
      <c r="R43" s="29">
        <v>8</v>
      </c>
      <c r="S43" s="33">
        <v>266</v>
      </c>
    </row>
    <row r="44" spans="1:19" ht="15" customHeight="1" x14ac:dyDescent="0.25">
      <c r="A44" s="34">
        <f t="shared" si="0"/>
        <v>43</v>
      </c>
      <c r="B44" s="35" t="s">
        <v>150</v>
      </c>
      <c r="C44" s="36">
        <v>149</v>
      </c>
      <c r="D44" s="37" t="s">
        <v>14</v>
      </c>
      <c r="E44" s="38">
        <v>543</v>
      </c>
      <c r="F44" s="39">
        <v>32</v>
      </c>
      <c r="G44" s="40">
        <v>87</v>
      </c>
      <c r="H44" s="40">
        <v>72</v>
      </c>
      <c r="I44" s="40">
        <v>4</v>
      </c>
      <c r="J44" s="40">
        <v>55</v>
      </c>
      <c r="K44" s="40">
        <v>0</v>
      </c>
      <c r="L44" s="40">
        <v>3</v>
      </c>
      <c r="M44" s="40">
        <v>0</v>
      </c>
      <c r="N44" s="40">
        <v>27</v>
      </c>
      <c r="O44" s="41">
        <v>0</v>
      </c>
      <c r="P44" s="43">
        <v>82</v>
      </c>
      <c r="Q44" s="39">
        <v>0</v>
      </c>
      <c r="R44" s="40">
        <v>14</v>
      </c>
      <c r="S44" s="44">
        <v>280</v>
      </c>
    </row>
    <row r="45" spans="1:19" ht="15" customHeight="1" x14ac:dyDescent="0.25">
      <c r="A45" s="23">
        <f t="shared" si="0"/>
        <v>44</v>
      </c>
      <c r="B45" s="24" t="s">
        <v>150</v>
      </c>
      <c r="C45" s="25">
        <v>149</v>
      </c>
      <c r="D45" s="26" t="s">
        <v>19</v>
      </c>
      <c r="E45" s="27">
        <v>543</v>
      </c>
      <c r="F45" s="28">
        <v>51</v>
      </c>
      <c r="G45" s="29">
        <v>71</v>
      </c>
      <c r="H45" s="29">
        <v>65</v>
      </c>
      <c r="I45" s="29">
        <v>3</v>
      </c>
      <c r="J45" s="29">
        <v>53</v>
      </c>
      <c r="K45" s="29">
        <v>0</v>
      </c>
      <c r="L45" s="29">
        <v>3</v>
      </c>
      <c r="M45" s="29">
        <v>5</v>
      </c>
      <c r="N45" s="29">
        <v>25</v>
      </c>
      <c r="O45" s="30">
        <v>0</v>
      </c>
      <c r="P45" s="43">
        <v>74</v>
      </c>
      <c r="Q45" s="28">
        <v>0</v>
      </c>
      <c r="R45" s="29">
        <v>16</v>
      </c>
      <c r="S45" s="44">
        <v>276</v>
      </c>
    </row>
  </sheetData>
  <pageMargins left="0.7" right="0.7" top="0.75" bottom="0.75" header="0.3" footer="0.3"/>
  <pageSetup paperSize="9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tabColor rgb="FF00B050"/>
    <pageSetUpPr fitToPage="1"/>
  </sheetPr>
  <dimension ref="A1:R38"/>
  <sheetViews>
    <sheetView zoomScale="55" zoomScaleNormal="55" workbookViewId="0">
      <selection activeCell="S31" sqref="S31"/>
    </sheetView>
  </sheetViews>
  <sheetFormatPr defaultColWidth="10" defaultRowHeight="15" x14ac:dyDescent="0.25"/>
  <cols>
    <col min="1" max="1" width="9.375" style="1" customWidth="1"/>
    <col min="2" max="2" width="6" style="3" customWidth="1"/>
    <col min="3" max="3" width="5.75" style="3" bestFit="1" customWidth="1"/>
    <col min="4" max="4" width="23.625" style="1" customWidth="1"/>
    <col min="5" max="5" width="8.25" style="1" customWidth="1"/>
    <col min="6" max="11" width="7.625" style="1" customWidth="1"/>
    <col min="12" max="12" width="21.25" style="1" customWidth="1"/>
    <col min="13" max="13" width="13.625" style="1" customWidth="1"/>
    <col min="14" max="14" width="13.125" style="1" customWidth="1"/>
    <col min="15" max="15" width="14.375" style="1" customWidth="1"/>
    <col min="16" max="16" width="12.375" style="1" customWidth="1"/>
    <col min="17" max="17" width="10" style="1" hidden="1" customWidth="1"/>
    <col min="18" max="18" width="0" style="1" hidden="1" customWidth="1"/>
    <col min="19" max="16384" width="10" style="1"/>
  </cols>
  <sheetData>
    <row r="1" spans="1:18" s="10" customFormat="1" ht="23.2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6" t="s">
        <v>181</v>
      </c>
      <c r="M1" s="6" t="s">
        <v>2</v>
      </c>
      <c r="N1" s="6" t="s">
        <v>182</v>
      </c>
      <c r="O1" s="6" t="s">
        <v>183</v>
      </c>
      <c r="P1" s="5" t="s">
        <v>188</v>
      </c>
    </row>
    <row r="2" spans="1:18" ht="15" customHeight="1" x14ac:dyDescent="0.25">
      <c r="A2" s="423">
        <v>1</v>
      </c>
      <c r="B2" s="424" t="s">
        <v>158</v>
      </c>
      <c r="C2" s="425">
        <v>136</v>
      </c>
      <c r="D2" s="426" t="s">
        <v>19</v>
      </c>
      <c r="E2" s="427">
        <v>530</v>
      </c>
      <c r="F2" s="16">
        <v>16</v>
      </c>
      <c r="G2" s="17">
        <v>31</v>
      </c>
      <c r="H2" s="17">
        <v>89</v>
      </c>
      <c r="I2" s="17">
        <v>8</v>
      </c>
      <c r="J2" s="17">
        <v>202</v>
      </c>
      <c r="K2" s="17">
        <v>0</v>
      </c>
      <c r="L2" s="20">
        <v>0</v>
      </c>
      <c r="M2" s="20">
        <v>0</v>
      </c>
      <c r="N2" s="20">
        <v>0</v>
      </c>
      <c r="O2" s="20">
        <v>0</v>
      </c>
      <c r="P2" s="119">
        <v>351</v>
      </c>
      <c r="Q2" s="1">
        <v>2</v>
      </c>
    </row>
    <row r="3" spans="1:18" ht="15" customHeight="1" x14ac:dyDescent="0.25">
      <c r="A3" s="284">
        <f t="shared" ref="A3:A32" si="0">A2+1</f>
        <v>2</v>
      </c>
      <c r="B3" s="428" t="s">
        <v>158</v>
      </c>
      <c r="C3" s="429">
        <v>136</v>
      </c>
      <c r="D3" s="430" t="s">
        <v>14</v>
      </c>
      <c r="E3" s="431">
        <v>529</v>
      </c>
      <c r="F3" s="28">
        <v>15</v>
      </c>
      <c r="G3" s="29">
        <v>53</v>
      </c>
      <c r="H3" s="29">
        <v>109</v>
      </c>
      <c r="I3" s="29">
        <v>7</v>
      </c>
      <c r="J3" s="29">
        <v>173</v>
      </c>
      <c r="K3" s="29">
        <v>0</v>
      </c>
      <c r="L3" s="31">
        <v>1</v>
      </c>
      <c r="M3" s="31">
        <v>4</v>
      </c>
      <c r="N3" s="31">
        <v>0</v>
      </c>
      <c r="O3" s="31">
        <v>0</v>
      </c>
      <c r="P3" s="120">
        <v>368</v>
      </c>
      <c r="Q3" s="1" t="e">
        <v>#REF!</v>
      </c>
      <c r="R3" s="1">
        <v>368</v>
      </c>
    </row>
    <row r="4" spans="1:18" ht="15" customHeight="1" x14ac:dyDescent="0.25">
      <c r="A4" s="124">
        <f t="shared" si="0"/>
        <v>3</v>
      </c>
      <c r="B4" s="432" t="s">
        <v>158</v>
      </c>
      <c r="C4" s="433">
        <v>137</v>
      </c>
      <c r="D4" s="434" t="s">
        <v>19</v>
      </c>
      <c r="E4" s="435">
        <v>662</v>
      </c>
      <c r="F4" s="39">
        <v>5</v>
      </c>
      <c r="G4" s="40">
        <v>48</v>
      </c>
      <c r="H4" s="40">
        <v>135</v>
      </c>
      <c r="I4" s="40">
        <v>7</v>
      </c>
      <c r="J4" s="40">
        <v>237</v>
      </c>
      <c r="K4" s="40">
        <v>0</v>
      </c>
      <c r="L4" s="42">
        <v>0</v>
      </c>
      <c r="M4" s="42">
        <v>9</v>
      </c>
      <c r="N4" s="42">
        <v>1</v>
      </c>
      <c r="O4" s="42">
        <v>0</v>
      </c>
      <c r="P4" s="22">
        <v>456</v>
      </c>
      <c r="Q4" s="1" t="e">
        <v>#REF!</v>
      </c>
    </row>
    <row r="5" spans="1:18" ht="15" customHeight="1" x14ac:dyDescent="0.25">
      <c r="A5" s="284">
        <f t="shared" si="0"/>
        <v>4</v>
      </c>
      <c r="B5" s="428" t="s">
        <v>158</v>
      </c>
      <c r="C5" s="429">
        <v>137</v>
      </c>
      <c r="D5" s="430" t="s">
        <v>14</v>
      </c>
      <c r="E5" s="431">
        <v>662</v>
      </c>
      <c r="F5" s="28">
        <v>9</v>
      </c>
      <c r="G5" s="29">
        <v>55</v>
      </c>
      <c r="H5" s="29">
        <v>144</v>
      </c>
      <c r="I5" s="29">
        <v>9</v>
      </c>
      <c r="J5" s="29">
        <v>215</v>
      </c>
      <c r="K5" s="29">
        <v>3</v>
      </c>
      <c r="L5" s="31">
        <v>3</v>
      </c>
      <c r="M5" s="31">
        <v>17</v>
      </c>
      <c r="N5" s="31">
        <v>0</v>
      </c>
      <c r="O5" s="31">
        <v>0</v>
      </c>
      <c r="P5" s="120">
        <v>461</v>
      </c>
      <c r="Q5" s="45" t="e">
        <v>#REF!</v>
      </c>
    </row>
    <row r="6" spans="1:18" ht="15" customHeight="1" x14ac:dyDescent="0.25">
      <c r="A6" s="124">
        <f t="shared" si="0"/>
        <v>5</v>
      </c>
      <c r="B6" s="432" t="s">
        <v>158</v>
      </c>
      <c r="C6" s="433">
        <v>137</v>
      </c>
      <c r="D6" s="434" t="s">
        <v>20</v>
      </c>
      <c r="E6" s="435">
        <v>661</v>
      </c>
      <c r="F6" s="39">
        <v>13</v>
      </c>
      <c r="G6" s="40">
        <v>56</v>
      </c>
      <c r="H6" s="40">
        <v>125</v>
      </c>
      <c r="I6" s="40">
        <v>32</v>
      </c>
      <c r="J6" s="40">
        <v>229</v>
      </c>
      <c r="K6" s="40">
        <v>1</v>
      </c>
      <c r="L6" s="42">
        <v>0</v>
      </c>
      <c r="M6" s="42">
        <v>0</v>
      </c>
      <c r="N6" s="42">
        <v>0</v>
      </c>
      <c r="O6" s="42">
        <v>0</v>
      </c>
      <c r="P6" s="22">
        <v>466</v>
      </c>
      <c r="Q6" s="46" t="e">
        <v>#REF!</v>
      </c>
    </row>
    <row r="7" spans="1:18" ht="15" customHeight="1" x14ac:dyDescent="0.25">
      <c r="A7" s="284">
        <f t="shared" si="0"/>
        <v>6</v>
      </c>
      <c r="B7" s="428" t="s">
        <v>158</v>
      </c>
      <c r="C7" s="429">
        <v>138</v>
      </c>
      <c r="D7" s="430" t="s">
        <v>19</v>
      </c>
      <c r="E7" s="431">
        <v>447</v>
      </c>
      <c r="F7" s="28">
        <v>1</v>
      </c>
      <c r="G7" s="29">
        <v>12</v>
      </c>
      <c r="H7" s="29">
        <v>172</v>
      </c>
      <c r="I7" s="29">
        <v>23</v>
      </c>
      <c r="J7" s="29">
        <v>109</v>
      </c>
      <c r="K7" s="29">
        <v>2</v>
      </c>
      <c r="L7" s="31">
        <v>0</v>
      </c>
      <c r="M7" s="31">
        <v>17</v>
      </c>
      <c r="N7" s="31">
        <v>0</v>
      </c>
      <c r="O7" s="31">
        <v>0</v>
      </c>
      <c r="P7" s="120">
        <v>336</v>
      </c>
    </row>
    <row r="8" spans="1:18" ht="15" customHeight="1" x14ac:dyDescent="0.25">
      <c r="A8" s="124">
        <f t="shared" si="0"/>
        <v>7</v>
      </c>
      <c r="B8" s="432" t="s">
        <v>158</v>
      </c>
      <c r="C8" s="433">
        <v>138</v>
      </c>
      <c r="D8" s="434" t="s">
        <v>14</v>
      </c>
      <c r="E8" s="435">
        <v>446</v>
      </c>
      <c r="F8" s="39">
        <v>4</v>
      </c>
      <c r="G8" s="40">
        <v>16</v>
      </c>
      <c r="H8" s="40">
        <v>153</v>
      </c>
      <c r="I8" s="40">
        <v>20</v>
      </c>
      <c r="J8" s="40">
        <v>98</v>
      </c>
      <c r="K8" s="40">
        <v>4</v>
      </c>
      <c r="L8" s="42">
        <v>5</v>
      </c>
      <c r="M8" s="42">
        <v>15</v>
      </c>
      <c r="N8" s="42">
        <v>0</v>
      </c>
      <c r="O8" s="42">
        <v>1</v>
      </c>
      <c r="P8" s="22">
        <v>323</v>
      </c>
    </row>
    <row r="9" spans="1:18" ht="15" customHeight="1" x14ac:dyDescent="0.25">
      <c r="A9" s="284">
        <f t="shared" si="0"/>
        <v>8</v>
      </c>
      <c r="B9" s="428" t="s">
        <v>158</v>
      </c>
      <c r="C9" s="429">
        <v>139</v>
      </c>
      <c r="D9" s="430" t="s">
        <v>19</v>
      </c>
      <c r="E9" s="431">
        <v>654</v>
      </c>
      <c r="F9" s="28">
        <v>115</v>
      </c>
      <c r="G9" s="29">
        <v>84</v>
      </c>
      <c r="H9" s="29">
        <v>84</v>
      </c>
      <c r="I9" s="29">
        <v>10</v>
      </c>
      <c r="J9" s="29">
        <v>147</v>
      </c>
      <c r="K9" s="29">
        <v>0</v>
      </c>
      <c r="L9" s="31">
        <v>0</v>
      </c>
      <c r="M9" s="31">
        <v>6</v>
      </c>
      <c r="N9" s="31">
        <v>0</v>
      </c>
      <c r="O9" s="31">
        <v>0</v>
      </c>
      <c r="P9" s="120">
        <v>455</v>
      </c>
    </row>
    <row r="10" spans="1:18" ht="15" customHeight="1" x14ac:dyDescent="0.25">
      <c r="A10" s="124">
        <f t="shared" si="0"/>
        <v>9</v>
      </c>
      <c r="B10" s="432" t="s">
        <v>158</v>
      </c>
      <c r="C10" s="433">
        <v>139</v>
      </c>
      <c r="D10" s="434" t="s">
        <v>14</v>
      </c>
      <c r="E10" s="435">
        <v>654</v>
      </c>
      <c r="F10" s="39">
        <v>129</v>
      </c>
      <c r="G10" s="40">
        <v>56</v>
      </c>
      <c r="H10" s="40">
        <v>85</v>
      </c>
      <c r="I10" s="40">
        <v>5</v>
      </c>
      <c r="J10" s="40">
        <v>164</v>
      </c>
      <c r="K10" s="40">
        <v>0</v>
      </c>
      <c r="L10" s="42">
        <v>9</v>
      </c>
      <c r="M10" s="42">
        <v>2</v>
      </c>
      <c r="N10" s="42">
        <v>3</v>
      </c>
      <c r="O10" s="42">
        <v>0</v>
      </c>
      <c r="P10" s="22">
        <v>459</v>
      </c>
    </row>
    <row r="11" spans="1:18" ht="15" customHeight="1" x14ac:dyDescent="0.25">
      <c r="A11" s="284">
        <f t="shared" si="0"/>
        <v>10</v>
      </c>
      <c r="B11" s="428" t="s">
        <v>158</v>
      </c>
      <c r="C11" s="429">
        <v>139</v>
      </c>
      <c r="D11" s="430" t="s">
        <v>20</v>
      </c>
      <c r="E11" s="431">
        <v>653</v>
      </c>
      <c r="F11" s="28">
        <v>124</v>
      </c>
      <c r="G11" s="29">
        <v>50</v>
      </c>
      <c r="H11" s="29">
        <v>84</v>
      </c>
      <c r="I11" s="29">
        <v>3</v>
      </c>
      <c r="J11" s="29">
        <v>185</v>
      </c>
      <c r="K11" s="29">
        <v>0</v>
      </c>
      <c r="L11" s="31">
        <v>0</v>
      </c>
      <c r="M11" s="31">
        <v>3</v>
      </c>
      <c r="N11" s="31">
        <v>0</v>
      </c>
      <c r="O11" s="31">
        <v>0</v>
      </c>
      <c r="P11" s="120">
        <v>461</v>
      </c>
    </row>
    <row r="12" spans="1:18" ht="15" customHeight="1" x14ac:dyDescent="0.25">
      <c r="A12" s="124">
        <f t="shared" si="0"/>
        <v>11</v>
      </c>
      <c r="B12" s="432" t="s">
        <v>158</v>
      </c>
      <c r="C12" s="433">
        <v>140</v>
      </c>
      <c r="D12" s="434" t="s">
        <v>19</v>
      </c>
      <c r="E12" s="435">
        <v>544</v>
      </c>
      <c r="F12" s="39">
        <v>3</v>
      </c>
      <c r="G12" s="40">
        <v>5</v>
      </c>
      <c r="H12" s="40">
        <v>189</v>
      </c>
      <c r="I12" s="40">
        <v>162</v>
      </c>
      <c r="J12" s="40">
        <v>38</v>
      </c>
      <c r="K12" s="40">
        <v>2</v>
      </c>
      <c r="L12" s="42">
        <v>0</v>
      </c>
      <c r="M12" s="42">
        <v>13</v>
      </c>
      <c r="N12" s="42">
        <v>0</v>
      </c>
      <c r="O12" s="42">
        <v>0</v>
      </c>
      <c r="P12" s="22">
        <v>419</v>
      </c>
    </row>
    <row r="13" spans="1:18" ht="15" customHeight="1" x14ac:dyDescent="0.25">
      <c r="A13" s="284">
        <f t="shared" si="0"/>
        <v>12</v>
      </c>
      <c r="B13" s="428" t="s">
        <v>158</v>
      </c>
      <c r="C13" s="429">
        <v>140</v>
      </c>
      <c r="D13" s="430" t="s">
        <v>14</v>
      </c>
      <c r="E13" s="431">
        <v>544</v>
      </c>
      <c r="F13" s="28">
        <v>5</v>
      </c>
      <c r="G13" s="29">
        <v>5</v>
      </c>
      <c r="H13" s="29">
        <v>133</v>
      </c>
      <c r="I13" s="29">
        <v>204</v>
      </c>
      <c r="J13" s="29">
        <v>30</v>
      </c>
      <c r="K13" s="29">
        <v>1</v>
      </c>
      <c r="L13" s="31">
        <v>1</v>
      </c>
      <c r="M13" s="31">
        <v>17</v>
      </c>
      <c r="N13" s="31">
        <v>1</v>
      </c>
      <c r="O13" s="31">
        <v>0</v>
      </c>
      <c r="P13" s="120">
        <v>408</v>
      </c>
    </row>
    <row r="14" spans="1:18" ht="15" customHeight="1" x14ac:dyDescent="0.25">
      <c r="A14" s="124">
        <f t="shared" si="0"/>
        <v>13</v>
      </c>
      <c r="B14" s="432" t="s">
        <v>158</v>
      </c>
      <c r="C14" s="433">
        <v>140</v>
      </c>
      <c r="D14" s="434" t="s">
        <v>20</v>
      </c>
      <c r="E14" s="435">
        <v>544</v>
      </c>
      <c r="F14" s="39">
        <v>4</v>
      </c>
      <c r="G14" s="40">
        <v>8</v>
      </c>
      <c r="H14" s="40">
        <v>171</v>
      </c>
      <c r="I14" s="40">
        <v>162</v>
      </c>
      <c r="J14" s="40">
        <v>44</v>
      </c>
      <c r="K14" s="40">
        <v>0</v>
      </c>
      <c r="L14" s="42">
        <v>0</v>
      </c>
      <c r="M14" s="42">
        <v>20</v>
      </c>
      <c r="N14" s="42">
        <v>0</v>
      </c>
      <c r="O14" s="42">
        <v>0</v>
      </c>
      <c r="P14" s="22">
        <v>412</v>
      </c>
    </row>
    <row r="15" spans="1:18" ht="15" customHeight="1" x14ac:dyDescent="0.25">
      <c r="A15" s="284">
        <f t="shared" si="0"/>
        <v>14</v>
      </c>
      <c r="B15" s="428" t="s">
        <v>158</v>
      </c>
      <c r="C15" s="429">
        <v>141</v>
      </c>
      <c r="D15" s="430" t="s">
        <v>19</v>
      </c>
      <c r="E15" s="431">
        <v>613</v>
      </c>
      <c r="F15" s="28">
        <v>152</v>
      </c>
      <c r="G15" s="29">
        <v>43</v>
      </c>
      <c r="H15" s="29">
        <v>79</v>
      </c>
      <c r="I15" s="29">
        <v>12</v>
      </c>
      <c r="J15" s="29">
        <v>176</v>
      </c>
      <c r="K15" s="29">
        <v>0</v>
      </c>
      <c r="L15" s="31">
        <v>0</v>
      </c>
      <c r="M15" s="31">
        <v>6</v>
      </c>
      <c r="N15" s="31">
        <v>0</v>
      </c>
      <c r="O15" s="31">
        <v>0</v>
      </c>
      <c r="P15" s="120">
        <v>481</v>
      </c>
      <c r="Q15" s="1">
        <v>0</v>
      </c>
    </row>
    <row r="16" spans="1:18" ht="15" customHeight="1" x14ac:dyDescent="0.25">
      <c r="A16" s="124">
        <f t="shared" si="0"/>
        <v>15</v>
      </c>
      <c r="B16" s="432" t="s">
        <v>158</v>
      </c>
      <c r="C16" s="433">
        <v>141</v>
      </c>
      <c r="D16" s="434" t="s">
        <v>14</v>
      </c>
      <c r="E16" s="435">
        <v>612</v>
      </c>
      <c r="F16" s="39">
        <v>161</v>
      </c>
      <c r="G16" s="40">
        <v>70</v>
      </c>
      <c r="H16" s="40">
        <v>56</v>
      </c>
      <c r="I16" s="40">
        <v>15</v>
      </c>
      <c r="J16" s="40">
        <v>185</v>
      </c>
      <c r="K16" s="40">
        <v>3</v>
      </c>
      <c r="L16" s="42">
        <v>0</v>
      </c>
      <c r="M16" s="42">
        <v>5</v>
      </c>
      <c r="N16" s="42">
        <v>0</v>
      </c>
      <c r="O16" s="42">
        <v>0</v>
      </c>
      <c r="P16" s="22">
        <v>506</v>
      </c>
      <c r="Q16" s="1">
        <v>0</v>
      </c>
    </row>
    <row r="17" spans="1:17" ht="15" customHeight="1" x14ac:dyDescent="0.25">
      <c r="A17" s="284">
        <f t="shared" si="0"/>
        <v>16</v>
      </c>
      <c r="B17" s="428" t="s">
        <v>158</v>
      </c>
      <c r="C17" s="429">
        <v>142</v>
      </c>
      <c r="D17" s="430" t="s">
        <v>19</v>
      </c>
      <c r="E17" s="431">
        <v>694</v>
      </c>
      <c r="F17" s="28">
        <v>76</v>
      </c>
      <c r="G17" s="29">
        <v>22</v>
      </c>
      <c r="H17" s="29">
        <v>66</v>
      </c>
      <c r="I17" s="29">
        <v>17</v>
      </c>
      <c r="J17" s="29">
        <v>381</v>
      </c>
      <c r="K17" s="29">
        <v>4</v>
      </c>
      <c r="L17" s="31">
        <v>0</v>
      </c>
      <c r="M17" s="31">
        <v>6</v>
      </c>
      <c r="N17" s="31">
        <v>0</v>
      </c>
      <c r="O17" s="31">
        <v>0</v>
      </c>
      <c r="P17" s="120">
        <v>583</v>
      </c>
      <c r="Q17" s="45" t="e">
        <v>#DIV/0!</v>
      </c>
    </row>
    <row r="18" spans="1:17" ht="15" customHeight="1" x14ac:dyDescent="0.25">
      <c r="A18" s="124">
        <f t="shared" si="0"/>
        <v>17</v>
      </c>
      <c r="B18" s="432" t="s">
        <v>158</v>
      </c>
      <c r="C18" s="433">
        <v>142</v>
      </c>
      <c r="D18" s="434" t="s">
        <v>14</v>
      </c>
      <c r="E18" s="435">
        <v>693</v>
      </c>
      <c r="F18" s="39">
        <v>95</v>
      </c>
      <c r="G18" s="40">
        <v>29</v>
      </c>
      <c r="H18" s="40">
        <v>85</v>
      </c>
      <c r="I18" s="40">
        <v>18</v>
      </c>
      <c r="J18" s="40">
        <v>338</v>
      </c>
      <c r="K18" s="40">
        <v>0</v>
      </c>
      <c r="L18" s="42">
        <v>0</v>
      </c>
      <c r="M18" s="42">
        <v>5</v>
      </c>
      <c r="N18" s="42">
        <v>0</v>
      </c>
      <c r="O18" s="42">
        <v>0</v>
      </c>
      <c r="P18" s="22">
        <v>578</v>
      </c>
      <c r="Q18" s="46" t="e">
        <v>#DIV/0!</v>
      </c>
    </row>
    <row r="19" spans="1:17" ht="15" customHeight="1" x14ac:dyDescent="0.25">
      <c r="A19" s="284">
        <f t="shared" si="0"/>
        <v>18</v>
      </c>
      <c r="B19" s="428" t="s">
        <v>158</v>
      </c>
      <c r="C19" s="429">
        <v>142</v>
      </c>
      <c r="D19" s="430" t="s">
        <v>15</v>
      </c>
      <c r="E19" s="431">
        <v>487</v>
      </c>
      <c r="F19" s="28">
        <v>23</v>
      </c>
      <c r="G19" s="29">
        <v>38</v>
      </c>
      <c r="H19" s="29">
        <v>68</v>
      </c>
      <c r="I19" s="29">
        <v>11</v>
      </c>
      <c r="J19" s="29">
        <v>265</v>
      </c>
      <c r="K19" s="29">
        <v>1</v>
      </c>
      <c r="L19" s="31">
        <v>0</v>
      </c>
      <c r="M19" s="31">
        <v>4</v>
      </c>
      <c r="N19" s="31">
        <v>0</v>
      </c>
      <c r="O19" s="31">
        <v>0</v>
      </c>
      <c r="P19" s="120">
        <v>413</v>
      </c>
    </row>
    <row r="20" spans="1:17" ht="15" customHeight="1" x14ac:dyDescent="0.25">
      <c r="A20" s="124">
        <f t="shared" si="0"/>
        <v>19</v>
      </c>
      <c r="B20" s="432" t="s">
        <v>158</v>
      </c>
      <c r="C20" s="433">
        <v>142</v>
      </c>
      <c r="D20" s="434" t="s">
        <v>41</v>
      </c>
      <c r="E20" s="435">
        <v>486</v>
      </c>
      <c r="F20" s="39">
        <v>61</v>
      </c>
      <c r="G20" s="40">
        <v>35</v>
      </c>
      <c r="H20" s="40">
        <v>49</v>
      </c>
      <c r="I20" s="40">
        <v>14</v>
      </c>
      <c r="J20" s="40">
        <v>231</v>
      </c>
      <c r="K20" s="40">
        <v>2</v>
      </c>
      <c r="L20" s="42">
        <v>73</v>
      </c>
      <c r="M20" s="42">
        <v>9</v>
      </c>
      <c r="N20" s="42">
        <v>0</v>
      </c>
      <c r="O20" s="42">
        <v>0</v>
      </c>
      <c r="P20" s="22">
        <v>485</v>
      </c>
      <c r="Q20" s="1" t="e">
        <v>#DIV/0!</v>
      </c>
    </row>
    <row r="21" spans="1:17" ht="15" customHeight="1" x14ac:dyDescent="0.25">
      <c r="A21" s="284">
        <f t="shared" si="0"/>
        <v>20</v>
      </c>
      <c r="B21" s="428" t="s">
        <v>158</v>
      </c>
      <c r="C21" s="429">
        <v>143</v>
      </c>
      <c r="D21" s="430" t="s">
        <v>19</v>
      </c>
      <c r="E21" s="431">
        <v>535</v>
      </c>
      <c r="F21" s="28">
        <v>27</v>
      </c>
      <c r="G21" s="29">
        <v>7</v>
      </c>
      <c r="H21" s="29">
        <v>180</v>
      </c>
      <c r="I21" s="29">
        <v>13</v>
      </c>
      <c r="J21" s="29">
        <v>160</v>
      </c>
      <c r="K21" s="29">
        <v>0</v>
      </c>
      <c r="L21" s="31">
        <v>0</v>
      </c>
      <c r="M21" s="31">
        <v>17</v>
      </c>
      <c r="N21" s="31">
        <v>0</v>
      </c>
      <c r="O21" s="31">
        <v>0</v>
      </c>
      <c r="P21" s="120">
        <v>407</v>
      </c>
      <c r="Q21" s="45" t="e">
        <v>#DIV/0!</v>
      </c>
    </row>
    <row r="22" spans="1:17" ht="15" customHeight="1" x14ac:dyDescent="0.25">
      <c r="A22" s="124">
        <f t="shared" si="0"/>
        <v>21</v>
      </c>
      <c r="B22" s="432" t="s">
        <v>158</v>
      </c>
      <c r="C22" s="433">
        <v>143</v>
      </c>
      <c r="D22" s="434" t="s">
        <v>14</v>
      </c>
      <c r="E22" s="435">
        <v>535</v>
      </c>
      <c r="F22" s="39">
        <v>9</v>
      </c>
      <c r="G22" s="40">
        <v>10</v>
      </c>
      <c r="H22" s="40">
        <v>157</v>
      </c>
      <c r="I22" s="40">
        <v>11</v>
      </c>
      <c r="J22" s="40">
        <v>183</v>
      </c>
      <c r="K22" s="40">
        <v>0</v>
      </c>
      <c r="L22" s="42">
        <v>0</v>
      </c>
      <c r="M22" s="42">
        <v>7</v>
      </c>
      <c r="N22" s="42">
        <v>0</v>
      </c>
      <c r="O22" s="42">
        <v>0</v>
      </c>
      <c r="P22" s="22">
        <v>384</v>
      </c>
      <c r="Q22" s="46" t="e">
        <v>#DIV/0!</v>
      </c>
    </row>
    <row r="23" spans="1:17" ht="15" customHeight="1" x14ac:dyDescent="0.25">
      <c r="A23" s="284">
        <f t="shared" si="0"/>
        <v>22</v>
      </c>
      <c r="B23" s="428" t="s">
        <v>158</v>
      </c>
      <c r="C23" s="429">
        <v>144</v>
      </c>
      <c r="D23" s="430" t="s">
        <v>19</v>
      </c>
      <c r="E23" s="431">
        <v>712</v>
      </c>
      <c r="F23" s="28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31">
        <v>0</v>
      </c>
      <c r="M23" s="31">
        <v>0</v>
      </c>
      <c r="N23" s="31">
        <v>0</v>
      </c>
      <c r="O23" s="31">
        <v>0</v>
      </c>
      <c r="P23" s="120">
        <v>0</v>
      </c>
    </row>
    <row r="24" spans="1:17" ht="15" customHeight="1" x14ac:dyDescent="0.25">
      <c r="A24" s="124">
        <f t="shared" si="0"/>
        <v>23</v>
      </c>
      <c r="B24" s="432" t="s">
        <v>158</v>
      </c>
      <c r="C24" s="433">
        <v>145</v>
      </c>
      <c r="D24" s="434" t="s">
        <v>19</v>
      </c>
      <c r="E24" s="435">
        <v>524</v>
      </c>
      <c r="F24" s="39">
        <v>59</v>
      </c>
      <c r="G24" s="40">
        <v>25</v>
      </c>
      <c r="H24" s="40">
        <v>93</v>
      </c>
      <c r="I24" s="40">
        <v>25</v>
      </c>
      <c r="J24" s="40">
        <v>126</v>
      </c>
      <c r="K24" s="40">
        <v>0</v>
      </c>
      <c r="L24" s="42">
        <v>0</v>
      </c>
      <c r="M24" s="42">
        <v>15</v>
      </c>
      <c r="N24" s="42">
        <v>0</v>
      </c>
      <c r="O24" s="42">
        <v>0</v>
      </c>
      <c r="P24" s="22">
        <v>353</v>
      </c>
    </row>
    <row r="25" spans="1:17" ht="15" customHeight="1" x14ac:dyDescent="0.25">
      <c r="A25" s="284">
        <f t="shared" si="0"/>
        <v>24</v>
      </c>
      <c r="B25" s="428" t="s">
        <v>158</v>
      </c>
      <c r="C25" s="429">
        <v>145</v>
      </c>
      <c r="D25" s="430" t="s">
        <v>14</v>
      </c>
      <c r="E25" s="431">
        <v>523</v>
      </c>
      <c r="F25" s="28">
        <v>80</v>
      </c>
      <c r="G25" s="29">
        <v>39</v>
      </c>
      <c r="H25" s="29">
        <v>82</v>
      </c>
      <c r="I25" s="29">
        <v>0</v>
      </c>
      <c r="J25" s="29">
        <v>140</v>
      </c>
      <c r="K25" s="29">
        <v>0</v>
      </c>
      <c r="L25" s="31">
        <v>0</v>
      </c>
      <c r="M25" s="31">
        <v>0</v>
      </c>
      <c r="N25" s="31">
        <v>0</v>
      </c>
      <c r="O25" s="31">
        <v>0</v>
      </c>
      <c r="P25" s="120">
        <v>341</v>
      </c>
    </row>
    <row r="26" spans="1:17" ht="15" customHeight="1" x14ac:dyDescent="0.25">
      <c r="A26" s="124">
        <f t="shared" si="0"/>
        <v>25</v>
      </c>
      <c r="B26" s="432" t="s">
        <v>158</v>
      </c>
      <c r="C26" s="433">
        <v>145</v>
      </c>
      <c r="D26" s="434" t="s">
        <v>20</v>
      </c>
      <c r="E26" s="435">
        <v>523</v>
      </c>
      <c r="F26" s="39">
        <v>64</v>
      </c>
      <c r="G26" s="40">
        <v>29</v>
      </c>
      <c r="H26" s="40">
        <v>97</v>
      </c>
      <c r="I26" s="40">
        <v>0</v>
      </c>
      <c r="J26" s="40">
        <v>143</v>
      </c>
      <c r="K26" s="40">
        <v>0</v>
      </c>
      <c r="L26" s="42">
        <v>0</v>
      </c>
      <c r="M26" s="42">
        <v>0</v>
      </c>
      <c r="N26" s="42">
        <v>0</v>
      </c>
      <c r="O26" s="42">
        <v>0</v>
      </c>
      <c r="P26" s="22">
        <v>333</v>
      </c>
    </row>
    <row r="27" spans="1:17" ht="15" customHeight="1" x14ac:dyDescent="0.25">
      <c r="A27" s="284">
        <f t="shared" si="0"/>
        <v>26</v>
      </c>
      <c r="B27" s="428" t="s">
        <v>158</v>
      </c>
      <c r="C27" s="429">
        <v>146</v>
      </c>
      <c r="D27" s="430" t="s">
        <v>19</v>
      </c>
      <c r="E27" s="431">
        <v>497</v>
      </c>
      <c r="F27" s="28">
        <v>30</v>
      </c>
      <c r="G27" s="29">
        <v>40</v>
      </c>
      <c r="H27" s="29">
        <v>35</v>
      </c>
      <c r="I27" s="29">
        <v>0</v>
      </c>
      <c r="J27" s="29">
        <v>226</v>
      </c>
      <c r="K27" s="29">
        <v>0</v>
      </c>
      <c r="L27" s="31">
        <v>0</v>
      </c>
      <c r="M27" s="31">
        <v>0</v>
      </c>
      <c r="N27" s="31">
        <v>0</v>
      </c>
      <c r="O27" s="31">
        <v>0</v>
      </c>
      <c r="P27" s="120">
        <v>341</v>
      </c>
    </row>
    <row r="28" spans="1:17" ht="15" customHeight="1" x14ac:dyDescent="0.25">
      <c r="A28" s="124">
        <f t="shared" si="0"/>
        <v>27</v>
      </c>
      <c r="B28" s="432" t="s">
        <v>158</v>
      </c>
      <c r="C28" s="433">
        <v>146</v>
      </c>
      <c r="D28" s="434" t="s">
        <v>14</v>
      </c>
      <c r="E28" s="435">
        <v>496</v>
      </c>
      <c r="F28" s="39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2">
        <v>0</v>
      </c>
      <c r="M28" s="42">
        <v>0</v>
      </c>
      <c r="N28" s="42">
        <v>0</v>
      </c>
      <c r="O28" s="42">
        <v>0</v>
      </c>
      <c r="P28" s="22">
        <v>0</v>
      </c>
    </row>
    <row r="29" spans="1:17" ht="15" customHeight="1" x14ac:dyDescent="0.25">
      <c r="A29" s="284">
        <f t="shared" si="0"/>
        <v>28</v>
      </c>
      <c r="B29" s="428" t="s">
        <v>158</v>
      </c>
      <c r="C29" s="429">
        <v>147</v>
      </c>
      <c r="D29" s="430" t="s">
        <v>19</v>
      </c>
      <c r="E29" s="431">
        <v>662</v>
      </c>
      <c r="F29" s="28">
        <v>35</v>
      </c>
      <c r="G29" s="29">
        <v>4</v>
      </c>
      <c r="H29" s="29">
        <v>294</v>
      </c>
      <c r="I29" s="29">
        <v>56</v>
      </c>
      <c r="J29" s="29">
        <v>89</v>
      </c>
      <c r="K29" s="29">
        <v>2</v>
      </c>
      <c r="L29" s="31">
        <v>2</v>
      </c>
      <c r="M29" s="31">
        <v>19</v>
      </c>
      <c r="N29" s="31">
        <v>0</v>
      </c>
      <c r="O29" s="31">
        <v>0</v>
      </c>
      <c r="P29" s="120">
        <v>509</v>
      </c>
    </row>
    <row r="30" spans="1:17" ht="15" customHeight="1" x14ac:dyDescent="0.25">
      <c r="A30" s="124">
        <f t="shared" si="0"/>
        <v>29</v>
      </c>
      <c r="B30" s="432" t="s">
        <v>158</v>
      </c>
      <c r="C30" s="433">
        <v>147</v>
      </c>
      <c r="D30" s="434" t="s">
        <v>14</v>
      </c>
      <c r="E30" s="435">
        <v>662</v>
      </c>
      <c r="F30" s="39">
        <v>53</v>
      </c>
      <c r="G30" s="40">
        <v>4</v>
      </c>
      <c r="H30" s="40">
        <v>258</v>
      </c>
      <c r="I30" s="40">
        <v>96</v>
      </c>
      <c r="J30" s="40">
        <v>93</v>
      </c>
      <c r="K30" s="40">
        <v>4</v>
      </c>
      <c r="L30" s="42">
        <v>0</v>
      </c>
      <c r="M30" s="42">
        <v>12</v>
      </c>
      <c r="N30" s="42">
        <v>0</v>
      </c>
      <c r="O30" s="42">
        <v>0</v>
      </c>
      <c r="P30" s="22">
        <v>527</v>
      </c>
    </row>
    <row r="31" spans="1:17" ht="15" customHeight="1" x14ac:dyDescent="0.25">
      <c r="A31" s="284">
        <f t="shared" si="0"/>
        <v>30</v>
      </c>
      <c r="B31" s="428" t="s">
        <v>158</v>
      </c>
      <c r="C31" s="429">
        <v>147</v>
      </c>
      <c r="D31" s="430" t="s">
        <v>20</v>
      </c>
      <c r="E31" s="431">
        <v>661</v>
      </c>
      <c r="F31" s="28">
        <v>43</v>
      </c>
      <c r="G31" s="29">
        <v>8</v>
      </c>
      <c r="H31" s="29">
        <v>308</v>
      </c>
      <c r="I31" s="29">
        <v>63</v>
      </c>
      <c r="J31" s="29">
        <v>67</v>
      </c>
      <c r="K31" s="29">
        <v>0</v>
      </c>
      <c r="L31" s="31">
        <v>2</v>
      </c>
      <c r="M31" s="31">
        <v>13</v>
      </c>
      <c r="N31" s="31">
        <v>0</v>
      </c>
      <c r="O31" s="31">
        <v>0</v>
      </c>
      <c r="P31" s="120">
        <v>505</v>
      </c>
      <c r="Q31" s="1">
        <v>0</v>
      </c>
    </row>
    <row r="32" spans="1:17" ht="15" customHeight="1" x14ac:dyDescent="0.25">
      <c r="A32" s="124">
        <f t="shared" si="0"/>
        <v>31</v>
      </c>
      <c r="B32" s="432" t="s">
        <v>158</v>
      </c>
      <c r="C32" s="433">
        <v>148</v>
      </c>
      <c r="D32" s="434" t="s">
        <v>19</v>
      </c>
      <c r="E32" s="435">
        <v>384</v>
      </c>
      <c r="F32" s="39">
        <v>132</v>
      </c>
      <c r="G32" s="40">
        <v>10</v>
      </c>
      <c r="H32" s="40">
        <v>18</v>
      </c>
      <c r="I32" s="40">
        <v>0</v>
      </c>
      <c r="J32" s="40">
        <v>142</v>
      </c>
      <c r="K32" s="40">
        <v>0</v>
      </c>
      <c r="L32" s="42">
        <v>48</v>
      </c>
      <c r="M32" s="42">
        <v>0</v>
      </c>
      <c r="N32" s="42">
        <v>0</v>
      </c>
      <c r="O32" s="42">
        <v>0</v>
      </c>
      <c r="P32" s="22">
        <v>359</v>
      </c>
      <c r="Q32" s="1">
        <v>0</v>
      </c>
    </row>
    <row r="33" spans="1:17" ht="15" customHeight="1" x14ac:dyDescent="0.25">
      <c r="A33" s="284">
        <v>1</v>
      </c>
      <c r="B33" s="428" t="s">
        <v>158</v>
      </c>
      <c r="C33" s="429">
        <v>148</v>
      </c>
      <c r="D33" s="430" t="s">
        <v>15</v>
      </c>
      <c r="E33" s="431">
        <v>737</v>
      </c>
      <c r="F33" s="28">
        <v>273</v>
      </c>
      <c r="G33" s="29">
        <v>50</v>
      </c>
      <c r="H33" s="29">
        <v>35</v>
      </c>
      <c r="I33" s="29">
        <v>2</v>
      </c>
      <c r="J33" s="29">
        <v>215</v>
      </c>
      <c r="K33" s="29">
        <v>3</v>
      </c>
      <c r="L33" s="31">
        <v>0</v>
      </c>
      <c r="M33" s="31">
        <v>0</v>
      </c>
      <c r="N33" s="31">
        <v>0</v>
      </c>
      <c r="O33" s="31">
        <v>0</v>
      </c>
      <c r="P33" s="120">
        <v>736</v>
      </c>
      <c r="Q33" s="45" t="e">
        <v>#DIV/0!</v>
      </c>
    </row>
    <row r="34" spans="1:17" ht="5.0999999999999996" customHeight="1" x14ac:dyDescent="0.25">
      <c r="A34" s="47"/>
      <c r="B34" s="48"/>
      <c r="C34" s="49"/>
      <c r="D34" s="50"/>
      <c r="E34" s="51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3"/>
    </row>
    <row r="35" spans="1:17" ht="0.95" customHeight="1" x14ac:dyDescent="0.25">
      <c r="A35" s="54"/>
      <c r="B35" s="55"/>
      <c r="C35" s="56"/>
      <c r="D35" s="57"/>
      <c r="E35" s="58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60"/>
    </row>
    <row r="36" spans="1:17" ht="0.95" customHeight="1" x14ac:dyDescent="0.25">
      <c r="A36" s="47"/>
      <c r="B36" s="48"/>
      <c r="C36" s="49"/>
      <c r="D36" s="50"/>
      <c r="E36" s="51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3"/>
    </row>
    <row r="38" spans="1:17" x14ac:dyDescent="0.25">
      <c r="F38" s="125"/>
    </row>
  </sheetData>
  <pageMargins left="0.7" right="0.7" top="0.75" bottom="0.75" header="0.3" footer="0.3"/>
  <pageSetup paperSize="5" scale="55" fitToHeight="0"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rgb="FF00B050"/>
  </sheetPr>
  <dimension ref="A1:S45"/>
  <sheetViews>
    <sheetView zoomScale="55" zoomScaleNormal="55" workbookViewId="0">
      <selection activeCell="N36" sqref="N36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6" width="12.375" style="1" customWidth="1"/>
    <col min="17" max="19" width="8.5" style="1" customWidth="1"/>
    <col min="20" max="16384" width="10" style="1"/>
  </cols>
  <sheetData>
    <row r="1" spans="1:19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188</v>
      </c>
      <c r="Q1" s="5" t="s">
        <v>8</v>
      </c>
      <c r="R1" s="5" t="s">
        <v>9</v>
      </c>
      <c r="S1" s="5" t="s">
        <v>10</v>
      </c>
    </row>
    <row r="2" spans="1:19" ht="15" customHeight="1" x14ac:dyDescent="0.25">
      <c r="A2" s="11">
        <v>1</v>
      </c>
      <c r="B2" s="12" t="s">
        <v>57</v>
      </c>
      <c r="C2" s="13">
        <v>396</v>
      </c>
      <c r="D2" s="14" t="s">
        <v>19</v>
      </c>
      <c r="E2" s="15">
        <v>489</v>
      </c>
      <c r="F2" s="16">
        <v>23</v>
      </c>
      <c r="G2" s="17">
        <v>198</v>
      </c>
      <c r="H2" s="17">
        <v>47</v>
      </c>
      <c r="I2" s="17">
        <v>3</v>
      </c>
      <c r="J2" s="17">
        <v>2</v>
      </c>
      <c r="K2" s="17"/>
      <c r="L2" s="17">
        <v>2</v>
      </c>
      <c r="M2" s="17">
        <v>2</v>
      </c>
      <c r="N2" s="17"/>
      <c r="O2" s="18">
        <v>59</v>
      </c>
      <c r="P2" s="19">
        <v>52</v>
      </c>
      <c r="Q2" s="16">
        <v>0</v>
      </c>
      <c r="R2" s="17">
        <v>7</v>
      </c>
      <c r="S2" s="21">
        <v>336</v>
      </c>
    </row>
    <row r="3" spans="1:19" ht="15" customHeight="1" x14ac:dyDescent="0.25">
      <c r="A3" s="23">
        <f t="shared" ref="A3:A42" si="0">A2+1</f>
        <v>2</v>
      </c>
      <c r="B3" s="24" t="s">
        <v>57</v>
      </c>
      <c r="C3" s="25">
        <v>395</v>
      </c>
      <c r="D3" s="26" t="s">
        <v>15</v>
      </c>
      <c r="E3" s="27">
        <v>341</v>
      </c>
      <c r="F3" s="28">
        <v>15</v>
      </c>
      <c r="G3" s="29">
        <v>123</v>
      </c>
      <c r="H3" s="29">
        <v>76</v>
      </c>
      <c r="I3" s="29">
        <v>0</v>
      </c>
      <c r="J3" s="29">
        <v>2</v>
      </c>
      <c r="K3" s="29"/>
      <c r="L3" s="29">
        <v>0</v>
      </c>
      <c r="M3" s="29">
        <v>0</v>
      </c>
      <c r="N3" s="29"/>
      <c r="O3" s="30">
        <v>30</v>
      </c>
      <c r="P3" s="32">
        <v>76</v>
      </c>
      <c r="Q3" s="28">
        <v>0</v>
      </c>
      <c r="R3" s="29">
        <v>4</v>
      </c>
      <c r="S3" s="33">
        <v>246</v>
      </c>
    </row>
    <row r="4" spans="1:19" ht="15" customHeight="1" x14ac:dyDescent="0.25">
      <c r="A4" s="34">
        <f t="shared" si="0"/>
        <v>3</v>
      </c>
      <c r="B4" s="35" t="s">
        <v>57</v>
      </c>
      <c r="C4" s="36">
        <v>395</v>
      </c>
      <c r="D4" s="37" t="s">
        <v>19</v>
      </c>
      <c r="E4" s="38">
        <v>710</v>
      </c>
      <c r="F4" s="39">
        <v>45</v>
      </c>
      <c r="G4" s="40">
        <v>164</v>
      </c>
      <c r="H4" s="40">
        <v>122</v>
      </c>
      <c r="I4" s="40">
        <v>6</v>
      </c>
      <c r="J4" s="40">
        <v>8</v>
      </c>
      <c r="K4" s="40"/>
      <c r="L4" s="40">
        <v>1</v>
      </c>
      <c r="M4" s="40">
        <v>8</v>
      </c>
      <c r="N4" s="40"/>
      <c r="O4" s="41">
        <v>114</v>
      </c>
      <c r="P4" s="43">
        <v>130</v>
      </c>
      <c r="Q4" s="39">
        <v>0</v>
      </c>
      <c r="R4" s="40">
        <v>18</v>
      </c>
      <c r="S4" s="44">
        <v>468</v>
      </c>
    </row>
    <row r="5" spans="1:19" ht="15" customHeight="1" x14ac:dyDescent="0.25">
      <c r="A5" s="23">
        <f t="shared" si="0"/>
        <v>4</v>
      </c>
      <c r="B5" s="24" t="s">
        <v>57</v>
      </c>
      <c r="C5" s="25">
        <v>394</v>
      </c>
      <c r="D5" s="26" t="s">
        <v>20</v>
      </c>
      <c r="E5" s="27">
        <v>610</v>
      </c>
      <c r="F5" s="28">
        <v>39</v>
      </c>
      <c r="G5" s="29">
        <v>158</v>
      </c>
      <c r="H5" s="29">
        <v>54</v>
      </c>
      <c r="I5" s="29">
        <v>2</v>
      </c>
      <c r="J5" s="29">
        <v>28</v>
      </c>
      <c r="K5" s="29"/>
      <c r="L5" s="29">
        <v>2</v>
      </c>
      <c r="M5" s="29">
        <v>14</v>
      </c>
      <c r="N5" s="29"/>
      <c r="O5" s="30">
        <v>48</v>
      </c>
      <c r="P5" s="32">
        <v>62</v>
      </c>
      <c r="Q5" s="28">
        <v>0</v>
      </c>
      <c r="R5" s="29">
        <v>14</v>
      </c>
      <c r="S5" s="33">
        <v>345</v>
      </c>
    </row>
    <row r="6" spans="1:19" ht="15" customHeight="1" x14ac:dyDescent="0.25">
      <c r="A6" s="34">
        <f t="shared" si="0"/>
        <v>5</v>
      </c>
      <c r="B6" s="35" t="s">
        <v>57</v>
      </c>
      <c r="C6" s="36">
        <v>394</v>
      </c>
      <c r="D6" s="37" t="s">
        <v>14</v>
      </c>
      <c r="E6" s="38">
        <v>610</v>
      </c>
      <c r="F6" s="39">
        <v>27</v>
      </c>
      <c r="G6" s="40">
        <v>155</v>
      </c>
      <c r="H6" s="40">
        <v>61</v>
      </c>
      <c r="I6" s="40">
        <v>3</v>
      </c>
      <c r="J6" s="40">
        <v>38</v>
      </c>
      <c r="K6" s="40"/>
      <c r="L6" s="40">
        <v>3</v>
      </c>
      <c r="M6" s="40">
        <v>16</v>
      </c>
      <c r="N6" s="40"/>
      <c r="O6" s="41">
        <v>47</v>
      </c>
      <c r="P6" s="43">
        <v>68</v>
      </c>
      <c r="Q6" s="39">
        <v>0</v>
      </c>
      <c r="R6" s="40">
        <v>13</v>
      </c>
      <c r="S6" s="44">
        <v>350</v>
      </c>
    </row>
    <row r="7" spans="1:19" ht="15" customHeight="1" x14ac:dyDescent="0.25">
      <c r="A7" s="23">
        <f t="shared" si="0"/>
        <v>6</v>
      </c>
      <c r="B7" s="24" t="s">
        <v>57</v>
      </c>
      <c r="C7" s="25">
        <v>394</v>
      </c>
      <c r="D7" s="26" t="s">
        <v>19</v>
      </c>
      <c r="E7" s="27">
        <v>610</v>
      </c>
      <c r="F7" s="28">
        <v>35</v>
      </c>
      <c r="G7" s="29">
        <v>163</v>
      </c>
      <c r="H7" s="29">
        <v>68</v>
      </c>
      <c r="I7" s="29">
        <v>0</v>
      </c>
      <c r="J7" s="29">
        <v>35</v>
      </c>
      <c r="K7" s="29"/>
      <c r="L7" s="29">
        <v>0</v>
      </c>
      <c r="M7" s="29">
        <v>9</v>
      </c>
      <c r="N7" s="29"/>
      <c r="O7" s="30">
        <v>52</v>
      </c>
      <c r="P7" s="32">
        <v>68</v>
      </c>
      <c r="Q7" s="28">
        <v>0</v>
      </c>
      <c r="R7" s="29">
        <v>12</v>
      </c>
      <c r="S7" s="33">
        <v>362</v>
      </c>
    </row>
    <row r="8" spans="1:19" ht="15" customHeight="1" x14ac:dyDescent="0.25">
      <c r="A8" s="34">
        <f t="shared" si="0"/>
        <v>7</v>
      </c>
      <c r="B8" s="35" t="s">
        <v>57</v>
      </c>
      <c r="C8" s="36">
        <v>393</v>
      </c>
      <c r="D8" s="37" t="s">
        <v>20</v>
      </c>
      <c r="E8" s="38">
        <v>761</v>
      </c>
      <c r="F8" s="39">
        <v>20</v>
      </c>
      <c r="G8" s="40">
        <v>136</v>
      </c>
      <c r="H8" s="40">
        <v>127</v>
      </c>
      <c r="I8" s="40">
        <v>3</v>
      </c>
      <c r="J8" s="40">
        <v>37</v>
      </c>
      <c r="K8" s="40"/>
      <c r="L8" s="40">
        <v>4</v>
      </c>
      <c r="M8" s="40">
        <v>23</v>
      </c>
      <c r="N8" s="40"/>
      <c r="O8" s="41">
        <v>87</v>
      </c>
      <c r="P8" s="43">
        <v>140</v>
      </c>
      <c r="Q8" s="39">
        <v>0</v>
      </c>
      <c r="R8" s="40">
        <v>18</v>
      </c>
      <c r="S8" s="44">
        <v>437</v>
      </c>
    </row>
    <row r="9" spans="1:19" ht="15" customHeight="1" x14ac:dyDescent="0.25">
      <c r="A9" s="23">
        <f t="shared" si="0"/>
        <v>8</v>
      </c>
      <c r="B9" s="24" t="s">
        <v>57</v>
      </c>
      <c r="C9" s="25">
        <v>393</v>
      </c>
      <c r="D9" s="26" t="s">
        <v>14</v>
      </c>
      <c r="E9" s="27">
        <v>762</v>
      </c>
      <c r="F9" s="28">
        <v>21</v>
      </c>
      <c r="G9" s="29">
        <v>143</v>
      </c>
      <c r="H9" s="29">
        <v>132</v>
      </c>
      <c r="I9" s="29">
        <v>4</v>
      </c>
      <c r="J9" s="29">
        <v>30</v>
      </c>
      <c r="K9" s="29"/>
      <c r="L9" s="29">
        <v>6</v>
      </c>
      <c r="M9" s="29">
        <v>9</v>
      </c>
      <c r="N9" s="29"/>
      <c r="O9" s="30">
        <v>66</v>
      </c>
      <c r="P9" s="32">
        <v>142</v>
      </c>
      <c r="Q9" s="28">
        <v>0</v>
      </c>
      <c r="R9" s="29">
        <v>30</v>
      </c>
      <c r="S9" s="33">
        <v>411</v>
      </c>
    </row>
    <row r="10" spans="1:19" ht="15" customHeight="1" x14ac:dyDescent="0.25">
      <c r="A10" s="34">
        <f t="shared" si="0"/>
        <v>9</v>
      </c>
      <c r="B10" s="35" t="s">
        <v>57</v>
      </c>
      <c r="C10" s="36">
        <v>393</v>
      </c>
      <c r="D10" s="37" t="s">
        <v>19</v>
      </c>
      <c r="E10" s="38">
        <v>762</v>
      </c>
      <c r="F10" s="39">
        <v>16</v>
      </c>
      <c r="G10" s="40">
        <v>157</v>
      </c>
      <c r="H10" s="40">
        <v>153</v>
      </c>
      <c r="I10" s="40">
        <v>4</v>
      </c>
      <c r="J10" s="40">
        <v>27</v>
      </c>
      <c r="K10" s="40"/>
      <c r="L10" s="40">
        <v>8</v>
      </c>
      <c r="M10" s="40">
        <v>18</v>
      </c>
      <c r="N10" s="40"/>
      <c r="O10" s="41">
        <v>43</v>
      </c>
      <c r="P10" s="43">
        <v>168</v>
      </c>
      <c r="Q10" s="39">
        <v>0</v>
      </c>
      <c r="R10" s="40">
        <v>23</v>
      </c>
      <c r="S10" s="44">
        <v>426</v>
      </c>
    </row>
    <row r="11" spans="1:19" ht="15" customHeight="1" x14ac:dyDescent="0.25">
      <c r="A11" s="23">
        <f t="shared" si="0"/>
        <v>10</v>
      </c>
      <c r="B11" s="24" t="s">
        <v>57</v>
      </c>
      <c r="C11" s="25">
        <v>392</v>
      </c>
      <c r="D11" s="26" t="s">
        <v>14</v>
      </c>
      <c r="E11" s="27">
        <v>512</v>
      </c>
      <c r="F11" s="28">
        <v>12</v>
      </c>
      <c r="G11" s="29">
        <v>66</v>
      </c>
      <c r="H11" s="29">
        <v>65</v>
      </c>
      <c r="I11" s="29">
        <v>2</v>
      </c>
      <c r="J11" s="29">
        <v>77</v>
      </c>
      <c r="K11" s="29"/>
      <c r="L11" s="29">
        <v>6</v>
      </c>
      <c r="M11" s="29">
        <v>24</v>
      </c>
      <c r="N11" s="29"/>
      <c r="O11" s="30">
        <v>38</v>
      </c>
      <c r="P11" s="32">
        <v>73</v>
      </c>
      <c r="Q11" s="28">
        <v>0</v>
      </c>
      <c r="R11" s="29">
        <v>14</v>
      </c>
      <c r="S11" s="33">
        <v>290</v>
      </c>
    </row>
    <row r="12" spans="1:19" ht="15" customHeight="1" x14ac:dyDescent="0.25">
      <c r="A12" s="34">
        <f t="shared" si="0"/>
        <v>11</v>
      </c>
      <c r="B12" s="35" t="s">
        <v>57</v>
      </c>
      <c r="C12" s="36">
        <v>392</v>
      </c>
      <c r="D12" s="37" t="s">
        <v>19</v>
      </c>
      <c r="E12" s="38">
        <v>512</v>
      </c>
      <c r="F12" s="39">
        <v>4</v>
      </c>
      <c r="G12" s="40">
        <v>77</v>
      </c>
      <c r="H12" s="40">
        <v>65</v>
      </c>
      <c r="I12" s="40">
        <v>1</v>
      </c>
      <c r="J12" s="40">
        <v>66</v>
      </c>
      <c r="K12" s="40"/>
      <c r="L12" s="40">
        <v>5</v>
      </c>
      <c r="M12" s="40">
        <v>17</v>
      </c>
      <c r="N12" s="40"/>
      <c r="O12" s="41">
        <v>53</v>
      </c>
      <c r="P12" s="43">
        <v>71</v>
      </c>
      <c r="Q12" s="39">
        <v>0</v>
      </c>
      <c r="R12" s="40">
        <v>14</v>
      </c>
      <c r="S12" s="44">
        <v>288</v>
      </c>
    </row>
    <row r="13" spans="1:19" ht="15" customHeight="1" x14ac:dyDescent="0.25">
      <c r="A13" s="23">
        <f t="shared" si="0"/>
        <v>12</v>
      </c>
      <c r="B13" s="24" t="s">
        <v>57</v>
      </c>
      <c r="C13" s="25">
        <v>391</v>
      </c>
      <c r="D13" s="26" t="s">
        <v>14</v>
      </c>
      <c r="E13" s="27">
        <v>701</v>
      </c>
      <c r="F13" s="28">
        <v>7</v>
      </c>
      <c r="G13" s="29">
        <v>112</v>
      </c>
      <c r="H13" s="29">
        <v>52</v>
      </c>
      <c r="I13" s="29">
        <v>2</v>
      </c>
      <c r="J13" s="29">
        <v>8</v>
      </c>
      <c r="K13" s="29"/>
      <c r="L13" s="29">
        <v>4</v>
      </c>
      <c r="M13" s="29">
        <v>10</v>
      </c>
      <c r="N13" s="29"/>
      <c r="O13" s="30">
        <v>152</v>
      </c>
      <c r="P13" s="32">
        <v>59</v>
      </c>
      <c r="Q13" s="28">
        <v>0</v>
      </c>
      <c r="R13" s="29">
        <v>19</v>
      </c>
      <c r="S13" s="33">
        <v>347</v>
      </c>
    </row>
    <row r="14" spans="1:19" ht="15" customHeight="1" x14ac:dyDescent="0.25">
      <c r="A14" s="34">
        <f t="shared" si="0"/>
        <v>13</v>
      </c>
      <c r="B14" s="35" t="s">
        <v>57</v>
      </c>
      <c r="C14" s="36">
        <v>391</v>
      </c>
      <c r="D14" s="37" t="s">
        <v>19</v>
      </c>
      <c r="E14" s="38">
        <v>702</v>
      </c>
      <c r="F14" s="39">
        <v>11</v>
      </c>
      <c r="G14" s="40">
        <v>130</v>
      </c>
      <c r="H14" s="40">
        <v>60</v>
      </c>
      <c r="I14" s="40">
        <v>0</v>
      </c>
      <c r="J14" s="40">
        <v>10</v>
      </c>
      <c r="K14" s="40"/>
      <c r="L14" s="40">
        <v>4</v>
      </c>
      <c r="M14" s="40">
        <v>4</v>
      </c>
      <c r="N14" s="40"/>
      <c r="O14" s="41">
        <v>123</v>
      </c>
      <c r="P14" s="43">
        <v>65</v>
      </c>
      <c r="Q14" s="39">
        <v>0</v>
      </c>
      <c r="R14" s="40">
        <v>18</v>
      </c>
      <c r="S14" s="44">
        <v>342</v>
      </c>
    </row>
    <row r="15" spans="1:19" ht="15" customHeight="1" x14ac:dyDescent="0.25">
      <c r="A15" s="23">
        <f t="shared" si="0"/>
        <v>14</v>
      </c>
      <c r="B15" s="24" t="s">
        <v>57</v>
      </c>
      <c r="C15" s="25">
        <v>390</v>
      </c>
      <c r="D15" s="26" t="s">
        <v>14</v>
      </c>
      <c r="E15" s="27">
        <v>637</v>
      </c>
      <c r="F15" s="28">
        <v>12</v>
      </c>
      <c r="G15" s="29">
        <v>164</v>
      </c>
      <c r="H15" s="29">
        <v>79</v>
      </c>
      <c r="I15" s="29">
        <v>3</v>
      </c>
      <c r="J15" s="29">
        <v>19</v>
      </c>
      <c r="K15" s="29"/>
      <c r="L15" s="29">
        <v>3</v>
      </c>
      <c r="M15" s="29">
        <v>7</v>
      </c>
      <c r="N15" s="29"/>
      <c r="O15" s="30">
        <v>89</v>
      </c>
      <c r="P15" s="32">
        <v>89</v>
      </c>
      <c r="Q15" s="28">
        <v>0</v>
      </c>
      <c r="R15" s="29">
        <v>23</v>
      </c>
      <c r="S15" s="33">
        <v>376</v>
      </c>
    </row>
    <row r="16" spans="1:19" ht="15" customHeight="1" x14ac:dyDescent="0.25">
      <c r="A16" s="34">
        <f t="shared" si="0"/>
        <v>15</v>
      </c>
      <c r="B16" s="35" t="s">
        <v>57</v>
      </c>
      <c r="C16" s="36">
        <v>390</v>
      </c>
      <c r="D16" s="37" t="s">
        <v>19</v>
      </c>
      <c r="E16" s="38">
        <v>637</v>
      </c>
      <c r="F16" s="39">
        <v>7</v>
      </c>
      <c r="G16" s="40">
        <v>171</v>
      </c>
      <c r="H16" s="40">
        <v>98</v>
      </c>
      <c r="I16" s="40">
        <v>1</v>
      </c>
      <c r="J16" s="40">
        <v>9</v>
      </c>
      <c r="K16" s="40"/>
      <c r="L16" s="40">
        <v>2</v>
      </c>
      <c r="M16" s="40">
        <v>13</v>
      </c>
      <c r="N16" s="40"/>
      <c r="O16" s="41">
        <v>49</v>
      </c>
      <c r="P16" s="43">
        <v>101</v>
      </c>
      <c r="Q16" s="39">
        <v>0</v>
      </c>
      <c r="R16" s="40">
        <v>23</v>
      </c>
      <c r="S16" s="44">
        <v>350</v>
      </c>
    </row>
    <row r="17" spans="1:19" ht="15" customHeight="1" x14ac:dyDescent="0.25">
      <c r="A17" s="23">
        <f t="shared" si="0"/>
        <v>16</v>
      </c>
      <c r="B17" s="24" t="s">
        <v>57</v>
      </c>
      <c r="C17" s="25">
        <v>389</v>
      </c>
      <c r="D17" s="26" t="s">
        <v>23</v>
      </c>
      <c r="E17" s="27">
        <v>642</v>
      </c>
      <c r="F17" s="28">
        <v>6</v>
      </c>
      <c r="G17" s="29">
        <v>94</v>
      </c>
      <c r="H17" s="29">
        <v>164</v>
      </c>
      <c r="I17" s="29">
        <v>4</v>
      </c>
      <c r="J17" s="29">
        <v>24</v>
      </c>
      <c r="K17" s="29"/>
      <c r="L17" s="29">
        <v>3</v>
      </c>
      <c r="M17" s="29">
        <v>3</v>
      </c>
      <c r="N17" s="29"/>
      <c r="O17" s="30">
        <v>69</v>
      </c>
      <c r="P17" s="32">
        <v>174</v>
      </c>
      <c r="Q17" s="28">
        <v>0</v>
      </c>
      <c r="R17" s="29">
        <v>11</v>
      </c>
      <c r="S17" s="33">
        <v>367</v>
      </c>
    </row>
    <row r="18" spans="1:19" ht="15" customHeight="1" x14ac:dyDescent="0.25">
      <c r="A18" s="34">
        <f t="shared" si="0"/>
        <v>17</v>
      </c>
      <c r="B18" s="35" t="s">
        <v>57</v>
      </c>
      <c r="C18" s="36">
        <v>389</v>
      </c>
      <c r="D18" s="37" t="s">
        <v>20</v>
      </c>
      <c r="E18" s="38">
        <v>642</v>
      </c>
      <c r="F18" s="39">
        <v>4</v>
      </c>
      <c r="G18" s="40">
        <v>92</v>
      </c>
      <c r="H18" s="40">
        <v>154</v>
      </c>
      <c r="I18" s="40">
        <v>3</v>
      </c>
      <c r="J18" s="40">
        <v>40</v>
      </c>
      <c r="K18" s="40"/>
      <c r="L18" s="40">
        <v>0</v>
      </c>
      <c r="M18" s="40">
        <v>9</v>
      </c>
      <c r="N18" s="40"/>
      <c r="O18" s="41">
        <v>76</v>
      </c>
      <c r="P18" s="43">
        <v>157</v>
      </c>
      <c r="Q18" s="39">
        <v>0</v>
      </c>
      <c r="R18" s="40">
        <v>14</v>
      </c>
      <c r="S18" s="44">
        <v>378</v>
      </c>
    </row>
    <row r="19" spans="1:19" ht="15" customHeight="1" x14ac:dyDescent="0.25">
      <c r="A19" s="23">
        <f t="shared" si="0"/>
        <v>18</v>
      </c>
      <c r="B19" s="24" t="s">
        <v>57</v>
      </c>
      <c r="C19" s="25">
        <v>389</v>
      </c>
      <c r="D19" s="26" t="s">
        <v>14</v>
      </c>
      <c r="E19" s="27">
        <v>643</v>
      </c>
      <c r="F19" s="28">
        <v>6</v>
      </c>
      <c r="G19" s="29">
        <v>113</v>
      </c>
      <c r="H19" s="29">
        <v>153</v>
      </c>
      <c r="I19" s="29">
        <v>4</v>
      </c>
      <c r="J19" s="29">
        <v>33</v>
      </c>
      <c r="K19" s="29"/>
      <c r="L19" s="29">
        <v>1</v>
      </c>
      <c r="M19" s="29">
        <v>14</v>
      </c>
      <c r="N19" s="29"/>
      <c r="O19" s="30">
        <v>91</v>
      </c>
      <c r="P19" s="32">
        <v>160</v>
      </c>
      <c r="Q19" s="28">
        <v>0</v>
      </c>
      <c r="R19" s="29">
        <v>11</v>
      </c>
      <c r="S19" s="33">
        <v>415</v>
      </c>
    </row>
    <row r="20" spans="1:19" ht="15" customHeight="1" x14ac:dyDescent="0.25">
      <c r="A20" s="34">
        <f t="shared" si="0"/>
        <v>19</v>
      </c>
      <c r="B20" s="35" t="s">
        <v>57</v>
      </c>
      <c r="C20" s="36">
        <v>389</v>
      </c>
      <c r="D20" s="37" t="s">
        <v>19</v>
      </c>
      <c r="E20" s="38">
        <v>643</v>
      </c>
      <c r="F20" s="39">
        <v>6</v>
      </c>
      <c r="G20" s="40">
        <v>140</v>
      </c>
      <c r="H20" s="40">
        <v>124</v>
      </c>
      <c r="I20" s="40">
        <v>2</v>
      </c>
      <c r="J20" s="40">
        <v>27</v>
      </c>
      <c r="K20" s="40"/>
      <c r="L20" s="40">
        <v>1</v>
      </c>
      <c r="M20" s="40">
        <v>6</v>
      </c>
      <c r="N20" s="40"/>
      <c r="O20" s="41">
        <v>62</v>
      </c>
      <c r="P20" s="43">
        <v>131</v>
      </c>
      <c r="Q20" s="39">
        <v>1</v>
      </c>
      <c r="R20" s="40">
        <v>13</v>
      </c>
      <c r="S20" s="44">
        <v>368</v>
      </c>
    </row>
    <row r="21" spans="1:19" ht="15" customHeight="1" x14ac:dyDescent="0.25">
      <c r="A21" s="23">
        <f t="shared" si="0"/>
        <v>20</v>
      </c>
      <c r="B21" s="24" t="s">
        <v>57</v>
      </c>
      <c r="C21" s="25">
        <v>388</v>
      </c>
      <c r="D21" s="26" t="s">
        <v>20</v>
      </c>
      <c r="E21" s="27">
        <v>682</v>
      </c>
      <c r="F21" s="28">
        <v>22</v>
      </c>
      <c r="G21" s="29">
        <v>103</v>
      </c>
      <c r="H21" s="29">
        <v>51</v>
      </c>
      <c r="I21" s="29">
        <v>4</v>
      </c>
      <c r="J21" s="29">
        <v>20</v>
      </c>
      <c r="K21" s="29"/>
      <c r="L21" s="29">
        <v>10</v>
      </c>
      <c r="M21" s="29">
        <v>40</v>
      </c>
      <c r="N21" s="29"/>
      <c r="O21" s="30">
        <v>88</v>
      </c>
      <c r="P21" s="32">
        <v>65</v>
      </c>
      <c r="Q21" s="28">
        <v>0</v>
      </c>
      <c r="R21" s="29">
        <v>36</v>
      </c>
      <c r="S21" s="33">
        <v>338</v>
      </c>
    </row>
    <row r="22" spans="1:19" ht="15" customHeight="1" x14ac:dyDescent="0.25">
      <c r="A22" s="34">
        <f t="shared" si="0"/>
        <v>21</v>
      </c>
      <c r="B22" s="35" t="s">
        <v>57</v>
      </c>
      <c r="C22" s="36">
        <v>388</v>
      </c>
      <c r="D22" s="37" t="s">
        <v>14</v>
      </c>
      <c r="E22" s="38">
        <v>683</v>
      </c>
      <c r="F22" s="39">
        <v>29</v>
      </c>
      <c r="G22" s="40">
        <v>138</v>
      </c>
      <c r="H22" s="40">
        <v>69</v>
      </c>
      <c r="I22" s="40">
        <v>3</v>
      </c>
      <c r="J22" s="40">
        <v>11</v>
      </c>
      <c r="K22" s="40"/>
      <c r="L22" s="40">
        <v>6</v>
      </c>
      <c r="M22" s="40">
        <v>36</v>
      </c>
      <c r="N22" s="40"/>
      <c r="O22" s="41">
        <v>45</v>
      </c>
      <c r="P22" s="43">
        <v>80</v>
      </c>
      <c r="Q22" s="39">
        <v>0</v>
      </c>
      <c r="R22" s="40">
        <v>18</v>
      </c>
      <c r="S22" s="44">
        <v>337</v>
      </c>
    </row>
    <row r="23" spans="1:19" ht="15" customHeight="1" x14ac:dyDescent="0.25">
      <c r="A23" s="23">
        <f t="shared" si="0"/>
        <v>22</v>
      </c>
      <c r="B23" s="24" t="s">
        <v>57</v>
      </c>
      <c r="C23" s="25">
        <v>388</v>
      </c>
      <c r="D23" s="26" t="s">
        <v>19</v>
      </c>
      <c r="E23" s="27">
        <v>683</v>
      </c>
      <c r="F23" s="28">
        <v>34</v>
      </c>
      <c r="G23" s="29">
        <v>107</v>
      </c>
      <c r="H23" s="29">
        <v>55</v>
      </c>
      <c r="I23" s="29">
        <v>2</v>
      </c>
      <c r="J23" s="29">
        <v>26</v>
      </c>
      <c r="K23" s="29"/>
      <c r="L23" s="29">
        <v>0</v>
      </c>
      <c r="M23" s="29">
        <v>43</v>
      </c>
      <c r="N23" s="29"/>
      <c r="O23" s="30">
        <v>82</v>
      </c>
      <c r="P23" s="32">
        <v>59</v>
      </c>
      <c r="Q23" s="28">
        <v>0</v>
      </c>
      <c r="R23" s="29">
        <v>24</v>
      </c>
      <c r="S23" s="33">
        <v>349</v>
      </c>
    </row>
    <row r="24" spans="1:19" ht="15" customHeight="1" x14ac:dyDescent="0.25">
      <c r="A24" s="34">
        <f t="shared" si="0"/>
        <v>23</v>
      </c>
      <c r="B24" s="35" t="s">
        <v>57</v>
      </c>
      <c r="C24" s="36">
        <v>387</v>
      </c>
      <c r="D24" s="37" t="s">
        <v>20</v>
      </c>
      <c r="E24" s="38">
        <v>576</v>
      </c>
      <c r="F24" s="39">
        <v>14</v>
      </c>
      <c r="G24" s="40">
        <v>78</v>
      </c>
      <c r="H24" s="40">
        <v>45</v>
      </c>
      <c r="I24" s="40">
        <v>4</v>
      </c>
      <c r="J24" s="40">
        <v>11</v>
      </c>
      <c r="K24" s="40"/>
      <c r="L24" s="40">
        <v>4</v>
      </c>
      <c r="M24" s="40">
        <v>56</v>
      </c>
      <c r="N24" s="40"/>
      <c r="O24" s="41">
        <v>87</v>
      </c>
      <c r="P24" s="43">
        <v>53</v>
      </c>
      <c r="Q24" s="39">
        <v>0</v>
      </c>
      <c r="R24" s="40">
        <v>26</v>
      </c>
      <c r="S24" s="44">
        <v>299</v>
      </c>
    </row>
    <row r="25" spans="1:19" ht="15" customHeight="1" x14ac:dyDescent="0.25">
      <c r="A25" s="23">
        <f t="shared" si="0"/>
        <v>24</v>
      </c>
      <c r="B25" s="24" t="s">
        <v>57</v>
      </c>
      <c r="C25" s="25">
        <v>387</v>
      </c>
      <c r="D25" s="26" t="s">
        <v>14</v>
      </c>
      <c r="E25" s="27">
        <v>577</v>
      </c>
      <c r="F25" s="28">
        <v>19</v>
      </c>
      <c r="G25" s="29">
        <v>109</v>
      </c>
      <c r="H25" s="29">
        <v>48</v>
      </c>
      <c r="I25" s="29">
        <v>1</v>
      </c>
      <c r="J25" s="29">
        <v>15</v>
      </c>
      <c r="K25" s="29"/>
      <c r="L25" s="29">
        <v>4</v>
      </c>
      <c r="M25" s="29">
        <v>49</v>
      </c>
      <c r="N25" s="29"/>
      <c r="O25" s="30">
        <v>66</v>
      </c>
      <c r="P25" s="32">
        <v>54</v>
      </c>
      <c r="Q25" s="28">
        <v>1</v>
      </c>
      <c r="R25" s="29">
        <v>19</v>
      </c>
      <c r="S25" s="33">
        <v>311</v>
      </c>
    </row>
    <row r="26" spans="1:19" ht="15" customHeight="1" x14ac:dyDescent="0.25">
      <c r="A26" s="34">
        <f t="shared" si="0"/>
        <v>25</v>
      </c>
      <c r="B26" s="35" t="s">
        <v>57</v>
      </c>
      <c r="C26" s="36">
        <v>387</v>
      </c>
      <c r="D26" s="37" t="s">
        <v>19</v>
      </c>
      <c r="E26" s="38">
        <v>577</v>
      </c>
      <c r="F26" s="39">
        <v>20</v>
      </c>
      <c r="G26" s="40">
        <v>98</v>
      </c>
      <c r="H26" s="40">
        <v>40</v>
      </c>
      <c r="I26" s="40">
        <v>8</v>
      </c>
      <c r="J26" s="40">
        <v>14</v>
      </c>
      <c r="K26" s="40"/>
      <c r="L26" s="40">
        <v>3</v>
      </c>
      <c r="M26" s="40">
        <v>62</v>
      </c>
      <c r="N26" s="40"/>
      <c r="O26" s="41">
        <v>77</v>
      </c>
      <c r="P26" s="43">
        <v>52</v>
      </c>
      <c r="Q26" s="39">
        <v>0</v>
      </c>
      <c r="R26" s="40">
        <v>28</v>
      </c>
      <c r="S26" s="44">
        <v>322</v>
      </c>
    </row>
    <row r="27" spans="1:19" ht="15" customHeight="1" x14ac:dyDescent="0.25">
      <c r="A27" s="23">
        <f t="shared" si="0"/>
        <v>26</v>
      </c>
      <c r="B27" s="24" t="s">
        <v>57</v>
      </c>
      <c r="C27" s="25">
        <v>386</v>
      </c>
      <c r="D27" s="26" t="s">
        <v>20</v>
      </c>
      <c r="E27" s="27">
        <v>661</v>
      </c>
      <c r="F27" s="28">
        <v>10</v>
      </c>
      <c r="G27" s="29">
        <v>130</v>
      </c>
      <c r="H27" s="29">
        <v>66</v>
      </c>
      <c r="I27" s="29">
        <v>4</v>
      </c>
      <c r="J27" s="29">
        <v>9</v>
      </c>
      <c r="K27" s="29"/>
      <c r="L27" s="29">
        <v>7</v>
      </c>
      <c r="M27" s="29">
        <v>12</v>
      </c>
      <c r="N27" s="29"/>
      <c r="O27" s="30">
        <v>174</v>
      </c>
      <c r="P27" s="32">
        <v>78</v>
      </c>
      <c r="Q27" s="28">
        <v>0</v>
      </c>
      <c r="R27" s="29">
        <v>12</v>
      </c>
      <c r="S27" s="33">
        <v>412</v>
      </c>
    </row>
    <row r="28" spans="1:19" ht="15" customHeight="1" x14ac:dyDescent="0.25">
      <c r="A28" s="34">
        <f t="shared" si="0"/>
        <v>27</v>
      </c>
      <c r="B28" s="35" t="s">
        <v>57</v>
      </c>
      <c r="C28" s="36">
        <v>386</v>
      </c>
      <c r="D28" s="37" t="s">
        <v>14</v>
      </c>
      <c r="E28" s="38">
        <v>662</v>
      </c>
      <c r="F28" s="39">
        <v>7</v>
      </c>
      <c r="G28" s="40">
        <v>185</v>
      </c>
      <c r="H28" s="40">
        <v>78</v>
      </c>
      <c r="I28" s="40">
        <v>0</v>
      </c>
      <c r="J28" s="40">
        <v>1</v>
      </c>
      <c r="K28" s="40"/>
      <c r="L28" s="40">
        <v>1</v>
      </c>
      <c r="M28" s="40">
        <v>21</v>
      </c>
      <c r="N28" s="40"/>
      <c r="O28" s="41">
        <v>144</v>
      </c>
      <c r="P28" s="43">
        <v>79</v>
      </c>
      <c r="Q28" s="39">
        <v>0</v>
      </c>
      <c r="R28" s="40">
        <v>0</v>
      </c>
      <c r="S28" s="44">
        <v>437</v>
      </c>
    </row>
    <row r="29" spans="1:19" ht="15" customHeight="1" x14ac:dyDescent="0.25">
      <c r="A29" s="23">
        <f t="shared" si="0"/>
        <v>28</v>
      </c>
      <c r="B29" s="24" t="s">
        <v>57</v>
      </c>
      <c r="C29" s="25">
        <v>386</v>
      </c>
      <c r="D29" s="26" t="s">
        <v>19</v>
      </c>
      <c r="E29" s="27">
        <v>662</v>
      </c>
      <c r="F29" s="28">
        <v>9</v>
      </c>
      <c r="G29" s="29">
        <v>177</v>
      </c>
      <c r="H29" s="29">
        <v>84</v>
      </c>
      <c r="I29" s="29">
        <v>0</v>
      </c>
      <c r="J29" s="29">
        <v>4</v>
      </c>
      <c r="K29" s="29"/>
      <c r="L29" s="29">
        <v>3</v>
      </c>
      <c r="M29" s="29">
        <v>13</v>
      </c>
      <c r="N29" s="29"/>
      <c r="O29" s="30">
        <v>129</v>
      </c>
      <c r="P29" s="32">
        <v>89</v>
      </c>
      <c r="Q29" s="28">
        <v>0</v>
      </c>
      <c r="R29" s="29">
        <v>22</v>
      </c>
      <c r="S29" s="33">
        <v>419</v>
      </c>
    </row>
    <row r="30" spans="1:19" ht="15" customHeight="1" x14ac:dyDescent="0.25">
      <c r="A30" s="34">
        <f t="shared" si="0"/>
        <v>29</v>
      </c>
      <c r="B30" s="35" t="s">
        <v>57</v>
      </c>
      <c r="C30" s="36">
        <v>385</v>
      </c>
      <c r="D30" s="37" t="s">
        <v>14</v>
      </c>
      <c r="E30" s="38">
        <v>596</v>
      </c>
      <c r="F30" s="39">
        <v>16</v>
      </c>
      <c r="G30" s="40">
        <v>103</v>
      </c>
      <c r="H30" s="40">
        <v>30</v>
      </c>
      <c r="I30" s="40">
        <v>0</v>
      </c>
      <c r="J30" s="40">
        <v>32</v>
      </c>
      <c r="K30" s="40"/>
      <c r="L30" s="40">
        <v>3</v>
      </c>
      <c r="M30" s="40">
        <v>16</v>
      </c>
      <c r="N30" s="40"/>
      <c r="O30" s="41">
        <v>107</v>
      </c>
      <c r="P30" s="43">
        <v>34</v>
      </c>
      <c r="Q30" s="39">
        <v>0</v>
      </c>
      <c r="R30" s="40">
        <v>24</v>
      </c>
      <c r="S30" s="44">
        <v>307</v>
      </c>
    </row>
    <row r="31" spans="1:19" ht="15" customHeight="1" x14ac:dyDescent="0.25">
      <c r="A31" s="23">
        <f t="shared" si="0"/>
        <v>30</v>
      </c>
      <c r="B31" s="24" t="s">
        <v>57</v>
      </c>
      <c r="C31" s="25">
        <v>385</v>
      </c>
      <c r="D31" s="26" t="s">
        <v>19</v>
      </c>
      <c r="E31" s="27">
        <v>596</v>
      </c>
      <c r="F31" s="28">
        <v>6</v>
      </c>
      <c r="G31" s="29">
        <v>145</v>
      </c>
      <c r="H31" s="29">
        <v>35</v>
      </c>
      <c r="I31" s="29">
        <v>1</v>
      </c>
      <c r="J31" s="29">
        <v>34</v>
      </c>
      <c r="K31" s="29"/>
      <c r="L31" s="29">
        <v>1</v>
      </c>
      <c r="M31" s="29">
        <v>12</v>
      </c>
      <c r="N31" s="29"/>
      <c r="O31" s="30">
        <v>95</v>
      </c>
      <c r="P31" s="32">
        <v>37</v>
      </c>
      <c r="Q31" s="28">
        <v>0</v>
      </c>
      <c r="R31" s="29">
        <v>11</v>
      </c>
      <c r="S31" s="33">
        <v>329</v>
      </c>
    </row>
    <row r="32" spans="1:19" ht="15" customHeight="1" x14ac:dyDescent="0.25">
      <c r="A32" s="34">
        <f t="shared" si="0"/>
        <v>31</v>
      </c>
      <c r="B32" s="35" t="s">
        <v>57</v>
      </c>
      <c r="C32" s="36">
        <v>384</v>
      </c>
      <c r="D32" s="37" t="s">
        <v>20</v>
      </c>
      <c r="E32" s="38">
        <v>585</v>
      </c>
      <c r="F32" s="39">
        <v>5</v>
      </c>
      <c r="G32" s="40">
        <v>132</v>
      </c>
      <c r="H32" s="40">
        <v>83</v>
      </c>
      <c r="I32" s="40">
        <v>1</v>
      </c>
      <c r="J32" s="40">
        <v>11</v>
      </c>
      <c r="K32" s="40"/>
      <c r="L32" s="40">
        <v>4</v>
      </c>
      <c r="M32" s="40">
        <v>15</v>
      </c>
      <c r="N32" s="40"/>
      <c r="O32" s="41">
        <v>110</v>
      </c>
      <c r="P32" s="43">
        <v>89</v>
      </c>
      <c r="Q32" s="39">
        <v>0</v>
      </c>
      <c r="R32" s="40">
        <v>9</v>
      </c>
      <c r="S32" s="44">
        <v>361</v>
      </c>
    </row>
    <row r="33" spans="1:19" ht="15" customHeight="1" x14ac:dyDescent="0.25">
      <c r="A33" s="23">
        <f t="shared" si="0"/>
        <v>32</v>
      </c>
      <c r="B33" s="24" t="s">
        <v>57</v>
      </c>
      <c r="C33" s="25">
        <v>384</v>
      </c>
      <c r="D33" s="26" t="s">
        <v>14</v>
      </c>
      <c r="E33" s="27">
        <v>586</v>
      </c>
      <c r="F33" s="28">
        <v>12</v>
      </c>
      <c r="G33" s="29">
        <v>130</v>
      </c>
      <c r="H33" s="29">
        <v>98</v>
      </c>
      <c r="I33" s="29">
        <v>3</v>
      </c>
      <c r="J33" s="29">
        <v>10</v>
      </c>
      <c r="K33" s="29"/>
      <c r="L33" s="29">
        <v>4</v>
      </c>
      <c r="M33" s="29">
        <v>18</v>
      </c>
      <c r="N33" s="29"/>
      <c r="O33" s="30">
        <v>85</v>
      </c>
      <c r="P33" s="32">
        <v>107</v>
      </c>
      <c r="Q33" s="28">
        <v>1</v>
      </c>
      <c r="R33" s="29">
        <v>10</v>
      </c>
      <c r="S33" s="33">
        <v>360</v>
      </c>
    </row>
    <row r="34" spans="1:19" ht="15" customHeight="1" x14ac:dyDescent="0.25">
      <c r="A34" s="34">
        <f t="shared" si="0"/>
        <v>33</v>
      </c>
      <c r="B34" s="35" t="s">
        <v>57</v>
      </c>
      <c r="C34" s="36">
        <v>384</v>
      </c>
      <c r="D34" s="37" t="s">
        <v>19</v>
      </c>
      <c r="E34" s="38">
        <v>586</v>
      </c>
      <c r="F34" s="39">
        <v>9</v>
      </c>
      <c r="G34" s="40">
        <v>127</v>
      </c>
      <c r="H34" s="40">
        <v>86</v>
      </c>
      <c r="I34" s="40">
        <v>1</v>
      </c>
      <c r="J34" s="40">
        <v>4</v>
      </c>
      <c r="K34" s="40"/>
      <c r="L34" s="40">
        <v>1</v>
      </c>
      <c r="M34" s="40">
        <v>17</v>
      </c>
      <c r="N34" s="40"/>
      <c r="O34" s="41">
        <v>93</v>
      </c>
      <c r="P34" s="43">
        <v>90</v>
      </c>
      <c r="Q34" s="39">
        <v>0</v>
      </c>
      <c r="R34" s="40">
        <v>10</v>
      </c>
      <c r="S34" s="44">
        <v>338</v>
      </c>
    </row>
    <row r="35" spans="1:19" ht="15" customHeight="1" x14ac:dyDescent="0.25">
      <c r="A35" s="23">
        <f t="shared" si="0"/>
        <v>34</v>
      </c>
      <c r="B35" s="24" t="s">
        <v>57</v>
      </c>
      <c r="C35" s="25">
        <v>383</v>
      </c>
      <c r="D35" s="26" t="s">
        <v>14</v>
      </c>
      <c r="E35" s="27">
        <v>510</v>
      </c>
      <c r="F35" s="28">
        <v>20</v>
      </c>
      <c r="G35" s="29">
        <v>177</v>
      </c>
      <c r="H35" s="29">
        <v>59</v>
      </c>
      <c r="I35" s="29">
        <v>0</v>
      </c>
      <c r="J35" s="29">
        <v>3</v>
      </c>
      <c r="K35" s="29"/>
      <c r="L35" s="29">
        <v>0</v>
      </c>
      <c r="M35" s="29">
        <v>16</v>
      </c>
      <c r="N35" s="29"/>
      <c r="O35" s="30">
        <v>74</v>
      </c>
      <c r="P35" s="32">
        <v>59</v>
      </c>
      <c r="Q35" s="28">
        <v>0</v>
      </c>
      <c r="R35" s="29">
        <v>13</v>
      </c>
      <c r="S35" s="33">
        <v>349</v>
      </c>
    </row>
    <row r="36" spans="1:19" ht="15" customHeight="1" x14ac:dyDescent="0.25">
      <c r="A36" s="34">
        <f t="shared" si="0"/>
        <v>35</v>
      </c>
      <c r="B36" s="35" t="s">
        <v>57</v>
      </c>
      <c r="C36" s="36">
        <v>383</v>
      </c>
      <c r="D36" s="37" t="s">
        <v>19</v>
      </c>
      <c r="E36" s="38">
        <v>511</v>
      </c>
      <c r="F36" s="39">
        <v>13</v>
      </c>
      <c r="G36" s="40">
        <v>194</v>
      </c>
      <c r="H36" s="40">
        <v>52</v>
      </c>
      <c r="I36" s="40">
        <v>0</v>
      </c>
      <c r="J36" s="40">
        <v>3</v>
      </c>
      <c r="K36" s="40"/>
      <c r="L36" s="40">
        <v>2</v>
      </c>
      <c r="M36" s="40">
        <v>12</v>
      </c>
      <c r="N36" s="40"/>
      <c r="O36" s="41">
        <v>78</v>
      </c>
      <c r="P36" s="43">
        <v>54</v>
      </c>
      <c r="Q36" s="39">
        <v>0</v>
      </c>
      <c r="R36" s="40">
        <v>9</v>
      </c>
      <c r="S36" s="44">
        <v>354</v>
      </c>
    </row>
    <row r="37" spans="1:19" ht="15" customHeight="1" x14ac:dyDescent="0.25">
      <c r="A37" s="23">
        <f t="shared" si="0"/>
        <v>36</v>
      </c>
      <c r="B37" s="24" t="s">
        <v>57</v>
      </c>
      <c r="C37" s="25">
        <v>382</v>
      </c>
      <c r="D37" s="26" t="s">
        <v>14</v>
      </c>
      <c r="E37" s="27">
        <v>657</v>
      </c>
      <c r="F37" s="28">
        <v>15</v>
      </c>
      <c r="G37" s="29">
        <v>192</v>
      </c>
      <c r="H37" s="29">
        <v>64</v>
      </c>
      <c r="I37" s="29">
        <v>1</v>
      </c>
      <c r="J37" s="29">
        <v>2</v>
      </c>
      <c r="K37" s="29"/>
      <c r="L37" s="29">
        <v>2</v>
      </c>
      <c r="M37" s="29">
        <v>19</v>
      </c>
      <c r="N37" s="29"/>
      <c r="O37" s="30">
        <v>114</v>
      </c>
      <c r="P37" s="32">
        <v>67</v>
      </c>
      <c r="Q37" s="28">
        <v>0</v>
      </c>
      <c r="R37" s="29">
        <v>10</v>
      </c>
      <c r="S37" s="33">
        <v>409</v>
      </c>
    </row>
    <row r="38" spans="1:19" ht="15" customHeight="1" x14ac:dyDescent="0.25">
      <c r="A38" s="34">
        <f t="shared" si="0"/>
        <v>37</v>
      </c>
      <c r="B38" s="35" t="s">
        <v>57</v>
      </c>
      <c r="C38" s="36">
        <v>382</v>
      </c>
      <c r="D38" s="37" t="s">
        <v>19</v>
      </c>
      <c r="E38" s="38">
        <v>657</v>
      </c>
      <c r="F38" s="39">
        <v>10</v>
      </c>
      <c r="G38" s="40">
        <v>239</v>
      </c>
      <c r="H38" s="40">
        <v>51</v>
      </c>
      <c r="I38" s="40">
        <v>1</v>
      </c>
      <c r="J38" s="40">
        <v>2</v>
      </c>
      <c r="K38" s="40"/>
      <c r="L38" s="40">
        <v>2</v>
      </c>
      <c r="M38" s="40">
        <v>6</v>
      </c>
      <c r="N38" s="40"/>
      <c r="O38" s="41">
        <v>134</v>
      </c>
      <c r="P38" s="43">
        <v>54</v>
      </c>
      <c r="Q38" s="39">
        <v>0</v>
      </c>
      <c r="R38" s="40">
        <v>13</v>
      </c>
      <c r="S38" s="44">
        <v>445</v>
      </c>
    </row>
    <row r="39" spans="1:19" ht="15" customHeight="1" x14ac:dyDescent="0.25">
      <c r="A39" s="23">
        <f t="shared" si="0"/>
        <v>38</v>
      </c>
      <c r="B39" s="24" t="s">
        <v>57</v>
      </c>
      <c r="C39" s="25">
        <v>381</v>
      </c>
      <c r="D39" s="26" t="s">
        <v>14</v>
      </c>
      <c r="E39" s="27">
        <v>681</v>
      </c>
      <c r="F39" s="28">
        <v>12</v>
      </c>
      <c r="G39" s="29">
        <v>197</v>
      </c>
      <c r="H39" s="29">
        <v>50</v>
      </c>
      <c r="I39" s="29">
        <v>1</v>
      </c>
      <c r="J39" s="29">
        <v>1</v>
      </c>
      <c r="K39" s="29"/>
      <c r="L39" s="29">
        <v>0</v>
      </c>
      <c r="M39" s="29">
        <v>17</v>
      </c>
      <c r="N39" s="29"/>
      <c r="O39" s="30">
        <v>192</v>
      </c>
      <c r="P39" s="32">
        <v>54</v>
      </c>
      <c r="Q39" s="28">
        <v>0</v>
      </c>
      <c r="R39" s="29">
        <v>5</v>
      </c>
      <c r="S39" s="33">
        <v>470</v>
      </c>
    </row>
    <row r="40" spans="1:19" ht="15" customHeight="1" x14ac:dyDescent="0.25">
      <c r="A40" s="34">
        <f t="shared" si="0"/>
        <v>39</v>
      </c>
      <c r="B40" s="35" t="s">
        <v>57</v>
      </c>
      <c r="C40" s="36">
        <v>381</v>
      </c>
      <c r="D40" s="37" t="s">
        <v>19</v>
      </c>
      <c r="E40" s="38">
        <v>682</v>
      </c>
      <c r="F40" s="39">
        <v>7</v>
      </c>
      <c r="G40" s="40">
        <v>182</v>
      </c>
      <c r="H40" s="40">
        <v>81</v>
      </c>
      <c r="I40" s="40">
        <v>0</v>
      </c>
      <c r="J40" s="40">
        <v>2</v>
      </c>
      <c r="K40" s="40"/>
      <c r="L40" s="40">
        <v>3</v>
      </c>
      <c r="M40" s="40">
        <v>10</v>
      </c>
      <c r="N40" s="40"/>
      <c r="O40" s="41">
        <v>171</v>
      </c>
      <c r="P40" s="43">
        <v>85</v>
      </c>
      <c r="Q40" s="39">
        <v>1</v>
      </c>
      <c r="R40" s="40">
        <v>11</v>
      </c>
      <c r="S40" s="44">
        <v>456</v>
      </c>
    </row>
    <row r="41" spans="1:19" ht="15" customHeight="1" x14ac:dyDescent="0.25">
      <c r="A41" s="23">
        <f t="shared" si="0"/>
        <v>40</v>
      </c>
      <c r="B41" s="24" t="s">
        <v>57</v>
      </c>
      <c r="C41" s="25">
        <v>380</v>
      </c>
      <c r="D41" s="26" t="s">
        <v>14</v>
      </c>
      <c r="E41" s="27">
        <v>628</v>
      </c>
      <c r="F41" s="28">
        <v>4</v>
      </c>
      <c r="G41" s="29">
        <v>185</v>
      </c>
      <c r="H41" s="29">
        <v>54</v>
      </c>
      <c r="I41" s="29">
        <v>0</v>
      </c>
      <c r="J41" s="29">
        <v>2</v>
      </c>
      <c r="K41" s="29"/>
      <c r="L41" s="29">
        <v>2</v>
      </c>
      <c r="M41" s="29">
        <v>17</v>
      </c>
      <c r="N41" s="29"/>
      <c r="O41" s="30">
        <v>174</v>
      </c>
      <c r="P41" s="32">
        <v>56</v>
      </c>
      <c r="Q41" s="28">
        <v>0</v>
      </c>
      <c r="R41" s="29">
        <v>6</v>
      </c>
      <c r="S41" s="33">
        <v>438</v>
      </c>
    </row>
    <row r="42" spans="1:19" ht="15" customHeight="1" x14ac:dyDescent="0.25">
      <c r="A42" s="34">
        <f t="shared" si="0"/>
        <v>41</v>
      </c>
      <c r="B42" s="35" t="s">
        <v>57</v>
      </c>
      <c r="C42" s="36">
        <v>380</v>
      </c>
      <c r="D42" s="37" t="s">
        <v>19</v>
      </c>
      <c r="E42" s="38">
        <v>629</v>
      </c>
      <c r="F42" s="39">
        <v>8</v>
      </c>
      <c r="G42" s="40">
        <v>239</v>
      </c>
      <c r="H42" s="40">
        <v>81</v>
      </c>
      <c r="I42" s="40">
        <v>1</v>
      </c>
      <c r="J42" s="40">
        <v>1</v>
      </c>
      <c r="K42" s="40"/>
      <c r="L42" s="40">
        <v>0</v>
      </c>
      <c r="M42" s="40">
        <v>11</v>
      </c>
      <c r="N42" s="40"/>
      <c r="O42" s="41">
        <v>103</v>
      </c>
      <c r="P42" s="43">
        <v>82</v>
      </c>
      <c r="Q42" s="39">
        <v>0</v>
      </c>
      <c r="R42" s="40">
        <v>8</v>
      </c>
      <c r="S42" s="44">
        <v>444</v>
      </c>
    </row>
    <row r="43" spans="1:19" ht="5.0999999999999996" customHeight="1" x14ac:dyDescent="0.25">
      <c r="A43" s="47"/>
      <c r="B43" s="48"/>
      <c r="C43" s="49"/>
      <c r="D43" s="50"/>
      <c r="E43" s="51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</row>
    <row r="44" spans="1:19" ht="0.95" customHeight="1" x14ac:dyDescent="0.25">
      <c r="A44" s="54"/>
      <c r="B44" s="55"/>
      <c r="C44" s="56"/>
      <c r="D44" s="57"/>
      <c r="E44" s="58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</row>
    <row r="45" spans="1:19" ht="0.95" customHeight="1" x14ac:dyDescent="0.25">
      <c r="A45" s="47"/>
      <c r="B45" s="48"/>
      <c r="C45" s="49"/>
      <c r="D45" s="50"/>
      <c r="E45" s="51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</row>
  </sheetData>
  <pageMargins left="0.7" right="0.7" top="0.75" bottom="0.75" header="0.3" footer="0.3"/>
  <pageSetup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rgb="FF800000"/>
    <pageSetUpPr fitToPage="1"/>
  </sheetPr>
  <dimension ref="A1:U20"/>
  <sheetViews>
    <sheetView zoomScale="55" zoomScaleNormal="55" workbookViewId="0">
      <pane xSplit="5" ySplit="1" topLeftCell="F2" activePane="bottomRight" state="frozen"/>
      <selection activeCell="V9" sqref="V9"/>
      <selection pane="topRight" activeCell="V9" sqref="V9"/>
      <selection pane="bottomLeft" activeCell="V9" sqref="V9"/>
      <selection pane="bottomRight" activeCell="V9" sqref="V9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6" width="7.625" style="1" customWidth="1"/>
    <col min="17" max="17" width="10.375" style="1" customWidth="1"/>
    <col min="18" max="18" width="10.375" style="1" bestFit="1" customWidth="1"/>
    <col min="19" max="21" width="8.5" style="1" customWidth="1"/>
    <col min="22" max="16384" width="10" style="1"/>
  </cols>
  <sheetData>
    <row r="1" spans="1:21" s="10" customFormat="1" ht="36.7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397" t="s">
        <v>24</v>
      </c>
      <c r="Q1" s="7" t="s">
        <v>185</v>
      </c>
      <c r="R1" s="9" t="s">
        <v>198</v>
      </c>
      <c r="S1" s="6" t="s">
        <v>8</v>
      </c>
      <c r="T1" s="6" t="s">
        <v>9</v>
      </c>
      <c r="U1" s="7" t="s">
        <v>10</v>
      </c>
    </row>
    <row r="2" spans="1:21" ht="15" customHeight="1" x14ac:dyDescent="0.25">
      <c r="A2" s="11">
        <v>1</v>
      </c>
      <c r="B2" s="122" t="s">
        <v>149</v>
      </c>
      <c r="C2" s="123">
        <v>1</v>
      </c>
      <c r="D2" s="122" t="s">
        <v>19</v>
      </c>
      <c r="E2" s="2">
        <v>725</v>
      </c>
      <c r="F2" s="16">
        <v>59</v>
      </c>
      <c r="G2" s="17">
        <v>77</v>
      </c>
      <c r="H2" s="17">
        <v>139</v>
      </c>
      <c r="I2" s="17">
        <v>0</v>
      </c>
      <c r="J2" s="17">
        <v>5</v>
      </c>
      <c r="K2" s="17"/>
      <c r="L2" s="17">
        <v>11</v>
      </c>
      <c r="M2" s="17"/>
      <c r="N2" s="17"/>
      <c r="O2" s="17">
        <v>4</v>
      </c>
      <c r="P2" s="118">
        <v>119</v>
      </c>
      <c r="Q2" s="257">
        <v>85</v>
      </c>
      <c r="R2" s="258">
        <v>142</v>
      </c>
      <c r="S2" s="16">
        <v>0</v>
      </c>
      <c r="T2" s="17">
        <v>17</v>
      </c>
      <c r="U2" s="259">
        <v>414</v>
      </c>
    </row>
    <row r="3" spans="1:21" ht="15" customHeight="1" x14ac:dyDescent="0.25">
      <c r="A3" s="23">
        <v>2</v>
      </c>
      <c r="B3" s="122" t="s">
        <v>149</v>
      </c>
      <c r="C3" s="123">
        <v>1</v>
      </c>
      <c r="D3" s="122" t="s">
        <v>14</v>
      </c>
      <c r="E3" s="2">
        <v>725</v>
      </c>
      <c r="F3" s="28">
        <v>58</v>
      </c>
      <c r="G3" s="29">
        <v>84</v>
      </c>
      <c r="H3" s="29">
        <v>140</v>
      </c>
      <c r="I3" s="29">
        <v>3</v>
      </c>
      <c r="J3" s="29">
        <v>4</v>
      </c>
      <c r="K3" s="29"/>
      <c r="L3" s="29">
        <v>17</v>
      </c>
      <c r="M3" s="29"/>
      <c r="N3" s="29"/>
      <c r="O3" s="29">
        <v>6</v>
      </c>
      <c r="P3" s="260">
        <v>108</v>
      </c>
      <c r="Q3" s="261">
        <v>91</v>
      </c>
      <c r="R3" s="262">
        <v>146</v>
      </c>
      <c r="S3" s="28">
        <v>0</v>
      </c>
      <c r="T3" s="29">
        <v>21</v>
      </c>
      <c r="U3" s="263">
        <v>420</v>
      </c>
    </row>
    <row r="4" spans="1:21" ht="15" customHeight="1" x14ac:dyDescent="0.25">
      <c r="A4" s="34">
        <v>3</v>
      </c>
      <c r="B4" s="122" t="s">
        <v>149</v>
      </c>
      <c r="C4" s="123">
        <v>2</v>
      </c>
      <c r="D4" s="122" t="s">
        <v>19</v>
      </c>
      <c r="E4" s="2">
        <v>714</v>
      </c>
      <c r="F4" s="39">
        <v>51</v>
      </c>
      <c r="G4" s="40">
        <v>47</v>
      </c>
      <c r="H4" s="40">
        <v>115</v>
      </c>
      <c r="I4" s="40">
        <v>4</v>
      </c>
      <c r="J4" s="40">
        <v>4</v>
      </c>
      <c r="K4" s="40"/>
      <c r="L4" s="40">
        <v>16</v>
      </c>
      <c r="M4" s="40"/>
      <c r="N4" s="40"/>
      <c r="O4" s="40">
        <v>13</v>
      </c>
      <c r="P4" s="264">
        <v>148</v>
      </c>
      <c r="Q4" s="22">
        <v>55</v>
      </c>
      <c r="R4" s="265">
        <v>122</v>
      </c>
      <c r="S4" s="39">
        <v>0</v>
      </c>
      <c r="T4" s="40">
        <v>17</v>
      </c>
      <c r="U4" s="266">
        <v>398</v>
      </c>
    </row>
    <row r="5" spans="1:21" ht="15" customHeight="1" x14ac:dyDescent="0.25">
      <c r="A5" s="23">
        <v>4</v>
      </c>
      <c r="B5" s="122" t="s">
        <v>149</v>
      </c>
      <c r="C5" s="123">
        <v>2</v>
      </c>
      <c r="D5" s="122" t="s">
        <v>14</v>
      </c>
      <c r="E5" s="2">
        <v>714</v>
      </c>
      <c r="F5" s="28">
        <v>76</v>
      </c>
      <c r="G5" s="29">
        <v>57</v>
      </c>
      <c r="H5" s="29">
        <v>131</v>
      </c>
      <c r="I5" s="29">
        <v>3</v>
      </c>
      <c r="J5" s="29">
        <v>9</v>
      </c>
      <c r="K5" s="29"/>
      <c r="L5" s="29">
        <v>19</v>
      </c>
      <c r="M5" s="29"/>
      <c r="N5" s="29"/>
      <c r="O5" s="29">
        <v>9</v>
      </c>
      <c r="P5" s="260">
        <v>117</v>
      </c>
      <c r="Q5" s="261">
        <v>67</v>
      </c>
      <c r="R5" s="262">
        <v>139</v>
      </c>
      <c r="S5" s="28">
        <v>0</v>
      </c>
      <c r="T5" s="29">
        <v>11</v>
      </c>
      <c r="U5" s="263">
        <v>421</v>
      </c>
    </row>
    <row r="6" spans="1:21" ht="15" customHeight="1" x14ac:dyDescent="0.25">
      <c r="A6" s="34">
        <v>5</v>
      </c>
      <c r="B6" s="122" t="s">
        <v>149</v>
      </c>
      <c r="C6" s="123">
        <v>3</v>
      </c>
      <c r="D6" s="122" t="s">
        <v>19</v>
      </c>
      <c r="E6" s="2">
        <v>475</v>
      </c>
      <c r="F6" s="39">
        <v>48</v>
      </c>
      <c r="G6" s="40">
        <v>27</v>
      </c>
      <c r="H6" s="40">
        <v>68</v>
      </c>
      <c r="I6" s="40">
        <v>4</v>
      </c>
      <c r="J6" s="40">
        <v>2</v>
      </c>
      <c r="K6" s="40"/>
      <c r="L6" s="40">
        <v>6</v>
      </c>
      <c r="M6" s="40"/>
      <c r="N6" s="40"/>
      <c r="O6" s="40">
        <v>16</v>
      </c>
      <c r="P6" s="264">
        <v>107</v>
      </c>
      <c r="Q6" s="22">
        <v>33</v>
      </c>
      <c r="R6" s="265">
        <v>76</v>
      </c>
      <c r="S6" s="39">
        <v>1</v>
      </c>
      <c r="T6" s="40">
        <v>12</v>
      </c>
      <c r="U6" s="266">
        <v>278</v>
      </c>
    </row>
    <row r="7" spans="1:21" ht="15" customHeight="1" x14ac:dyDescent="0.25">
      <c r="A7" s="23">
        <v>6</v>
      </c>
      <c r="B7" s="122" t="s">
        <v>149</v>
      </c>
      <c r="C7" s="123">
        <v>3</v>
      </c>
      <c r="D7" s="122" t="s">
        <v>14</v>
      </c>
      <c r="E7" s="2">
        <v>475</v>
      </c>
      <c r="F7" s="28">
        <v>55</v>
      </c>
      <c r="G7" s="29">
        <v>33</v>
      </c>
      <c r="H7" s="29">
        <v>81</v>
      </c>
      <c r="I7" s="29">
        <v>3</v>
      </c>
      <c r="J7" s="29">
        <v>2</v>
      </c>
      <c r="K7" s="29"/>
      <c r="L7" s="29">
        <v>10</v>
      </c>
      <c r="M7" s="29"/>
      <c r="N7" s="29"/>
      <c r="O7" s="29">
        <v>6</v>
      </c>
      <c r="P7" s="260">
        <v>88</v>
      </c>
      <c r="Q7" s="261">
        <v>37</v>
      </c>
      <c r="R7" s="262">
        <v>87</v>
      </c>
      <c r="S7" s="28">
        <v>0</v>
      </c>
      <c r="T7" s="29">
        <v>16</v>
      </c>
      <c r="U7" s="263">
        <v>278</v>
      </c>
    </row>
    <row r="8" spans="1:21" ht="15" customHeight="1" x14ac:dyDescent="0.25">
      <c r="A8" s="34">
        <v>7</v>
      </c>
      <c r="B8" s="122" t="s">
        <v>149</v>
      </c>
      <c r="C8" s="123">
        <v>4</v>
      </c>
      <c r="D8" s="122" t="s">
        <v>19</v>
      </c>
      <c r="E8" s="2">
        <v>515</v>
      </c>
      <c r="F8" s="39">
        <v>55</v>
      </c>
      <c r="G8" s="40">
        <v>36</v>
      </c>
      <c r="H8" s="40">
        <v>60</v>
      </c>
      <c r="I8" s="40">
        <v>4</v>
      </c>
      <c r="J8" s="40">
        <v>3</v>
      </c>
      <c r="K8" s="40"/>
      <c r="L8" s="40">
        <v>4</v>
      </c>
      <c r="M8" s="40"/>
      <c r="N8" s="40"/>
      <c r="O8" s="40">
        <v>19</v>
      </c>
      <c r="P8" s="264">
        <v>107</v>
      </c>
      <c r="Q8" s="22">
        <v>40</v>
      </c>
      <c r="R8" s="265">
        <v>66</v>
      </c>
      <c r="S8" s="39">
        <v>0</v>
      </c>
      <c r="T8" s="40">
        <v>15</v>
      </c>
      <c r="U8" s="266">
        <v>288</v>
      </c>
    </row>
    <row r="9" spans="1:21" ht="15" customHeight="1" x14ac:dyDescent="0.25">
      <c r="A9" s="23">
        <v>8</v>
      </c>
      <c r="B9" s="122" t="s">
        <v>149</v>
      </c>
      <c r="C9" s="123">
        <v>4</v>
      </c>
      <c r="D9" s="122" t="s">
        <v>14</v>
      </c>
      <c r="E9" s="2">
        <v>515</v>
      </c>
      <c r="F9" s="28">
        <v>45</v>
      </c>
      <c r="G9" s="29">
        <v>27</v>
      </c>
      <c r="H9" s="29">
        <v>66</v>
      </c>
      <c r="I9" s="29">
        <v>1</v>
      </c>
      <c r="J9" s="29">
        <v>2</v>
      </c>
      <c r="K9" s="29"/>
      <c r="L9" s="29">
        <v>5</v>
      </c>
      <c r="M9" s="29"/>
      <c r="N9" s="29"/>
      <c r="O9" s="29">
        <v>16</v>
      </c>
      <c r="P9" s="260">
        <v>117</v>
      </c>
      <c r="Q9" s="261">
        <v>29</v>
      </c>
      <c r="R9" s="262">
        <v>68</v>
      </c>
      <c r="S9" s="28">
        <v>0</v>
      </c>
      <c r="T9" s="29">
        <v>19</v>
      </c>
      <c r="U9" s="263">
        <v>279</v>
      </c>
    </row>
    <row r="10" spans="1:21" ht="15" customHeight="1" x14ac:dyDescent="0.25">
      <c r="A10" s="34">
        <v>9</v>
      </c>
      <c r="B10" s="122" t="s">
        <v>149</v>
      </c>
      <c r="C10" s="123">
        <v>5</v>
      </c>
      <c r="D10" s="122" t="s">
        <v>19</v>
      </c>
      <c r="E10" s="2">
        <v>551</v>
      </c>
      <c r="F10" s="39">
        <v>48</v>
      </c>
      <c r="G10" s="40">
        <v>37</v>
      </c>
      <c r="H10" s="40">
        <v>113</v>
      </c>
      <c r="I10" s="40">
        <v>6</v>
      </c>
      <c r="J10" s="40">
        <v>2</v>
      </c>
      <c r="K10" s="40"/>
      <c r="L10" s="40">
        <v>9</v>
      </c>
      <c r="M10" s="40"/>
      <c r="N10" s="40"/>
      <c r="O10" s="40">
        <v>10</v>
      </c>
      <c r="P10" s="264">
        <v>135</v>
      </c>
      <c r="Q10" s="22">
        <v>39</v>
      </c>
      <c r="R10" s="265">
        <v>119</v>
      </c>
      <c r="S10" s="39">
        <v>0</v>
      </c>
      <c r="T10" s="40">
        <v>7</v>
      </c>
      <c r="U10" s="266">
        <v>360</v>
      </c>
    </row>
    <row r="11" spans="1:21" ht="15" customHeight="1" x14ac:dyDescent="0.25">
      <c r="A11" s="23">
        <v>10</v>
      </c>
      <c r="B11" s="122" t="s">
        <v>149</v>
      </c>
      <c r="C11" s="123">
        <v>5</v>
      </c>
      <c r="D11" s="122" t="s">
        <v>14</v>
      </c>
      <c r="E11" s="2">
        <v>551</v>
      </c>
      <c r="F11" s="28">
        <v>36</v>
      </c>
      <c r="G11" s="29">
        <v>37</v>
      </c>
      <c r="H11" s="29">
        <v>104</v>
      </c>
      <c r="I11" s="29">
        <v>8</v>
      </c>
      <c r="J11" s="29">
        <v>2</v>
      </c>
      <c r="K11" s="29"/>
      <c r="L11" s="29">
        <v>18</v>
      </c>
      <c r="M11" s="29"/>
      <c r="N11" s="29"/>
      <c r="O11" s="29">
        <v>6</v>
      </c>
      <c r="P11" s="260">
        <v>123</v>
      </c>
      <c r="Q11" s="261">
        <v>41</v>
      </c>
      <c r="R11" s="262">
        <v>117</v>
      </c>
      <c r="S11" s="28">
        <v>0</v>
      </c>
      <c r="T11" s="29">
        <v>18</v>
      </c>
      <c r="U11" s="263">
        <v>334</v>
      </c>
    </row>
    <row r="12" spans="1:21" ht="15" customHeight="1" x14ac:dyDescent="0.25">
      <c r="A12" s="34">
        <v>11</v>
      </c>
      <c r="B12" s="122" t="s">
        <v>149</v>
      </c>
      <c r="C12" s="123">
        <v>6</v>
      </c>
      <c r="D12" s="122" t="s">
        <v>19</v>
      </c>
      <c r="E12" s="2">
        <v>459</v>
      </c>
      <c r="F12" s="39">
        <v>22</v>
      </c>
      <c r="G12" s="40">
        <v>58</v>
      </c>
      <c r="H12" s="40">
        <v>76</v>
      </c>
      <c r="I12" s="40">
        <v>1</v>
      </c>
      <c r="J12" s="40">
        <v>3</v>
      </c>
      <c r="K12" s="40"/>
      <c r="L12" s="40">
        <v>24</v>
      </c>
      <c r="M12" s="40"/>
      <c r="N12" s="40"/>
      <c r="O12" s="40">
        <v>4</v>
      </c>
      <c r="P12" s="264">
        <v>106</v>
      </c>
      <c r="Q12" s="22">
        <v>61</v>
      </c>
      <c r="R12" s="265">
        <v>78</v>
      </c>
      <c r="S12" s="39">
        <v>0</v>
      </c>
      <c r="T12" s="40">
        <v>21</v>
      </c>
      <c r="U12" s="266">
        <v>294</v>
      </c>
    </row>
    <row r="13" spans="1:21" ht="15" customHeight="1" x14ac:dyDescent="0.25">
      <c r="A13" s="23">
        <v>12</v>
      </c>
      <c r="B13" s="122" t="s">
        <v>149</v>
      </c>
      <c r="C13" s="123">
        <v>7</v>
      </c>
      <c r="D13" s="122" t="s">
        <v>19</v>
      </c>
      <c r="E13" s="2">
        <v>607</v>
      </c>
      <c r="F13" s="28">
        <v>62</v>
      </c>
      <c r="G13" s="29">
        <v>31</v>
      </c>
      <c r="H13" s="29">
        <v>137</v>
      </c>
      <c r="I13" s="29">
        <v>3</v>
      </c>
      <c r="J13" s="29">
        <v>5</v>
      </c>
      <c r="K13" s="29"/>
      <c r="L13" s="29">
        <v>10</v>
      </c>
      <c r="M13" s="29"/>
      <c r="N13" s="29"/>
      <c r="O13" s="29">
        <v>2</v>
      </c>
      <c r="P13" s="260">
        <v>123</v>
      </c>
      <c r="Q13" s="261">
        <v>36</v>
      </c>
      <c r="R13" s="262">
        <v>140</v>
      </c>
      <c r="S13" s="28">
        <v>0</v>
      </c>
      <c r="T13" s="29">
        <v>16</v>
      </c>
      <c r="U13" s="263">
        <v>373</v>
      </c>
    </row>
    <row r="14" spans="1:21" ht="15" customHeight="1" x14ac:dyDescent="0.25">
      <c r="A14" s="23">
        <v>13</v>
      </c>
      <c r="B14" s="122" t="s">
        <v>149</v>
      </c>
      <c r="C14" s="123">
        <v>8</v>
      </c>
      <c r="D14" s="122" t="s">
        <v>19</v>
      </c>
      <c r="E14" s="2">
        <v>380</v>
      </c>
      <c r="F14" s="28">
        <v>41</v>
      </c>
      <c r="G14" s="29">
        <v>18</v>
      </c>
      <c r="H14" s="29">
        <v>81</v>
      </c>
      <c r="I14" s="29">
        <v>5</v>
      </c>
      <c r="J14" s="29">
        <v>4</v>
      </c>
      <c r="K14" s="29"/>
      <c r="L14" s="29">
        <v>12</v>
      </c>
      <c r="M14" s="29"/>
      <c r="N14" s="29"/>
      <c r="O14" s="29">
        <v>1</v>
      </c>
      <c r="P14" s="260">
        <v>50</v>
      </c>
      <c r="Q14" s="261">
        <v>22</v>
      </c>
      <c r="R14" s="262">
        <v>86</v>
      </c>
      <c r="S14" s="28">
        <v>0</v>
      </c>
      <c r="T14" s="29">
        <v>9</v>
      </c>
      <c r="U14" s="263">
        <v>212</v>
      </c>
    </row>
    <row r="15" spans="1:21" ht="15" customHeight="1" x14ac:dyDescent="0.25">
      <c r="A15" s="23">
        <v>14</v>
      </c>
      <c r="B15" s="122" t="s">
        <v>149</v>
      </c>
      <c r="C15" s="123">
        <v>9</v>
      </c>
      <c r="D15" s="122" t="s">
        <v>19</v>
      </c>
      <c r="E15" s="2">
        <v>251</v>
      </c>
      <c r="F15" s="28">
        <v>18</v>
      </c>
      <c r="G15" s="29">
        <v>47</v>
      </c>
      <c r="H15" s="29">
        <v>66</v>
      </c>
      <c r="I15" s="29">
        <v>2</v>
      </c>
      <c r="J15" s="29">
        <v>2</v>
      </c>
      <c r="K15" s="29"/>
      <c r="L15" s="29">
        <v>16</v>
      </c>
      <c r="M15" s="29"/>
      <c r="N15" s="29"/>
      <c r="O15" s="29">
        <v>1</v>
      </c>
      <c r="P15" s="260">
        <v>21</v>
      </c>
      <c r="Q15" s="261">
        <v>54</v>
      </c>
      <c r="R15" s="262">
        <v>70</v>
      </c>
      <c r="S15" s="28">
        <v>0</v>
      </c>
      <c r="T15" s="29">
        <v>2</v>
      </c>
      <c r="U15" s="263">
        <v>173</v>
      </c>
    </row>
    <row r="16" spans="1:21" ht="15" customHeight="1" x14ac:dyDescent="0.25">
      <c r="A16" s="34">
        <v>15</v>
      </c>
      <c r="B16" s="122" t="s">
        <v>149</v>
      </c>
      <c r="C16" s="123">
        <v>10</v>
      </c>
      <c r="D16" s="122" t="s">
        <v>19</v>
      </c>
      <c r="E16" s="2">
        <v>431</v>
      </c>
      <c r="F16" s="39">
        <v>28</v>
      </c>
      <c r="G16" s="40">
        <v>27</v>
      </c>
      <c r="H16" s="40">
        <v>147</v>
      </c>
      <c r="I16" s="40">
        <v>2</v>
      </c>
      <c r="J16" s="40">
        <v>3</v>
      </c>
      <c r="K16" s="40"/>
      <c r="L16" s="40">
        <v>10</v>
      </c>
      <c r="M16" s="40"/>
      <c r="N16" s="40"/>
      <c r="O16" s="40">
        <v>5</v>
      </c>
      <c r="P16" s="264">
        <v>27</v>
      </c>
      <c r="Q16" s="22">
        <v>31</v>
      </c>
      <c r="R16" s="265">
        <v>151</v>
      </c>
      <c r="S16" s="39">
        <v>0</v>
      </c>
      <c r="T16" s="40">
        <v>18</v>
      </c>
      <c r="U16" s="266">
        <v>249</v>
      </c>
    </row>
    <row r="17" spans="1:21" ht="15" customHeight="1" x14ac:dyDescent="0.25">
      <c r="A17" s="34">
        <v>16</v>
      </c>
      <c r="B17" s="122" t="s">
        <v>149</v>
      </c>
      <c r="C17" s="123">
        <v>10</v>
      </c>
      <c r="D17" s="122" t="s">
        <v>14</v>
      </c>
      <c r="E17" s="2">
        <v>430</v>
      </c>
      <c r="F17" s="39">
        <v>34</v>
      </c>
      <c r="G17" s="40">
        <v>19</v>
      </c>
      <c r="H17" s="40">
        <v>133</v>
      </c>
      <c r="I17" s="40">
        <v>3</v>
      </c>
      <c r="J17" s="40">
        <v>4</v>
      </c>
      <c r="K17" s="40"/>
      <c r="L17" s="40">
        <v>19</v>
      </c>
      <c r="M17" s="40"/>
      <c r="N17" s="40"/>
      <c r="O17" s="40">
        <v>2</v>
      </c>
      <c r="P17" s="264">
        <v>31</v>
      </c>
      <c r="Q17" s="22">
        <v>25</v>
      </c>
      <c r="R17" s="265">
        <v>137</v>
      </c>
      <c r="S17" s="39">
        <v>0</v>
      </c>
      <c r="T17" s="40">
        <v>20</v>
      </c>
      <c r="U17" s="266">
        <v>245</v>
      </c>
    </row>
    <row r="18" spans="1:21" ht="5.0999999999999996" customHeight="1" x14ac:dyDescent="0.25">
      <c r="A18" s="47"/>
      <c r="B18" s="48"/>
      <c r="C18" s="49"/>
      <c r="D18" s="50"/>
      <c r="E18" s="51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</row>
    <row r="19" spans="1:21" ht="0.95" customHeight="1" x14ac:dyDescent="0.25">
      <c r="A19" s="54"/>
      <c r="B19" s="55"/>
      <c r="C19" s="56"/>
      <c r="D19" s="57"/>
      <c r="E19" s="58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ht="0.95" customHeight="1" x14ac:dyDescent="0.25">
      <c r="A20" s="47"/>
      <c r="B20" s="48"/>
      <c r="C20" s="49"/>
      <c r="D20" s="50"/>
      <c r="E20" s="51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</row>
  </sheetData>
  <printOptions horizontalCentered="1"/>
  <pageMargins left="0.31496062992125984" right="0.31496062992125984" top="0.74803149606299213" bottom="0.74803149606299213" header="0.31496062992125984" footer="0.31496062992125984"/>
  <pageSetup paperSize="5" scale="66" orientation="landscape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0000"/>
  </sheetPr>
  <dimension ref="A1:U187"/>
  <sheetViews>
    <sheetView zoomScale="55" zoomScaleNormal="55" workbookViewId="0">
      <selection activeCell="V9" sqref="V9"/>
    </sheetView>
  </sheetViews>
  <sheetFormatPr defaultRowHeight="14.25" x14ac:dyDescent="0.2"/>
  <sheetData>
    <row r="1" spans="1:21" ht="47.2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307" t="s">
        <v>24</v>
      </c>
      <c r="Q1" s="6" t="s">
        <v>185</v>
      </c>
      <c r="R1" s="6" t="s">
        <v>198</v>
      </c>
      <c r="S1" s="5" t="s">
        <v>8</v>
      </c>
      <c r="T1" s="5" t="s">
        <v>9</v>
      </c>
      <c r="U1" s="5" t="s">
        <v>10</v>
      </c>
    </row>
    <row r="2" spans="1:21" x14ac:dyDescent="0.2">
      <c r="A2" s="11">
        <v>1</v>
      </c>
      <c r="B2" s="12" t="s">
        <v>105</v>
      </c>
      <c r="C2" s="13">
        <v>2659</v>
      </c>
      <c r="D2" s="14" t="s">
        <v>19</v>
      </c>
      <c r="E2" s="15">
        <v>441</v>
      </c>
      <c r="F2" s="16">
        <v>13</v>
      </c>
      <c r="G2" s="17">
        <v>62</v>
      </c>
      <c r="H2" s="17">
        <v>123</v>
      </c>
      <c r="I2" s="17">
        <v>7</v>
      </c>
      <c r="J2" s="17">
        <v>3</v>
      </c>
      <c r="K2" s="17">
        <v>1</v>
      </c>
      <c r="L2" s="17">
        <v>3</v>
      </c>
      <c r="M2" s="17">
        <v>4</v>
      </c>
      <c r="N2" s="17">
        <v>3</v>
      </c>
      <c r="O2" s="17">
        <v>0</v>
      </c>
      <c r="P2" s="235">
        <v>17</v>
      </c>
      <c r="Q2" s="19">
        <v>67</v>
      </c>
      <c r="R2" s="19">
        <v>139</v>
      </c>
      <c r="S2" s="16">
        <v>1</v>
      </c>
      <c r="T2" s="17">
        <v>13</v>
      </c>
      <c r="U2" s="21">
        <v>236</v>
      </c>
    </row>
    <row r="3" spans="1:21" x14ac:dyDescent="0.2">
      <c r="A3" s="23">
        <v>2</v>
      </c>
      <c r="B3" s="24" t="s">
        <v>105</v>
      </c>
      <c r="C3" s="25">
        <v>2658</v>
      </c>
      <c r="D3" s="26" t="s">
        <v>23</v>
      </c>
      <c r="E3" s="27">
        <v>617</v>
      </c>
      <c r="F3" s="28">
        <v>32</v>
      </c>
      <c r="G3" s="29">
        <v>34</v>
      </c>
      <c r="H3" s="29">
        <v>109</v>
      </c>
      <c r="I3" s="29">
        <v>11</v>
      </c>
      <c r="J3" s="29">
        <v>6</v>
      </c>
      <c r="K3" s="29">
        <v>1</v>
      </c>
      <c r="L3" s="29">
        <v>58</v>
      </c>
      <c r="M3" s="29">
        <v>8</v>
      </c>
      <c r="N3" s="29">
        <v>3</v>
      </c>
      <c r="O3" s="29">
        <v>0</v>
      </c>
      <c r="P3" s="236">
        <v>0</v>
      </c>
      <c r="Q3" s="32">
        <v>47</v>
      </c>
      <c r="R3" s="32">
        <v>131</v>
      </c>
      <c r="S3" s="28">
        <v>0</v>
      </c>
      <c r="T3" s="29">
        <v>0</v>
      </c>
      <c r="U3" s="33">
        <v>262</v>
      </c>
    </row>
    <row r="4" spans="1:21" x14ac:dyDescent="0.2">
      <c r="A4" s="34">
        <v>3</v>
      </c>
      <c r="B4" s="35" t="s">
        <v>105</v>
      </c>
      <c r="C4" s="36">
        <v>2658</v>
      </c>
      <c r="D4" s="37" t="s">
        <v>20</v>
      </c>
      <c r="E4" s="38">
        <v>617</v>
      </c>
      <c r="F4" s="39">
        <v>31</v>
      </c>
      <c r="G4" s="40">
        <v>53</v>
      </c>
      <c r="H4" s="40">
        <v>120</v>
      </c>
      <c r="I4" s="40">
        <v>8</v>
      </c>
      <c r="J4" s="40">
        <v>9</v>
      </c>
      <c r="K4" s="40">
        <v>4</v>
      </c>
      <c r="L4" s="40">
        <v>53</v>
      </c>
      <c r="M4" s="40">
        <v>13</v>
      </c>
      <c r="N4" s="40">
        <v>4</v>
      </c>
      <c r="O4" s="40">
        <v>1</v>
      </c>
      <c r="P4" s="237">
        <v>2</v>
      </c>
      <c r="Q4" s="43">
        <v>64</v>
      </c>
      <c r="R4" s="43">
        <v>128</v>
      </c>
      <c r="S4" s="39">
        <v>0</v>
      </c>
      <c r="T4" s="40">
        <v>12</v>
      </c>
      <c r="U4" s="44">
        <v>298</v>
      </c>
    </row>
    <row r="5" spans="1:21" x14ac:dyDescent="0.2">
      <c r="A5" s="23">
        <v>4</v>
      </c>
      <c r="B5" s="24" t="s">
        <v>105</v>
      </c>
      <c r="C5" s="25">
        <v>2658</v>
      </c>
      <c r="D5" s="26" t="s">
        <v>14</v>
      </c>
      <c r="E5" s="27">
        <v>618</v>
      </c>
      <c r="F5" s="28">
        <v>40</v>
      </c>
      <c r="G5" s="29">
        <v>43</v>
      </c>
      <c r="H5" s="29">
        <v>121</v>
      </c>
      <c r="I5" s="29">
        <v>8</v>
      </c>
      <c r="J5" s="29">
        <v>13</v>
      </c>
      <c r="K5" s="29">
        <v>6</v>
      </c>
      <c r="L5" s="29">
        <v>63</v>
      </c>
      <c r="M5" s="29">
        <v>7</v>
      </c>
      <c r="N5" s="29">
        <v>4</v>
      </c>
      <c r="O5" s="29">
        <v>0</v>
      </c>
      <c r="P5" s="236">
        <v>1</v>
      </c>
      <c r="Q5" s="32">
        <v>59</v>
      </c>
      <c r="R5" s="32">
        <v>141</v>
      </c>
      <c r="S5" s="28">
        <v>0</v>
      </c>
      <c r="T5" s="29">
        <v>22</v>
      </c>
      <c r="U5" s="33">
        <v>306</v>
      </c>
    </row>
    <row r="6" spans="1:21" x14ac:dyDescent="0.2">
      <c r="A6" s="34">
        <v>5</v>
      </c>
      <c r="B6" s="35" t="s">
        <v>105</v>
      </c>
      <c r="C6" s="36">
        <v>2658</v>
      </c>
      <c r="D6" s="37" t="s">
        <v>19</v>
      </c>
      <c r="E6" s="38">
        <v>618</v>
      </c>
      <c r="F6" s="39">
        <v>29</v>
      </c>
      <c r="G6" s="40">
        <v>43</v>
      </c>
      <c r="H6" s="40">
        <v>117</v>
      </c>
      <c r="I6" s="40">
        <v>5</v>
      </c>
      <c r="J6" s="40">
        <v>10</v>
      </c>
      <c r="K6" s="40">
        <v>5</v>
      </c>
      <c r="L6" s="40">
        <v>47</v>
      </c>
      <c r="M6" s="40">
        <v>18</v>
      </c>
      <c r="N6" s="40">
        <v>7</v>
      </c>
      <c r="O6" s="40">
        <v>0</v>
      </c>
      <c r="P6" s="237">
        <v>0</v>
      </c>
      <c r="Q6" s="43">
        <v>56</v>
      </c>
      <c r="R6" s="43">
        <v>128</v>
      </c>
      <c r="S6" s="39">
        <v>0</v>
      </c>
      <c r="T6" s="40">
        <v>24</v>
      </c>
      <c r="U6" s="44">
        <v>281</v>
      </c>
    </row>
    <row r="7" spans="1:21" x14ac:dyDescent="0.2">
      <c r="A7" s="23">
        <v>6</v>
      </c>
      <c r="B7" s="24" t="s">
        <v>105</v>
      </c>
      <c r="C7" s="25">
        <v>2657</v>
      </c>
      <c r="D7" s="26" t="s">
        <v>14</v>
      </c>
      <c r="E7" s="27">
        <v>412</v>
      </c>
      <c r="F7" s="28">
        <v>26</v>
      </c>
      <c r="G7" s="29">
        <v>56</v>
      </c>
      <c r="H7" s="29">
        <v>82</v>
      </c>
      <c r="I7" s="29">
        <v>12</v>
      </c>
      <c r="J7" s="29">
        <v>0</v>
      </c>
      <c r="K7" s="29">
        <v>2</v>
      </c>
      <c r="L7" s="29">
        <v>7</v>
      </c>
      <c r="M7" s="29">
        <v>0</v>
      </c>
      <c r="N7" s="29">
        <v>0</v>
      </c>
      <c r="O7" s="29">
        <v>0</v>
      </c>
      <c r="P7" s="236">
        <v>0</v>
      </c>
      <c r="Q7" s="32">
        <v>56</v>
      </c>
      <c r="R7" s="32">
        <v>94</v>
      </c>
      <c r="S7" s="28">
        <v>1</v>
      </c>
      <c r="T7" s="29">
        <v>20</v>
      </c>
      <c r="U7" s="33">
        <v>185</v>
      </c>
    </row>
    <row r="8" spans="1:21" x14ac:dyDescent="0.2">
      <c r="A8" s="34">
        <v>7</v>
      </c>
      <c r="B8" s="35" t="s">
        <v>105</v>
      </c>
      <c r="C8" s="36">
        <v>2657</v>
      </c>
      <c r="D8" s="37" t="s">
        <v>19</v>
      </c>
      <c r="E8" s="38">
        <v>412</v>
      </c>
      <c r="F8" s="39">
        <v>18</v>
      </c>
      <c r="G8" s="40">
        <v>60</v>
      </c>
      <c r="H8" s="40">
        <v>82</v>
      </c>
      <c r="I8" s="40">
        <v>5</v>
      </c>
      <c r="J8" s="40">
        <v>7</v>
      </c>
      <c r="K8" s="40">
        <v>1</v>
      </c>
      <c r="L8" s="40">
        <v>16</v>
      </c>
      <c r="M8" s="40">
        <v>1</v>
      </c>
      <c r="N8" s="40">
        <v>1</v>
      </c>
      <c r="O8" s="40">
        <v>0</v>
      </c>
      <c r="P8" s="237">
        <v>0</v>
      </c>
      <c r="Q8" s="43">
        <v>71</v>
      </c>
      <c r="R8" s="43">
        <v>88</v>
      </c>
      <c r="S8" s="39">
        <v>0</v>
      </c>
      <c r="T8" s="40">
        <v>23</v>
      </c>
      <c r="U8" s="44">
        <v>191</v>
      </c>
    </row>
    <row r="9" spans="1:21" x14ac:dyDescent="0.2">
      <c r="A9" s="23">
        <v>8</v>
      </c>
      <c r="B9" s="24" t="s">
        <v>105</v>
      </c>
      <c r="C9" s="25">
        <v>2656</v>
      </c>
      <c r="D9" s="26" t="s">
        <v>19</v>
      </c>
      <c r="E9" s="27">
        <v>442</v>
      </c>
      <c r="F9" s="28">
        <v>6</v>
      </c>
      <c r="G9" s="29">
        <v>61</v>
      </c>
      <c r="H9" s="29">
        <v>177</v>
      </c>
      <c r="I9" s="29">
        <v>3</v>
      </c>
      <c r="J9" s="29">
        <v>4</v>
      </c>
      <c r="K9" s="29">
        <v>2</v>
      </c>
      <c r="L9" s="29">
        <v>1</v>
      </c>
      <c r="M9" s="29">
        <v>0</v>
      </c>
      <c r="N9" s="29">
        <v>2</v>
      </c>
      <c r="O9" s="29">
        <v>0</v>
      </c>
      <c r="P9" s="236">
        <v>0</v>
      </c>
      <c r="Q9" s="32">
        <v>75</v>
      </c>
      <c r="R9" s="32">
        <v>187</v>
      </c>
      <c r="S9" s="28">
        <v>0</v>
      </c>
      <c r="T9" s="29">
        <v>0</v>
      </c>
      <c r="U9" s="33">
        <v>256</v>
      </c>
    </row>
    <row r="10" spans="1:21" x14ac:dyDescent="0.2">
      <c r="A10" s="34">
        <v>9</v>
      </c>
      <c r="B10" s="35" t="s">
        <v>105</v>
      </c>
      <c r="C10" s="36">
        <v>2655</v>
      </c>
      <c r="D10" s="37" t="s">
        <v>14</v>
      </c>
      <c r="E10" s="38">
        <v>672</v>
      </c>
      <c r="F10" s="39">
        <v>39</v>
      </c>
      <c r="G10" s="40">
        <v>69</v>
      </c>
      <c r="H10" s="40">
        <v>143</v>
      </c>
      <c r="I10" s="40">
        <v>9</v>
      </c>
      <c r="J10" s="40">
        <v>6</v>
      </c>
      <c r="K10" s="40">
        <v>6</v>
      </c>
      <c r="L10" s="40">
        <v>50</v>
      </c>
      <c r="M10" s="40">
        <v>8</v>
      </c>
      <c r="N10" s="40">
        <v>4</v>
      </c>
      <c r="O10" s="40">
        <v>0</v>
      </c>
      <c r="P10" s="237">
        <v>6</v>
      </c>
      <c r="Q10" s="43">
        <v>82</v>
      </c>
      <c r="R10" s="43">
        <v>166</v>
      </c>
      <c r="S10" s="39">
        <v>1</v>
      </c>
      <c r="T10" s="40">
        <v>28</v>
      </c>
      <c r="U10" s="44">
        <v>340</v>
      </c>
    </row>
    <row r="11" spans="1:21" x14ac:dyDescent="0.2">
      <c r="A11" s="23">
        <v>10</v>
      </c>
      <c r="B11" s="24" t="s">
        <v>105</v>
      </c>
      <c r="C11" s="25">
        <v>2655</v>
      </c>
      <c r="D11" s="26" t="s">
        <v>19</v>
      </c>
      <c r="E11" s="27">
        <v>672</v>
      </c>
      <c r="F11" s="28">
        <v>45</v>
      </c>
      <c r="G11" s="29">
        <v>69</v>
      </c>
      <c r="H11" s="29">
        <v>139</v>
      </c>
      <c r="I11" s="29">
        <v>8</v>
      </c>
      <c r="J11" s="29">
        <v>5</v>
      </c>
      <c r="K11" s="29">
        <v>2</v>
      </c>
      <c r="L11" s="29">
        <v>36</v>
      </c>
      <c r="M11" s="29">
        <v>17</v>
      </c>
      <c r="N11" s="29">
        <v>5</v>
      </c>
      <c r="O11" s="29">
        <v>0</v>
      </c>
      <c r="P11" s="236">
        <v>0</v>
      </c>
      <c r="Q11" s="32">
        <v>88</v>
      </c>
      <c r="R11" s="32">
        <v>154</v>
      </c>
      <c r="S11" s="28">
        <v>0</v>
      </c>
      <c r="T11" s="29">
        <v>27</v>
      </c>
      <c r="U11" s="33">
        <v>326</v>
      </c>
    </row>
    <row r="12" spans="1:21" x14ac:dyDescent="0.2">
      <c r="A12" s="34">
        <v>11</v>
      </c>
      <c r="B12" s="35" t="s">
        <v>105</v>
      </c>
      <c r="C12" s="36">
        <v>2654</v>
      </c>
      <c r="D12" s="37" t="s">
        <v>20</v>
      </c>
      <c r="E12" s="38">
        <v>564</v>
      </c>
      <c r="F12" s="39">
        <v>73</v>
      </c>
      <c r="G12" s="40">
        <v>55</v>
      </c>
      <c r="H12" s="40">
        <v>50</v>
      </c>
      <c r="I12" s="40">
        <v>5</v>
      </c>
      <c r="J12" s="40">
        <v>5</v>
      </c>
      <c r="K12" s="40">
        <v>5</v>
      </c>
      <c r="L12" s="40">
        <v>24</v>
      </c>
      <c r="M12" s="40">
        <v>17</v>
      </c>
      <c r="N12" s="40">
        <v>4</v>
      </c>
      <c r="O12" s="40">
        <v>0</v>
      </c>
      <c r="P12" s="237">
        <v>7</v>
      </c>
      <c r="Q12" s="43">
        <v>63</v>
      </c>
      <c r="R12" s="43">
        <v>56</v>
      </c>
      <c r="S12" s="39">
        <v>0</v>
      </c>
      <c r="T12" s="40">
        <v>18</v>
      </c>
      <c r="U12" s="44">
        <v>245</v>
      </c>
    </row>
    <row r="13" spans="1:21" x14ac:dyDescent="0.2">
      <c r="A13" s="23">
        <v>12</v>
      </c>
      <c r="B13" s="24" t="s">
        <v>105</v>
      </c>
      <c r="C13" s="25">
        <v>2654</v>
      </c>
      <c r="D13" s="26" t="s">
        <v>14</v>
      </c>
      <c r="E13" s="27">
        <v>564</v>
      </c>
      <c r="F13" s="28">
        <v>53</v>
      </c>
      <c r="G13" s="29">
        <v>95</v>
      </c>
      <c r="H13" s="29">
        <v>53</v>
      </c>
      <c r="I13" s="29">
        <v>10</v>
      </c>
      <c r="J13" s="29">
        <v>6</v>
      </c>
      <c r="K13" s="29">
        <v>4</v>
      </c>
      <c r="L13" s="29">
        <v>28</v>
      </c>
      <c r="M13" s="29">
        <v>16</v>
      </c>
      <c r="N13" s="29">
        <v>6</v>
      </c>
      <c r="O13" s="29">
        <v>30</v>
      </c>
      <c r="P13" s="236">
        <v>13</v>
      </c>
      <c r="Q13" s="32">
        <v>108</v>
      </c>
      <c r="R13" s="32">
        <v>64</v>
      </c>
      <c r="S13" s="28">
        <v>0</v>
      </c>
      <c r="T13" s="29">
        <v>26</v>
      </c>
      <c r="U13" s="33">
        <v>314</v>
      </c>
    </row>
    <row r="14" spans="1:21" x14ac:dyDescent="0.2">
      <c r="A14" s="34">
        <v>13</v>
      </c>
      <c r="B14" s="35" t="s">
        <v>105</v>
      </c>
      <c r="C14" s="36">
        <v>2654</v>
      </c>
      <c r="D14" s="37" t="s">
        <v>19</v>
      </c>
      <c r="E14" s="38">
        <v>565</v>
      </c>
      <c r="F14" s="39">
        <v>52</v>
      </c>
      <c r="G14" s="40">
        <v>54</v>
      </c>
      <c r="H14" s="40">
        <v>48</v>
      </c>
      <c r="I14" s="40">
        <v>11</v>
      </c>
      <c r="J14" s="40">
        <v>7</v>
      </c>
      <c r="K14" s="40">
        <v>4</v>
      </c>
      <c r="L14" s="40">
        <v>32</v>
      </c>
      <c r="M14" s="40">
        <v>17</v>
      </c>
      <c r="N14" s="40">
        <v>6</v>
      </c>
      <c r="O14" s="40">
        <v>0</v>
      </c>
      <c r="P14" s="237">
        <v>13</v>
      </c>
      <c r="Q14" s="43">
        <v>69</v>
      </c>
      <c r="R14" s="43">
        <v>64</v>
      </c>
      <c r="S14" s="39">
        <v>1</v>
      </c>
      <c r="T14" s="40">
        <v>31</v>
      </c>
      <c r="U14" s="44">
        <v>244</v>
      </c>
    </row>
    <row r="15" spans="1:21" x14ac:dyDescent="0.2">
      <c r="A15" s="23">
        <v>14</v>
      </c>
      <c r="B15" s="24" t="s">
        <v>105</v>
      </c>
      <c r="C15" s="25">
        <v>2653</v>
      </c>
      <c r="D15" s="26" t="s">
        <v>14</v>
      </c>
      <c r="E15" s="27">
        <v>432</v>
      </c>
      <c r="F15" s="28">
        <v>9</v>
      </c>
      <c r="G15" s="29">
        <v>66</v>
      </c>
      <c r="H15" s="29">
        <v>110</v>
      </c>
      <c r="I15" s="29">
        <v>9</v>
      </c>
      <c r="J15" s="29">
        <v>2</v>
      </c>
      <c r="K15" s="29">
        <v>3</v>
      </c>
      <c r="L15" s="29">
        <v>17</v>
      </c>
      <c r="M15" s="29">
        <v>6</v>
      </c>
      <c r="N15" s="29">
        <v>6</v>
      </c>
      <c r="O15" s="29">
        <v>0</v>
      </c>
      <c r="P15" s="236">
        <v>4</v>
      </c>
      <c r="Q15" s="43">
        <v>69</v>
      </c>
      <c r="R15" s="32">
        <v>123</v>
      </c>
      <c r="S15" s="28">
        <v>1</v>
      </c>
      <c r="T15" s="29">
        <v>15</v>
      </c>
      <c r="U15" s="33">
        <v>232</v>
      </c>
    </row>
    <row r="16" spans="1:21" x14ac:dyDescent="0.2">
      <c r="A16" s="34">
        <v>15</v>
      </c>
      <c r="B16" s="35" t="s">
        <v>105</v>
      </c>
      <c r="C16" s="36">
        <v>2653</v>
      </c>
      <c r="D16" s="37" t="s">
        <v>19</v>
      </c>
      <c r="E16" s="38">
        <v>432</v>
      </c>
      <c r="F16" s="39">
        <v>8</v>
      </c>
      <c r="G16" s="40">
        <v>61</v>
      </c>
      <c r="H16" s="40">
        <v>122</v>
      </c>
      <c r="I16" s="40">
        <v>8</v>
      </c>
      <c r="J16" s="40">
        <v>2</v>
      </c>
      <c r="K16" s="40">
        <v>2</v>
      </c>
      <c r="L16" s="40">
        <v>15</v>
      </c>
      <c r="M16" s="40">
        <v>3</v>
      </c>
      <c r="N16" s="40">
        <v>0</v>
      </c>
      <c r="O16" s="40">
        <v>0</v>
      </c>
      <c r="P16" s="237">
        <v>0</v>
      </c>
      <c r="Q16" s="43">
        <v>66</v>
      </c>
      <c r="R16" s="43">
        <v>133</v>
      </c>
      <c r="S16" s="39">
        <v>6</v>
      </c>
      <c r="T16" s="40">
        <v>12</v>
      </c>
      <c r="U16" s="44">
        <v>221</v>
      </c>
    </row>
    <row r="17" spans="1:21" x14ac:dyDescent="0.2">
      <c r="A17" s="23">
        <v>16</v>
      </c>
      <c r="B17" s="24" t="s">
        <v>105</v>
      </c>
      <c r="C17" s="25">
        <v>2652</v>
      </c>
      <c r="D17" s="26" t="s">
        <v>20</v>
      </c>
      <c r="E17" s="27">
        <v>590</v>
      </c>
      <c r="F17" s="28">
        <v>19</v>
      </c>
      <c r="G17" s="29">
        <v>117</v>
      </c>
      <c r="H17" s="29">
        <v>136</v>
      </c>
      <c r="I17" s="29">
        <v>3</v>
      </c>
      <c r="J17" s="29">
        <v>5</v>
      </c>
      <c r="K17" s="29">
        <v>3</v>
      </c>
      <c r="L17" s="29">
        <v>38</v>
      </c>
      <c r="M17" s="29">
        <v>6</v>
      </c>
      <c r="N17" s="29">
        <v>10</v>
      </c>
      <c r="O17" s="29">
        <v>0</v>
      </c>
      <c r="P17" s="236">
        <v>8</v>
      </c>
      <c r="Q17" s="32">
        <v>128</v>
      </c>
      <c r="R17" s="32">
        <v>141</v>
      </c>
      <c r="S17" s="28">
        <v>0</v>
      </c>
      <c r="T17" s="29">
        <v>16</v>
      </c>
      <c r="U17" s="33">
        <v>345</v>
      </c>
    </row>
    <row r="18" spans="1:21" x14ac:dyDescent="0.2">
      <c r="A18" s="34">
        <v>17</v>
      </c>
      <c r="B18" s="35" t="s">
        <v>105</v>
      </c>
      <c r="C18" s="36">
        <v>2652</v>
      </c>
      <c r="D18" s="37" t="s">
        <v>14</v>
      </c>
      <c r="E18" s="38">
        <v>590</v>
      </c>
      <c r="F18" s="39">
        <v>11</v>
      </c>
      <c r="G18" s="40">
        <v>106</v>
      </c>
      <c r="H18" s="40">
        <v>138</v>
      </c>
      <c r="I18" s="40">
        <v>3</v>
      </c>
      <c r="J18" s="40">
        <v>11</v>
      </c>
      <c r="K18" s="40">
        <v>5</v>
      </c>
      <c r="L18" s="40">
        <v>33</v>
      </c>
      <c r="M18" s="40">
        <v>17</v>
      </c>
      <c r="N18" s="40">
        <v>5</v>
      </c>
      <c r="O18" s="40">
        <v>0</v>
      </c>
      <c r="P18" s="237">
        <v>6</v>
      </c>
      <c r="Q18" s="43">
        <v>123</v>
      </c>
      <c r="R18" s="43">
        <v>149</v>
      </c>
      <c r="S18" s="39">
        <v>0</v>
      </c>
      <c r="T18" s="40">
        <v>21</v>
      </c>
      <c r="U18" s="44">
        <v>335</v>
      </c>
    </row>
    <row r="19" spans="1:21" x14ac:dyDescent="0.2">
      <c r="A19" s="23">
        <v>18</v>
      </c>
      <c r="B19" s="24" t="s">
        <v>105</v>
      </c>
      <c r="C19" s="25">
        <v>2652</v>
      </c>
      <c r="D19" s="26" t="s">
        <v>19</v>
      </c>
      <c r="E19" s="27">
        <v>590</v>
      </c>
      <c r="F19" s="28">
        <v>14</v>
      </c>
      <c r="G19" s="29">
        <v>109</v>
      </c>
      <c r="H19" s="29">
        <v>108</v>
      </c>
      <c r="I19" s="29">
        <v>5</v>
      </c>
      <c r="J19" s="29">
        <v>5</v>
      </c>
      <c r="K19" s="29">
        <v>6</v>
      </c>
      <c r="L19" s="29">
        <v>31</v>
      </c>
      <c r="M19" s="29">
        <v>9</v>
      </c>
      <c r="N19" s="29">
        <v>4</v>
      </c>
      <c r="O19" s="29">
        <v>0</v>
      </c>
      <c r="P19" s="236">
        <v>14</v>
      </c>
      <c r="Q19" s="32">
        <v>120</v>
      </c>
      <c r="R19" s="32">
        <v>120</v>
      </c>
      <c r="S19" s="28">
        <v>1</v>
      </c>
      <c r="T19" s="29">
        <v>27</v>
      </c>
      <c r="U19" s="33">
        <v>305</v>
      </c>
    </row>
    <row r="20" spans="1:21" x14ac:dyDescent="0.2">
      <c r="A20" s="34">
        <v>19</v>
      </c>
      <c r="B20" s="35" t="s">
        <v>105</v>
      </c>
      <c r="C20" s="36">
        <v>2651</v>
      </c>
      <c r="D20" s="37" t="s">
        <v>20</v>
      </c>
      <c r="E20" s="38">
        <v>557</v>
      </c>
      <c r="F20" s="39">
        <v>72</v>
      </c>
      <c r="G20" s="40">
        <v>54</v>
      </c>
      <c r="H20" s="40">
        <v>86</v>
      </c>
      <c r="I20" s="40">
        <v>11</v>
      </c>
      <c r="J20" s="40">
        <v>8</v>
      </c>
      <c r="K20" s="40">
        <v>3</v>
      </c>
      <c r="L20" s="40">
        <v>10</v>
      </c>
      <c r="M20" s="40">
        <v>25</v>
      </c>
      <c r="N20" s="40">
        <v>2</v>
      </c>
      <c r="O20" s="40">
        <v>0</v>
      </c>
      <c r="P20" s="237">
        <v>14</v>
      </c>
      <c r="Q20" s="43">
        <v>66</v>
      </c>
      <c r="R20" s="43">
        <v>109</v>
      </c>
      <c r="S20" s="39">
        <v>0</v>
      </c>
      <c r="T20" s="40">
        <v>17</v>
      </c>
      <c r="U20" s="44">
        <v>285</v>
      </c>
    </row>
    <row r="21" spans="1:21" x14ac:dyDescent="0.2">
      <c r="A21" s="23">
        <v>20</v>
      </c>
      <c r="B21" s="24" t="s">
        <v>105</v>
      </c>
      <c r="C21" s="25">
        <v>2651</v>
      </c>
      <c r="D21" s="26" t="s">
        <v>14</v>
      </c>
      <c r="E21" s="27">
        <v>558</v>
      </c>
      <c r="F21" s="28">
        <v>30</v>
      </c>
      <c r="G21" s="29">
        <v>68</v>
      </c>
      <c r="H21" s="29">
        <v>86</v>
      </c>
      <c r="I21" s="29">
        <v>15</v>
      </c>
      <c r="J21" s="29">
        <v>5</v>
      </c>
      <c r="K21" s="29">
        <v>2</v>
      </c>
      <c r="L21" s="29">
        <v>10</v>
      </c>
      <c r="M21" s="29">
        <v>15</v>
      </c>
      <c r="N21" s="29">
        <v>2</v>
      </c>
      <c r="O21" s="29">
        <v>0</v>
      </c>
      <c r="P21" s="236">
        <v>13</v>
      </c>
      <c r="Q21" s="32">
        <v>75</v>
      </c>
      <c r="R21" s="32">
        <v>109</v>
      </c>
      <c r="S21" s="28">
        <v>0</v>
      </c>
      <c r="T21" s="29">
        <v>24</v>
      </c>
      <c r="U21" s="33">
        <v>246</v>
      </c>
    </row>
    <row r="22" spans="1:21" x14ac:dyDescent="0.2">
      <c r="A22" s="34">
        <v>21</v>
      </c>
      <c r="B22" s="35" t="s">
        <v>105</v>
      </c>
      <c r="C22" s="36">
        <v>2651</v>
      </c>
      <c r="D22" s="37" t="s">
        <v>19</v>
      </c>
      <c r="E22" s="38">
        <v>558</v>
      </c>
      <c r="F22" s="39">
        <v>62</v>
      </c>
      <c r="G22" s="40">
        <v>71</v>
      </c>
      <c r="H22" s="40">
        <v>80</v>
      </c>
      <c r="I22" s="40">
        <v>7</v>
      </c>
      <c r="J22" s="40">
        <v>7</v>
      </c>
      <c r="K22" s="40">
        <v>1</v>
      </c>
      <c r="L22" s="40">
        <v>30</v>
      </c>
      <c r="M22" s="40">
        <v>13</v>
      </c>
      <c r="N22" s="40">
        <v>0</v>
      </c>
      <c r="O22" s="40">
        <v>0</v>
      </c>
      <c r="P22" s="237">
        <v>0</v>
      </c>
      <c r="Q22" s="43">
        <v>83</v>
      </c>
      <c r="R22" s="43">
        <v>94</v>
      </c>
      <c r="S22" s="39">
        <v>0</v>
      </c>
      <c r="T22" s="40">
        <v>28</v>
      </c>
      <c r="U22" s="44">
        <v>271</v>
      </c>
    </row>
    <row r="23" spans="1:21" x14ac:dyDescent="0.2">
      <c r="A23" s="23">
        <v>22</v>
      </c>
      <c r="B23" s="24" t="s">
        <v>105</v>
      </c>
      <c r="C23" s="25">
        <v>2650</v>
      </c>
      <c r="D23" s="26" t="s">
        <v>20</v>
      </c>
      <c r="E23" s="27">
        <v>688</v>
      </c>
      <c r="F23" s="28">
        <v>22</v>
      </c>
      <c r="G23" s="29">
        <v>89</v>
      </c>
      <c r="H23" s="29">
        <v>113</v>
      </c>
      <c r="I23" s="29">
        <v>6</v>
      </c>
      <c r="J23" s="29">
        <v>6</v>
      </c>
      <c r="K23" s="29">
        <v>6</v>
      </c>
      <c r="L23" s="29">
        <v>33</v>
      </c>
      <c r="M23" s="29">
        <v>22</v>
      </c>
      <c r="N23" s="29">
        <v>5</v>
      </c>
      <c r="O23" s="29">
        <v>0</v>
      </c>
      <c r="P23" s="236">
        <v>10</v>
      </c>
      <c r="Q23" s="32">
        <v>100</v>
      </c>
      <c r="R23" s="32">
        <v>124</v>
      </c>
      <c r="S23" s="28">
        <v>0</v>
      </c>
      <c r="T23" s="29">
        <v>15</v>
      </c>
      <c r="U23" s="33">
        <v>312</v>
      </c>
    </row>
    <row r="24" spans="1:21" x14ac:dyDescent="0.2">
      <c r="A24" s="34">
        <v>23</v>
      </c>
      <c r="B24" s="35" t="s">
        <v>105</v>
      </c>
      <c r="C24" s="36">
        <v>2650</v>
      </c>
      <c r="D24" s="37" t="s">
        <v>14</v>
      </c>
      <c r="E24" s="38">
        <v>688</v>
      </c>
      <c r="F24" s="39">
        <v>38</v>
      </c>
      <c r="G24" s="40">
        <v>99</v>
      </c>
      <c r="H24" s="40">
        <v>114</v>
      </c>
      <c r="I24" s="40">
        <v>13</v>
      </c>
      <c r="J24" s="40">
        <v>6</v>
      </c>
      <c r="K24" s="40">
        <v>9</v>
      </c>
      <c r="L24" s="40">
        <v>29</v>
      </c>
      <c r="M24" s="40">
        <v>21</v>
      </c>
      <c r="N24" s="40">
        <v>3</v>
      </c>
      <c r="O24" s="40">
        <v>0</v>
      </c>
      <c r="P24" s="237">
        <v>12</v>
      </c>
      <c r="Q24" s="43">
        <v>108</v>
      </c>
      <c r="R24" s="43">
        <v>132</v>
      </c>
      <c r="S24" s="39">
        <v>0</v>
      </c>
      <c r="T24" s="40">
        <v>23</v>
      </c>
      <c r="U24" s="44">
        <v>344</v>
      </c>
    </row>
    <row r="25" spans="1:21" x14ac:dyDescent="0.2">
      <c r="A25" s="23">
        <v>24</v>
      </c>
      <c r="B25" s="24" t="s">
        <v>105</v>
      </c>
      <c r="C25" s="25">
        <v>2650</v>
      </c>
      <c r="D25" s="26" t="s">
        <v>19</v>
      </c>
      <c r="E25" s="27">
        <v>688</v>
      </c>
      <c r="F25" s="28">
        <v>36</v>
      </c>
      <c r="G25" s="29">
        <v>70</v>
      </c>
      <c r="H25" s="29">
        <v>105</v>
      </c>
      <c r="I25" s="29">
        <v>7</v>
      </c>
      <c r="J25" s="29">
        <v>8</v>
      </c>
      <c r="K25" s="29">
        <v>5</v>
      </c>
      <c r="L25" s="29">
        <v>25</v>
      </c>
      <c r="M25" s="29">
        <v>24</v>
      </c>
      <c r="N25" s="29">
        <v>12</v>
      </c>
      <c r="O25" s="29">
        <v>0</v>
      </c>
      <c r="P25" s="236">
        <v>19</v>
      </c>
      <c r="Q25" s="32">
        <v>81</v>
      </c>
      <c r="R25" s="32">
        <v>117</v>
      </c>
      <c r="S25" s="28">
        <v>0</v>
      </c>
      <c r="T25" s="29">
        <v>21</v>
      </c>
      <c r="U25" s="33">
        <v>311</v>
      </c>
    </row>
    <row r="26" spans="1:21" x14ac:dyDescent="0.2">
      <c r="A26" s="34">
        <v>25</v>
      </c>
      <c r="B26" s="35" t="s">
        <v>105</v>
      </c>
      <c r="C26" s="36">
        <v>2649</v>
      </c>
      <c r="D26" s="37" t="s">
        <v>14</v>
      </c>
      <c r="E26" s="38">
        <v>568</v>
      </c>
      <c r="F26" s="39">
        <v>25</v>
      </c>
      <c r="G26" s="40">
        <v>112</v>
      </c>
      <c r="H26" s="40">
        <v>141</v>
      </c>
      <c r="I26" s="40">
        <v>4</v>
      </c>
      <c r="J26" s="40">
        <v>7</v>
      </c>
      <c r="K26" s="40">
        <v>0</v>
      </c>
      <c r="L26" s="40">
        <v>8</v>
      </c>
      <c r="M26" s="40">
        <v>3</v>
      </c>
      <c r="N26" s="40">
        <v>5</v>
      </c>
      <c r="O26" s="40">
        <v>0</v>
      </c>
      <c r="P26" s="237">
        <v>6</v>
      </c>
      <c r="Q26" s="43">
        <v>123</v>
      </c>
      <c r="R26" s="43">
        <v>167</v>
      </c>
      <c r="S26" s="39">
        <v>0</v>
      </c>
      <c r="T26" s="40">
        <v>15</v>
      </c>
      <c r="U26" s="44">
        <v>311</v>
      </c>
    </row>
    <row r="27" spans="1:21" x14ac:dyDescent="0.2">
      <c r="A27" s="23">
        <v>26</v>
      </c>
      <c r="B27" s="24" t="s">
        <v>105</v>
      </c>
      <c r="C27" s="25">
        <v>2649</v>
      </c>
      <c r="D27" s="26" t="s">
        <v>19</v>
      </c>
      <c r="E27" s="27">
        <v>568</v>
      </c>
      <c r="F27" s="28">
        <v>25</v>
      </c>
      <c r="G27" s="29">
        <v>88</v>
      </c>
      <c r="H27" s="29">
        <v>155</v>
      </c>
      <c r="I27" s="29">
        <v>7</v>
      </c>
      <c r="J27" s="29">
        <v>7</v>
      </c>
      <c r="K27" s="29">
        <v>4</v>
      </c>
      <c r="L27" s="29">
        <v>5</v>
      </c>
      <c r="M27" s="29">
        <v>9</v>
      </c>
      <c r="N27" s="29">
        <v>5</v>
      </c>
      <c r="O27" s="29">
        <v>0</v>
      </c>
      <c r="P27" s="236">
        <v>22</v>
      </c>
      <c r="Q27" s="32">
        <v>103</v>
      </c>
      <c r="R27" s="32">
        <v>185</v>
      </c>
      <c r="S27" s="28">
        <v>0</v>
      </c>
      <c r="T27" s="29">
        <v>14</v>
      </c>
      <c r="U27" s="33">
        <v>327</v>
      </c>
    </row>
    <row r="28" spans="1:21" x14ac:dyDescent="0.2">
      <c r="A28" s="34">
        <v>27</v>
      </c>
      <c r="B28" s="35" t="s">
        <v>105</v>
      </c>
      <c r="C28" s="36">
        <v>2648</v>
      </c>
      <c r="D28" s="37" t="s">
        <v>19</v>
      </c>
      <c r="E28" s="38">
        <v>474</v>
      </c>
      <c r="F28" s="39">
        <v>30</v>
      </c>
      <c r="G28" s="40">
        <v>124</v>
      </c>
      <c r="H28" s="40">
        <v>129</v>
      </c>
      <c r="I28" s="40">
        <v>5</v>
      </c>
      <c r="J28" s="40">
        <v>2</v>
      </c>
      <c r="K28" s="40">
        <v>2</v>
      </c>
      <c r="L28" s="40">
        <v>30</v>
      </c>
      <c r="M28" s="40">
        <v>5</v>
      </c>
      <c r="N28" s="40">
        <v>0</v>
      </c>
      <c r="O28" s="40">
        <v>0</v>
      </c>
      <c r="P28" s="237">
        <v>0</v>
      </c>
      <c r="Q28" s="43">
        <v>130</v>
      </c>
      <c r="R28" s="43">
        <v>137</v>
      </c>
      <c r="S28" s="39">
        <v>0</v>
      </c>
      <c r="T28" s="40">
        <v>10</v>
      </c>
      <c r="U28" s="44">
        <v>327</v>
      </c>
    </row>
    <row r="29" spans="1:21" x14ac:dyDescent="0.2">
      <c r="A29" s="23">
        <v>28</v>
      </c>
      <c r="B29" s="24" t="s">
        <v>105</v>
      </c>
      <c r="C29" s="25">
        <v>2647</v>
      </c>
      <c r="D29" s="26" t="s">
        <v>19</v>
      </c>
      <c r="E29" s="27">
        <v>611</v>
      </c>
      <c r="F29" s="28">
        <v>12</v>
      </c>
      <c r="G29" s="29">
        <v>149</v>
      </c>
      <c r="H29" s="29">
        <v>176</v>
      </c>
      <c r="I29" s="29">
        <v>9</v>
      </c>
      <c r="J29" s="29">
        <v>3</v>
      </c>
      <c r="K29" s="29">
        <v>1</v>
      </c>
      <c r="L29" s="29">
        <v>7</v>
      </c>
      <c r="M29" s="29">
        <v>16</v>
      </c>
      <c r="N29" s="29">
        <v>0</v>
      </c>
      <c r="O29" s="29">
        <v>0</v>
      </c>
      <c r="P29" s="236">
        <v>6</v>
      </c>
      <c r="Q29" s="32">
        <v>155</v>
      </c>
      <c r="R29" s="32">
        <v>194</v>
      </c>
      <c r="S29" s="28">
        <v>0</v>
      </c>
      <c r="T29" s="29">
        <v>10</v>
      </c>
      <c r="U29" s="33">
        <v>379</v>
      </c>
    </row>
    <row r="30" spans="1:21" x14ac:dyDescent="0.2">
      <c r="A30" s="34">
        <v>29</v>
      </c>
      <c r="B30" s="35" t="s">
        <v>105</v>
      </c>
      <c r="C30" s="36">
        <v>2646</v>
      </c>
      <c r="D30" s="37" t="s">
        <v>14</v>
      </c>
      <c r="E30" s="38">
        <v>714</v>
      </c>
      <c r="F30" s="39">
        <v>48</v>
      </c>
      <c r="G30" s="40">
        <v>100</v>
      </c>
      <c r="H30" s="40">
        <v>126</v>
      </c>
      <c r="I30" s="40">
        <v>13</v>
      </c>
      <c r="J30" s="40">
        <v>9</v>
      </c>
      <c r="K30" s="40">
        <v>4</v>
      </c>
      <c r="L30" s="40">
        <v>20</v>
      </c>
      <c r="M30" s="40">
        <v>15</v>
      </c>
      <c r="N30" s="40">
        <v>5</v>
      </c>
      <c r="O30" s="40">
        <v>0</v>
      </c>
      <c r="P30" s="237">
        <v>5</v>
      </c>
      <c r="Q30" s="43">
        <v>114</v>
      </c>
      <c r="R30" s="43">
        <v>145</v>
      </c>
      <c r="S30" s="39">
        <v>1</v>
      </c>
      <c r="T30" s="40">
        <v>15</v>
      </c>
      <c r="U30" s="44">
        <v>345</v>
      </c>
    </row>
    <row r="31" spans="1:21" x14ac:dyDescent="0.2">
      <c r="A31" s="23">
        <v>30</v>
      </c>
      <c r="B31" s="24" t="s">
        <v>105</v>
      </c>
      <c r="C31" s="25">
        <v>2646</v>
      </c>
      <c r="D31" s="26" t="s">
        <v>19</v>
      </c>
      <c r="E31" s="27">
        <v>714</v>
      </c>
      <c r="F31" s="28">
        <v>53</v>
      </c>
      <c r="G31" s="29">
        <v>89</v>
      </c>
      <c r="H31" s="29">
        <v>129</v>
      </c>
      <c r="I31" s="29">
        <v>7</v>
      </c>
      <c r="J31" s="29">
        <v>8</v>
      </c>
      <c r="K31" s="29">
        <v>8</v>
      </c>
      <c r="L31" s="29">
        <v>18</v>
      </c>
      <c r="M31" s="29">
        <v>16</v>
      </c>
      <c r="N31" s="29">
        <v>2</v>
      </c>
      <c r="O31" s="29">
        <v>0</v>
      </c>
      <c r="P31" s="236">
        <v>0</v>
      </c>
      <c r="Q31" s="32">
        <v>98</v>
      </c>
      <c r="R31" s="32">
        <v>141</v>
      </c>
      <c r="S31" s="28">
        <v>0</v>
      </c>
      <c r="T31" s="29">
        <v>20</v>
      </c>
      <c r="U31" s="33">
        <v>330</v>
      </c>
    </row>
    <row r="32" spans="1:21" x14ac:dyDescent="0.2">
      <c r="A32" s="34">
        <v>31</v>
      </c>
      <c r="B32" s="35" t="s">
        <v>105</v>
      </c>
      <c r="C32" s="36">
        <v>2645</v>
      </c>
      <c r="D32" s="37" t="s">
        <v>20</v>
      </c>
      <c r="E32" s="38">
        <v>651</v>
      </c>
      <c r="F32" s="39">
        <v>61</v>
      </c>
      <c r="G32" s="40">
        <v>61</v>
      </c>
      <c r="H32" s="40">
        <v>112</v>
      </c>
      <c r="I32" s="40">
        <v>6</v>
      </c>
      <c r="J32" s="40">
        <v>5</v>
      </c>
      <c r="K32" s="40">
        <v>4</v>
      </c>
      <c r="L32" s="40">
        <v>29</v>
      </c>
      <c r="M32" s="40">
        <v>23</v>
      </c>
      <c r="N32" s="40">
        <v>13</v>
      </c>
      <c r="O32" s="40">
        <v>17</v>
      </c>
      <c r="P32" s="237">
        <v>0</v>
      </c>
      <c r="Q32" s="43">
        <v>68</v>
      </c>
      <c r="R32" s="43">
        <v>121</v>
      </c>
      <c r="S32" s="39">
        <v>1</v>
      </c>
      <c r="T32" s="40">
        <v>15</v>
      </c>
      <c r="U32" s="44">
        <v>331</v>
      </c>
    </row>
    <row r="33" spans="1:21" x14ac:dyDescent="0.2">
      <c r="A33" s="23">
        <v>32</v>
      </c>
      <c r="B33" s="24" t="s">
        <v>105</v>
      </c>
      <c r="C33" s="25">
        <v>2645</v>
      </c>
      <c r="D33" s="26" t="s">
        <v>14</v>
      </c>
      <c r="E33" s="27">
        <v>652</v>
      </c>
      <c r="F33" s="28">
        <v>80</v>
      </c>
      <c r="G33" s="29">
        <v>77</v>
      </c>
      <c r="H33" s="29">
        <v>87</v>
      </c>
      <c r="I33" s="29">
        <v>6</v>
      </c>
      <c r="J33" s="29">
        <v>8</v>
      </c>
      <c r="K33" s="29">
        <v>4</v>
      </c>
      <c r="L33" s="29">
        <v>22</v>
      </c>
      <c r="M33" s="29">
        <v>5</v>
      </c>
      <c r="N33" s="29">
        <v>7</v>
      </c>
      <c r="O33" s="29">
        <v>0</v>
      </c>
      <c r="P33" s="236">
        <v>10</v>
      </c>
      <c r="Q33" s="32">
        <v>88</v>
      </c>
      <c r="R33" s="32">
        <v>96</v>
      </c>
      <c r="S33" s="28">
        <v>0</v>
      </c>
      <c r="T33" s="29">
        <v>14</v>
      </c>
      <c r="U33" s="33">
        <v>306</v>
      </c>
    </row>
    <row r="34" spans="1:21" x14ac:dyDescent="0.2">
      <c r="A34" s="34">
        <v>33</v>
      </c>
      <c r="B34" s="35" t="s">
        <v>105</v>
      </c>
      <c r="C34" s="36">
        <v>2645</v>
      </c>
      <c r="D34" s="37" t="s">
        <v>19</v>
      </c>
      <c r="E34" s="38">
        <v>652</v>
      </c>
      <c r="F34" s="39">
        <v>60</v>
      </c>
      <c r="G34" s="40">
        <v>75</v>
      </c>
      <c r="H34" s="40">
        <v>90</v>
      </c>
      <c r="I34" s="40">
        <v>7</v>
      </c>
      <c r="J34" s="40">
        <v>6</v>
      </c>
      <c r="K34" s="40">
        <v>13</v>
      </c>
      <c r="L34" s="40">
        <v>34</v>
      </c>
      <c r="M34" s="40">
        <v>16</v>
      </c>
      <c r="N34" s="40">
        <v>11</v>
      </c>
      <c r="O34" s="40">
        <v>0</v>
      </c>
      <c r="P34" s="237">
        <v>10</v>
      </c>
      <c r="Q34" s="43">
        <v>84</v>
      </c>
      <c r="R34" s="43">
        <v>102</v>
      </c>
      <c r="S34" s="39">
        <v>0</v>
      </c>
      <c r="T34" s="40">
        <v>11</v>
      </c>
      <c r="U34" s="44">
        <v>322</v>
      </c>
    </row>
    <row r="35" spans="1:21" x14ac:dyDescent="0.2">
      <c r="A35" s="23">
        <v>34</v>
      </c>
      <c r="B35" s="24" t="s">
        <v>105</v>
      </c>
      <c r="C35" s="25">
        <v>2644</v>
      </c>
      <c r="D35" s="26" t="s">
        <v>23</v>
      </c>
      <c r="E35" s="27">
        <v>610</v>
      </c>
      <c r="F35" s="28">
        <v>49</v>
      </c>
      <c r="G35" s="29">
        <v>48</v>
      </c>
      <c r="H35" s="29">
        <v>86</v>
      </c>
      <c r="I35" s="29">
        <v>8</v>
      </c>
      <c r="J35" s="29">
        <v>3</v>
      </c>
      <c r="K35" s="29">
        <v>7</v>
      </c>
      <c r="L35" s="29">
        <v>35</v>
      </c>
      <c r="M35" s="29">
        <v>19</v>
      </c>
      <c r="N35" s="29">
        <v>11</v>
      </c>
      <c r="O35" s="29">
        <v>0</v>
      </c>
      <c r="P35" s="236">
        <v>0</v>
      </c>
      <c r="Q35" s="32">
        <v>53</v>
      </c>
      <c r="R35" s="32">
        <v>102</v>
      </c>
      <c r="S35" s="28">
        <v>0</v>
      </c>
      <c r="T35" s="29">
        <v>24</v>
      </c>
      <c r="U35" s="33">
        <v>266</v>
      </c>
    </row>
    <row r="36" spans="1:21" x14ac:dyDescent="0.2">
      <c r="A36" s="34">
        <v>35</v>
      </c>
      <c r="B36" s="35" t="s">
        <v>105</v>
      </c>
      <c r="C36" s="36">
        <v>2644</v>
      </c>
      <c r="D36" s="37" t="s">
        <v>20</v>
      </c>
      <c r="E36" s="38">
        <v>611</v>
      </c>
      <c r="F36" s="39">
        <v>49</v>
      </c>
      <c r="G36" s="40">
        <v>51</v>
      </c>
      <c r="H36" s="40">
        <v>109</v>
      </c>
      <c r="I36" s="40">
        <v>6</v>
      </c>
      <c r="J36" s="40">
        <v>7</v>
      </c>
      <c r="K36" s="40">
        <v>6</v>
      </c>
      <c r="L36" s="40">
        <v>36</v>
      </c>
      <c r="M36" s="40">
        <v>21</v>
      </c>
      <c r="N36" s="40">
        <v>11</v>
      </c>
      <c r="O36" s="40">
        <v>0</v>
      </c>
      <c r="P36" s="237">
        <v>0</v>
      </c>
      <c r="Q36" s="43">
        <v>61</v>
      </c>
      <c r="R36" s="43">
        <v>123</v>
      </c>
      <c r="S36" s="39">
        <v>10</v>
      </c>
      <c r="T36" s="40">
        <v>34</v>
      </c>
      <c r="U36" s="44">
        <v>296</v>
      </c>
    </row>
    <row r="37" spans="1:21" x14ac:dyDescent="0.2">
      <c r="A37" s="23">
        <v>36</v>
      </c>
      <c r="B37" s="24" t="s">
        <v>105</v>
      </c>
      <c r="C37" s="25">
        <v>2644</v>
      </c>
      <c r="D37" s="26" t="s">
        <v>14</v>
      </c>
      <c r="E37" s="27">
        <v>611</v>
      </c>
      <c r="F37" s="28">
        <v>65</v>
      </c>
      <c r="G37" s="29">
        <v>31</v>
      </c>
      <c r="H37" s="29">
        <v>107</v>
      </c>
      <c r="I37" s="29">
        <v>9</v>
      </c>
      <c r="J37" s="29">
        <v>2</v>
      </c>
      <c r="K37" s="29">
        <v>5</v>
      </c>
      <c r="L37" s="29">
        <v>30</v>
      </c>
      <c r="M37" s="29">
        <v>24</v>
      </c>
      <c r="N37" s="29">
        <v>9</v>
      </c>
      <c r="O37" s="29">
        <v>0</v>
      </c>
      <c r="P37" s="236">
        <v>8</v>
      </c>
      <c r="Q37" s="32">
        <v>34</v>
      </c>
      <c r="R37" s="32">
        <v>125</v>
      </c>
      <c r="S37" s="28">
        <v>0</v>
      </c>
      <c r="T37" s="29">
        <v>20</v>
      </c>
      <c r="U37" s="33">
        <v>290</v>
      </c>
    </row>
    <row r="38" spans="1:21" x14ac:dyDescent="0.2">
      <c r="A38" s="34">
        <v>37</v>
      </c>
      <c r="B38" s="35" t="s">
        <v>105</v>
      </c>
      <c r="C38" s="36">
        <v>2644</v>
      </c>
      <c r="D38" s="37" t="s">
        <v>19</v>
      </c>
      <c r="E38" s="38">
        <v>611</v>
      </c>
      <c r="F38" s="39">
        <v>68</v>
      </c>
      <c r="G38" s="40">
        <v>58</v>
      </c>
      <c r="H38" s="40">
        <v>95</v>
      </c>
      <c r="I38" s="40">
        <v>13</v>
      </c>
      <c r="J38" s="40">
        <v>5</v>
      </c>
      <c r="K38" s="40">
        <v>8</v>
      </c>
      <c r="L38" s="40">
        <v>33</v>
      </c>
      <c r="M38" s="40">
        <v>26</v>
      </c>
      <c r="N38" s="40">
        <v>9</v>
      </c>
      <c r="O38" s="40">
        <v>0</v>
      </c>
      <c r="P38" s="237">
        <v>0</v>
      </c>
      <c r="Q38" s="43">
        <v>65</v>
      </c>
      <c r="R38" s="43">
        <v>120</v>
      </c>
      <c r="S38" s="39">
        <v>0</v>
      </c>
      <c r="T38" s="40">
        <v>19</v>
      </c>
      <c r="U38" s="44">
        <v>315</v>
      </c>
    </row>
    <row r="39" spans="1:21" x14ac:dyDescent="0.2">
      <c r="A39" s="23">
        <v>38</v>
      </c>
      <c r="B39" s="24" t="s">
        <v>105</v>
      </c>
      <c r="C39" s="25">
        <v>2643</v>
      </c>
      <c r="D39" s="26" t="s">
        <v>23</v>
      </c>
      <c r="E39" s="27">
        <v>714</v>
      </c>
      <c r="F39" s="28">
        <v>51</v>
      </c>
      <c r="G39" s="29">
        <v>99</v>
      </c>
      <c r="H39" s="29">
        <v>111</v>
      </c>
      <c r="I39" s="29">
        <v>4</v>
      </c>
      <c r="J39" s="29">
        <v>10</v>
      </c>
      <c r="K39" s="29">
        <v>15</v>
      </c>
      <c r="L39" s="29">
        <v>6</v>
      </c>
      <c r="M39" s="29">
        <v>15</v>
      </c>
      <c r="N39" s="29">
        <v>25</v>
      </c>
      <c r="O39" s="29">
        <v>5</v>
      </c>
      <c r="P39" s="236">
        <v>0</v>
      </c>
      <c r="Q39" s="32">
        <v>121</v>
      </c>
      <c r="R39" s="32">
        <v>118</v>
      </c>
      <c r="S39" s="28">
        <v>0</v>
      </c>
      <c r="T39" s="29">
        <v>17</v>
      </c>
      <c r="U39" s="33">
        <v>341</v>
      </c>
    </row>
    <row r="40" spans="1:21" x14ac:dyDescent="0.2">
      <c r="A40" s="34">
        <v>39</v>
      </c>
      <c r="B40" s="35" t="s">
        <v>105</v>
      </c>
      <c r="C40" s="36">
        <v>2643</v>
      </c>
      <c r="D40" s="37" t="s">
        <v>20</v>
      </c>
      <c r="E40" s="38">
        <v>714</v>
      </c>
      <c r="F40" s="39">
        <v>62</v>
      </c>
      <c r="G40" s="40">
        <v>107</v>
      </c>
      <c r="H40" s="40">
        <v>100</v>
      </c>
      <c r="I40" s="40">
        <v>9</v>
      </c>
      <c r="J40" s="40">
        <v>3</v>
      </c>
      <c r="K40" s="40">
        <v>6</v>
      </c>
      <c r="L40" s="40">
        <v>23</v>
      </c>
      <c r="M40" s="40">
        <v>21</v>
      </c>
      <c r="N40" s="40">
        <v>6</v>
      </c>
      <c r="O40" s="40">
        <v>0</v>
      </c>
      <c r="P40" s="237">
        <v>8</v>
      </c>
      <c r="Q40" s="43">
        <v>116</v>
      </c>
      <c r="R40" s="43">
        <v>119</v>
      </c>
      <c r="S40" s="39">
        <v>0</v>
      </c>
      <c r="T40" s="40">
        <v>16</v>
      </c>
      <c r="U40" s="44">
        <v>345</v>
      </c>
    </row>
    <row r="41" spans="1:21" x14ac:dyDescent="0.2">
      <c r="A41" s="23">
        <v>40</v>
      </c>
      <c r="B41" s="24" t="s">
        <v>105</v>
      </c>
      <c r="C41" s="25">
        <v>2643</v>
      </c>
      <c r="D41" s="26" t="s">
        <v>14</v>
      </c>
      <c r="E41" s="27">
        <v>715</v>
      </c>
      <c r="F41" s="28">
        <v>59</v>
      </c>
      <c r="G41" s="29">
        <v>96</v>
      </c>
      <c r="H41" s="29">
        <v>111</v>
      </c>
      <c r="I41" s="29">
        <v>8</v>
      </c>
      <c r="J41" s="29">
        <v>5</v>
      </c>
      <c r="K41" s="29">
        <v>10</v>
      </c>
      <c r="L41" s="29">
        <v>18</v>
      </c>
      <c r="M41" s="29">
        <v>15</v>
      </c>
      <c r="N41" s="29">
        <v>8</v>
      </c>
      <c r="O41" s="29">
        <v>0</v>
      </c>
      <c r="P41" s="236">
        <v>14</v>
      </c>
      <c r="Q41" s="32">
        <v>105</v>
      </c>
      <c r="R41" s="32">
        <v>123</v>
      </c>
      <c r="S41" s="28">
        <v>1</v>
      </c>
      <c r="T41" s="29">
        <v>34</v>
      </c>
      <c r="U41" s="33">
        <v>344</v>
      </c>
    </row>
    <row r="42" spans="1:21" x14ac:dyDescent="0.2">
      <c r="A42" s="34">
        <v>41</v>
      </c>
      <c r="B42" s="35" t="s">
        <v>105</v>
      </c>
      <c r="C42" s="36">
        <v>2643</v>
      </c>
      <c r="D42" s="37" t="s">
        <v>19</v>
      </c>
      <c r="E42" s="38">
        <v>715</v>
      </c>
      <c r="F42" s="39">
        <v>49</v>
      </c>
      <c r="G42" s="40">
        <v>85</v>
      </c>
      <c r="H42" s="40">
        <v>96</v>
      </c>
      <c r="I42" s="40">
        <v>2</v>
      </c>
      <c r="J42" s="40">
        <v>2</v>
      </c>
      <c r="K42" s="40">
        <v>7</v>
      </c>
      <c r="L42" s="40">
        <v>45</v>
      </c>
      <c r="M42" s="40">
        <v>13</v>
      </c>
      <c r="N42" s="40">
        <v>9</v>
      </c>
      <c r="O42" s="40">
        <v>0</v>
      </c>
      <c r="P42" s="237">
        <v>14</v>
      </c>
      <c r="Q42" s="43">
        <v>92</v>
      </c>
      <c r="R42" s="43">
        <v>104</v>
      </c>
      <c r="S42" s="39">
        <v>0</v>
      </c>
      <c r="T42" s="40">
        <v>24</v>
      </c>
      <c r="U42" s="44">
        <v>322</v>
      </c>
    </row>
    <row r="43" spans="1:21" x14ac:dyDescent="0.2">
      <c r="A43" s="23">
        <v>42</v>
      </c>
      <c r="B43" s="24" t="s">
        <v>105</v>
      </c>
      <c r="C43" s="25">
        <v>2642</v>
      </c>
      <c r="D43" s="26" t="s">
        <v>20</v>
      </c>
      <c r="E43" s="27">
        <v>686</v>
      </c>
      <c r="F43" s="28">
        <v>15</v>
      </c>
      <c r="G43" s="29">
        <v>66</v>
      </c>
      <c r="H43" s="29">
        <v>169</v>
      </c>
      <c r="I43" s="29">
        <v>15</v>
      </c>
      <c r="J43" s="29">
        <v>10</v>
      </c>
      <c r="K43" s="29">
        <v>1</v>
      </c>
      <c r="L43" s="29">
        <v>36</v>
      </c>
      <c r="M43" s="29">
        <v>12</v>
      </c>
      <c r="N43" s="29">
        <v>6</v>
      </c>
      <c r="O43" s="29">
        <v>0</v>
      </c>
      <c r="P43" s="236">
        <v>4</v>
      </c>
      <c r="Q43" s="32">
        <v>80</v>
      </c>
      <c r="R43" s="32">
        <v>190</v>
      </c>
      <c r="S43" s="28">
        <v>0</v>
      </c>
      <c r="T43" s="29">
        <v>42</v>
      </c>
      <c r="U43" s="33">
        <v>334</v>
      </c>
    </row>
    <row r="44" spans="1:21" x14ac:dyDescent="0.2">
      <c r="A44" s="34">
        <v>43</v>
      </c>
      <c r="B44" s="35" t="s">
        <v>105</v>
      </c>
      <c r="C44" s="36">
        <v>2642</v>
      </c>
      <c r="D44" s="37" t="s">
        <v>14</v>
      </c>
      <c r="E44" s="38">
        <v>686</v>
      </c>
      <c r="F44" s="39">
        <v>29</v>
      </c>
      <c r="G44" s="40">
        <v>77</v>
      </c>
      <c r="H44" s="40">
        <v>188</v>
      </c>
      <c r="I44" s="40">
        <v>18</v>
      </c>
      <c r="J44" s="40">
        <v>7</v>
      </c>
      <c r="K44" s="40">
        <v>2</v>
      </c>
      <c r="L44" s="40">
        <v>34</v>
      </c>
      <c r="M44" s="40">
        <v>11</v>
      </c>
      <c r="N44" s="40">
        <v>7</v>
      </c>
      <c r="O44" s="40">
        <v>0</v>
      </c>
      <c r="P44" s="237">
        <v>6</v>
      </c>
      <c r="Q44" s="43">
        <v>90</v>
      </c>
      <c r="R44" s="43">
        <v>219</v>
      </c>
      <c r="S44" s="39">
        <v>0</v>
      </c>
      <c r="T44" s="40">
        <v>36</v>
      </c>
      <c r="U44" s="44">
        <v>379</v>
      </c>
    </row>
    <row r="45" spans="1:21" x14ac:dyDescent="0.2">
      <c r="A45" s="23">
        <v>44</v>
      </c>
      <c r="B45" s="24" t="s">
        <v>105</v>
      </c>
      <c r="C45" s="25">
        <v>2642</v>
      </c>
      <c r="D45" s="26" t="s">
        <v>19</v>
      </c>
      <c r="E45" s="27">
        <v>687</v>
      </c>
      <c r="F45" s="28">
        <v>14</v>
      </c>
      <c r="G45" s="29">
        <v>88</v>
      </c>
      <c r="H45" s="29">
        <v>153</v>
      </c>
      <c r="I45" s="29">
        <v>14</v>
      </c>
      <c r="J45" s="29">
        <v>12</v>
      </c>
      <c r="K45" s="29">
        <v>3</v>
      </c>
      <c r="L45" s="29">
        <v>18</v>
      </c>
      <c r="M45" s="29">
        <v>10</v>
      </c>
      <c r="N45" s="29">
        <v>4</v>
      </c>
      <c r="O45" s="29">
        <v>0</v>
      </c>
      <c r="P45" s="236">
        <v>2</v>
      </c>
      <c r="Q45" s="32">
        <v>105</v>
      </c>
      <c r="R45" s="32">
        <v>183</v>
      </c>
      <c r="S45" s="28">
        <v>0</v>
      </c>
      <c r="T45" s="29">
        <v>40</v>
      </c>
      <c r="U45" s="33">
        <v>318</v>
      </c>
    </row>
    <row r="46" spans="1:21" x14ac:dyDescent="0.2">
      <c r="A46" s="34">
        <v>45</v>
      </c>
      <c r="B46" s="35" t="s">
        <v>105</v>
      </c>
      <c r="C46" s="36">
        <v>2641</v>
      </c>
      <c r="D46" s="37" t="s">
        <v>20</v>
      </c>
      <c r="E46" s="38">
        <v>657</v>
      </c>
      <c r="F46" s="39">
        <v>16</v>
      </c>
      <c r="G46" s="40">
        <v>77</v>
      </c>
      <c r="H46" s="40">
        <v>123</v>
      </c>
      <c r="I46" s="40">
        <v>10</v>
      </c>
      <c r="J46" s="40">
        <v>9</v>
      </c>
      <c r="K46" s="40">
        <v>3</v>
      </c>
      <c r="L46" s="40">
        <v>57</v>
      </c>
      <c r="M46" s="40">
        <v>17</v>
      </c>
      <c r="N46" s="40">
        <v>11</v>
      </c>
      <c r="O46" s="40">
        <v>0</v>
      </c>
      <c r="P46" s="237">
        <v>19</v>
      </c>
      <c r="Q46" s="43">
        <v>89</v>
      </c>
      <c r="R46" s="43">
        <v>140</v>
      </c>
      <c r="S46" s="39">
        <v>0</v>
      </c>
      <c r="T46" s="40">
        <v>35</v>
      </c>
      <c r="U46" s="44">
        <v>342</v>
      </c>
    </row>
    <row r="47" spans="1:21" x14ac:dyDescent="0.2">
      <c r="A47" s="23">
        <v>46</v>
      </c>
      <c r="B47" s="24" t="s">
        <v>105</v>
      </c>
      <c r="C47" s="25">
        <v>2641</v>
      </c>
      <c r="D47" s="26" t="s">
        <v>14</v>
      </c>
      <c r="E47" s="27">
        <v>657</v>
      </c>
      <c r="F47" s="28">
        <v>18</v>
      </c>
      <c r="G47" s="29">
        <v>84</v>
      </c>
      <c r="H47" s="29">
        <v>121</v>
      </c>
      <c r="I47" s="29">
        <v>21</v>
      </c>
      <c r="J47" s="29">
        <v>7</v>
      </c>
      <c r="K47" s="29">
        <v>3</v>
      </c>
      <c r="L47" s="29">
        <v>44</v>
      </c>
      <c r="M47" s="29">
        <v>16</v>
      </c>
      <c r="N47" s="29">
        <v>9</v>
      </c>
      <c r="O47" s="29">
        <v>0</v>
      </c>
      <c r="P47" s="236">
        <v>8</v>
      </c>
      <c r="Q47" s="32">
        <v>98</v>
      </c>
      <c r="R47" s="32">
        <v>148</v>
      </c>
      <c r="S47" s="28">
        <v>0</v>
      </c>
      <c r="T47" s="29">
        <v>31</v>
      </c>
      <c r="U47" s="33">
        <v>331</v>
      </c>
    </row>
    <row r="48" spans="1:21" x14ac:dyDescent="0.2">
      <c r="A48" s="34">
        <v>47</v>
      </c>
      <c r="B48" s="35" t="s">
        <v>105</v>
      </c>
      <c r="C48" s="36">
        <v>2641</v>
      </c>
      <c r="D48" s="37" t="s">
        <v>19</v>
      </c>
      <c r="E48" s="38">
        <v>657</v>
      </c>
      <c r="F48" s="39">
        <v>20</v>
      </c>
      <c r="G48" s="40">
        <v>74</v>
      </c>
      <c r="H48" s="40">
        <v>128</v>
      </c>
      <c r="I48" s="40">
        <v>15</v>
      </c>
      <c r="J48" s="40">
        <v>7</v>
      </c>
      <c r="K48" s="40">
        <v>3</v>
      </c>
      <c r="L48" s="40">
        <v>52</v>
      </c>
      <c r="M48" s="40">
        <v>14</v>
      </c>
      <c r="N48" s="40">
        <v>9</v>
      </c>
      <c r="O48" s="40">
        <v>0</v>
      </c>
      <c r="P48" s="237">
        <v>7</v>
      </c>
      <c r="Q48" s="43">
        <v>92</v>
      </c>
      <c r="R48" s="43">
        <v>157</v>
      </c>
      <c r="S48" s="39">
        <v>0</v>
      </c>
      <c r="T48" s="40">
        <v>28</v>
      </c>
      <c r="U48" s="44">
        <v>329</v>
      </c>
    </row>
    <row r="49" spans="1:21" x14ac:dyDescent="0.2">
      <c r="A49" s="23">
        <v>48</v>
      </c>
      <c r="B49" s="24" t="s">
        <v>105</v>
      </c>
      <c r="C49" s="25">
        <v>2640</v>
      </c>
      <c r="D49" s="26" t="s">
        <v>23</v>
      </c>
      <c r="E49" s="27">
        <v>693</v>
      </c>
      <c r="F49" s="28">
        <v>42</v>
      </c>
      <c r="G49" s="29">
        <v>90</v>
      </c>
      <c r="H49" s="29">
        <v>83</v>
      </c>
      <c r="I49" s="29">
        <v>14</v>
      </c>
      <c r="J49" s="29">
        <v>8</v>
      </c>
      <c r="K49" s="29">
        <v>3</v>
      </c>
      <c r="L49" s="29">
        <v>50</v>
      </c>
      <c r="M49" s="29">
        <v>15</v>
      </c>
      <c r="N49" s="29">
        <v>4</v>
      </c>
      <c r="O49" s="29">
        <v>0</v>
      </c>
      <c r="P49" s="236">
        <v>6</v>
      </c>
      <c r="Q49" s="32">
        <v>103</v>
      </c>
      <c r="R49" s="32">
        <v>102</v>
      </c>
      <c r="S49" s="28">
        <v>0</v>
      </c>
      <c r="T49" s="29">
        <v>20</v>
      </c>
      <c r="U49" s="33">
        <v>315</v>
      </c>
    </row>
    <row r="50" spans="1:21" x14ac:dyDescent="0.2">
      <c r="A50" s="34">
        <v>49</v>
      </c>
      <c r="B50" s="35" t="s">
        <v>105</v>
      </c>
      <c r="C50" s="36">
        <v>2640</v>
      </c>
      <c r="D50" s="37" t="s">
        <v>20</v>
      </c>
      <c r="E50" s="38">
        <v>693</v>
      </c>
      <c r="F50" s="39">
        <v>31</v>
      </c>
      <c r="G50" s="40">
        <v>62</v>
      </c>
      <c r="H50" s="40">
        <v>106</v>
      </c>
      <c r="I50" s="40">
        <v>4</v>
      </c>
      <c r="J50" s="40">
        <v>3</v>
      </c>
      <c r="K50" s="40">
        <v>11</v>
      </c>
      <c r="L50" s="40">
        <v>44</v>
      </c>
      <c r="M50" s="40">
        <v>12</v>
      </c>
      <c r="N50" s="40">
        <v>6</v>
      </c>
      <c r="O50" s="40">
        <v>0</v>
      </c>
      <c r="P50" s="237">
        <v>5</v>
      </c>
      <c r="Q50" s="43">
        <v>70</v>
      </c>
      <c r="R50" s="43">
        <v>118</v>
      </c>
      <c r="S50" s="39">
        <v>0</v>
      </c>
      <c r="T50" s="40">
        <v>21</v>
      </c>
      <c r="U50" s="44">
        <v>284</v>
      </c>
    </row>
    <row r="51" spans="1:21" x14ac:dyDescent="0.2">
      <c r="A51" s="23">
        <v>50</v>
      </c>
      <c r="B51" s="24" t="s">
        <v>105</v>
      </c>
      <c r="C51" s="25">
        <v>2640</v>
      </c>
      <c r="D51" s="26" t="s">
        <v>14</v>
      </c>
      <c r="E51" s="27">
        <v>694</v>
      </c>
      <c r="F51" s="28">
        <v>35</v>
      </c>
      <c r="G51" s="29">
        <v>82</v>
      </c>
      <c r="H51" s="29">
        <v>123</v>
      </c>
      <c r="I51" s="29">
        <v>12</v>
      </c>
      <c r="J51" s="29">
        <v>4</v>
      </c>
      <c r="K51" s="29">
        <v>4</v>
      </c>
      <c r="L51" s="29">
        <v>48</v>
      </c>
      <c r="M51" s="29">
        <v>17</v>
      </c>
      <c r="N51" s="29">
        <v>2</v>
      </c>
      <c r="O51" s="29">
        <v>0</v>
      </c>
      <c r="P51" s="236">
        <v>4</v>
      </c>
      <c r="Q51" s="32">
        <v>90</v>
      </c>
      <c r="R51" s="32">
        <v>138</v>
      </c>
      <c r="S51" s="28">
        <v>0</v>
      </c>
      <c r="T51" s="29">
        <v>10</v>
      </c>
      <c r="U51" s="33">
        <v>331</v>
      </c>
    </row>
    <row r="52" spans="1:21" x14ac:dyDescent="0.2">
      <c r="A52" s="34">
        <v>51</v>
      </c>
      <c r="B52" s="35" t="s">
        <v>105</v>
      </c>
      <c r="C52" s="36">
        <v>2640</v>
      </c>
      <c r="D52" s="37" t="s">
        <v>19</v>
      </c>
      <c r="E52" s="38">
        <v>694</v>
      </c>
      <c r="F52" s="39">
        <v>28</v>
      </c>
      <c r="G52" s="40">
        <v>68</v>
      </c>
      <c r="H52" s="40">
        <v>133</v>
      </c>
      <c r="I52" s="40">
        <v>5</v>
      </c>
      <c r="J52" s="40">
        <v>8</v>
      </c>
      <c r="K52" s="40">
        <v>4</v>
      </c>
      <c r="L52" s="40">
        <v>43</v>
      </c>
      <c r="M52" s="40">
        <v>13</v>
      </c>
      <c r="N52" s="40">
        <v>6</v>
      </c>
      <c r="O52" s="40">
        <v>0</v>
      </c>
      <c r="P52" s="237">
        <v>1</v>
      </c>
      <c r="Q52" s="43">
        <v>77</v>
      </c>
      <c r="R52" s="43">
        <v>144</v>
      </c>
      <c r="S52" s="39">
        <v>0</v>
      </c>
      <c r="T52" s="40">
        <v>21</v>
      </c>
      <c r="U52" s="44">
        <v>309</v>
      </c>
    </row>
    <row r="53" spans="1:21" x14ac:dyDescent="0.2">
      <c r="A53" s="23">
        <v>52</v>
      </c>
      <c r="B53" s="24" t="s">
        <v>105</v>
      </c>
      <c r="C53" s="25">
        <v>2639</v>
      </c>
      <c r="D53" s="26" t="s">
        <v>14</v>
      </c>
      <c r="E53" s="27">
        <v>702</v>
      </c>
      <c r="F53" s="28">
        <v>43</v>
      </c>
      <c r="G53" s="29">
        <v>60</v>
      </c>
      <c r="H53" s="29">
        <v>126</v>
      </c>
      <c r="I53" s="29">
        <v>9</v>
      </c>
      <c r="J53" s="29">
        <v>12</v>
      </c>
      <c r="K53" s="29">
        <v>9</v>
      </c>
      <c r="L53" s="29">
        <v>38</v>
      </c>
      <c r="M53" s="29">
        <v>33</v>
      </c>
      <c r="N53" s="29">
        <v>2</v>
      </c>
      <c r="O53" s="29">
        <v>0</v>
      </c>
      <c r="P53" s="236">
        <v>6</v>
      </c>
      <c r="Q53" s="32">
        <v>78</v>
      </c>
      <c r="R53" s="32">
        <v>141</v>
      </c>
      <c r="S53" s="28">
        <v>0</v>
      </c>
      <c r="T53" s="29">
        <v>16</v>
      </c>
      <c r="U53" s="33">
        <v>338</v>
      </c>
    </row>
    <row r="54" spans="1:21" x14ac:dyDescent="0.2">
      <c r="A54" s="34">
        <v>53</v>
      </c>
      <c r="B54" s="35" t="s">
        <v>105</v>
      </c>
      <c r="C54" s="36">
        <v>2639</v>
      </c>
      <c r="D54" s="37" t="s">
        <v>19</v>
      </c>
      <c r="E54" s="38">
        <v>702</v>
      </c>
      <c r="F54" s="39">
        <v>58</v>
      </c>
      <c r="G54" s="40">
        <v>89</v>
      </c>
      <c r="H54" s="40">
        <v>115</v>
      </c>
      <c r="I54" s="40">
        <v>5</v>
      </c>
      <c r="J54" s="40">
        <v>8</v>
      </c>
      <c r="K54" s="40">
        <v>6</v>
      </c>
      <c r="L54" s="40">
        <v>38</v>
      </c>
      <c r="M54" s="40">
        <v>21</v>
      </c>
      <c r="N54" s="40">
        <v>5</v>
      </c>
      <c r="O54" s="40">
        <v>0</v>
      </c>
      <c r="P54" s="237">
        <v>12</v>
      </c>
      <c r="Q54" s="43">
        <v>101</v>
      </c>
      <c r="R54" s="43">
        <v>125</v>
      </c>
      <c r="S54" s="39">
        <v>0</v>
      </c>
      <c r="T54" s="40">
        <v>23</v>
      </c>
      <c r="U54" s="44">
        <v>357</v>
      </c>
    </row>
    <row r="55" spans="1:21" x14ac:dyDescent="0.2">
      <c r="A55" s="23">
        <v>54</v>
      </c>
      <c r="B55" s="24" t="s">
        <v>105</v>
      </c>
      <c r="C55" s="25">
        <v>2638</v>
      </c>
      <c r="D55" s="26" t="s">
        <v>23</v>
      </c>
      <c r="E55" s="27">
        <v>710</v>
      </c>
      <c r="F55" s="28">
        <v>89</v>
      </c>
      <c r="G55" s="29">
        <v>83</v>
      </c>
      <c r="H55" s="29">
        <v>92</v>
      </c>
      <c r="I55" s="29">
        <v>6</v>
      </c>
      <c r="J55" s="29">
        <v>4</v>
      </c>
      <c r="K55" s="29">
        <v>8</v>
      </c>
      <c r="L55" s="29">
        <v>44</v>
      </c>
      <c r="M55" s="29">
        <v>21</v>
      </c>
      <c r="N55" s="29">
        <v>2</v>
      </c>
      <c r="O55" s="29">
        <v>0</v>
      </c>
      <c r="P55" s="236">
        <v>4</v>
      </c>
      <c r="Q55" s="32">
        <v>97</v>
      </c>
      <c r="R55" s="32">
        <v>106</v>
      </c>
      <c r="S55" s="28">
        <v>0</v>
      </c>
      <c r="T55" s="29">
        <v>25</v>
      </c>
      <c r="U55" s="33">
        <v>353</v>
      </c>
    </row>
    <row r="56" spans="1:21" x14ac:dyDescent="0.2">
      <c r="A56" s="34">
        <v>55</v>
      </c>
      <c r="B56" s="35" t="s">
        <v>105</v>
      </c>
      <c r="C56" s="36">
        <v>2638</v>
      </c>
      <c r="D56" s="37" t="s">
        <v>20</v>
      </c>
      <c r="E56" s="38">
        <v>710</v>
      </c>
      <c r="F56" s="39">
        <v>55</v>
      </c>
      <c r="G56" s="40">
        <v>72</v>
      </c>
      <c r="H56" s="40">
        <v>96</v>
      </c>
      <c r="I56" s="40">
        <v>7</v>
      </c>
      <c r="J56" s="40">
        <v>8</v>
      </c>
      <c r="K56" s="40">
        <v>2</v>
      </c>
      <c r="L56" s="40">
        <v>51</v>
      </c>
      <c r="M56" s="40">
        <v>35</v>
      </c>
      <c r="N56" s="40">
        <v>3</v>
      </c>
      <c r="O56" s="40">
        <v>0</v>
      </c>
      <c r="P56" s="237">
        <v>2</v>
      </c>
      <c r="Q56" s="43">
        <v>86</v>
      </c>
      <c r="R56" s="43">
        <v>109</v>
      </c>
      <c r="S56" s="39">
        <v>0</v>
      </c>
      <c r="T56" s="40">
        <v>17</v>
      </c>
      <c r="U56" s="44">
        <v>331</v>
      </c>
    </row>
    <row r="57" spans="1:21" x14ac:dyDescent="0.2">
      <c r="A57" s="23">
        <v>56</v>
      </c>
      <c r="B57" s="24" t="s">
        <v>105</v>
      </c>
      <c r="C57" s="25">
        <v>2638</v>
      </c>
      <c r="D57" s="26" t="s">
        <v>14</v>
      </c>
      <c r="E57" s="27">
        <v>710</v>
      </c>
      <c r="F57" s="28">
        <v>74</v>
      </c>
      <c r="G57" s="29">
        <v>77</v>
      </c>
      <c r="H57" s="29">
        <v>132</v>
      </c>
      <c r="I57" s="29">
        <v>9</v>
      </c>
      <c r="J57" s="29">
        <v>5</v>
      </c>
      <c r="K57" s="29">
        <v>3</v>
      </c>
      <c r="L57" s="29">
        <v>32</v>
      </c>
      <c r="M57" s="29">
        <v>21</v>
      </c>
      <c r="N57" s="29">
        <v>5</v>
      </c>
      <c r="O57" s="29">
        <v>0</v>
      </c>
      <c r="P57" s="236">
        <v>0</v>
      </c>
      <c r="Q57" s="32">
        <v>86</v>
      </c>
      <c r="R57" s="32">
        <v>150</v>
      </c>
      <c r="S57" s="28">
        <v>0</v>
      </c>
      <c r="T57" s="29">
        <v>26</v>
      </c>
      <c r="U57" s="33">
        <v>358</v>
      </c>
    </row>
    <row r="58" spans="1:21" x14ac:dyDescent="0.2">
      <c r="A58" s="34">
        <v>57</v>
      </c>
      <c r="B58" s="35" t="s">
        <v>105</v>
      </c>
      <c r="C58" s="36">
        <v>2638</v>
      </c>
      <c r="D58" s="37" t="s">
        <v>19</v>
      </c>
      <c r="E58" s="38">
        <v>710</v>
      </c>
      <c r="F58" s="39">
        <v>62</v>
      </c>
      <c r="G58" s="40">
        <v>81</v>
      </c>
      <c r="H58" s="40">
        <v>95</v>
      </c>
      <c r="I58" s="40">
        <v>14</v>
      </c>
      <c r="J58" s="40">
        <v>7</v>
      </c>
      <c r="K58" s="40">
        <v>4</v>
      </c>
      <c r="L58" s="40">
        <v>52</v>
      </c>
      <c r="M58" s="40">
        <v>24</v>
      </c>
      <c r="N58" s="40">
        <v>7</v>
      </c>
      <c r="O58" s="40">
        <v>0</v>
      </c>
      <c r="P58" s="237">
        <v>7</v>
      </c>
      <c r="Q58" s="43">
        <v>93</v>
      </c>
      <c r="R58" s="43">
        <v>126</v>
      </c>
      <c r="S58" s="39">
        <v>0</v>
      </c>
      <c r="T58" s="40">
        <v>0</v>
      </c>
      <c r="U58" s="44">
        <v>353</v>
      </c>
    </row>
    <row r="59" spans="1:21" x14ac:dyDescent="0.2">
      <c r="A59" s="23">
        <v>58</v>
      </c>
      <c r="B59" s="24" t="s">
        <v>105</v>
      </c>
      <c r="C59" s="25">
        <v>2637</v>
      </c>
      <c r="D59" s="26" t="s">
        <v>20</v>
      </c>
      <c r="E59" s="27">
        <v>606</v>
      </c>
      <c r="F59" s="28">
        <v>55</v>
      </c>
      <c r="G59" s="29">
        <v>69</v>
      </c>
      <c r="H59" s="29">
        <v>74</v>
      </c>
      <c r="I59" s="29">
        <v>4</v>
      </c>
      <c r="J59" s="29">
        <v>4</v>
      </c>
      <c r="K59" s="29">
        <v>5</v>
      </c>
      <c r="L59" s="29">
        <v>62</v>
      </c>
      <c r="M59" s="29">
        <v>14</v>
      </c>
      <c r="N59" s="29">
        <v>6</v>
      </c>
      <c r="O59" s="29">
        <v>0</v>
      </c>
      <c r="P59" s="236">
        <v>0</v>
      </c>
      <c r="Q59" s="32">
        <v>73</v>
      </c>
      <c r="R59" s="32">
        <v>82</v>
      </c>
      <c r="S59" s="28">
        <v>0</v>
      </c>
      <c r="T59" s="29">
        <v>20</v>
      </c>
      <c r="U59" s="33">
        <v>293</v>
      </c>
    </row>
    <row r="60" spans="1:21" x14ac:dyDescent="0.2">
      <c r="A60" s="34">
        <v>59</v>
      </c>
      <c r="B60" s="35" t="s">
        <v>105</v>
      </c>
      <c r="C60" s="36">
        <v>2637</v>
      </c>
      <c r="D60" s="37" t="s">
        <v>14</v>
      </c>
      <c r="E60" s="38">
        <v>606</v>
      </c>
      <c r="F60" s="39">
        <v>35</v>
      </c>
      <c r="G60" s="40">
        <v>73</v>
      </c>
      <c r="H60" s="40">
        <v>91</v>
      </c>
      <c r="I60" s="40">
        <v>13</v>
      </c>
      <c r="J60" s="40">
        <v>4</v>
      </c>
      <c r="K60" s="40">
        <v>2</v>
      </c>
      <c r="L60" s="40">
        <v>51</v>
      </c>
      <c r="M60" s="40">
        <v>11</v>
      </c>
      <c r="N60" s="40">
        <v>6</v>
      </c>
      <c r="O60" s="40">
        <v>0</v>
      </c>
      <c r="P60" s="237">
        <v>11</v>
      </c>
      <c r="Q60" s="43">
        <v>83</v>
      </c>
      <c r="R60" s="43">
        <v>110</v>
      </c>
      <c r="S60" s="39">
        <v>5</v>
      </c>
      <c r="T60" s="40">
        <v>21</v>
      </c>
      <c r="U60" s="44">
        <v>297</v>
      </c>
    </row>
    <row r="61" spans="1:21" x14ac:dyDescent="0.2">
      <c r="A61" s="23">
        <v>60</v>
      </c>
      <c r="B61" s="24" t="s">
        <v>105</v>
      </c>
      <c r="C61" s="25">
        <v>2637</v>
      </c>
      <c r="D61" s="26" t="s">
        <v>19</v>
      </c>
      <c r="E61" s="27">
        <v>607</v>
      </c>
      <c r="F61" s="28">
        <v>40</v>
      </c>
      <c r="G61" s="29">
        <v>58</v>
      </c>
      <c r="H61" s="29">
        <v>113</v>
      </c>
      <c r="I61" s="29">
        <v>9</v>
      </c>
      <c r="J61" s="29">
        <v>5</v>
      </c>
      <c r="K61" s="29">
        <v>6</v>
      </c>
      <c r="L61" s="29">
        <v>43</v>
      </c>
      <c r="M61" s="29">
        <v>14</v>
      </c>
      <c r="N61" s="29">
        <v>1</v>
      </c>
      <c r="O61" s="29">
        <v>0</v>
      </c>
      <c r="P61" s="236">
        <v>7</v>
      </c>
      <c r="Q61" s="32">
        <v>67</v>
      </c>
      <c r="R61" s="32">
        <v>132</v>
      </c>
      <c r="S61" s="28">
        <v>0</v>
      </c>
      <c r="T61" s="29">
        <v>19</v>
      </c>
      <c r="U61" s="33">
        <v>296</v>
      </c>
    </row>
    <row r="62" spans="1:21" x14ac:dyDescent="0.2">
      <c r="A62" s="34">
        <v>61</v>
      </c>
      <c r="B62" s="35" t="s">
        <v>105</v>
      </c>
      <c r="C62" s="36">
        <v>2636</v>
      </c>
      <c r="D62" s="37" t="s">
        <v>14</v>
      </c>
      <c r="E62" s="38">
        <v>750</v>
      </c>
      <c r="F62" s="39">
        <v>28</v>
      </c>
      <c r="G62" s="40">
        <v>132</v>
      </c>
      <c r="H62" s="40">
        <v>111</v>
      </c>
      <c r="I62" s="40">
        <v>4</v>
      </c>
      <c r="J62" s="40">
        <v>41</v>
      </c>
      <c r="K62" s="40">
        <v>1</v>
      </c>
      <c r="L62" s="40">
        <v>21</v>
      </c>
      <c r="M62" s="40">
        <v>6</v>
      </c>
      <c r="N62" s="40">
        <v>5</v>
      </c>
      <c r="O62" s="40">
        <v>0</v>
      </c>
      <c r="P62" s="237">
        <v>6</v>
      </c>
      <c r="Q62" s="43">
        <v>183</v>
      </c>
      <c r="R62" s="43">
        <v>125</v>
      </c>
      <c r="S62" s="39">
        <v>0</v>
      </c>
      <c r="T62" s="40">
        <v>30</v>
      </c>
      <c r="U62" s="44">
        <v>355</v>
      </c>
    </row>
    <row r="63" spans="1:21" x14ac:dyDescent="0.2">
      <c r="A63" s="23">
        <v>62</v>
      </c>
      <c r="B63" s="24" t="s">
        <v>105</v>
      </c>
      <c r="C63" s="25">
        <v>2636</v>
      </c>
      <c r="D63" s="26" t="s">
        <v>19</v>
      </c>
      <c r="E63" s="27">
        <v>751</v>
      </c>
      <c r="F63" s="28">
        <v>32</v>
      </c>
      <c r="G63" s="29">
        <v>126</v>
      </c>
      <c r="H63" s="29">
        <v>125</v>
      </c>
      <c r="I63" s="29">
        <v>4</v>
      </c>
      <c r="J63" s="29">
        <v>7</v>
      </c>
      <c r="K63" s="29">
        <v>0</v>
      </c>
      <c r="L63" s="29">
        <v>10</v>
      </c>
      <c r="M63" s="29">
        <v>11</v>
      </c>
      <c r="N63" s="29">
        <v>4</v>
      </c>
      <c r="O63" s="29">
        <v>0</v>
      </c>
      <c r="P63" s="236">
        <v>6</v>
      </c>
      <c r="Q63" s="32">
        <v>141</v>
      </c>
      <c r="R63" s="32">
        <v>135</v>
      </c>
      <c r="S63" s="28">
        <v>0</v>
      </c>
      <c r="T63" s="29">
        <v>37</v>
      </c>
      <c r="U63" s="33">
        <v>325</v>
      </c>
    </row>
    <row r="64" spans="1:21" x14ac:dyDescent="0.2">
      <c r="A64" s="34">
        <v>63</v>
      </c>
      <c r="B64" s="35" t="s">
        <v>105</v>
      </c>
      <c r="C64" s="36">
        <v>2635</v>
      </c>
      <c r="D64" s="37" t="s">
        <v>14</v>
      </c>
      <c r="E64" s="38">
        <v>492</v>
      </c>
      <c r="F64" s="39">
        <v>24</v>
      </c>
      <c r="G64" s="40">
        <v>124</v>
      </c>
      <c r="H64" s="40">
        <v>55</v>
      </c>
      <c r="I64" s="40">
        <v>5</v>
      </c>
      <c r="J64" s="40">
        <v>5</v>
      </c>
      <c r="K64" s="40">
        <v>1</v>
      </c>
      <c r="L64" s="40">
        <v>3</v>
      </c>
      <c r="M64" s="40">
        <v>1</v>
      </c>
      <c r="N64" s="40">
        <v>3</v>
      </c>
      <c r="O64" s="40">
        <v>0</v>
      </c>
      <c r="P64" s="237">
        <v>0</v>
      </c>
      <c r="Q64" s="43">
        <v>137</v>
      </c>
      <c r="R64" s="43">
        <v>64</v>
      </c>
      <c r="S64" s="39">
        <v>0</v>
      </c>
      <c r="T64" s="40">
        <v>25</v>
      </c>
      <c r="U64" s="44">
        <v>221</v>
      </c>
    </row>
    <row r="65" spans="1:21" x14ac:dyDescent="0.2">
      <c r="A65" s="23">
        <v>64</v>
      </c>
      <c r="B65" s="24" t="s">
        <v>105</v>
      </c>
      <c r="C65" s="25">
        <v>2635</v>
      </c>
      <c r="D65" s="26" t="s">
        <v>19</v>
      </c>
      <c r="E65" s="27">
        <v>492</v>
      </c>
      <c r="F65" s="28">
        <v>20</v>
      </c>
      <c r="G65" s="29">
        <v>118</v>
      </c>
      <c r="H65" s="29">
        <v>58</v>
      </c>
      <c r="I65" s="29">
        <v>7</v>
      </c>
      <c r="J65" s="29">
        <v>3</v>
      </c>
      <c r="K65" s="29">
        <v>0</v>
      </c>
      <c r="L65" s="29">
        <v>4</v>
      </c>
      <c r="M65" s="29">
        <v>6</v>
      </c>
      <c r="N65" s="29">
        <v>1</v>
      </c>
      <c r="O65" s="29">
        <v>0</v>
      </c>
      <c r="P65" s="236">
        <v>1</v>
      </c>
      <c r="Q65" s="32">
        <v>127</v>
      </c>
      <c r="R65" s="32">
        <v>72</v>
      </c>
      <c r="S65" s="28">
        <v>0</v>
      </c>
      <c r="T65" s="29">
        <v>23</v>
      </c>
      <c r="U65" s="33">
        <v>218</v>
      </c>
    </row>
    <row r="66" spans="1:21" x14ac:dyDescent="0.2">
      <c r="A66" s="34">
        <v>65</v>
      </c>
      <c r="B66" s="35" t="s">
        <v>105</v>
      </c>
      <c r="C66" s="36">
        <v>2634</v>
      </c>
      <c r="D66" s="37" t="s">
        <v>14</v>
      </c>
      <c r="E66" s="38">
        <v>469</v>
      </c>
      <c r="F66" s="39">
        <v>4</v>
      </c>
      <c r="G66" s="40">
        <v>81</v>
      </c>
      <c r="H66" s="40">
        <v>110</v>
      </c>
      <c r="I66" s="40">
        <v>9</v>
      </c>
      <c r="J66" s="40">
        <v>6</v>
      </c>
      <c r="K66" s="40">
        <v>0</v>
      </c>
      <c r="L66" s="40">
        <v>17</v>
      </c>
      <c r="M66" s="40">
        <v>7</v>
      </c>
      <c r="N66" s="40">
        <v>4</v>
      </c>
      <c r="O66" s="40">
        <v>5</v>
      </c>
      <c r="P66" s="237">
        <v>4</v>
      </c>
      <c r="Q66" s="43">
        <v>91</v>
      </c>
      <c r="R66" s="43">
        <v>125</v>
      </c>
      <c r="S66" s="39">
        <v>0</v>
      </c>
      <c r="T66" s="40">
        <v>23</v>
      </c>
      <c r="U66" s="44">
        <v>247</v>
      </c>
    </row>
    <row r="67" spans="1:21" x14ac:dyDescent="0.2">
      <c r="A67" s="23">
        <v>66</v>
      </c>
      <c r="B67" s="24" t="s">
        <v>105</v>
      </c>
      <c r="C67" s="25">
        <v>2634</v>
      </c>
      <c r="D67" s="26" t="s">
        <v>19</v>
      </c>
      <c r="E67" s="27">
        <v>469</v>
      </c>
      <c r="F67" s="28">
        <v>13</v>
      </c>
      <c r="G67" s="29">
        <v>92</v>
      </c>
      <c r="H67" s="29">
        <v>90</v>
      </c>
      <c r="I67" s="29">
        <v>3</v>
      </c>
      <c r="J67" s="29">
        <v>6</v>
      </c>
      <c r="K67" s="29">
        <v>0</v>
      </c>
      <c r="L67" s="29">
        <v>23</v>
      </c>
      <c r="M67" s="29">
        <v>8</v>
      </c>
      <c r="N67" s="29">
        <v>2</v>
      </c>
      <c r="O67" s="29">
        <v>0</v>
      </c>
      <c r="P67" s="236">
        <v>0</v>
      </c>
      <c r="Q67" s="32">
        <v>104</v>
      </c>
      <c r="R67" s="32">
        <v>100</v>
      </c>
      <c r="S67" s="28">
        <v>0</v>
      </c>
      <c r="T67" s="29">
        <v>27</v>
      </c>
      <c r="U67" s="33">
        <v>237</v>
      </c>
    </row>
    <row r="68" spans="1:21" x14ac:dyDescent="0.2">
      <c r="A68" s="34">
        <v>67</v>
      </c>
      <c r="B68" s="35" t="s">
        <v>105</v>
      </c>
      <c r="C68" s="36">
        <v>2633</v>
      </c>
      <c r="D68" s="37" t="s">
        <v>19</v>
      </c>
      <c r="E68" s="38">
        <v>727</v>
      </c>
      <c r="F68" s="39">
        <v>26</v>
      </c>
      <c r="G68" s="40">
        <v>67</v>
      </c>
      <c r="H68" s="40">
        <v>172</v>
      </c>
      <c r="I68" s="40">
        <v>5</v>
      </c>
      <c r="J68" s="40">
        <v>13</v>
      </c>
      <c r="K68" s="40">
        <v>1</v>
      </c>
      <c r="L68" s="40">
        <v>0</v>
      </c>
      <c r="M68" s="40">
        <v>3</v>
      </c>
      <c r="N68" s="40">
        <v>9</v>
      </c>
      <c r="O68" s="40">
        <v>0</v>
      </c>
      <c r="P68" s="237">
        <v>4</v>
      </c>
      <c r="Q68" s="43">
        <v>82</v>
      </c>
      <c r="R68" s="43">
        <v>187</v>
      </c>
      <c r="S68" s="39">
        <v>0</v>
      </c>
      <c r="T68" s="40">
        <v>33</v>
      </c>
      <c r="U68" s="44">
        <v>300</v>
      </c>
    </row>
    <row r="69" spans="1:21" x14ac:dyDescent="0.2">
      <c r="A69" s="23">
        <v>68</v>
      </c>
      <c r="B69" s="24" t="s">
        <v>105</v>
      </c>
      <c r="C69" s="25">
        <v>2632</v>
      </c>
      <c r="D69" s="26" t="s">
        <v>14</v>
      </c>
      <c r="E69" s="27">
        <v>650</v>
      </c>
      <c r="F69" s="28">
        <v>62</v>
      </c>
      <c r="G69" s="29">
        <v>79</v>
      </c>
      <c r="H69" s="29">
        <v>84</v>
      </c>
      <c r="I69" s="29">
        <v>3</v>
      </c>
      <c r="J69" s="29">
        <v>10</v>
      </c>
      <c r="K69" s="29">
        <v>5</v>
      </c>
      <c r="L69" s="29">
        <v>28</v>
      </c>
      <c r="M69" s="29">
        <v>10</v>
      </c>
      <c r="N69" s="29">
        <v>7</v>
      </c>
      <c r="O69" s="29">
        <v>0</v>
      </c>
      <c r="P69" s="236">
        <v>1</v>
      </c>
      <c r="Q69" s="32">
        <v>91</v>
      </c>
      <c r="R69" s="32">
        <v>91</v>
      </c>
      <c r="S69" s="28">
        <v>0</v>
      </c>
      <c r="T69" s="29">
        <v>17</v>
      </c>
      <c r="U69" s="33">
        <v>289</v>
      </c>
    </row>
    <row r="70" spans="1:21" x14ac:dyDescent="0.2">
      <c r="A70" s="34">
        <v>69</v>
      </c>
      <c r="B70" s="35" t="s">
        <v>105</v>
      </c>
      <c r="C70" s="36">
        <v>2632</v>
      </c>
      <c r="D70" s="37" t="s">
        <v>19</v>
      </c>
      <c r="E70" s="38">
        <v>651</v>
      </c>
      <c r="F70" s="39">
        <v>60</v>
      </c>
      <c r="G70" s="40">
        <v>67</v>
      </c>
      <c r="H70" s="40">
        <v>86</v>
      </c>
      <c r="I70" s="40">
        <v>15</v>
      </c>
      <c r="J70" s="40">
        <v>8</v>
      </c>
      <c r="K70" s="40">
        <v>6</v>
      </c>
      <c r="L70" s="40">
        <v>26</v>
      </c>
      <c r="M70" s="40">
        <v>13</v>
      </c>
      <c r="N70" s="40">
        <v>3</v>
      </c>
      <c r="O70" s="40">
        <v>0</v>
      </c>
      <c r="P70" s="237">
        <v>4</v>
      </c>
      <c r="Q70" s="43">
        <v>78</v>
      </c>
      <c r="R70" s="43">
        <v>106</v>
      </c>
      <c r="S70" s="39">
        <v>0</v>
      </c>
      <c r="T70" s="40">
        <v>20</v>
      </c>
      <c r="U70" s="44">
        <v>288</v>
      </c>
    </row>
    <row r="71" spans="1:21" x14ac:dyDescent="0.2">
      <c r="A71" s="23">
        <v>70</v>
      </c>
      <c r="B71" s="24" t="s">
        <v>105</v>
      </c>
      <c r="C71" s="25">
        <v>2631</v>
      </c>
      <c r="D71" s="26" t="s">
        <v>14</v>
      </c>
      <c r="E71" s="27">
        <v>519</v>
      </c>
      <c r="F71" s="28">
        <v>23</v>
      </c>
      <c r="G71" s="29">
        <v>43</v>
      </c>
      <c r="H71" s="29">
        <v>128</v>
      </c>
      <c r="I71" s="29">
        <v>7</v>
      </c>
      <c r="J71" s="29">
        <v>4</v>
      </c>
      <c r="K71" s="29">
        <v>8</v>
      </c>
      <c r="L71" s="29">
        <v>9</v>
      </c>
      <c r="M71" s="29">
        <v>15</v>
      </c>
      <c r="N71" s="29">
        <v>4</v>
      </c>
      <c r="O71" s="29">
        <v>0</v>
      </c>
      <c r="P71" s="236">
        <v>5</v>
      </c>
      <c r="Q71" s="32">
        <v>49</v>
      </c>
      <c r="R71" s="32">
        <v>153</v>
      </c>
      <c r="S71" s="28">
        <v>1</v>
      </c>
      <c r="T71" s="29">
        <v>16</v>
      </c>
      <c r="U71" s="33">
        <v>246</v>
      </c>
    </row>
    <row r="72" spans="1:21" x14ac:dyDescent="0.2">
      <c r="A72" s="34">
        <v>71</v>
      </c>
      <c r="B72" s="35" t="s">
        <v>105</v>
      </c>
      <c r="C72" s="36">
        <v>2631</v>
      </c>
      <c r="D72" s="37" t="s">
        <v>19</v>
      </c>
      <c r="E72" s="38">
        <v>520</v>
      </c>
      <c r="F72" s="39">
        <v>25</v>
      </c>
      <c r="G72" s="40">
        <v>35</v>
      </c>
      <c r="H72" s="40">
        <v>129</v>
      </c>
      <c r="I72" s="40">
        <v>16</v>
      </c>
      <c r="J72" s="40">
        <v>7</v>
      </c>
      <c r="K72" s="40">
        <v>1</v>
      </c>
      <c r="L72" s="40">
        <v>18</v>
      </c>
      <c r="M72" s="40">
        <v>19</v>
      </c>
      <c r="N72" s="40">
        <v>8</v>
      </c>
      <c r="O72" s="40">
        <v>0</v>
      </c>
      <c r="P72" s="237">
        <v>4</v>
      </c>
      <c r="Q72" s="43">
        <v>45</v>
      </c>
      <c r="R72" s="43">
        <v>167</v>
      </c>
      <c r="S72" s="39">
        <v>0</v>
      </c>
      <c r="T72" s="40">
        <v>19</v>
      </c>
      <c r="U72" s="44">
        <v>262</v>
      </c>
    </row>
    <row r="73" spans="1:21" x14ac:dyDescent="0.2">
      <c r="A73" s="23">
        <v>72</v>
      </c>
      <c r="B73" s="24" t="s">
        <v>105</v>
      </c>
      <c r="C73" s="25">
        <v>2630</v>
      </c>
      <c r="D73" s="26" t="s">
        <v>14</v>
      </c>
      <c r="E73" s="27">
        <v>502</v>
      </c>
      <c r="F73" s="28">
        <v>48</v>
      </c>
      <c r="G73" s="29">
        <v>46</v>
      </c>
      <c r="H73" s="29">
        <v>100</v>
      </c>
      <c r="I73" s="29">
        <v>8</v>
      </c>
      <c r="J73" s="29">
        <v>1</v>
      </c>
      <c r="K73" s="29">
        <v>4</v>
      </c>
      <c r="L73" s="29">
        <v>44</v>
      </c>
      <c r="M73" s="29">
        <v>14</v>
      </c>
      <c r="N73" s="29">
        <v>3</v>
      </c>
      <c r="O73" s="29">
        <v>0</v>
      </c>
      <c r="P73" s="236">
        <v>0</v>
      </c>
      <c r="Q73" s="32">
        <v>50</v>
      </c>
      <c r="R73" s="32">
        <v>115</v>
      </c>
      <c r="S73" s="28">
        <v>0</v>
      </c>
      <c r="T73" s="29">
        <v>17</v>
      </c>
      <c r="U73" s="33">
        <v>268</v>
      </c>
    </row>
    <row r="74" spans="1:21" x14ac:dyDescent="0.2">
      <c r="A74" s="34">
        <v>73</v>
      </c>
      <c r="B74" s="35" t="s">
        <v>105</v>
      </c>
      <c r="C74" s="36">
        <v>2630</v>
      </c>
      <c r="D74" s="37" t="s">
        <v>19</v>
      </c>
      <c r="E74" s="38">
        <v>503</v>
      </c>
      <c r="F74" s="39">
        <v>54</v>
      </c>
      <c r="G74" s="40">
        <v>50</v>
      </c>
      <c r="H74" s="40">
        <v>105</v>
      </c>
      <c r="I74" s="40">
        <v>9</v>
      </c>
      <c r="J74" s="40">
        <v>3</v>
      </c>
      <c r="K74" s="40">
        <v>6</v>
      </c>
      <c r="L74" s="40">
        <v>27</v>
      </c>
      <c r="M74" s="40">
        <v>19</v>
      </c>
      <c r="N74" s="40">
        <v>4</v>
      </c>
      <c r="O74" s="40">
        <v>0</v>
      </c>
      <c r="P74" s="237">
        <v>2</v>
      </c>
      <c r="Q74" s="43">
        <v>58</v>
      </c>
      <c r="R74" s="43">
        <v>123</v>
      </c>
      <c r="S74" s="39">
        <v>2</v>
      </c>
      <c r="T74" s="40">
        <v>15</v>
      </c>
      <c r="U74" s="44">
        <v>279</v>
      </c>
    </row>
    <row r="75" spans="1:21" x14ac:dyDescent="0.2">
      <c r="A75" s="23">
        <v>74</v>
      </c>
      <c r="B75" s="24" t="s">
        <v>105</v>
      </c>
      <c r="C75" s="25">
        <v>2629</v>
      </c>
      <c r="D75" s="26" t="s">
        <v>23</v>
      </c>
      <c r="E75" s="27">
        <v>693</v>
      </c>
      <c r="F75" s="28">
        <v>85</v>
      </c>
      <c r="G75" s="29">
        <v>71</v>
      </c>
      <c r="H75" s="29">
        <v>97</v>
      </c>
      <c r="I75" s="29">
        <v>8</v>
      </c>
      <c r="J75" s="29">
        <v>10</v>
      </c>
      <c r="K75" s="29">
        <v>5</v>
      </c>
      <c r="L75" s="29">
        <v>14</v>
      </c>
      <c r="M75" s="29">
        <v>35</v>
      </c>
      <c r="N75" s="29">
        <v>6</v>
      </c>
      <c r="O75" s="29">
        <v>0</v>
      </c>
      <c r="P75" s="236">
        <v>3</v>
      </c>
      <c r="Q75" s="32">
        <v>87</v>
      </c>
      <c r="R75" s="32">
        <v>117</v>
      </c>
      <c r="S75" s="28">
        <v>1</v>
      </c>
      <c r="T75" s="29">
        <v>20</v>
      </c>
      <c r="U75" s="33">
        <v>334</v>
      </c>
    </row>
    <row r="76" spans="1:21" x14ac:dyDescent="0.2">
      <c r="A76" s="34">
        <v>75</v>
      </c>
      <c r="B76" s="35" t="s">
        <v>105</v>
      </c>
      <c r="C76" s="36">
        <v>2629</v>
      </c>
      <c r="D76" s="37" t="s">
        <v>20</v>
      </c>
      <c r="E76" s="38">
        <v>693</v>
      </c>
      <c r="F76" s="39">
        <v>86</v>
      </c>
      <c r="G76" s="40">
        <v>68</v>
      </c>
      <c r="H76" s="40">
        <v>107</v>
      </c>
      <c r="I76" s="40">
        <v>10</v>
      </c>
      <c r="J76" s="40">
        <v>6</v>
      </c>
      <c r="K76" s="40">
        <v>4</v>
      </c>
      <c r="L76" s="40">
        <v>22</v>
      </c>
      <c r="M76" s="40">
        <v>31</v>
      </c>
      <c r="N76" s="40">
        <v>9</v>
      </c>
      <c r="O76" s="40">
        <v>0</v>
      </c>
      <c r="P76" s="237">
        <v>0</v>
      </c>
      <c r="Q76" s="43">
        <v>76</v>
      </c>
      <c r="R76" s="43">
        <v>126</v>
      </c>
      <c r="S76" s="39">
        <v>2</v>
      </c>
      <c r="T76" s="40">
        <v>26</v>
      </c>
      <c r="U76" s="44">
        <v>343</v>
      </c>
    </row>
    <row r="77" spans="1:21" x14ac:dyDescent="0.2">
      <c r="A77" s="23">
        <v>76</v>
      </c>
      <c r="B77" s="24" t="s">
        <v>105</v>
      </c>
      <c r="C77" s="25">
        <v>2629</v>
      </c>
      <c r="D77" s="26" t="s">
        <v>14</v>
      </c>
      <c r="E77" s="27">
        <v>693</v>
      </c>
      <c r="F77" s="28">
        <v>79</v>
      </c>
      <c r="G77" s="29">
        <v>76</v>
      </c>
      <c r="H77" s="29">
        <v>90</v>
      </c>
      <c r="I77" s="29">
        <v>9</v>
      </c>
      <c r="J77" s="29">
        <v>9</v>
      </c>
      <c r="K77" s="29">
        <v>6</v>
      </c>
      <c r="L77" s="29">
        <v>26</v>
      </c>
      <c r="M77" s="29">
        <v>22</v>
      </c>
      <c r="N77" s="29">
        <v>7</v>
      </c>
      <c r="O77" s="29">
        <v>0</v>
      </c>
      <c r="P77" s="236">
        <v>23</v>
      </c>
      <c r="Q77" s="32">
        <v>87</v>
      </c>
      <c r="R77" s="32">
        <v>108</v>
      </c>
      <c r="S77" s="28">
        <v>3</v>
      </c>
      <c r="T77" s="29">
        <v>23</v>
      </c>
      <c r="U77" s="33">
        <v>347</v>
      </c>
    </row>
    <row r="78" spans="1:21" x14ac:dyDescent="0.2">
      <c r="A78" s="34">
        <v>77</v>
      </c>
      <c r="B78" s="35" t="s">
        <v>105</v>
      </c>
      <c r="C78" s="36">
        <v>2629</v>
      </c>
      <c r="D78" s="37" t="s">
        <v>19</v>
      </c>
      <c r="E78" s="38">
        <v>694</v>
      </c>
      <c r="F78" s="39">
        <v>70</v>
      </c>
      <c r="G78" s="40">
        <v>88</v>
      </c>
      <c r="H78" s="40">
        <v>101</v>
      </c>
      <c r="I78" s="40">
        <v>14</v>
      </c>
      <c r="J78" s="40">
        <v>5</v>
      </c>
      <c r="K78" s="40">
        <v>5</v>
      </c>
      <c r="L78" s="40">
        <v>26</v>
      </c>
      <c r="M78" s="40">
        <v>31</v>
      </c>
      <c r="N78" s="40">
        <v>6</v>
      </c>
      <c r="O78" s="40">
        <v>0</v>
      </c>
      <c r="P78" s="237">
        <v>0</v>
      </c>
      <c r="Q78" s="43">
        <v>97</v>
      </c>
      <c r="R78" s="43">
        <v>119</v>
      </c>
      <c r="S78" s="39">
        <v>11</v>
      </c>
      <c r="T78" s="40">
        <v>19</v>
      </c>
      <c r="U78" s="44">
        <v>346</v>
      </c>
    </row>
    <row r="79" spans="1:21" x14ac:dyDescent="0.2">
      <c r="A79" s="23">
        <v>78</v>
      </c>
      <c r="B79" s="24" t="s">
        <v>105</v>
      </c>
      <c r="C79" s="25">
        <v>2628</v>
      </c>
      <c r="D79" s="26" t="s">
        <v>20</v>
      </c>
      <c r="E79" s="27">
        <v>665</v>
      </c>
      <c r="F79" s="28">
        <v>14</v>
      </c>
      <c r="G79" s="29">
        <v>72</v>
      </c>
      <c r="H79" s="29">
        <v>99</v>
      </c>
      <c r="I79" s="29">
        <v>12</v>
      </c>
      <c r="J79" s="29">
        <v>5</v>
      </c>
      <c r="K79" s="29">
        <v>5</v>
      </c>
      <c r="L79" s="29">
        <v>21</v>
      </c>
      <c r="M79" s="29">
        <v>12</v>
      </c>
      <c r="N79" s="29">
        <v>8</v>
      </c>
      <c r="O79" s="29">
        <v>0</v>
      </c>
      <c r="P79" s="236">
        <v>10</v>
      </c>
      <c r="Q79" s="32">
        <v>81</v>
      </c>
      <c r="R79" s="32">
        <v>133</v>
      </c>
      <c r="S79" s="28">
        <v>0</v>
      </c>
      <c r="T79" s="29">
        <v>19</v>
      </c>
      <c r="U79" s="33">
        <v>258</v>
      </c>
    </row>
    <row r="80" spans="1:21" x14ac:dyDescent="0.2">
      <c r="A80" s="34">
        <v>79</v>
      </c>
      <c r="B80" s="35" t="s">
        <v>105</v>
      </c>
      <c r="C80" s="36">
        <v>2628</v>
      </c>
      <c r="D80" s="37" t="s">
        <v>14</v>
      </c>
      <c r="E80" s="38">
        <v>665</v>
      </c>
      <c r="F80" s="39">
        <v>12</v>
      </c>
      <c r="G80" s="40">
        <v>56</v>
      </c>
      <c r="H80" s="40">
        <v>134</v>
      </c>
      <c r="I80" s="40">
        <v>10</v>
      </c>
      <c r="J80" s="40">
        <v>6</v>
      </c>
      <c r="K80" s="40">
        <v>5</v>
      </c>
      <c r="L80" s="40">
        <v>25</v>
      </c>
      <c r="M80" s="40">
        <v>16</v>
      </c>
      <c r="N80" s="40">
        <v>11</v>
      </c>
      <c r="O80" s="40">
        <v>0</v>
      </c>
      <c r="P80" s="237">
        <v>7</v>
      </c>
      <c r="Q80" s="43">
        <v>64</v>
      </c>
      <c r="R80" s="43">
        <v>159</v>
      </c>
      <c r="S80" s="39">
        <v>1</v>
      </c>
      <c r="T80" s="40">
        <v>11</v>
      </c>
      <c r="U80" s="44">
        <v>282</v>
      </c>
    </row>
    <row r="81" spans="1:21" x14ac:dyDescent="0.2">
      <c r="A81" s="23">
        <v>80</v>
      </c>
      <c r="B81" s="24" t="s">
        <v>105</v>
      </c>
      <c r="C81" s="25">
        <v>2628</v>
      </c>
      <c r="D81" s="26" t="s">
        <v>19</v>
      </c>
      <c r="E81" s="27">
        <v>665</v>
      </c>
      <c r="F81" s="28">
        <v>11</v>
      </c>
      <c r="G81" s="29">
        <v>79</v>
      </c>
      <c r="H81" s="29">
        <v>138</v>
      </c>
      <c r="I81" s="29">
        <v>8</v>
      </c>
      <c r="J81" s="29">
        <v>9</v>
      </c>
      <c r="K81" s="29">
        <v>5</v>
      </c>
      <c r="L81" s="29">
        <v>24</v>
      </c>
      <c r="M81" s="29">
        <v>11</v>
      </c>
      <c r="N81" s="29">
        <v>3</v>
      </c>
      <c r="O81" s="29">
        <v>0</v>
      </c>
      <c r="P81" s="236">
        <v>7</v>
      </c>
      <c r="Q81" s="32">
        <v>97</v>
      </c>
      <c r="R81" s="32">
        <v>152</v>
      </c>
      <c r="S81" s="28">
        <v>0</v>
      </c>
      <c r="T81" s="29">
        <v>18</v>
      </c>
      <c r="U81" s="33">
        <v>295</v>
      </c>
    </row>
    <row r="82" spans="1:21" x14ac:dyDescent="0.2">
      <c r="A82" s="34">
        <v>81</v>
      </c>
      <c r="B82" s="35" t="s">
        <v>105</v>
      </c>
      <c r="C82" s="36">
        <v>2627</v>
      </c>
      <c r="D82" s="37" t="s">
        <v>19</v>
      </c>
      <c r="E82" s="38">
        <v>594</v>
      </c>
      <c r="F82" s="39">
        <v>29</v>
      </c>
      <c r="G82" s="40">
        <v>31</v>
      </c>
      <c r="H82" s="40">
        <v>112</v>
      </c>
      <c r="I82" s="40">
        <v>4</v>
      </c>
      <c r="J82" s="40">
        <v>10</v>
      </c>
      <c r="K82" s="40">
        <v>0</v>
      </c>
      <c r="L82" s="40">
        <v>43</v>
      </c>
      <c r="M82" s="40">
        <v>4</v>
      </c>
      <c r="N82" s="40">
        <v>12</v>
      </c>
      <c r="O82" s="40">
        <v>0</v>
      </c>
      <c r="P82" s="237">
        <v>17</v>
      </c>
      <c r="Q82" s="43">
        <v>41</v>
      </c>
      <c r="R82" s="43">
        <v>116</v>
      </c>
      <c r="S82" s="39">
        <v>0</v>
      </c>
      <c r="T82" s="40">
        <v>0</v>
      </c>
      <c r="U82" s="44">
        <v>262</v>
      </c>
    </row>
    <row r="83" spans="1:21" x14ac:dyDescent="0.2">
      <c r="A83" s="23">
        <v>82</v>
      </c>
      <c r="B83" s="24" t="s">
        <v>105</v>
      </c>
      <c r="C83" s="25">
        <v>2626</v>
      </c>
      <c r="D83" s="26" t="s">
        <v>14</v>
      </c>
      <c r="E83" s="27">
        <v>681</v>
      </c>
      <c r="F83" s="28">
        <v>21</v>
      </c>
      <c r="G83" s="29">
        <v>106</v>
      </c>
      <c r="H83" s="29">
        <v>165</v>
      </c>
      <c r="I83" s="29">
        <v>13</v>
      </c>
      <c r="J83" s="29">
        <v>9</v>
      </c>
      <c r="K83" s="29">
        <v>0</v>
      </c>
      <c r="L83" s="29">
        <v>3</v>
      </c>
      <c r="M83" s="29">
        <v>8</v>
      </c>
      <c r="N83" s="29">
        <v>7</v>
      </c>
      <c r="O83" s="29">
        <v>0</v>
      </c>
      <c r="P83" s="236">
        <v>0</v>
      </c>
      <c r="Q83" s="32">
        <v>116</v>
      </c>
      <c r="R83" s="32">
        <v>180</v>
      </c>
      <c r="S83" s="28">
        <v>0</v>
      </c>
      <c r="T83" s="29">
        <v>25</v>
      </c>
      <c r="U83" s="33">
        <v>332</v>
      </c>
    </row>
    <row r="84" spans="1:21" x14ac:dyDescent="0.2">
      <c r="A84" s="34">
        <v>83</v>
      </c>
      <c r="B84" s="35" t="s">
        <v>105</v>
      </c>
      <c r="C84" s="36">
        <v>2626</v>
      </c>
      <c r="D84" s="37" t="s">
        <v>19</v>
      </c>
      <c r="E84" s="38">
        <v>682</v>
      </c>
      <c r="F84" s="39">
        <v>14</v>
      </c>
      <c r="G84" s="40">
        <v>105</v>
      </c>
      <c r="H84" s="40">
        <v>157</v>
      </c>
      <c r="I84" s="40">
        <v>2</v>
      </c>
      <c r="J84" s="40">
        <v>10</v>
      </c>
      <c r="K84" s="40">
        <v>0</v>
      </c>
      <c r="L84" s="40">
        <v>8</v>
      </c>
      <c r="M84" s="40">
        <v>5</v>
      </c>
      <c r="N84" s="40">
        <v>6</v>
      </c>
      <c r="O84" s="40">
        <v>3</v>
      </c>
      <c r="P84" s="237">
        <v>0</v>
      </c>
      <c r="Q84" s="43">
        <v>122</v>
      </c>
      <c r="R84" s="43">
        <v>170</v>
      </c>
      <c r="S84" s="39">
        <v>0</v>
      </c>
      <c r="T84" s="40">
        <v>24</v>
      </c>
      <c r="U84" s="44">
        <v>310</v>
      </c>
    </row>
    <row r="85" spans="1:21" x14ac:dyDescent="0.2">
      <c r="A85" s="23">
        <v>84</v>
      </c>
      <c r="B85" s="24" t="s">
        <v>105</v>
      </c>
      <c r="C85" s="25">
        <v>2625</v>
      </c>
      <c r="D85" s="26" t="s">
        <v>14</v>
      </c>
      <c r="E85" s="27">
        <v>593</v>
      </c>
      <c r="F85" s="28">
        <v>12</v>
      </c>
      <c r="G85" s="29">
        <v>121</v>
      </c>
      <c r="H85" s="29">
        <v>103</v>
      </c>
      <c r="I85" s="29">
        <v>8</v>
      </c>
      <c r="J85" s="29">
        <v>6</v>
      </c>
      <c r="K85" s="29">
        <v>5</v>
      </c>
      <c r="L85" s="29">
        <v>3</v>
      </c>
      <c r="M85" s="29">
        <v>3</v>
      </c>
      <c r="N85" s="29">
        <v>2</v>
      </c>
      <c r="O85" s="29">
        <v>0</v>
      </c>
      <c r="P85" s="236">
        <v>0</v>
      </c>
      <c r="Q85" s="32">
        <v>133</v>
      </c>
      <c r="R85" s="32">
        <v>119</v>
      </c>
      <c r="S85" s="28">
        <v>0</v>
      </c>
      <c r="T85" s="29">
        <v>38</v>
      </c>
      <c r="U85" s="33">
        <v>263</v>
      </c>
    </row>
    <row r="86" spans="1:21" x14ac:dyDescent="0.2">
      <c r="A86" s="34">
        <v>85</v>
      </c>
      <c r="B86" s="35" t="s">
        <v>105</v>
      </c>
      <c r="C86" s="36">
        <v>2625</v>
      </c>
      <c r="D86" s="37" t="s">
        <v>19</v>
      </c>
      <c r="E86" s="38">
        <v>594</v>
      </c>
      <c r="F86" s="39">
        <v>12</v>
      </c>
      <c r="G86" s="40">
        <v>120</v>
      </c>
      <c r="H86" s="40">
        <v>149</v>
      </c>
      <c r="I86" s="40">
        <v>6</v>
      </c>
      <c r="J86" s="40">
        <v>6</v>
      </c>
      <c r="K86" s="40">
        <v>6</v>
      </c>
      <c r="L86" s="40">
        <v>7</v>
      </c>
      <c r="M86" s="40">
        <v>14</v>
      </c>
      <c r="N86" s="40">
        <v>2</v>
      </c>
      <c r="O86" s="40">
        <v>0</v>
      </c>
      <c r="P86" s="237">
        <v>0</v>
      </c>
      <c r="Q86" s="43">
        <v>130</v>
      </c>
      <c r="R86" s="43">
        <v>168</v>
      </c>
      <c r="S86" s="39">
        <v>0</v>
      </c>
      <c r="T86" s="40">
        <v>28</v>
      </c>
      <c r="U86" s="44">
        <v>322</v>
      </c>
    </row>
    <row r="87" spans="1:21" x14ac:dyDescent="0.2">
      <c r="A87" s="23">
        <v>86</v>
      </c>
      <c r="B87" s="24" t="s">
        <v>105</v>
      </c>
      <c r="C87" s="25">
        <v>2624</v>
      </c>
      <c r="D87" s="26" t="s">
        <v>19</v>
      </c>
      <c r="E87" s="27">
        <v>198</v>
      </c>
      <c r="F87" s="28">
        <v>4</v>
      </c>
      <c r="G87" s="29">
        <v>24</v>
      </c>
      <c r="H87" s="29">
        <v>35</v>
      </c>
      <c r="I87" s="29">
        <v>4</v>
      </c>
      <c r="J87" s="29">
        <v>2</v>
      </c>
      <c r="K87" s="29">
        <v>0</v>
      </c>
      <c r="L87" s="29">
        <v>0</v>
      </c>
      <c r="M87" s="29">
        <v>1</v>
      </c>
      <c r="N87" s="29">
        <v>6</v>
      </c>
      <c r="O87" s="29">
        <v>0</v>
      </c>
      <c r="P87" s="236">
        <v>0</v>
      </c>
      <c r="Q87" s="32">
        <v>26</v>
      </c>
      <c r="R87" s="32">
        <v>50</v>
      </c>
      <c r="S87" s="28">
        <v>4</v>
      </c>
      <c r="T87" s="29">
        <v>5</v>
      </c>
      <c r="U87" s="33">
        <v>76</v>
      </c>
    </row>
    <row r="88" spans="1:21" x14ac:dyDescent="0.2">
      <c r="A88" s="34">
        <v>87</v>
      </c>
      <c r="B88" s="35" t="s">
        <v>105</v>
      </c>
      <c r="C88" s="36">
        <v>2623</v>
      </c>
      <c r="D88" s="37" t="s">
        <v>14</v>
      </c>
      <c r="E88" s="38">
        <v>717</v>
      </c>
      <c r="F88" s="39">
        <v>55</v>
      </c>
      <c r="G88" s="40">
        <v>105</v>
      </c>
      <c r="H88" s="40">
        <v>82</v>
      </c>
      <c r="I88" s="40">
        <v>16</v>
      </c>
      <c r="J88" s="40">
        <v>8</v>
      </c>
      <c r="K88" s="40">
        <v>2</v>
      </c>
      <c r="L88" s="40">
        <v>25</v>
      </c>
      <c r="M88" s="40">
        <v>18</v>
      </c>
      <c r="N88" s="40">
        <v>6</v>
      </c>
      <c r="O88" s="40">
        <v>0</v>
      </c>
      <c r="P88" s="237">
        <v>6</v>
      </c>
      <c r="Q88" s="43">
        <v>118</v>
      </c>
      <c r="R88" s="43">
        <v>103</v>
      </c>
      <c r="S88" s="39">
        <v>0</v>
      </c>
      <c r="T88" s="40">
        <v>23</v>
      </c>
      <c r="U88" s="44">
        <v>323</v>
      </c>
    </row>
    <row r="89" spans="1:21" x14ac:dyDescent="0.2">
      <c r="A89" s="23">
        <v>88</v>
      </c>
      <c r="B89" s="24" t="s">
        <v>105</v>
      </c>
      <c r="C89" s="25">
        <v>2623</v>
      </c>
      <c r="D89" s="26" t="s">
        <v>19</v>
      </c>
      <c r="E89" s="27">
        <v>718</v>
      </c>
      <c r="F89" s="28">
        <v>64</v>
      </c>
      <c r="G89" s="29">
        <v>75</v>
      </c>
      <c r="H89" s="29">
        <v>74</v>
      </c>
      <c r="I89" s="29">
        <v>28</v>
      </c>
      <c r="J89" s="29">
        <v>9</v>
      </c>
      <c r="K89" s="29">
        <v>5</v>
      </c>
      <c r="L89" s="29">
        <v>25</v>
      </c>
      <c r="M89" s="29">
        <v>12</v>
      </c>
      <c r="N89" s="29">
        <v>7</v>
      </c>
      <c r="O89" s="29">
        <v>0</v>
      </c>
      <c r="P89" s="236">
        <v>9</v>
      </c>
      <c r="Q89" s="32">
        <v>88</v>
      </c>
      <c r="R89" s="32">
        <v>112</v>
      </c>
      <c r="S89" s="28">
        <v>0</v>
      </c>
      <c r="T89" s="29">
        <v>27</v>
      </c>
      <c r="U89" s="33">
        <v>308</v>
      </c>
    </row>
    <row r="90" spans="1:21" x14ac:dyDescent="0.2">
      <c r="A90" s="34">
        <v>89</v>
      </c>
      <c r="B90" s="35" t="s">
        <v>105</v>
      </c>
      <c r="C90" s="36">
        <v>2622</v>
      </c>
      <c r="D90" s="37" t="s">
        <v>20</v>
      </c>
      <c r="E90" s="38">
        <v>637</v>
      </c>
      <c r="F90" s="39">
        <v>42</v>
      </c>
      <c r="G90" s="40">
        <v>79</v>
      </c>
      <c r="H90" s="40">
        <v>123</v>
      </c>
      <c r="I90" s="40">
        <v>6</v>
      </c>
      <c r="J90" s="40">
        <v>5</v>
      </c>
      <c r="K90" s="40">
        <v>4</v>
      </c>
      <c r="L90" s="40">
        <v>13</v>
      </c>
      <c r="M90" s="40">
        <v>23</v>
      </c>
      <c r="N90" s="40">
        <v>6</v>
      </c>
      <c r="O90" s="40">
        <v>0</v>
      </c>
      <c r="P90" s="237">
        <v>18</v>
      </c>
      <c r="Q90" s="43">
        <v>93</v>
      </c>
      <c r="R90" s="43">
        <v>135</v>
      </c>
      <c r="S90" s="39">
        <v>0</v>
      </c>
      <c r="T90" s="40">
        <v>28</v>
      </c>
      <c r="U90" s="44">
        <v>319</v>
      </c>
    </row>
    <row r="91" spans="1:21" x14ac:dyDescent="0.2">
      <c r="A91" s="23">
        <v>90</v>
      </c>
      <c r="B91" s="24" t="s">
        <v>105</v>
      </c>
      <c r="C91" s="25">
        <v>2622</v>
      </c>
      <c r="D91" s="26" t="s">
        <v>14</v>
      </c>
      <c r="E91" s="27">
        <v>637</v>
      </c>
      <c r="F91" s="28">
        <v>32</v>
      </c>
      <c r="G91" s="29">
        <v>89</v>
      </c>
      <c r="H91" s="29">
        <v>127</v>
      </c>
      <c r="I91" s="29">
        <v>10</v>
      </c>
      <c r="J91" s="29">
        <v>4</v>
      </c>
      <c r="K91" s="29">
        <v>2</v>
      </c>
      <c r="L91" s="29">
        <v>17</v>
      </c>
      <c r="M91" s="29">
        <v>12</v>
      </c>
      <c r="N91" s="29">
        <v>4</v>
      </c>
      <c r="O91" s="29">
        <v>0</v>
      </c>
      <c r="P91" s="236">
        <v>17</v>
      </c>
      <c r="Q91" s="32">
        <v>101</v>
      </c>
      <c r="R91" s="32">
        <v>144</v>
      </c>
      <c r="S91" s="28">
        <v>0</v>
      </c>
      <c r="T91" s="29">
        <v>30</v>
      </c>
      <c r="U91" s="33">
        <v>314</v>
      </c>
    </row>
    <row r="92" spans="1:21" x14ac:dyDescent="0.2">
      <c r="A92" s="34">
        <v>91</v>
      </c>
      <c r="B92" s="35" t="s">
        <v>105</v>
      </c>
      <c r="C92" s="36">
        <v>2622</v>
      </c>
      <c r="D92" s="37" t="s">
        <v>19</v>
      </c>
      <c r="E92" s="38">
        <v>637</v>
      </c>
      <c r="F92" s="39">
        <v>26</v>
      </c>
      <c r="G92" s="40">
        <v>75</v>
      </c>
      <c r="H92" s="40">
        <v>129</v>
      </c>
      <c r="I92" s="40">
        <v>5</v>
      </c>
      <c r="J92" s="40">
        <v>6</v>
      </c>
      <c r="K92" s="40">
        <v>5</v>
      </c>
      <c r="L92" s="40">
        <v>18</v>
      </c>
      <c r="M92" s="40">
        <v>10</v>
      </c>
      <c r="N92" s="40">
        <v>6</v>
      </c>
      <c r="O92" s="40">
        <v>0</v>
      </c>
      <c r="P92" s="237">
        <v>23</v>
      </c>
      <c r="Q92" s="43">
        <v>86</v>
      </c>
      <c r="R92" s="43">
        <v>143</v>
      </c>
      <c r="S92" s="39">
        <v>0</v>
      </c>
      <c r="T92" s="40">
        <v>22</v>
      </c>
      <c r="U92" s="44">
        <v>303</v>
      </c>
    </row>
    <row r="93" spans="1:21" x14ac:dyDescent="0.2">
      <c r="A93" s="23">
        <v>92</v>
      </c>
      <c r="B93" s="24" t="s">
        <v>105</v>
      </c>
      <c r="C93" s="25">
        <v>2621</v>
      </c>
      <c r="D93" s="26" t="s">
        <v>19</v>
      </c>
      <c r="E93" s="27">
        <v>375</v>
      </c>
      <c r="F93" s="28">
        <v>27</v>
      </c>
      <c r="G93" s="29">
        <v>90</v>
      </c>
      <c r="H93" s="29">
        <v>73</v>
      </c>
      <c r="I93" s="29">
        <v>6</v>
      </c>
      <c r="J93" s="29">
        <v>4</v>
      </c>
      <c r="K93" s="29">
        <v>4</v>
      </c>
      <c r="L93" s="29">
        <v>5</v>
      </c>
      <c r="M93" s="29">
        <v>1</v>
      </c>
      <c r="N93" s="29">
        <v>4</v>
      </c>
      <c r="O93" s="29">
        <v>0</v>
      </c>
      <c r="P93" s="236">
        <v>5</v>
      </c>
      <c r="Q93" s="32">
        <v>98</v>
      </c>
      <c r="R93" s="32">
        <v>88</v>
      </c>
      <c r="S93" s="28">
        <v>0</v>
      </c>
      <c r="T93" s="29">
        <v>15</v>
      </c>
      <c r="U93" s="33">
        <v>219</v>
      </c>
    </row>
    <row r="94" spans="1:21" x14ac:dyDescent="0.2">
      <c r="A94" s="34">
        <v>93</v>
      </c>
      <c r="B94" s="35" t="s">
        <v>105</v>
      </c>
      <c r="C94" s="36">
        <v>2620</v>
      </c>
      <c r="D94" s="37" t="s">
        <v>20</v>
      </c>
      <c r="E94" s="38">
        <v>618</v>
      </c>
      <c r="F94" s="39">
        <v>52</v>
      </c>
      <c r="G94" s="40">
        <v>35</v>
      </c>
      <c r="H94" s="40">
        <v>86</v>
      </c>
      <c r="I94" s="40">
        <v>5</v>
      </c>
      <c r="J94" s="40">
        <v>4</v>
      </c>
      <c r="K94" s="40">
        <v>16</v>
      </c>
      <c r="L94" s="40">
        <v>49</v>
      </c>
      <c r="M94" s="40">
        <v>21</v>
      </c>
      <c r="N94" s="40">
        <v>7</v>
      </c>
      <c r="O94" s="40">
        <v>0</v>
      </c>
      <c r="P94" s="237">
        <v>14</v>
      </c>
      <c r="Q94" s="43">
        <v>39</v>
      </c>
      <c r="R94" s="43">
        <v>96</v>
      </c>
      <c r="S94" s="39">
        <v>0</v>
      </c>
      <c r="T94" s="40">
        <v>17</v>
      </c>
      <c r="U94" s="44">
        <v>289</v>
      </c>
    </row>
    <row r="95" spans="1:21" x14ac:dyDescent="0.2">
      <c r="A95" s="23">
        <v>94</v>
      </c>
      <c r="B95" s="24" t="s">
        <v>105</v>
      </c>
      <c r="C95" s="25">
        <v>2620</v>
      </c>
      <c r="D95" s="26" t="s">
        <v>14</v>
      </c>
      <c r="E95" s="27">
        <v>618</v>
      </c>
      <c r="F95" s="28">
        <v>48</v>
      </c>
      <c r="G95" s="29">
        <v>37</v>
      </c>
      <c r="H95" s="29">
        <v>66</v>
      </c>
      <c r="I95" s="29">
        <v>11</v>
      </c>
      <c r="J95" s="29">
        <v>6</v>
      </c>
      <c r="K95" s="29">
        <v>11</v>
      </c>
      <c r="L95" s="29">
        <v>41</v>
      </c>
      <c r="M95" s="29">
        <v>23</v>
      </c>
      <c r="N95" s="29">
        <v>4</v>
      </c>
      <c r="O95" s="29">
        <v>0</v>
      </c>
      <c r="P95" s="236">
        <v>21</v>
      </c>
      <c r="Q95" s="32">
        <v>45</v>
      </c>
      <c r="R95" s="32">
        <v>84</v>
      </c>
      <c r="S95" s="28">
        <v>0</v>
      </c>
      <c r="T95" s="29">
        <v>15</v>
      </c>
      <c r="U95" s="33">
        <v>268</v>
      </c>
    </row>
    <row r="96" spans="1:21" x14ac:dyDescent="0.2">
      <c r="A96" s="34">
        <v>95</v>
      </c>
      <c r="B96" s="35" t="s">
        <v>105</v>
      </c>
      <c r="C96" s="36">
        <v>2620</v>
      </c>
      <c r="D96" s="37" t="s">
        <v>19</v>
      </c>
      <c r="E96" s="38">
        <v>618</v>
      </c>
      <c r="F96" s="39">
        <v>74</v>
      </c>
      <c r="G96" s="40">
        <v>40</v>
      </c>
      <c r="H96" s="40">
        <v>81</v>
      </c>
      <c r="I96" s="40">
        <v>6</v>
      </c>
      <c r="J96" s="40">
        <v>6</v>
      </c>
      <c r="K96" s="40">
        <v>14</v>
      </c>
      <c r="L96" s="40">
        <v>38</v>
      </c>
      <c r="M96" s="40">
        <v>7</v>
      </c>
      <c r="N96" s="40">
        <v>5</v>
      </c>
      <c r="O96" s="40">
        <v>0</v>
      </c>
      <c r="P96" s="237">
        <v>21</v>
      </c>
      <c r="Q96" s="43">
        <v>48</v>
      </c>
      <c r="R96" s="43">
        <v>94</v>
      </c>
      <c r="S96" s="39">
        <v>0</v>
      </c>
      <c r="T96" s="40">
        <v>13</v>
      </c>
      <c r="U96" s="44">
        <v>292</v>
      </c>
    </row>
    <row r="97" spans="1:21" x14ac:dyDescent="0.2">
      <c r="A97" s="23">
        <v>96</v>
      </c>
      <c r="B97" s="24" t="s">
        <v>105</v>
      </c>
      <c r="C97" s="25">
        <v>2619</v>
      </c>
      <c r="D97" s="26" t="s">
        <v>14</v>
      </c>
      <c r="E97" s="27">
        <v>574</v>
      </c>
      <c r="F97" s="28">
        <v>62</v>
      </c>
      <c r="G97" s="29">
        <v>38</v>
      </c>
      <c r="H97" s="29">
        <v>70</v>
      </c>
      <c r="I97" s="29">
        <v>13</v>
      </c>
      <c r="J97" s="29">
        <v>2</v>
      </c>
      <c r="K97" s="29">
        <v>12</v>
      </c>
      <c r="L97" s="29">
        <v>48</v>
      </c>
      <c r="M97" s="29">
        <v>15</v>
      </c>
      <c r="N97" s="29">
        <v>8</v>
      </c>
      <c r="O97" s="29">
        <v>0</v>
      </c>
      <c r="P97" s="236">
        <v>8</v>
      </c>
      <c r="Q97" s="32">
        <v>40</v>
      </c>
      <c r="R97" s="32">
        <v>92</v>
      </c>
      <c r="S97" s="28">
        <v>0</v>
      </c>
      <c r="T97" s="29">
        <v>20</v>
      </c>
      <c r="U97" s="33">
        <v>276</v>
      </c>
    </row>
    <row r="98" spans="1:21" x14ac:dyDescent="0.2">
      <c r="A98" s="34">
        <v>97</v>
      </c>
      <c r="B98" s="35" t="s">
        <v>105</v>
      </c>
      <c r="C98" s="36">
        <v>2619</v>
      </c>
      <c r="D98" s="37" t="s">
        <v>19</v>
      </c>
      <c r="E98" s="38">
        <v>574</v>
      </c>
      <c r="F98" s="39">
        <v>60</v>
      </c>
      <c r="G98" s="40">
        <v>62</v>
      </c>
      <c r="H98" s="40">
        <v>93</v>
      </c>
      <c r="I98" s="40">
        <v>14</v>
      </c>
      <c r="J98" s="40">
        <v>4</v>
      </c>
      <c r="K98" s="40">
        <v>3</v>
      </c>
      <c r="L98" s="40">
        <v>37</v>
      </c>
      <c r="M98" s="40">
        <v>14</v>
      </c>
      <c r="N98" s="40">
        <v>9</v>
      </c>
      <c r="O98" s="40">
        <v>0</v>
      </c>
      <c r="P98" s="237">
        <v>9</v>
      </c>
      <c r="Q98" s="43">
        <v>66</v>
      </c>
      <c r="R98" s="43">
        <v>112</v>
      </c>
      <c r="S98" s="39">
        <v>1</v>
      </c>
      <c r="T98" s="40">
        <v>19</v>
      </c>
      <c r="U98" s="44">
        <v>305</v>
      </c>
    </row>
    <row r="99" spans="1:21" x14ac:dyDescent="0.2">
      <c r="A99" s="23">
        <v>98</v>
      </c>
      <c r="B99" s="24" t="s">
        <v>105</v>
      </c>
      <c r="C99" s="25">
        <v>2618</v>
      </c>
      <c r="D99" s="26" t="s">
        <v>14</v>
      </c>
      <c r="E99" s="27">
        <v>534</v>
      </c>
      <c r="F99" s="28">
        <v>35</v>
      </c>
      <c r="G99" s="29">
        <v>37</v>
      </c>
      <c r="H99" s="29">
        <v>86</v>
      </c>
      <c r="I99" s="29">
        <v>7</v>
      </c>
      <c r="J99" s="29">
        <v>3</v>
      </c>
      <c r="K99" s="29">
        <v>9</v>
      </c>
      <c r="L99" s="29">
        <v>33</v>
      </c>
      <c r="M99" s="29">
        <v>15</v>
      </c>
      <c r="N99" s="29">
        <v>9</v>
      </c>
      <c r="O99" s="29">
        <v>0</v>
      </c>
      <c r="P99" s="236">
        <v>8</v>
      </c>
      <c r="Q99" s="32">
        <v>43</v>
      </c>
      <c r="R99" s="32">
        <v>95</v>
      </c>
      <c r="S99" s="28">
        <v>0</v>
      </c>
      <c r="T99" s="29">
        <v>16</v>
      </c>
      <c r="U99" s="33">
        <v>242</v>
      </c>
    </row>
    <row r="100" spans="1:21" x14ac:dyDescent="0.2">
      <c r="A100" s="34">
        <v>99</v>
      </c>
      <c r="B100" s="35" t="s">
        <v>105</v>
      </c>
      <c r="C100" s="36">
        <v>2618</v>
      </c>
      <c r="D100" s="37" t="s">
        <v>19</v>
      </c>
      <c r="E100" s="38">
        <v>534</v>
      </c>
      <c r="F100" s="39">
        <v>56</v>
      </c>
      <c r="G100" s="40">
        <v>39</v>
      </c>
      <c r="H100" s="40">
        <v>75</v>
      </c>
      <c r="I100" s="40">
        <v>8</v>
      </c>
      <c r="J100" s="40">
        <v>4</v>
      </c>
      <c r="K100" s="40">
        <v>4</v>
      </c>
      <c r="L100" s="40">
        <v>32</v>
      </c>
      <c r="M100" s="40">
        <v>11</v>
      </c>
      <c r="N100" s="40">
        <v>5</v>
      </c>
      <c r="O100" s="40">
        <v>0</v>
      </c>
      <c r="P100" s="237">
        <v>3</v>
      </c>
      <c r="Q100" s="43">
        <v>46</v>
      </c>
      <c r="R100" s="43">
        <v>92</v>
      </c>
      <c r="S100" s="39">
        <v>0</v>
      </c>
      <c r="T100" s="40">
        <v>14</v>
      </c>
      <c r="U100" s="44">
        <v>237</v>
      </c>
    </row>
    <row r="101" spans="1:21" x14ac:dyDescent="0.2">
      <c r="A101" s="23">
        <v>100</v>
      </c>
      <c r="B101" s="24" t="s">
        <v>105</v>
      </c>
      <c r="C101" s="25">
        <v>2617</v>
      </c>
      <c r="D101" s="26" t="s">
        <v>14</v>
      </c>
      <c r="E101" s="27">
        <v>496</v>
      </c>
      <c r="F101" s="28">
        <v>29</v>
      </c>
      <c r="G101" s="29">
        <v>44</v>
      </c>
      <c r="H101" s="29">
        <v>82</v>
      </c>
      <c r="I101" s="29">
        <v>5</v>
      </c>
      <c r="J101" s="29">
        <v>3</v>
      </c>
      <c r="K101" s="29">
        <v>8</v>
      </c>
      <c r="L101" s="29">
        <v>46</v>
      </c>
      <c r="M101" s="29">
        <v>15</v>
      </c>
      <c r="N101" s="29">
        <v>4</v>
      </c>
      <c r="O101" s="29">
        <v>0</v>
      </c>
      <c r="P101" s="236">
        <v>0</v>
      </c>
      <c r="Q101" s="32">
        <v>48</v>
      </c>
      <c r="R101" s="32">
        <v>89</v>
      </c>
      <c r="S101" s="28">
        <v>0</v>
      </c>
      <c r="T101" s="29">
        <v>22</v>
      </c>
      <c r="U101" s="33">
        <v>236</v>
      </c>
    </row>
    <row r="102" spans="1:21" x14ac:dyDescent="0.2">
      <c r="A102" s="34">
        <v>101</v>
      </c>
      <c r="B102" s="35" t="s">
        <v>105</v>
      </c>
      <c r="C102" s="36">
        <v>2617</v>
      </c>
      <c r="D102" s="37" t="s">
        <v>19</v>
      </c>
      <c r="E102" s="38">
        <v>496</v>
      </c>
      <c r="F102" s="39">
        <v>32</v>
      </c>
      <c r="G102" s="40">
        <v>50</v>
      </c>
      <c r="H102" s="40">
        <v>65</v>
      </c>
      <c r="I102" s="40">
        <v>5</v>
      </c>
      <c r="J102" s="40">
        <v>3</v>
      </c>
      <c r="K102" s="40">
        <v>8</v>
      </c>
      <c r="L102" s="40">
        <v>41</v>
      </c>
      <c r="M102" s="40">
        <v>16</v>
      </c>
      <c r="N102" s="40">
        <v>8</v>
      </c>
      <c r="O102" s="40">
        <v>0</v>
      </c>
      <c r="P102" s="237">
        <v>9</v>
      </c>
      <c r="Q102" s="43">
        <v>56</v>
      </c>
      <c r="R102" s="43">
        <v>72</v>
      </c>
      <c r="S102" s="39">
        <v>0</v>
      </c>
      <c r="T102" s="40">
        <v>9</v>
      </c>
      <c r="U102" s="44">
        <v>237</v>
      </c>
    </row>
    <row r="103" spans="1:21" x14ac:dyDescent="0.2">
      <c r="A103" s="23">
        <v>102</v>
      </c>
      <c r="B103" s="24" t="s">
        <v>105</v>
      </c>
      <c r="C103" s="25">
        <v>2616</v>
      </c>
      <c r="D103" s="26" t="s">
        <v>14</v>
      </c>
      <c r="E103" s="27">
        <v>643</v>
      </c>
      <c r="F103" s="28">
        <v>46</v>
      </c>
      <c r="G103" s="29">
        <v>45</v>
      </c>
      <c r="H103" s="29">
        <v>104</v>
      </c>
      <c r="I103" s="29">
        <v>4</v>
      </c>
      <c r="J103" s="29">
        <v>3</v>
      </c>
      <c r="K103" s="29">
        <v>8</v>
      </c>
      <c r="L103" s="29">
        <v>48</v>
      </c>
      <c r="M103" s="29">
        <v>15</v>
      </c>
      <c r="N103" s="29">
        <v>8</v>
      </c>
      <c r="O103" s="29">
        <v>0</v>
      </c>
      <c r="P103" s="236">
        <v>21</v>
      </c>
      <c r="Q103" s="32">
        <v>50</v>
      </c>
      <c r="R103" s="32">
        <v>113</v>
      </c>
      <c r="S103" s="28">
        <v>0</v>
      </c>
      <c r="T103" s="29">
        <v>20</v>
      </c>
      <c r="U103" s="33">
        <v>302</v>
      </c>
    </row>
    <row r="104" spans="1:21" x14ac:dyDescent="0.2">
      <c r="A104" s="34">
        <v>103</v>
      </c>
      <c r="B104" s="35" t="s">
        <v>105</v>
      </c>
      <c r="C104" s="36">
        <v>2616</v>
      </c>
      <c r="D104" s="37" t="s">
        <v>19</v>
      </c>
      <c r="E104" s="38">
        <v>644</v>
      </c>
      <c r="F104" s="39">
        <v>40</v>
      </c>
      <c r="G104" s="40">
        <v>65</v>
      </c>
      <c r="H104" s="40">
        <v>106</v>
      </c>
      <c r="I104" s="40">
        <v>4</v>
      </c>
      <c r="J104" s="40">
        <v>4</v>
      </c>
      <c r="K104" s="40">
        <v>3</v>
      </c>
      <c r="L104" s="40">
        <v>44</v>
      </c>
      <c r="M104" s="40">
        <v>18</v>
      </c>
      <c r="N104" s="40">
        <v>5</v>
      </c>
      <c r="O104" s="40">
        <v>0</v>
      </c>
      <c r="P104" s="237">
        <v>15</v>
      </c>
      <c r="Q104" s="43">
        <v>77</v>
      </c>
      <c r="R104" s="43">
        <v>116</v>
      </c>
      <c r="S104" s="39">
        <v>0</v>
      </c>
      <c r="T104" s="40">
        <v>12</v>
      </c>
      <c r="U104" s="44">
        <v>304</v>
      </c>
    </row>
    <row r="105" spans="1:21" x14ac:dyDescent="0.2">
      <c r="A105" s="23">
        <v>104</v>
      </c>
      <c r="B105" s="24" t="s">
        <v>105</v>
      </c>
      <c r="C105" s="25">
        <v>2615</v>
      </c>
      <c r="D105" s="26" t="s">
        <v>20</v>
      </c>
      <c r="E105" s="27">
        <v>524</v>
      </c>
      <c r="F105" s="28">
        <v>55</v>
      </c>
      <c r="G105" s="29">
        <v>63</v>
      </c>
      <c r="H105" s="29">
        <v>60</v>
      </c>
      <c r="I105" s="29">
        <v>5</v>
      </c>
      <c r="J105" s="29">
        <v>2</v>
      </c>
      <c r="K105" s="29">
        <v>9</v>
      </c>
      <c r="L105" s="29">
        <v>24</v>
      </c>
      <c r="M105" s="29">
        <v>34</v>
      </c>
      <c r="N105" s="29">
        <v>8</v>
      </c>
      <c r="O105" s="29">
        <v>10</v>
      </c>
      <c r="P105" s="236">
        <v>1</v>
      </c>
      <c r="Q105" s="32">
        <v>69</v>
      </c>
      <c r="R105" s="32">
        <v>65</v>
      </c>
      <c r="S105" s="28">
        <v>0</v>
      </c>
      <c r="T105" s="29">
        <v>8</v>
      </c>
      <c r="U105" s="33">
        <v>271</v>
      </c>
    </row>
    <row r="106" spans="1:21" x14ac:dyDescent="0.2">
      <c r="A106" s="34">
        <v>105</v>
      </c>
      <c r="B106" s="35" t="s">
        <v>105</v>
      </c>
      <c r="C106" s="36">
        <v>2615</v>
      </c>
      <c r="D106" s="37" t="s">
        <v>14</v>
      </c>
      <c r="E106" s="38">
        <v>524</v>
      </c>
      <c r="F106" s="39">
        <v>68</v>
      </c>
      <c r="G106" s="40">
        <v>40</v>
      </c>
      <c r="H106" s="40">
        <v>70</v>
      </c>
      <c r="I106" s="40">
        <v>3</v>
      </c>
      <c r="J106" s="40">
        <v>3</v>
      </c>
      <c r="K106" s="40">
        <v>10</v>
      </c>
      <c r="L106" s="40">
        <v>26</v>
      </c>
      <c r="M106" s="40">
        <v>36</v>
      </c>
      <c r="N106" s="40">
        <v>4</v>
      </c>
      <c r="O106" s="40">
        <v>0</v>
      </c>
      <c r="P106" s="237">
        <v>16</v>
      </c>
      <c r="Q106" s="43">
        <v>47</v>
      </c>
      <c r="R106" s="43">
        <v>81</v>
      </c>
      <c r="S106" s="39">
        <v>0</v>
      </c>
      <c r="T106" s="40">
        <v>8</v>
      </c>
      <c r="U106" s="44">
        <v>276</v>
      </c>
    </row>
    <row r="107" spans="1:21" x14ac:dyDescent="0.2">
      <c r="A107" s="23">
        <v>106</v>
      </c>
      <c r="B107" s="24" t="s">
        <v>105</v>
      </c>
      <c r="C107" s="25">
        <v>2615</v>
      </c>
      <c r="D107" s="26" t="s">
        <v>19</v>
      </c>
      <c r="E107" s="27">
        <v>525</v>
      </c>
      <c r="F107" s="28">
        <v>52</v>
      </c>
      <c r="G107" s="29">
        <v>54</v>
      </c>
      <c r="H107" s="29">
        <v>88</v>
      </c>
      <c r="I107" s="29">
        <v>4</v>
      </c>
      <c r="J107" s="29">
        <v>1</v>
      </c>
      <c r="K107" s="29">
        <v>9</v>
      </c>
      <c r="L107" s="29">
        <v>25</v>
      </c>
      <c r="M107" s="29">
        <v>31</v>
      </c>
      <c r="N107" s="29">
        <v>2</v>
      </c>
      <c r="O107" s="29">
        <v>0</v>
      </c>
      <c r="P107" s="236">
        <v>8</v>
      </c>
      <c r="Q107" s="32">
        <v>58</v>
      </c>
      <c r="R107" s="32">
        <v>95</v>
      </c>
      <c r="S107" s="28">
        <v>0</v>
      </c>
      <c r="T107" s="29">
        <v>8</v>
      </c>
      <c r="U107" s="33">
        <v>274</v>
      </c>
    </row>
    <row r="108" spans="1:21" x14ac:dyDescent="0.2">
      <c r="A108" s="34">
        <v>107</v>
      </c>
      <c r="B108" s="35" t="s">
        <v>105</v>
      </c>
      <c r="C108" s="36">
        <v>2614</v>
      </c>
      <c r="D108" s="37" t="s">
        <v>14</v>
      </c>
      <c r="E108" s="38">
        <v>451</v>
      </c>
      <c r="F108" s="39">
        <v>55</v>
      </c>
      <c r="G108" s="40">
        <v>42</v>
      </c>
      <c r="H108" s="40">
        <v>62</v>
      </c>
      <c r="I108" s="40">
        <v>1</v>
      </c>
      <c r="J108" s="40">
        <v>3</v>
      </c>
      <c r="K108" s="40">
        <v>4</v>
      </c>
      <c r="L108" s="40">
        <v>16</v>
      </c>
      <c r="M108" s="40">
        <v>17</v>
      </c>
      <c r="N108" s="40">
        <v>11</v>
      </c>
      <c r="O108" s="40">
        <v>0</v>
      </c>
      <c r="P108" s="237">
        <v>6</v>
      </c>
      <c r="Q108" s="43">
        <v>48</v>
      </c>
      <c r="R108" s="43">
        <v>69</v>
      </c>
      <c r="S108" s="39">
        <v>0</v>
      </c>
      <c r="T108" s="40">
        <v>16</v>
      </c>
      <c r="U108" s="44">
        <v>217</v>
      </c>
    </row>
    <row r="109" spans="1:21" x14ac:dyDescent="0.2">
      <c r="A109" s="23">
        <v>108</v>
      </c>
      <c r="B109" s="24" t="s">
        <v>105</v>
      </c>
      <c r="C109" s="25">
        <v>2614</v>
      </c>
      <c r="D109" s="26" t="s">
        <v>19</v>
      </c>
      <c r="E109" s="27">
        <v>452</v>
      </c>
      <c r="F109" s="28">
        <v>50</v>
      </c>
      <c r="G109" s="29">
        <v>33</v>
      </c>
      <c r="H109" s="29">
        <v>64</v>
      </c>
      <c r="I109" s="29">
        <v>6</v>
      </c>
      <c r="J109" s="29">
        <v>5</v>
      </c>
      <c r="K109" s="29">
        <v>8</v>
      </c>
      <c r="L109" s="29">
        <v>24</v>
      </c>
      <c r="M109" s="29">
        <v>15</v>
      </c>
      <c r="N109" s="29">
        <v>6</v>
      </c>
      <c r="O109" s="29">
        <v>0</v>
      </c>
      <c r="P109" s="236">
        <v>5</v>
      </c>
      <c r="Q109" s="32">
        <v>40</v>
      </c>
      <c r="R109" s="32">
        <v>71</v>
      </c>
      <c r="S109" s="28">
        <v>0</v>
      </c>
      <c r="T109" s="29">
        <v>8</v>
      </c>
      <c r="U109" s="33">
        <v>216</v>
      </c>
    </row>
    <row r="110" spans="1:21" x14ac:dyDescent="0.2">
      <c r="A110" s="34">
        <v>109</v>
      </c>
      <c r="B110" s="35" t="s">
        <v>105</v>
      </c>
      <c r="C110" s="36">
        <v>2613</v>
      </c>
      <c r="D110" s="37" t="s">
        <v>14</v>
      </c>
      <c r="E110" s="38">
        <v>715</v>
      </c>
      <c r="F110" s="39">
        <v>58</v>
      </c>
      <c r="G110" s="40">
        <v>49</v>
      </c>
      <c r="H110" s="40">
        <v>95</v>
      </c>
      <c r="I110" s="40">
        <v>7</v>
      </c>
      <c r="J110" s="40">
        <v>4</v>
      </c>
      <c r="K110" s="40">
        <v>10</v>
      </c>
      <c r="L110" s="40">
        <v>42</v>
      </c>
      <c r="M110" s="40">
        <v>32</v>
      </c>
      <c r="N110" s="40">
        <v>12</v>
      </c>
      <c r="O110" s="40">
        <v>0</v>
      </c>
      <c r="P110" s="237">
        <v>12</v>
      </c>
      <c r="Q110" s="43">
        <v>56</v>
      </c>
      <c r="R110" s="43">
        <v>110</v>
      </c>
      <c r="S110" s="39">
        <v>1</v>
      </c>
      <c r="T110" s="40">
        <v>17</v>
      </c>
      <c r="U110" s="44">
        <v>321</v>
      </c>
    </row>
    <row r="111" spans="1:21" x14ac:dyDescent="0.2">
      <c r="A111" s="23">
        <v>110</v>
      </c>
      <c r="B111" s="24" t="s">
        <v>105</v>
      </c>
      <c r="C111" s="25">
        <v>2613</v>
      </c>
      <c r="D111" s="26" t="s">
        <v>19</v>
      </c>
      <c r="E111" s="27">
        <v>715</v>
      </c>
      <c r="F111" s="28">
        <v>92</v>
      </c>
      <c r="G111" s="29">
        <v>77</v>
      </c>
      <c r="H111" s="29">
        <v>78</v>
      </c>
      <c r="I111" s="29">
        <v>5</v>
      </c>
      <c r="J111" s="29">
        <v>4</v>
      </c>
      <c r="K111" s="29">
        <v>15</v>
      </c>
      <c r="L111" s="29">
        <v>38</v>
      </c>
      <c r="M111" s="29">
        <v>32</v>
      </c>
      <c r="N111" s="29">
        <v>9</v>
      </c>
      <c r="O111" s="29">
        <v>0</v>
      </c>
      <c r="P111" s="236">
        <v>14</v>
      </c>
      <c r="Q111" s="32">
        <v>85</v>
      </c>
      <c r="R111" s="32">
        <v>86</v>
      </c>
      <c r="S111" s="28">
        <v>0</v>
      </c>
      <c r="T111" s="29">
        <v>20</v>
      </c>
      <c r="U111" s="33">
        <v>364</v>
      </c>
    </row>
    <row r="112" spans="1:21" x14ac:dyDescent="0.2">
      <c r="A112" s="34">
        <v>111</v>
      </c>
      <c r="B112" s="35" t="s">
        <v>105</v>
      </c>
      <c r="C112" s="36">
        <v>2612</v>
      </c>
      <c r="D112" s="37" t="s">
        <v>14</v>
      </c>
      <c r="E112" s="38">
        <v>496</v>
      </c>
      <c r="F112" s="39">
        <v>37</v>
      </c>
      <c r="G112" s="40">
        <v>52</v>
      </c>
      <c r="H112" s="40">
        <v>78</v>
      </c>
      <c r="I112" s="40">
        <v>14</v>
      </c>
      <c r="J112" s="40">
        <v>2</v>
      </c>
      <c r="K112" s="40">
        <v>5</v>
      </c>
      <c r="L112" s="40">
        <v>36</v>
      </c>
      <c r="M112" s="40">
        <v>14</v>
      </c>
      <c r="N112" s="40">
        <v>2</v>
      </c>
      <c r="O112" s="40">
        <v>0</v>
      </c>
      <c r="P112" s="237">
        <v>10</v>
      </c>
      <c r="Q112" s="43">
        <v>54</v>
      </c>
      <c r="R112" s="43">
        <v>93</v>
      </c>
      <c r="S112" s="39">
        <v>0</v>
      </c>
      <c r="T112" s="40">
        <v>14</v>
      </c>
      <c r="U112" s="44">
        <v>250</v>
      </c>
    </row>
    <row r="113" spans="1:21" x14ac:dyDescent="0.2">
      <c r="A113" s="23">
        <v>112</v>
      </c>
      <c r="B113" s="24" t="s">
        <v>105</v>
      </c>
      <c r="C113" s="25">
        <v>2612</v>
      </c>
      <c r="D113" s="26" t="s">
        <v>19</v>
      </c>
      <c r="E113" s="27">
        <v>497</v>
      </c>
      <c r="F113" s="28">
        <v>31</v>
      </c>
      <c r="G113" s="29">
        <v>60</v>
      </c>
      <c r="H113" s="29">
        <v>65</v>
      </c>
      <c r="I113" s="29">
        <v>7</v>
      </c>
      <c r="J113" s="29">
        <v>6</v>
      </c>
      <c r="K113" s="29">
        <v>8</v>
      </c>
      <c r="L113" s="29">
        <v>36</v>
      </c>
      <c r="M113" s="29">
        <v>15</v>
      </c>
      <c r="N113" s="29">
        <v>3</v>
      </c>
      <c r="O113" s="29">
        <v>0</v>
      </c>
      <c r="P113" s="236">
        <v>11</v>
      </c>
      <c r="Q113" s="32">
        <v>66</v>
      </c>
      <c r="R113" s="32">
        <v>72</v>
      </c>
      <c r="S113" s="28">
        <v>0</v>
      </c>
      <c r="T113" s="29">
        <v>7</v>
      </c>
      <c r="U113" s="33">
        <v>242</v>
      </c>
    </row>
    <row r="114" spans="1:21" x14ac:dyDescent="0.2">
      <c r="A114" s="34">
        <v>113</v>
      </c>
      <c r="B114" s="35" t="s">
        <v>105</v>
      </c>
      <c r="C114" s="36">
        <v>2611</v>
      </c>
      <c r="D114" s="37" t="s">
        <v>14</v>
      </c>
      <c r="E114" s="38">
        <v>511</v>
      </c>
      <c r="F114" s="39">
        <v>35</v>
      </c>
      <c r="G114" s="40">
        <v>30</v>
      </c>
      <c r="H114" s="40">
        <v>78</v>
      </c>
      <c r="I114" s="40">
        <v>6</v>
      </c>
      <c r="J114" s="40">
        <v>2</v>
      </c>
      <c r="K114" s="40">
        <v>8</v>
      </c>
      <c r="L114" s="40">
        <v>34</v>
      </c>
      <c r="M114" s="40">
        <v>10</v>
      </c>
      <c r="N114" s="40">
        <v>8</v>
      </c>
      <c r="O114" s="40">
        <v>0</v>
      </c>
      <c r="P114" s="237">
        <v>9</v>
      </c>
      <c r="Q114" s="43">
        <v>35</v>
      </c>
      <c r="R114" s="43">
        <v>94</v>
      </c>
      <c r="S114" s="39">
        <v>0</v>
      </c>
      <c r="T114" s="40">
        <v>10</v>
      </c>
      <c r="U114" s="44">
        <v>220</v>
      </c>
    </row>
    <row r="115" spans="1:21" x14ac:dyDescent="0.2">
      <c r="A115" s="23">
        <v>114</v>
      </c>
      <c r="B115" s="24" t="s">
        <v>105</v>
      </c>
      <c r="C115" s="25">
        <v>2611</v>
      </c>
      <c r="D115" s="26" t="s">
        <v>19</v>
      </c>
      <c r="E115" s="27">
        <v>512</v>
      </c>
      <c r="F115" s="28">
        <v>45</v>
      </c>
      <c r="G115" s="29">
        <v>42</v>
      </c>
      <c r="H115" s="29">
        <v>70</v>
      </c>
      <c r="I115" s="29">
        <v>7</v>
      </c>
      <c r="J115" s="29">
        <v>4</v>
      </c>
      <c r="K115" s="29">
        <v>4</v>
      </c>
      <c r="L115" s="29">
        <v>27</v>
      </c>
      <c r="M115" s="29">
        <v>21</v>
      </c>
      <c r="N115" s="29">
        <v>5</v>
      </c>
      <c r="O115" s="29">
        <v>0</v>
      </c>
      <c r="P115" s="236">
        <v>7</v>
      </c>
      <c r="Q115" s="32">
        <v>47</v>
      </c>
      <c r="R115" s="32">
        <v>78</v>
      </c>
      <c r="S115" s="28">
        <v>0</v>
      </c>
      <c r="T115" s="29">
        <v>11</v>
      </c>
      <c r="U115" s="33">
        <v>232</v>
      </c>
    </row>
    <row r="116" spans="1:21" x14ac:dyDescent="0.2">
      <c r="A116" s="34">
        <v>115</v>
      </c>
      <c r="B116" s="35" t="s">
        <v>105</v>
      </c>
      <c r="C116" s="36">
        <v>2610</v>
      </c>
      <c r="D116" s="37" t="s">
        <v>27</v>
      </c>
      <c r="E116" s="38">
        <v>629</v>
      </c>
      <c r="F116" s="39">
        <v>83</v>
      </c>
      <c r="G116" s="40">
        <v>65</v>
      </c>
      <c r="H116" s="40">
        <v>92</v>
      </c>
      <c r="I116" s="40">
        <v>1</v>
      </c>
      <c r="J116" s="40">
        <v>3</v>
      </c>
      <c r="K116" s="40">
        <v>16</v>
      </c>
      <c r="L116" s="40">
        <v>37</v>
      </c>
      <c r="M116" s="40">
        <v>19</v>
      </c>
      <c r="N116" s="40">
        <v>6</v>
      </c>
      <c r="O116" s="40">
        <v>0</v>
      </c>
      <c r="P116" s="237">
        <v>15</v>
      </c>
      <c r="Q116" s="43">
        <v>70</v>
      </c>
      <c r="R116" s="43">
        <v>94</v>
      </c>
      <c r="S116" s="39">
        <v>0</v>
      </c>
      <c r="T116" s="40">
        <v>11</v>
      </c>
      <c r="U116" s="44">
        <v>337</v>
      </c>
    </row>
    <row r="117" spans="1:21" x14ac:dyDescent="0.2">
      <c r="A117" s="23">
        <v>116</v>
      </c>
      <c r="B117" s="24" t="s">
        <v>105</v>
      </c>
      <c r="C117" s="25">
        <v>2610</v>
      </c>
      <c r="D117" s="26" t="s">
        <v>23</v>
      </c>
      <c r="E117" s="27">
        <v>629</v>
      </c>
      <c r="F117" s="28">
        <v>77</v>
      </c>
      <c r="G117" s="29">
        <v>57</v>
      </c>
      <c r="H117" s="29">
        <v>71</v>
      </c>
      <c r="I117" s="29">
        <v>4</v>
      </c>
      <c r="J117" s="29">
        <v>2</v>
      </c>
      <c r="K117" s="29">
        <v>7</v>
      </c>
      <c r="L117" s="29">
        <v>43</v>
      </c>
      <c r="M117" s="29">
        <v>27</v>
      </c>
      <c r="N117" s="29">
        <v>6</v>
      </c>
      <c r="O117" s="29">
        <v>0</v>
      </c>
      <c r="P117" s="236">
        <v>16</v>
      </c>
      <c r="Q117" s="32">
        <v>62</v>
      </c>
      <c r="R117" s="32">
        <v>80</v>
      </c>
      <c r="S117" s="28">
        <v>0</v>
      </c>
      <c r="T117" s="29">
        <v>20</v>
      </c>
      <c r="U117" s="33">
        <v>310</v>
      </c>
    </row>
    <row r="118" spans="1:21" x14ac:dyDescent="0.2">
      <c r="A118" s="34">
        <v>117</v>
      </c>
      <c r="B118" s="35" t="s">
        <v>105</v>
      </c>
      <c r="C118" s="36">
        <v>2610</v>
      </c>
      <c r="D118" s="37" t="s">
        <v>20</v>
      </c>
      <c r="E118" s="38">
        <v>629</v>
      </c>
      <c r="F118" s="39">
        <v>73</v>
      </c>
      <c r="G118" s="40">
        <v>76</v>
      </c>
      <c r="H118" s="40">
        <v>95</v>
      </c>
      <c r="I118" s="40">
        <v>8</v>
      </c>
      <c r="J118" s="40">
        <v>0</v>
      </c>
      <c r="K118" s="40">
        <v>10</v>
      </c>
      <c r="L118" s="40">
        <v>37</v>
      </c>
      <c r="M118" s="40">
        <v>27</v>
      </c>
      <c r="N118" s="40">
        <v>9</v>
      </c>
      <c r="O118" s="40">
        <v>0</v>
      </c>
      <c r="P118" s="237">
        <v>23</v>
      </c>
      <c r="Q118" s="43">
        <v>76</v>
      </c>
      <c r="R118" s="43">
        <v>105</v>
      </c>
      <c r="S118" s="39">
        <v>0</v>
      </c>
      <c r="T118" s="40">
        <v>7</v>
      </c>
      <c r="U118" s="44">
        <v>358</v>
      </c>
    </row>
    <row r="119" spans="1:21" x14ac:dyDescent="0.2">
      <c r="A119" s="23">
        <v>118</v>
      </c>
      <c r="B119" s="24" t="s">
        <v>105</v>
      </c>
      <c r="C119" s="25">
        <v>2610</v>
      </c>
      <c r="D119" s="26" t="s">
        <v>14</v>
      </c>
      <c r="E119" s="27">
        <v>629</v>
      </c>
      <c r="F119" s="28">
        <v>70</v>
      </c>
      <c r="G119" s="29">
        <v>84</v>
      </c>
      <c r="H119" s="29">
        <v>75</v>
      </c>
      <c r="I119" s="29">
        <v>5</v>
      </c>
      <c r="J119" s="29">
        <v>1</v>
      </c>
      <c r="K119" s="29">
        <v>16</v>
      </c>
      <c r="L119" s="29">
        <v>57</v>
      </c>
      <c r="M119" s="29">
        <v>24</v>
      </c>
      <c r="N119" s="29">
        <v>8</v>
      </c>
      <c r="O119" s="29">
        <v>0</v>
      </c>
      <c r="P119" s="236">
        <v>11</v>
      </c>
      <c r="Q119" s="32">
        <v>87</v>
      </c>
      <c r="R119" s="32">
        <v>85</v>
      </c>
      <c r="S119" s="28">
        <v>0</v>
      </c>
      <c r="T119" s="29">
        <v>14</v>
      </c>
      <c r="U119" s="33">
        <v>351</v>
      </c>
    </row>
    <row r="120" spans="1:21" x14ac:dyDescent="0.2">
      <c r="A120" s="34">
        <v>119</v>
      </c>
      <c r="B120" s="35" t="s">
        <v>105</v>
      </c>
      <c r="C120" s="36">
        <v>2610</v>
      </c>
      <c r="D120" s="37" t="s">
        <v>19</v>
      </c>
      <c r="E120" s="38">
        <v>629</v>
      </c>
      <c r="F120" s="39">
        <v>84</v>
      </c>
      <c r="G120" s="40">
        <v>73</v>
      </c>
      <c r="H120" s="40">
        <v>81</v>
      </c>
      <c r="I120" s="40">
        <v>6</v>
      </c>
      <c r="J120" s="40">
        <v>2</v>
      </c>
      <c r="K120" s="40">
        <v>12</v>
      </c>
      <c r="L120" s="40">
        <v>41</v>
      </c>
      <c r="M120" s="40">
        <v>26</v>
      </c>
      <c r="N120" s="40">
        <v>7</v>
      </c>
      <c r="O120" s="40">
        <v>0</v>
      </c>
      <c r="P120" s="237">
        <v>18</v>
      </c>
      <c r="Q120" s="43">
        <v>76</v>
      </c>
      <c r="R120" s="43">
        <v>89</v>
      </c>
      <c r="S120" s="39">
        <v>0</v>
      </c>
      <c r="T120" s="40">
        <v>13</v>
      </c>
      <c r="U120" s="44">
        <v>350</v>
      </c>
    </row>
    <row r="121" spans="1:21" x14ac:dyDescent="0.2">
      <c r="A121" s="23">
        <v>120</v>
      </c>
      <c r="B121" s="24" t="s">
        <v>105</v>
      </c>
      <c r="C121" s="25">
        <v>2609</v>
      </c>
      <c r="D121" s="26" t="s">
        <v>14</v>
      </c>
      <c r="E121" s="27">
        <v>603</v>
      </c>
      <c r="F121" s="28">
        <v>45</v>
      </c>
      <c r="G121" s="29">
        <v>87</v>
      </c>
      <c r="H121" s="29">
        <v>100</v>
      </c>
      <c r="I121" s="29">
        <v>8</v>
      </c>
      <c r="J121" s="29">
        <v>3</v>
      </c>
      <c r="K121" s="29">
        <v>23</v>
      </c>
      <c r="L121" s="29">
        <v>29</v>
      </c>
      <c r="M121" s="29">
        <v>17</v>
      </c>
      <c r="N121" s="29">
        <v>8</v>
      </c>
      <c r="O121" s="29">
        <v>0</v>
      </c>
      <c r="P121" s="236">
        <v>16</v>
      </c>
      <c r="Q121" s="32">
        <v>92</v>
      </c>
      <c r="R121" s="32">
        <v>112</v>
      </c>
      <c r="S121" s="28">
        <v>1</v>
      </c>
      <c r="T121" s="29">
        <v>14</v>
      </c>
      <c r="U121" s="33">
        <v>336</v>
      </c>
    </row>
    <row r="122" spans="1:21" x14ac:dyDescent="0.2">
      <c r="A122" s="34">
        <v>121</v>
      </c>
      <c r="B122" s="35" t="s">
        <v>105</v>
      </c>
      <c r="C122" s="36">
        <v>2609</v>
      </c>
      <c r="D122" s="37" t="s">
        <v>19</v>
      </c>
      <c r="E122" s="38">
        <v>603</v>
      </c>
      <c r="F122" s="39">
        <v>57</v>
      </c>
      <c r="G122" s="40">
        <v>67</v>
      </c>
      <c r="H122" s="40">
        <v>97</v>
      </c>
      <c r="I122" s="40">
        <v>13</v>
      </c>
      <c r="J122" s="40">
        <v>4</v>
      </c>
      <c r="K122" s="40">
        <v>22</v>
      </c>
      <c r="L122" s="40">
        <v>35</v>
      </c>
      <c r="M122" s="40">
        <v>38</v>
      </c>
      <c r="N122" s="40">
        <v>5</v>
      </c>
      <c r="O122" s="40">
        <v>0</v>
      </c>
      <c r="P122" s="237">
        <v>10</v>
      </c>
      <c r="Q122" s="43">
        <v>74</v>
      </c>
      <c r="R122" s="43">
        <v>114</v>
      </c>
      <c r="S122" s="39">
        <v>0</v>
      </c>
      <c r="T122" s="40">
        <v>17</v>
      </c>
      <c r="U122" s="44">
        <v>348</v>
      </c>
    </row>
    <row r="123" spans="1:21" x14ac:dyDescent="0.2">
      <c r="A123" s="23">
        <v>122</v>
      </c>
      <c r="B123" s="24" t="s">
        <v>105</v>
      </c>
      <c r="C123" s="25">
        <v>2608</v>
      </c>
      <c r="D123" s="26" t="s">
        <v>14</v>
      </c>
      <c r="E123" s="27">
        <v>614</v>
      </c>
      <c r="F123" s="28">
        <v>56</v>
      </c>
      <c r="G123" s="29">
        <v>41</v>
      </c>
      <c r="H123" s="29">
        <v>73</v>
      </c>
      <c r="I123" s="29">
        <v>0</v>
      </c>
      <c r="J123" s="29">
        <v>3</v>
      </c>
      <c r="K123" s="29">
        <v>11</v>
      </c>
      <c r="L123" s="29">
        <v>55</v>
      </c>
      <c r="M123" s="29">
        <v>12</v>
      </c>
      <c r="N123" s="29">
        <v>4</v>
      </c>
      <c r="O123" s="29">
        <v>0</v>
      </c>
      <c r="P123" s="236">
        <v>0</v>
      </c>
      <c r="Q123" s="32">
        <v>44</v>
      </c>
      <c r="R123" s="32">
        <v>73</v>
      </c>
      <c r="S123" s="28">
        <v>0</v>
      </c>
      <c r="T123" s="29">
        <v>21</v>
      </c>
      <c r="U123" s="33">
        <v>255</v>
      </c>
    </row>
    <row r="124" spans="1:21" x14ac:dyDescent="0.2">
      <c r="A124" s="34">
        <v>123</v>
      </c>
      <c r="B124" s="35" t="s">
        <v>105</v>
      </c>
      <c r="C124" s="36">
        <v>2608</v>
      </c>
      <c r="D124" s="37" t="s">
        <v>19</v>
      </c>
      <c r="E124" s="38">
        <v>614</v>
      </c>
      <c r="F124" s="39">
        <v>45</v>
      </c>
      <c r="G124" s="40">
        <v>41</v>
      </c>
      <c r="H124" s="40">
        <v>64</v>
      </c>
      <c r="I124" s="40">
        <v>6</v>
      </c>
      <c r="J124" s="40">
        <v>10</v>
      </c>
      <c r="K124" s="40">
        <v>8</v>
      </c>
      <c r="L124" s="40">
        <v>49</v>
      </c>
      <c r="M124" s="40">
        <v>20</v>
      </c>
      <c r="N124" s="40">
        <v>4</v>
      </c>
      <c r="O124" s="40">
        <v>0</v>
      </c>
      <c r="P124" s="237">
        <v>5</v>
      </c>
      <c r="Q124" s="43">
        <v>51</v>
      </c>
      <c r="R124" s="43">
        <v>72</v>
      </c>
      <c r="S124" s="39">
        <v>1</v>
      </c>
      <c r="T124" s="40">
        <v>25</v>
      </c>
      <c r="U124" s="44">
        <v>252</v>
      </c>
    </row>
    <row r="125" spans="1:21" x14ac:dyDescent="0.2">
      <c r="A125" s="23">
        <v>124</v>
      </c>
      <c r="B125" s="24" t="s">
        <v>105</v>
      </c>
      <c r="C125" s="25">
        <v>2607</v>
      </c>
      <c r="D125" s="26" t="s">
        <v>14</v>
      </c>
      <c r="E125" s="27">
        <v>598</v>
      </c>
      <c r="F125" s="28">
        <v>53</v>
      </c>
      <c r="G125" s="29">
        <v>71</v>
      </c>
      <c r="H125" s="29">
        <v>59</v>
      </c>
      <c r="I125" s="29">
        <v>6</v>
      </c>
      <c r="J125" s="29">
        <v>6</v>
      </c>
      <c r="K125" s="29">
        <v>11</v>
      </c>
      <c r="L125" s="29">
        <v>40</v>
      </c>
      <c r="M125" s="29">
        <v>28</v>
      </c>
      <c r="N125" s="29">
        <v>5</v>
      </c>
      <c r="O125" s="29">
        <v>13</v>
      </c>
      <c r="P125" s="236">
        <v>20</v>
      </c>
      <c r="Q125" s="32">
        <v>79</v>
      </c>
      <c r="R125" s="32">
        <v>69</v>
      </c>
      <c r="S125" s="28">
        <v>0</v>
      </c>
      <c r="T125" s="29">
        <v>12</v>
      </c>
      <c r="U125" s="33">
        <v>312</v>
      </c>
    </row>
    <row r="126" spans="1:21" x14ac:dyDescent="0.2">
      <c r="A126" s="34">
        <v>125</v>
      </c>
      <c r="B126" s="35" t="s">
        <v>105</v>
      </c>
      <c r="C126" s="36">
        <v>2607</v>
      </c>
      <c r="D126" s="37" t="s">
        <v>19</v>
      </c>
      <c r="E126" s="38">
        <v>599</v>
      </c>
      <c r="F126" s="39">
        <v>48</v>
      </c>
      <c r="G126" s="40">
        <v>64</v>
      </c>
      <c r="H126" s="40">
        <v>72</v>
      </c>
      <c r="I126" s="40">
        <v>3</v>
      </c>
      <c r="J126" s="40">
        <v>4</v>
      </c>
      <c r="K126" s="40">
        <v>8</v>
      </c>
      <c r="L126" s="40">
        <v>57</v>
      </c>
      <c r="M126" s="40">
        <v>28</v>
      </c>
      <c r="N126" s="40">
        <v>13</v>
      </c>
      <c r="O126" s="40">
        <v>0</v>
      </c>
      <c r="P126" s="237">
        <v>11</v>
      </c>
      <c r="Q126" s="43">
        <v>68</v>
      </c>
      <c r="R126" s="43">
        <v>75</v>
      </c>
      <c r="S126" s="39">
        <v>0</v>
      </c>
      <c r="T126" s="40">
        <v>0</v>
      </c>
      <c r="U126" s="44">
        <v>308</v>
      </c>
    </row>
    <row r="127" spans="1:21" x14ac:dyDescent="0.2">
      <c r="A127" s="23">
        <v>126</v>
      </c>
      <c r="B127" s="24" t="s">
        <v>105</v>
      </c>
      <c r="C127" s="25">
        <v>2606</v>
      </c>
      <c r="D127" s="26" t="s">
        <v>14</v>
      </c>
      <c r="E127" s="27">
        <v>447</v>
      </c>
      <c r="F127" s="28">
        <v>34</v>
      </c>
      <c r="G127" s="29">
        <v>37</v>
      </c>
      <c r="H127" s="29">
        <v>60</v>
      </c>
      <c r="I127" s="29">
        <v>3</v>
      </c>
      <c r="J127" s="29">
        <v>7</v>
      </c>
      <c r="K127" s="29">
        <v>6</v>
      </c>
      <c r="L127" s="29">
        <v>22</v>
      </c>
      <c r="M127" s="29">
        <v>12</v>
      </c>
      <c r="N127" s="29">
        <v>3</v>
      </c>
      <c r="O127" s="29">
        <v>0</v>
      </c>
      <c r="P127" s="236">
        <v>17</v>
      </c>
      <c r="Q127" s="32">
        <v>46</v>
      </c>
      <c r="R127" s="32">
        <v>67</v>
      </c>
      <c r="S127" s="28">
        <v>1</v>
      </c>
      <c r="T127" s="29">
        <v>13</v>
      </c>
      <c r="U127" s="33">
        <v>201</v>
      </c>
    </row>
    <row r="128" spans="1:21" x14ac:dyDescent="0.2">
      <c r="A128" s="34">
        <v>127</v>
      </c>
      <c r="B128" s="35" t="s">
        <v>105</v>
      </c>
      <c r="C128" s="36">
        <v>2606</v>
      </c>
      <c r="D128" s="37" t="s">
        <v>19</v>
      </c>
      <c r="E128" s="38">
        <v>447</v>
      </c>
      <c r="F128" s="39">
        <v>45</v>
      </c>
      <c r="G128" s="40">
        <v>44</v>
      </c>
      <c r="H128" s="40">
        <v>60</v>
      </c>
      <c r="I128" s="40">
        <v>4</v>
      </c>
      <c r="J128" s="40">
        <v>2</v>
      </c>
      <c r="K128" s="40">
        <v>2</v>
      </c>
      <c r="L128" s="40">
        <v>29</v>
      </c>
      <c r="M128" s="40">
        <v>24</v>
      </c>
      <c r="N128" s="40">
        <v>4</v>
      </c>
      <c r="O128" s="40">
        <v>0</v>
      </c>
      <c r="P128" s="237">
        <v>14</v>
      </c>
      <c r="Q128" s="43">
        <v>48</v>
      </c>
      <c r="R128" s="43">
        <v>67</v>
      </c>
      <c r="S128" s="39">
        <v>0</v>
      </c>
      <c r="T128" s="40">
        <v>12</v>
      </c>
      <c r="U128" s="44">
        <v>228</v>
      </c>
    </row>
    <row r="129" spans="1:21" x14ac:dyDescent="0.2">
      <c r="A129" s="23">
        <v>128</v>
      </c>
      <c r="B129" s="24" t="s">
        <v>105</v>
      </c>
      <c r="C129" s="25">
        <v>2605</v>
      </c>
      <c r="D129" s="26" t="s">
        <v>14</v>
      </c>
      <c r="E129" s="27">
        <v>472</v>
      </c>
      <c r="F129" s="28">
        <v>42</v>
      </c>
      <c r="G129" s="29">
        <v>48</v>
      </c>
      <c r="H129" s="29">
        <v>52</v>
      </c>
      <c r="I129" s="29">
        <v>5</v>
      </c>
      <c r="J129" s="29">
        <v>6</v>
      </c>
      <c r="K129" s="29">
        <v>10</v>
      </c>
      <c r="L129" s="29">
        <v>32</v>
      </c>
      <c r="M129" s="29">
        <v>25</v>
      </c>
      <c r="N129" s="29">
        <v>7</v>
      </c>
      <c r="O129" s="29">
        <v>0</v>
      </c>
      <c r="P129" s="236">
        <v>22</v>
      </c>
      <c r="Q129" s="32">
        <v>56</v>
      </c>
      <c r="R129" s="32">
        <v>63</v>
      </c>
      <c r="S129" s="28">
        <v>1</v>
      </c>
      <c r="T129" s="29">
        <v>11</v>
      </c>
      <c r="U129" s="33">
        <v>249</v>
      </c>
    </row>
    <row r="130" spans="1:21" x14ac:dyDescent="0.2">
      <c r="A130" s="34">
        <v>129</v>
      </c>
      <c r="B130" s="35" t="s">
        <v>105</v>
      </c>
      <c r="C130" s="36">
        <v>2605</v>
      </c>
      <c r="D130" s="37" t="s">
        <v>19</v>
      </c>
      <c r="E130" s="38">
        <v>473</v>
      </c>
      <c r="F130" s="39">
        <v>51</v>
      </c>
      <c r="G130" s="40">
        <v>55</v>
      </c>
      <c r="H130" s="40">
        <v>75</v>
      </c>
      <c r="I130" s="40">
        <v>2</v>
      </c>
      <c r="J130" s="40">
        <v>1</v>
      </c>
      <c r="K130" s="40">
        <v>10</v>
      </c>
      <c r="L130" s="40">
        <v>33</v>
      </c>
      <c r="M130" s="40">
        <v>11</v>
      </c>
      <c r="N130" s="40">
        <v>11</v>
      </c>
      <c r="O130" s="40">
        <v>0</v>
      </c>
      <c r="P130" s="237">
        <v>9</v>
      </c>
      <c r="Q130" s="43">
        <v>58</v>
      </c>
      <c r="R130" s="43">
        <v>81</v>
      </c>
      <c r="S130" s="39">
        <v>1</v>
      </c>
      <c r="T130" s="40">
        <v>9</v>
      </c>
      <c r="U130" s="44">
        <v>258</v>
      </c>
    </row>
    <row r="131" spans="1:21" x14ac:dyDescent="0.2">
      <c r="A131" s="23">
        <v>130</v>
      </c>
      <c r="B131" s="24" t="s">
        <v>105</v>
      </c>
      <c r="C131" s="25">
        <v>2604</v>
      </c>
      <c r="D131" s="26" t="s">
        <v>14</v>
      </c>
      <c r="E131" s="27">
        <v>400</v>
      </c>
      <c r="F131" s="28">
        <v>64</v>
      </c>
      <c r="G131" s="29">
        <v>50</v>
      </c>
      <c r="H131" s="29">
        <v>56</v>
      </c>
      <c r="I131" s="29">
        <v>1</v>
      </c>
      <c r="J131" s="29">
        <v>1</v>
      </c>
      <c r="K131" s="29">
        <v>9</v>
      </c>
      <c r="L131" s="29">
        <v>14</v>
      </c>
      <c r="M131" s="29">
        <v>18</v>
      </c>
      <c r="N131" s="29">
        <v>5</v>
      </c>
      <c r="O131" s="29">
        <v>0</v>
      </c>
      <c r="P131" s="236">
        <v>11</v>
      </c>
      <c r="Q131" s="32">
        <v>51</v>
      </c>
      <c r="R131" s="32">
        <v>57</v>
      </c>
      <c r="S131" s="28">
        <v>0</v>
      </c>
      <c r="T131" s="29">
        <v>8</v>
      </c>
      <c r="U131" s="33">
        <v>229</v>
      </c>
    </row>
    <row r="132" spans="1:21" x14ac:dyDescent="0.2">
      <c r="A132" s="34">
        <v>131</v>
      </c>
      <c r="B132" s="35" t="s">
        <v>105</v>
      </c>
      <c r="C132" s="36">
        <v>2604</v>
      </c>
      <c r="D132" s="37" t="s">
        <v>19</v>
      </c>
      <c r="E132" s="38">
        <v>400</v>
      </c>
      <c r="F132" s="39">
        <v>68</v>
      </c>
      <c r="G132" s="40">
        <v>50</v>
      </c>
      <c r="H132" s="40">
        <v>38</v>
      </c>
      <c r="I132" s="40">
        <v>1</v>
      </c>
      <c r="J132" s="40">
        <v>1</v>
      </c>
      <c r="K132" s="40">
        <v>7</v>
      </c>
      <c r="L132" s="40">
        <v>22</v>
      </c>
      <c r="M132" s="40">
        <v>5</v>
      </c>
      <c r="N132" s="40">
        <v>9</v>
      </c>
      <c r="O132" s="40">
        <v>0</v>
      </c>
      <c r="P132" s="237">
        <v>9</v>
      </c>
      <c r="Q132" s="43">
        <v>52</v>
      </c>
      <c r="R132" s="43">
        <v>39</v>
      </c>
      <c r="S132" s="39">
        <v>0</v>
      </c>
      <c r="T132" s="40">
        <v>5</v>
      </c>
      <c r="U132" s="44">
        <v>210</v>
      </c>
    </row>
    <row r="133" spans="1:21" x14ac:dyDescent="0.2">
      <c r="A133" s="23">
        <v>132</v>
      </c>
      <c r="B133" s="24" t="s">
        <v>105</v>
      </c>
      <c r="C133" s="25">
        <v>2603</v>
      </c>
      <c r="D133" s="26" t="s">
        <v>14</v>
      </c>
      <c r="E133" s="27">
        <v>584</v>
      </c>
      <c r="F133" s="28">
        <v>69</v>
      </c>
      <c r="G133" s="29">
        <v>72</v>
      </c>
      <c r="H133" s="29">
        <v>75</v>
      </c>
      <c r="I133" s="29">
        <v>1</v>
      </c>
      <c r="J133" s="29">
        <v>3</v>
      </c>
      <c r="K133" s="29">
        <v>15</v>
      </c>
      <c r="L133" s="29">
        <v>28</v>
      </c>
      <c r="M133" s="29">
        <v>32</v>
      </c>
      <c r="N133" s="29">
        <v>4</v>
      </c>
      <c r="O133" s="29">
        <v>0</v>
      </c>
      <c r="P133" s="236">
        <v>11</v>
      </c>
      <c r="Q133" s="32">
        <v>77</v>
      </c>
      <c r="R133" s="32">
        <v>77</v>
      </c>
      <c r="S133" s="28">
        <v>0</v>
      </c>
      <c r="T133" s="29">
        <v>24</v>
      </c>
      <c r="U133" s="33">
        <v>310</v>
      </c>
    </row>
    <row r="134" spans="1:21" x14ac:dyDescent="0.2">
      <c r="A134" s="34">
        <v>133</v>
      </c>
      <c r="B134" s="35" t="s">
        <v>105</v>
      </c>
      <c r="C134" s="36">
        <v>2603</v>
      </c>
      <c r="D134" s="37" t="s">
        <v>19</v>
      </c>
      <c r="E134" s="38">
        <v>584</v>
      </c>
      <c r="F134" s="39">
        <v>72</v>
      </c>
      <c r="G134" s="40">
        <v>52</v>
      </c>
      <c r="H134" s="40">
        <v>68</v>
      </c>
      <c r="I134" s="40">
        <v>5</v>
      </c>
      <c r="J134" s="40">
        <v>9</v>
      </c>
      <c r="K134" s="40">
        <v>11</v>
      </c>
      <c r="L134" s="40">
        <v>37</v>
      </c>
      <c r="M134" s="40">
        <v>20</v>
      </c>
      <c r="N134" s="40">
        <v>3</v>
      </c>
      <c r="O134" s="40">
        <v>0</v>
      </c>
      <c r="P134" s="237">
        <v>16</v>
      </c>
      <c r="Q134" s="43">
        <v>62</v>
      </c>
      <c r="R134" s="43">
        <v>77</v>
      </c>
      <c r="S134" s="39">
        <v>0</v>
      </c>
      <c r="T134" s="40">
        <v>16</v>
      </c>
      <c r="U134" s="44">
        <v>293</v>
      </c>
    </row>
    <row r="135" spans="1:21" x14ac:dyDescent="0.2">
      <c r="A135" s="23">
        <v>134</v>
      </c>
      <c r="B135" s="24" t="s">
        <v>105</v>
      </c>
      <c r="C135" s="25">
        <v>2602</v>
      </c>
      <c r="D135" s="26" t="s">
        <v>14</v>
      </c>
      <c r="E135" s="27">
        <v>732</v>
      </c>
      <c r="F135" s="28">
        <v>65</v>
      </c>
      <c r="G135" s="29">
        <v>53</v>
      </c>
      <c r="H135" s="29">
        <v>108</v>
      </c>
      <c r="I135" s="29">
        <v>6</v>
      </c>
      <c r="J135" s="29">
        <v>6</v>
      </c>
      <c r="K135" s="29">
        <v>12</v>
      </c>
      <c r="L135" s="29">
        <v>38</v>
      </c>
      <c r="M135" s="29">
        <v>36</v>
      </c>
      <c r="N135" s="29">
        <v>6</v>
      </c>
      <c r="O135" s="29">
        <v>0</v>
      </c>
      <c r="P135" s="236">
        <v>8</v>
      </c>
      <c r="Q135" s="32">
        <v>66</v>
      </c>
      <c r="R135" s="32">
        <v>122</v>
      </c>
      <c r="S135" s="28">
        <v>2</v>
      </c>
      <c r="T135" s="29">
        <v>23</v>
      </c>
      <c r="U135" s="33">
        <v>338</v>
      </c>
    </row>
    <row r="136" spans="1:21" x14ac:dyDescent="0.2">
      <c r="A136" s="34">
        <v>135</v>
      </c>
      <c r="B136" s="35" t="s">
        <v>105</v>
      </c>
      <c r="C136" s="36">
        <v>2602</v>
      </c>
      <c r="D136" s="37" t="s">
        <v>19</v>
      </c>
      <c r="E136" s="38">
        <v>732</v>
      </c>
      <c r="F136" s="39">
        <v>70</v>
      </c>
      <c r="G136" s="40">
        <v>58</v>
      </c>
      <c r="H136" s="40">
        <v>114</v>
      </c>
      <c r="I136" s="40">
        <v>9</v>
      </c>
      <c r="J136" s="40">
        <v>7</v>
      </c>
      <c r="K136" s="40">
        <v>10</v>
      </c>
      <c r="L136" s="40">
        <v>36</v>
      </c>
      <c r="M136" s="40">
        <v>36</v>
      </c>
      <c r="N136" s="40">
        <v>1</v>
      </c>
      <c r="O136" s="40">
        <v>0</v>
      </c>
      <c r="P136" s="237">
        <v>7</v>
      </c>
      <c r="Q136" s="43">
        <v>67</v>
      </c>
      <c r="R136" s="43">
        <v>128</v>
      </c>
      <c r="S136" s="39">
        <v>1</v>
      </c>
      <c r="T136" s="40">
        <v>11</v>
      </c>
      <c r="U136" s="44">
        <v>348</v>
      </c>
    </row>
    <row r="137" spans="1:21" x14ac:dyDescent="0.2">
      <c r="A137" s="23">
        <v>136</v>
      </c>
      <c r="B137" s="24" t="s">
        <v>105</v>
      </c>
      <c r="C137" s="25">
        <v>2601</v>
      </c>
      <c r="D137" s="26" t="s">
        <v>19</v>
      </c>
      <c r="E137" s="27">
        <v>731</v>
      </c>
      <c r="F137" s="28">
        <v>86</v>
      </c>
      <c r="G137" s="29">
        <v>103</v>
      </c>
      <c r="H137" s="29">
        <v>107</v>
      </c>
      <c r="I137" s="29">
        <v>6</v>
      </c>
      <c r="J137" s="29">
        <v>3</v>
      </c>
      <c r="K137" s="29">
        <v>22</v>
      </c>
      <c r="L137" s="29">
        <v>44</v>
      </c>
      <c r="M137" s="29">
        <v>40</v>
      </c>
      <c r="N137" s="29">
        <v>6</v>
      </c>
      <c r="O137" s="29">
        <v>0</v>
      </c>
      <c r="P137" s="236">
        <v>17</v>
      </c>
      <c r="Q137" s="32">
        <v>110</v>
      </c>
      <c r="R137" s="32">
        <v>122</v>
      </c>
      <c r="S137" s="28">
        <v>1</v>
      </c>
      <c r="T137" s="29">
        <v>12</v>
      </c>
      <c r="U137" s="33">
        <v>434</v>
      </c>
    </row>
    <row r="138" spans="1:21" x14ac:dyDescent="0.2">
      <c r="A138" s="34">
        <v>137</v>
      </c>
      <c r="B138" s="35" t="s">
        <v>105</v>
      </c>
      <c r="C138" s="36">
        <v>2600</v>
      </c>
      <c r="D138" s="37" t="s">
        <v>19</v>
      </c>
      <c r="E138" s="38">
        <v>751</v>
      </c>
      <c r="F138" s="39">
        <v>125</v>
      </c>
      <c r="G138" s="40">
        <v>90</v>
      </c>
      <c r="H138" s="40">
        <v>85</v>
      </c>
      <c r="I138" s="40">
        <v>5</v>
      </c>
      <c r="J138" s="40">
        <v>3</v>
      </c>
      <c r="K138" s="40">
        <v>20</v>
      </c>
      <c r="L138" s="40">
        <v>44</v>
      </c>
      <c r="M138" s="40">
        <v>35</v>
      </c>
      <c r="N138" s="40">
        <v>8</v>
      </c>
      <c r="O138" s="40">
        <v>0</v>
      </c>
      <c r="P138" s="237">
        <v>10</v>
      </c>
      <c r="Q138" s="43">
        <v>96</v>
      </c>
      <c r="R138" s="43">
        <v>91</v>
      </c>
      <c r="S138" s="39">
        <v>0</v>
      </c>
      <c r="T138" s="40">
        <v>14</v>
      </c>
      <c r="U138" s="44">
        <v>425</v>
      </c>
    </row>
    <row r="139" spans="1:21" x14ac:dyDescent="0.2">
      <c r="A139" s="23">
        <v>138</v>
      </c>
      <c r="B139" s="24" t="s">
        <v>105</v>
      </c>
      <c r="C139" s="25">
        <v>2599</v>
      </c>
      <c r="D139" s="26" t="s">
        <v>14</v>
      </c>
      <c r="E139" s="27">
        <v>533</v>
      </c>
      <c r="F139" s="28">
        <v>51</v>
      </c>
      <c r="G139" s="29">
        <v>64</v>
      </c>
      <c r="H139" s="29">
        <v>52</v>
      </c>
      <c r="I139" s="29">
        <v>4</v>
      </c>
      <c r="J139" s="29">
        <v>3</v>
      </c>
      <c r="K139" s="29">
        <v>4</v>
      </c>
      <c r="L139" s="29">
        <v>36</v>
      </c>
      <c r="M139" s="29">
        <v>22</v>
      </c>
      <c r="N139" s="29">
        <v>10</v>
      </c>
      <c r="O139" s="29">
        <v>4</v>
      </c>
      <c r="P139" s="236">
        <v>14</v>
      </c>
      <c r="Q139" s="32">
        <v>71</v>
      </c>
      <c r="R139" s="32">
        <v>56</v>
      </c>
      <c r="S139" s="28">
        <v>1</v>
      </c>
      <c r="T139" s="29">
        <v>14</v>
      </c>
      <c r="U139" s="33">
        <v>264</v>
      </c>
    </row>
    <row r="140" spans="1:21" x14ac:dyDescent="0.2">
      <c r="A140" s="34">
        <v>139</v>
      </c>
      <c r="B140" s="35" t="s">
        <v>105</v>
      </c>
      <c r="C140" s="36">
        <v>2599</v>
      </c>
      <c r="D140" s="37" t="s">
        <v>19</v>
      </c>
      <c r="E140" s="38">
        <v>534</v>
      </c>
      <c r="F140" s="39">
        <v>63</v>
      </c>
      <c r="G140" s="40">
        <v>55</v>
      </c>
      <c r="H140" s="40">
        <v>67</v>
      </c>
      <c r="I140" s="40">
        <v>5</v>
      </c>
      <c r="J140" s="40">
        <v>0</v>
      </c>
      <c r="K140" s="40">
        <v>9</v>
      </c>
      <c r="L140" s="40">
        <v>30</v>
      </c>
      <c r="M140" s="40">
        <v>17</v>
      </c>
      <c r="N140" s="40">
        <v>4</v>
      </c>
      <c r="O140" s="40">
        <v>0</v>
      </c>
      <c r="P140" s="237">
        <v>21</v>
      </c>
      <c r="Q140" s="43">
        <v>57</v>
      </c>
      <c r="R140" s="43">
        <v>73</v>
      </c>
      <c r="S140" s="39">
        <v>1</v>
      </c>
      <c r="T140" s="40">
        <v>14</v>
      </c>
      <c r="U140" s="44">
        <v>271</v>
      </c>
    </row>
    <row r="141" spans="1:21" x14ac:dyDescent="0.2">
      <c r="A141" s="23">
        <v>140</v>
      </c>
      <c r="B141" s="24" t="s">
        <v>105</v>
      </c>
      <c r="C141" s="25">
        <v>2598</v>
      </c>
      <c r="D141" s="26" t="s">
        <v>14</v>
      </c>
      <c r="E141" s="27">
        <v>568</v>
      </c>
      <c r="F141" s="28">
        <v>43</v>
      </c>
      <c r="G141" s="29">
        <v>54</v>
      </c>
      <c r="H141" s="29">
        <v>62</v>
      </c>
      <c r="I141" s="29">
        <v>4</v>
      </c>
      <c r="J141" s="29">
        <v>3</v>
      </c>
      <c r="K141" s="29">
        <v>14</v>
      </c>
      <c r="L141" s="29">
        <v>46</v>
      </c>
      <c r="M141" s="29">
        <v>28</v>
      </c>
      <c r="N141" s="29">
        <v>3</v>
      </c>
      <c r="O141" s="29">
        <v>0</v>
      </c>
      <c r="P141" s="236">
        <v>9</v>
      </c>
      <c r="Q141" s="32">
        <v>61</v>
      </c>
      <c r="R141" s="32">
        <v>70</v>
      </c>
      <c r="S141" s="28">
        <v>0</v>
      </c>
      <c r="T141" s="29">
        <v>7</v>
      </c>
      <c r="U141" s="33">
        <v>266</v>
      </c>
    </row>
    <row r="142" spans="1:21" x14ac:dyDescent="0.2">
      <c r="A142" s="34">
        <v>141</v>
      </c>
      <c r="B142" s="35" t="s">
        <v>105</v>
      </c>
      <c r="C142" s="36">
        <v>2598</v>
      </c>
      <c r="D142" s="37" t="s">
        <v>19</v>
      </c>
      <c r="E142" s="38">
        <v>569</v>
      </c>
      <c r="F142" s="39">
        <v>46</v>
      </c>
      <c r="G142" s="40">
        <v>59</v>
      </c>
      <c r="H142" s="40">
        <v>72</v>
      </c>
      <c r="I142" s="40">
        <v>3</v>
      </c>
      <c r="J142" s="40">
        <v>9</v>
      </c>
      <c r="K142" s="40">
        <v>7</v>
      </c>
      <c r="L142" s="40">
        <v>43</v>
      </c>
      <c r="M142" s="40">
        <v>20</v>
      </c>
      <c r="N142" s="40">
        <v>4</v>
      </c>
      <c r="O142" s="40">
        <v>0</v>
      </c>
      <c r="P142" s="237">
        <v>3</v>
      </c>
      <c r="Q142" s="43">
        <v>71</v>
      </c>
      <c r="R142" s="43">
        <v>82</v>
      </c>
      <c r="S142" s="39">
        <v>1</v>
      </c>
      <c r="T142" s="40">
        <v>18</v>
      </c>
      <c r="U142" s="44">
        <v>266</v>
      </c>
    </row>
    <row r="143" spans="1:21" x14ac:dyDescent="0.2">
      <c r="A143" s="23">
        <v>142</v>
      </c>
      <c r="B143" s="24" t="s">
        <v>105</v>
      </c>
      <c r="C143" s="25">
        <v>2597</v>
      </c>
      <c r="D143" s="26" t="s">
        <v>14</v>
      </c>
      <c r="E143" s="27">
        <v>661</v>
      </c>
      <c r="F143" s="28">
        <v>47</v>
      </c>
      <c r="G143" s="29">
        <v>51</v>
      </c>
      <c r="H143" s="29">
        <v>76</v>
      </c>
      <c r="I143" s="29">
        <v>7</v>
      </c>
      <c r="J143" s="29">
        <v>5</v>
      </c>
      <c r="K143" s="29">
        <v>7</v>
      </c>
      <c r="L143" s="29">
        <v>55</v>
      </c>
      <c r="M143" s="29">
        <v>17</v>
      </c>
      <c r="N143" s="29">
        <v>6</v>
      </c>
      <c r="O143" s="29">
        <v>0</v>
      </c>
      <c r="P143" s="236">
        <v>20</v>
      </c>
      <c r="Q143" s="32">
        <v>59</v>
      </c>
      <c r="R143" s="32">
        <v>89</v>
      </c>
      <c r="S143" s="28">
        <v>0</v>
      </c>
      <c r="T143" s="29">
        <v>37</v>
      </c>
      <c r="U143" s="33">
        <v>291</v>
      </c>
    </row>
    <row r="144" spans="1:21" x14ac:dyDescent="0.2">
      <c r="A144" s="34">
        <v>143</v>
      </c>
      <c r="B144" s="35" t="s">
        <v>105</v>
      </c>
      <c r="C144" s="36">
        <v>2597</v>
      </c>
      <c r="D144" s="37" t="s">
        <v>19</v>
      </c>
      <c r="E144" s="38">
        <v>662</v>
      </c>
      <c r="F144" s="39">
        <v>54</v>
      </c>
      <c r="G144" s="40">
        <v>55</v>
      </c>
      <c r="H144" s="40">
        <v>82</v>
      </c>
      <c r="I144" s="40">
        <v>7</v>
      </c>
      <c r="J144" s="40">
        <v>7</v>
      </c>
      <c r="K144" s="40">
        <v>10</v>
      </c>
      <c r="L144" s="40">
        <v>56</v>
      </c>
      <c r="M144" s="40">
        <v>16</v>
      </c>
      <c r="N144" s="40">
        <v>6</v>
      </c>
      <c r="O144" s="40">
        <v>0</v>
      </c>
      <c r="P144" s="237">
        <v>22</v>
      </c>
      <c r="Q144" s="43">
        <v>65</v>
      </c>
      <c r="R144" s="43">
        <v>96</v>
      </c>
      <c r="S144" s="39">
        <v>0</v>
      </c>
      <c r="T144" s="40">
        <v>13</v>
      </c>
      <c r="U144" s="44">
        <v>315</v>
      </c>
    </row>
    <row r="145" spans="1:21" x14ac:dyDescent="0.2">
      <c r="A145" s="23">
        <v>144</v>
      </c>
      <c r="B145" s="24" t="s">
        <v>105</v>
      </c>
      <c r="C145" s="25">
        <v>2596</v>
      </c>
      <c r="D145" s="26" t="s">
        <v>14</v>
      </c>
      <c r="E145" s="27">
        <v>421</v>
      </c>
      <c r="F145" s="28">
        <v>28</v>
      </c>
      <c r="G145" s="29">
        <v>43</v>
      </c>
      <c r="H145" s="29">
        <v>38</v>
      </c>
      <c r="I145" s="29">
        <v>7</v>
      </c>
      <c r="J145" s="29">
        <v>1</v>
      </c>
      <c r="K145" s="29">
        <v>7</v>
      </c>
      <c r="L145" s="29">
        <v>54</v>
      </c>
      <c r="M145" s="29">
        <v>14</v>
      </c>
      <c r="N145" s="29">
        <v>2</v>
      </c>
      <c r="O145" s="29">
        <v>0</v>
      </c>
      <c r="P145" s="236">
        <v>7</v>
      </c>
      <c r="Q145" s="32">
        <v>44</v>
      </c>
      <c r="R145" s="32">
        <v>46</v>
      </c>
      <c r="S145" s="28">
        <v>0</v>
      </c>
      <c r="T145" s="29">
        <v>10</v>
      </c>
      <c r="U145" s="33">
        <v>201</v>
      </c>
    </row>
    <row r="146" spans="1:21" x14ac:dyDescent="0.2">
      <c r="A146" s="34">
        <v>145</v>
      </c>
      <c r="B146" s="35" t="s">
        <v>105</v>
      </c>
      <c r="C146" s="36">
        <v>2596</v>
      </c>
      <c r="D146" s="37" t="s">
        <v>19</v>
      </c>
      <c r="E146" s="38">
        <v>421</v>
      </c>
      <c r="F146" s="39">
        <v>33</v>
      </c>
      <c r="G146" s="40">
        <v>62</v>
      </c>
      <c r="H146" s="40">
        <v>42</v>
      </c>
      <c r="I146" s="40">
        <v>5</v>
      </c>
      <c r="J146" s="40">
        <v>2</v>
      </c>
      <c r="K146" s="40">
        <v>4</v>
      </c>
      <c r="L146" s="40">
        <v>43</v>
      </c>
      <c r="M146" s="40">
        <v>14</v>
      </c>
      <c r="N146" s="40">
        <v>4</v>
      </c>
      <c r="O146" s="40">
        <v>0</v>
      </c>
      <c r="P146" s="237">
        <v>7</v>
      </c>
      <c r="Q146" s="43">
        <v>65</v>
      </c>
      <c r="R146" s="43">
        <v>48</v>
      </c>
      <c r="S146" s="39">
        <v>0</v>
      </c>
      <c r="T146" s="40">
        <v>13</v>
      </c>
      <c r="U146" s="44">
        <v>216</v>
      </c>
    </row>
    <row r="147" spans="1:21" x14ac:dyDescent="0.2">
      <c r="A147" s="23">
        <v>146</v>
      </c>
      <c r="B147" s="24" t="s">
        <v>105</v>
      </c>
      <c r="C147" s="25">
        <v>2595</v>
      </c>
      <c r="D147" s="26" t="s">
        <v>14</v>
      </c>
      <c r="E147" s="27">
        <v>544</v>
      </c>
      <c r="F147" s="28">
        <v>58</v>
      </c>
      <c r="G147" s="29">
        <v>59</v>
      </c>
      <c r="H147" s="29">
        <v>56</v>
      </c>
      <c r="I147" s="29">
        <v>5</v>
      </c>
      <c r="J147" s="29">
        <v>7</v>
      </c>
      <c r="K147" s="29">
        <v>19</v>
      </c>
      <c r="L147" s="29">
        <v>26</v>
      </c>
      <c r="M147" s="29">
        <v>19</v>
      </c>
      <c r="N147" s="29">
        <v>2</v>
      </c>
      <c r="O147" s="29">
        <v>0</v>
      </c>
      <c r="P147" s="236">
        <v>3</v>
      </c>
      <c r="Q147" s="32">
        <v>68</v>
      </c>
      <c r="R147" s="32">
        <v>63</v>
      </c>
      <c r="S147" s="28">
        <v>0</v>
      </c>
      <c r="T147" s="29">
        <v>19</v>
      </c>
      <c r="U147" s="33">
        <v>254</v>
      </c>
    </row>
    <row r="148" spans="1:21" x14ac:dyDescent="0.2">
      <c r="A148" s="34">
        <v>147</v>
      </c>
      <c r="B148" s="35" t="s">
        <v>105</v>
      </c>
      <c r="C148" s="36">
        <v>2595</v>
      </c>
      <c r="D148" s="37" t="s">
        <v>19</v>
      </c>
      <c r="E148" s="38">
        <v>544</v>
      </c>
      <c r="F148" s="39">
        <v>54</v>
      </c>
      <c r="G148" s="40">
        <v>68</v>
      </c>
      <c r="H148" s="40">
        <v>72</v>
      </c>
      <c r="I148" s="40">
        <v>3</v>
      </c>
      <c r="J148" s="40">
        <v>3</v>
      </c>
      <c r="K148" s="40">
        <v>16</v>
      </c>
      <c r="L148" s="40">
        <v>29</v>
      </c>
      <c r="M148" s="40">
        <v>23</v>
      </c>
      <c r="N148" s="40">
        <v>4</v>
      </c>
      <c r="O148" s="40">
        <v>0</v>
      </c>
      <c r="P148" s="237">
        <v>6</v>
      </c>
      <c r="Q148" s="43">
        <v>79</v>
      </c>
      <c r="R148" s="43">
        <v>79</v>
      </c>
      <c r="S148" s="39">
        <v>0</v>
      </c>
      <c r="T148" s="40">
        <v>13</v>
      </c>
      <c r="U148" s="44">
        <v>278</v>
      </c>
    </row>
    <row r="149" spans="1:21" x14ac:dyDescent="0.2">
      <c r="A149" s="23">
        <v>148</v>
      </c>
      <c r="B149" s="24" t="s">
        <v>105</v>
      </c>
      <c r="C149" s="25">
        <v>2594</v>
      </c>
      <c r="D149" s="26" t="s">
        <v>14</v>
      </c>
      <c r="E149" s="27">
        <v>618</v>
      </c>
      <c r="F149" s="28">
        <v>50</v>
      </c>
      <c r="G149" s="29">
        <v>66</v>
      </c>
      <c r="H149" s="29">
        <v>88</v>
      </c>
      <c r="I149" s="29">
        <v>4</v>
      </c>
      <c r="J149" s="29">
        <v>2</v>
      </c>
      <c r="K149" s="29">
        <v>15</v>
      </c>
      <c r="L149" s="29">
        <v>60</v>
      </c>
      <c r="M149" s="29">
        <v>18</v>
      </c>
      <c r="N149" s="29">
        <v>5</v>
      </c>
      <c r="O149" s="29">
        <v>0</v>
      </c>
      <c r="P149" s="236">
        <v>12</v>
      </c>
      <c r="Q149" s="32">
        <v>73</v>
      </c>
      <c r="R149" s="32">
        <v>94</v>
      </c>
      <c r="S149" s="28">
        <v>0</v>
      </c>
      <c r="T149" s="29">
        <v>18</v>
      </c>
      <c r="U149" s="33">
        <v>320</v>
      </c>
    </row>
    <row r="150" spans="1:21" x14ac:dyDescent="0.2">
      <c r="A150" s="34">
        <v>149</v>
      </c>
      <c r="B150" s="35" t="s">
        <v>105</v>
      </c>
      <c r="C150" s="36">
        <v>2594</v>
      </c>
      <c r="D150" s="37" t="s">
        <v>19</v>
      </c>
      <c r="E150" s="38">
        <v>619</v>
      </c>
      <c r="F150" s="39">
        <v>49</v>
      </c>
      <c r="G150" s="40">
        <v>109</v>
      </c>
      <c r="H150" s="40">
        <v>61</v>
      </c>
      <c r="I150" s="40">
        <v>2</v>
      </c>
      <c r="J150" s="40">
        <v>8</v>
      </c>
      <c r="K150" s="40">
        <v>9</v>
      </c>
      <c r="L150" s="40">
        <v>41</v>
      </c>
      <c r="M150" s="40">
        <v>25</v>
      </c>
      <c r="N150" s="40">
        <v>7</v>
      </c>
      <c r="O150" s="40">
        <v>0</v>
      </c>
      <c r="P150" s="237">
        <v>4</v>
      </c>
      <c r="Q150" s="43">
        <v>120</v>
      </c>
      <c r="R150" s="43">
        <v>67</v>
      </c>
      <c r="S150" s="39">
        <v>0</v>
      </c>
      <c r="T150" s="40">
        <v>15</v>
      </c>
      <c r="U150" s="44">
        <v>315</v>
      </c>
    </row>
    <row r="151" spans="1:21" x14ac:dyDescent="0.2">
      <c r="A151" s="23">
        <v>150</v>
      </c>
      <c r="B151" s="24" t="s">
        <v>105</v>
      </c>
      <c r="C151" s="25">
        <v>2593</v>
      </c>
      <c r="D151" s="26" t="s">
        <v>14</v>
      </c>
      <c r="E151" s="27">
        <v>507</v>
      </c>
      <c r="F151" s="28">
        <v>67</v>
      </c>
      <c r="G151" s="29">
        <v>42</v>
      </c>
      <c r="H151" s="29">
        <v>72</v>
      </c>
      <c r="I151" s="29">
        <v>2</v>
      </c>
      <c r="J151" s="29">
        <v>1</v>
      </c>
      <c r="K151" s="29">
        <v>10</v>
      </c>
      <c r="L151" s="29">
        <v>47</v>
      </c>
      <c r="M151" s="29">
        <v>8</v>
      </c>
      <c r="N151" s="29">
        <v>5</v>
      </c>
      <c r="O151" s="29">
        <v>0</v>
      </c>
      <c r="P151" s="236">
        <v>8</v>
      </c>
      <c r="Q151" s="32">
        <v>44</v>
      </c>
      <c r="R151" s="32">
        <v>76</v>
      </c>
      <c r="S151" s="28">
        <v>1</v>
      </c>
      <c r="T151" s="29">
        <v>14</v>
      </c>
      <c r="U151" s="33">
        <v>262</v>
      </c>
    </row>
    <row r="152" spans="1:21" x14ac:dyDescent="0.2">
      <c r="A152" s="34">
        <v>151</v>
      </c>
      <c r="B152" s="35" t="s">
        <v>105</v>
      </c>
      <c r="C152" s="36">
        <v>2593</v>
      </c>
      <c r="D152" s="37" t="s">
        <v>19</v>
      </c>
      <c r="E152" s="38">
        <v>507</v>
      </c>
      <c r="F152" s="39">
        <v>58</v>
      </c>
      <c r="G152" s="40">
        <v>55</v>
      </c>
      <c r="H152" s="40">
        <v>78</v>
      </c>
      <c r="I152" s="40">
        <v>6</v>
      </c>
      <c r="J152" s="40">
        <v>2</v>
      </c>
      <c r="K152" s="40">
        <v>12</v>
      </c>
      <c r="L152" s="40">
        <v>51</v>
      </c>
      <c r="M152" s="40">
        <v>13</v>
      </c>
      <c r="N152" s="40">
        <v>2</v>
      </c>
      <c r="O152" s="40">
        <v>0</v>
      </c>
      <c r="P152" s="237">
        <v>4</v>
      </c>
      <c r="Q152" s="43">
        <v>60</v>
      </c>
      <c r="R152" s="43">
        <v>89</v>
      </c>
      <c r="S152" s="39">
        <v>0</v>
      </c>
      <c r="T152" s="40">
        <v>9</v>
      </c>
      <c r="U152" s="44">
        <v>281</v>
      </c>
    </row>
    <row r="153" spans="1:21" x14ac:dyDescent="0.2">
      <c r="A153" s="23">
        <v>152</v>
      </c>
      <c r="B153" s="24" t="s">
        <v>105</v>
      </c>
      <c r="C153" s="25">
        <v>2592</v>
      </c>
      <c r="D153" s="26" t="s">
        <v>14</v>
      </c>
      <c r="E153" s="27">
        <v>687</v>
      </c>
      <c r="F153" s="28">
        <v>66</v>
      </c>
      <c r="G153" s="29">
        <v>87</v>
      </c>
      <c r="H153" s="29">
        <v>92</v>
      </c>
      <c r="I153" s="29">
        <v>4</v>
      </c>
      <c r="J153" s="29">
        <v>6</v>
      </c>
      <c r="K153" s="29">
        <v>13</v>
      </c>
      <c r="L153" s="29">
        <v>47</v>
      </c>
      <c r="M153" s="29">
        <v>28</v>
      </c>
      <c r="N153" s="29">
        <v>9</v>
      </c>
      <c r="O153" s="29">
        <v>0</v>
      </c>
      <c r="P153" s="236">
        <v>12</v>
      </c>
      <c r="Q153" s="32">
        <v>93</v>
      </c>
      <c r="R153" s="32">
        <v>99</v>
      </c>
      <c r="S153" s="28">
        <v>0</v>
      </c>
      <c r="T153" s="29">
        <v>20</v>
      </c>
      <c r="U153" s="33">
        <v>364</v>
      </c>
    </row>
    <row r="154" spans="1:21" x14ac:dyDescent="0.2">
      <c r="A154" s="34">
        <v>153</v>
      </c>
      <c r="B154" s="35" t="s">
        <v>105</v>
      </c>
      <c r="C154" s="36">
        <v>2592</v>
      </c>
      <c r="D154" s="37" t="s">
        <v>19</v>
      </c>
      <c r="E154" s="38">
        <v>688</v>
      </c>
      <c r="F154" s="39">
        <v>79</v>
      </c>
      <c r="G154" s="40">
        <v>89</v>
      </c>
      <c r="H154" s="40">
        <v>92</v>
      </c>
      <c r="I154" s="40">
        <v>3</v>
      </c>
      <c r="J154" s="40">
        <v>6</v>
      </c>
      <c r="K154" s="40">
        <v>18</v>
      </c>
      <c r="L154" s="40">
        <v>44</v>
      </c>
      <c r="M154" s="40">
        <v>15</v>
      </c>
      <c r="N154" s="40">
        <v>6</v>
      </c>
      <c r="O154" s="40">
        <v>0</v>
      </c>
      <c r="P154" s="237">
        <v>6</v>
      </c>
      <c r="Q154" s="43">
        <v>95</v>
      </c>
      <c r="R154" s="43">
        <v>97</v>
      </c>
      <c r="S154" s="39">
        <v>1</v>
      </c>
      <c r="T154" s="40">
        <v>5</v>
      </c>
      <c r="U154" s="44">
        <v>358</v>
      </c>
    </row>
    <row r="155" spans="1:21" x14ac:dyDescent="0.2">
      <c r="A155" s="23">
        <v>154</v>
      </c>
      <c r="B155" s="24" t="s">
        <v>105</v>
      </c>
      <c r="C155" s="25">
        <v>2591</v>
      </c>
      <c r="D155" s="26" t="s">
        <v>14</v>
      </c>
      <c r="E155" s="27">
        <v>533</v>
      </c>
      <c r="F155" s="28">
        <v>50</v>
      </c>
      <c r="G155" s="29">
        <v>109</v>
      </c>
      <c r="H155" s="29">
        <v>51</v>
      </c>
      <c r="I155" s="29">
        <v>3</v>
      </c>
      <c r="J155" s="29">
        <v>5</v>
      </c>
      <c r="K155" s="29">
        <v>14</v>
      </c>
      <c r="L155" s="29">
        <v>35</v>
      </c>
      <c r="M155" s="29">
        <v>19</v>
      </c>
      <c r="N155" s="29">
        <v>5</v>
      </c>
      <c r="O155" s="29">
        <v>0</v>
      </c>
      <c r="P155" s="236">
        <v>3</v>
      </c>
      <c r="Q155" s="32">
        <v>117</v>
      </c>
      <c r="R155" s="32">
        <v>54</v>
      </c>
      <c r="S155" s="28">
        <v>2</v>
      </c>
      <c r="T155" s="29">
        <v>9</v>
      </c>
      <c r="U155" s="33">
        <v>294</v>
      </c>
    </row>
    <row r="156" spans="1:21" x14ac:dyDescent="0.2">
      <c r="A156" s="34">
        <v>155</v>
      </c>
      <c r="B156" s="35" t="s">
        <v>105</v>
      </c>
      <c r="C156" s="36">
        <v>2591</v>
      </c>
      <c r="D156" s="37" t="s">
        <v>19</v>
      </c>
      <c r="E156" s="38">
        <v>533</v>
      </c>
      <c r="F156" s="39">
        <v>71</v>
      </c>
      <c r="G156" s="40">
        <v>124</v>
      </c>
      <c r="H156" s="40">
        <v>62</v>
      </c>
      <c r="I156" s="40">
        <v>0</v>
      </c>
      <c r="J156" s="40">
        <v>1</v>
      </c>
      <c r="K156" s="40">
        <v>15</v>
      </c>
      <c r="L156" s="40">
        <v>37</v>
      </c>
      <c r="M156" s="40">
        <v>24</v>
      </c>
      <c r="N156" s="40">
        <v>4</v>
      </c>
      <c r="O156" s="40">
        <v>0</v>
      </c>
      <c r="P156" s="237">
        <v>3</v>
      </c>
      <c r="Q156" s="43">
        <v>129</v>
      </c>
      <c r="R156" s="43">
        <v>63</v>
      </c>
      <c r="S156" s="39">
        <v>0</v>
      </c>
      <c r="T156" s="40">
        <v>10</v>
      </c>
      <c r="U156" s="44">
        <v>341</v>
      </c>
    </row>
    <row r="157" spans="1:21" x14ac:dyDescent="0.2">
      <c r="A157" s="23">
        <v>156</v>
      </c>
      <c r="B157" s="24" t="s">
        <v>105</v>
      </c>
      <c r="C157" s="25">
        <v>2590</v>
      </c>
      <c r="D157" s="26" t="s">
        <v>19</v>
      </c>
      <c r="E157" s="27">
        <v>614</v>
      </c>
      <c r="F157" s="28">
        <v>120</v>
      </c>
      <c r="G157" s="29">
        <v>77</v>
      </c>
      <c r="H157" s="29">
        <v>77</v>
      </c>
      <c r="I157" s="29">
        <v>3</v>
      </c>
      <c r="J157" s="29">
        <v>2</v>
      </c>
      <c r="K157" s="29">
        <v>13</v>
      </c>
      <c r="L157" s="29">
        <v>41</v>
      </c>
      <c r="M157" s="29">
        <v>14</v>
      </c>
      <c r="N157" s="29">
        <v>2</v>
      </c>
      <c r="O157" s="29">
        <v>0</v>
      </c>
      <c r="P157" s="236">
        <v>15</v>
      </c>
      <c r="Q157" s="32">
        <v>82</v>
      </c>
      <c r="R157" s="32">
        <v>83</v>
      </c>
      <c r="S157" s="28">
        <v>0</v>
      </c>
      <c r="T157" s="29">
        <v>7</v>
      </c>
      <c r="U157" s="33">
        <v>364</v>
      </c>
    </row>
    <row r="158" spans="1:21" x14ac:dyDescent="0.2">
      <c r="A158" s="34">
        <v>157</v>
      </c>
      <c r="B158" s="35" t="s">
        <v>105</v>
      </c>
      <c r="C158" s="36">
        <v>2589</v>
      </c>
      <c r="D158" s="37" t="s">
        <v>14</v>
      </c>
      <c r="E158" s="38">
        <v>475</v>
      </c>
      <c r="F158" s="39">
        <v>69</v>
      </c>
      <c r="G158" s="40">
        <v>60</v>
      </c>
      <c r="H158" s="40">
        <v>63</v>
      </c>
      <c r="I158" s="40">
        <v>5</v>
      </c>
      <c r="J158" s="40">
        <v>5</v>
      </c>
      <c r="K158" s="40">
        <v>4</v>
      </c>
      <c r="L158" s="40">
        <v>50</v>
      </c>
      <c r="M158" s="40">
        <v>15</v>
      </c>
      <c r="N158" s="40">
        <v>2</v>
      </c>
      <c r="O158" s="40">
        <v>0</v>
      </c>
      <c r="P158" s="237">
        <v>1</v>
      </c>
      <c r="Q158" s="43">
        <v>69</v>
      </c>
      <c r="R158" s="43">
        <v>70</v>
      </c>
      <c r="S158" s="39">
        <v>2</v>
      </c>
      <c r="T158" s="40">
        <v>9</v>
      </c>
      <c r="U158" s="44">
        <v>274</v>
      </c>
    </row>
    <row r="159" spans="1:21" x14ac:dyDescent="0.2">
      <c r="A159" s="23">
        <v>158</v>
      </c>
      <c r="B159" s="24" t="s">
        <v>105</v>
      </c>
      <c r="C159" s="25">
        <v>2589</v>
      </c>
      <c r="D159" s="26" t="s">
        <v>19</v>
      </c>
      <c r="E159" s="27">
        <v>475</v>
      </c>
      <c r="F159" s="28">
        <v>66</v>
      </c>
      <c r="G159" s="29">
        <v>49</v>
      </c>
      <c r="H159" s="29">
        <v>60</v>
      </c>
      <c r="I159" s="29">
        <v>2</v>
      </c>
      <c r="J159" s="29">
        <v>1</v>
      </c>
      <c r="K159" s="29">
        <v>11</v>
      </c>
      <c r="L159" s="29">
        <v>43</v>
      </c>
      <c r="M159" s="29">
        <v>17</v>
      </c>
      <c r="N159" s="29">
        <v>3</v>
      </c>
      <c r="O159" s="29">
        <v>0</v>
      </c>
      <c r="P159" s="236">
        <v>3</v>
      </c>
      <c r="Q159" s="32">
        <v>51</v>
      </c>
      <c r="R159" s="32">
        <v>63</v>
      </c>
      <c r="S159" s="28">
        <v>0</v>
      </c>
      <c r="T159" s="29">
        <v>14</v>
      </c>
      <c r="U159" s="33">
        <v>255</v>
      </c>
    </row>
    <row r="160" spans="1:21" x14ac:dyDescent="0.2">
      <c r="A160" s="34">
        <v>159</v>
      </c>
      <c r="B160" s="35" t="s">
        <v>105</v>
      </c>
      <c r="C160" s="36">
        <v>2588</v>
      </c>
      <c r="D160" s="37" t="s">
        <v>14</v>
      </c>
      <c r="E160" s="38">
        <v>573</v>
      </c>
      <c r="F160" s="39">
        <v>84</v>
      </c>
      <c r="G160" s="40">
        <v>74</v>
      </c>
      <c r="H160" s="40">
        <v>62</v>
      </c>
      <c r="I160" s="40">
        <v>3</v>
      </c>
      <c r="J160" s="40">
        <v>3</v>
      </c>
      <c r="K160" s="40">
        <v>4</v>
      </c>
      <c r="L160" s="40">
        <v>41</v>
      </c>
      <c r="M160" s="40">
        <v>32</v>
      </c>
      <c r="N160" s="40">
        <v>9</v>
      </c>
      <c r="O160" s="40">
        <v>6</v>
      </c>
      <c r="P160" s="237">
        <v>0</v>
      </c>
      <c r="Q160" s="43">
        <v>79</v>
      </c>
      <c r="R160" s="43">
        <v>65</v>
      </c>
      <c r="S160" s="39">
        <v>0</v>
      </c>
      <c r="T160" s="40">
        <v>18</v>
      </c>
      <c r="U160" s="44">
        <v>318</v>
      </c>
    </row>
    <row r="161" spans="1:21" x14ac:dyDescent="0.2">
      <c r="A161" s="23">
        <v>160</v>
      </c>
      <c r="B161" s="24" t="s">
        <v>105</v>
      </c>
      <c r="C161" s="25">
        <v>2588</v>
      </c>
      <c r="D161" s="26" t="s">
        <v>19</v>
      </c>
      <c r="E161" s="27">
        <v>574</v>
      </c>
      <c r="F161" s="183"/>
      <c r="G161" s="184"/>
      <c r="H161" s="184"/>
      <c r="I161" s="184"/>
      <c r="J161" s="184"/>
      <c r="K161" s="184"/>
      <c r="L161" s="184"/>
      <c r="M161" s="184"/>
      <c r="N161" s="184"/>
      <c r="O161" s="184"/>
      <c r="P161" s="308"/>
      <c r="Q161" s="186"/>
      <c r="R161" s="186"/>
      <c r="S161" s="183"/>
      <c r="T161" s="184"/>
      <c r="U161" s="181"/>
    </row>
    <row r="162" spans="1:21" x14ac:dyDescent="0.2">
      <c r="A162" s="34">
        <v>161</v>
      </c>
      <c r="B162" s="35" t="s">
        <v>105</v>
      </c>
      <c r="C162" s="36">
        <v>2587</v>
      </c>
      <c r="D162" s="37" t="s">
        <v>14</v>
      </c>
      <c r="E162" s="38">
        <v>626</v>
      </c>
      <c r="F162" s="39">
        <v>90</v>
      </c>
      <c r="G162" s="40">
        <v>64</v>
      </c>
      <c r="H162" s="40">
        <v>103</v>
      </c>
      <c r="I162" s="40">
        <v>5</v>
      </c>
      <c r="J162" s="40">
        <v>8</v>
      </c>
      <c r="K162" s="40">
        <v>7</v>
      </c>
      <c r="L162" s="40">
        <v>26</v>
      </c>
      <c r="M162" s="40">
        <v>32</v>
      </c>
      <c r="N162" s="40">
        <v>10</v>
      </c>
      <c r="O162" s="40">
        <v>0</v>
      </c>
      <c r="P162" s="237">
        <v>10</v>
      </c>
      <c r="Q162" s="43">
        <v>73</v>
      </c>
      <c r="R162" s="43">
        <v>114</v>
      </c>
      <c r="S162" s="39">
        <v>0</v>
      </c>
      <c r="T162" s="40">
        <v>13</v>
      </c>
      <c r="U162" s="44">
        <v>355</v>
      </c>
    </row>
    <row r="163" spans="1:21" x14ac:dyDescent="0.2">
      <c r="A163" s="23">
        <v>162</v>
      </c>
      <c r="B163" s="24" t="s">
        <v>105</v>
      </c>
      <c r="C163" s="25">
        <v>2587</v>
      </c>
      <c r="D163" s="26" t="s">
        <v>19</v>
      </c>
      <c r="E163" s="27">
        <v>626</v>
      </c>
      <c r="F163" s="28">
        <v>111</v>
      </c>
      <c r="G163" s="29">
        <v>70</v>
      </c>
      <c r="H163" s="29">
        <v>107</v>
      </c>
      <c r="I163" s="29">
        <v>5</v>
      </c>
      <c r="J163" s="29">
        <v>2</v>
      </c>
      <c r="K163" s="29">
        <v>9</v>
      </c>
      <c r="L163" s="29">
        <v>21</v>
      </c>
      <c r="M163" s="29">
        <v>24</v>
      </c>
      <c r="N163" s="29">
        <v>8</v>
      </c>
      <c r="O163" s="29">
        <v>0</v>
      </c>
      <c r="P163" s="236">
        <v>8</v>
      </c>
      <c r="Q163" s="32">
        <v>74</v>
      </c>
      <c r="R163" s="32">
        <v>116</v>
      </c>
      <c r="S163" s="28">
        <v>1</v>
      </c>
      <c r="T163" s="29">
        <v>9</v>
      </c>
      <c r="U163" s="33">
        <v>365</v>
      </c>
    </row>
    <row r="164" spans="1:21" x14ac:dyDescent="0.2">
      <c r="A164" s="34">
        <v>163</v>
      </c>
      <c r="B164" s="35" t="s">
        <v>105</v>
      </c>
      <c r="C164" s="36">
        <v>2586</v>
      </c>
      <c r="D164" s="37" t="s">
        <v>14</v>
      </c>
      <c r="E164" s="38">
        <v>519</v>
      </c>
      <c r="F164" s="39">
        <v>64</v>
      </c>
      <c r="G164" s="40">
        <v>65</v>
      </c>
      <c r="H164" s="40">
        <v>88</v>
      </c>
      <c r="I164" s="40">
        <v>4</v>
      </c>
      <c r="J164" s="40">
        <v>0</v>
      </c>
      <c r="K164" s="40">
        <v>12</v>
      </c>
      <c r="L164" s="40">
        <v>40</v>
      </c>
      <c r="M164" s="40">
        <v>18</v>
      </c>
      <c r="N164" s="40">
        <v>5</v>
      </c>
      <c r="O164" s="40">
        <v>0</v>
      </c>
      <c r="P164" s="237">
        <v>9</v>
      </c>
      <c r="Q164" s="43">
        <v>65</v>
      </c>
      <c r="R164" s="43">
        <v>94</v>
      </c>
      <c r="S164" s="39">
        <v>0</v>
      </c>
      <c r="T164" s="40">
        <v>9</v>
      </c>
      <c r="U164" s="44">
        <v>305</v>
      </c>
    </row>
    <row r="165" spans="1:21" x14ac:dyDescent="0.2">
      <c r="A165" s="23">
        <v>164</v>
      </c>
      <c r="B165" s="24" t="s">
        <v>105</v>
      </c>
      <c r="C165" s="25">
        <v>2586</v>
      </c>
      <c r="D165" s="26" t="s">
        <v>19</v>
      </c>
      <c r="E165" s="27">
        <v>519</v>
      </c>
      <c r="F165" s="28">
        <v>57</v>
      </c>
      <c r="G165" s="29">
        <v>82</v>
      </c>
      <c r="H165" s="29">
        <v>102</v>
      </c>
      <c r="I165" s="29">
        <v>6</v>
      </c>
      <c r="J165" s="29">
        <v>1</v>
      </c>
      <c r="K165" s="29">
        <v>9</v>
      </c>
      <c r="L165" s="29">
        <v>33</v>
      </c>
      <c r="M165" s="29">
        <v>17</v>
      </c>
      <c r="N165" s="29">
        <v>1</v>
      </c>
      <c r="O165" s="29">
        <v>0</v>
      </c>
      <c r="P165" s="236">
        <v>8</v>
      </c>
      <c r="Q165" s="32">
        <v>83</v>
      </c>
      <c r="R165" s="32">
        <v>111</v>
      </c>
      <c r="S165" s="28">
        <v>0</v>
      </c>
      <c r="T165" s="29">
        <v>8</v>
      </c>
      <c r="U165" s="33">
        <v>316</v>
      </c>
    </row>
    <row r="166" spans="1:21" x14ac:dyDescent="0.2">
      <c r="A166" s="34">
        <v>165</v>
      </c>
      <c r="B166" s="35" t="s">
        <v>105</v>
      </c>
      <c r="C166" s="36">
        <v>2585</v>
      </c>
      <c r="D166" s="37" t="s">
        <v>28</v>
      </c>
      <c r="E166" s="38">
        <v>675</v>
      </c>
      <c r="F166" s="39">
        <v>66</v>
      </c>
      <c r="G166" s="40">
        <v>55</v>
      </c>
      <c r="H166" s="40">
        <v>105</v>
      </c>
      <c r="I166" s="40">
        <v>7</v>
      </c>
      <c r="J166" s="40">
        <v>11</v>
      </c>
      <c r="K166" s="40">
        <v>9</v>
      </c>
      <c r="L166" s="40">
        <v>40</v>
      </c>
      <c r="M166" s="40">
        <v>19</v>
      </c>
      <c r="N166" s="40">
        <v>4</v>
      </c>
      <c r="O166" s="40">
        <v>0</v>
      </c>
      <c r="P166" s="237">
        <v>15</v>
      </c>
      <c r="Q166" s="43">
        <v>66</v>
      </c>
      <c r="R166" s="43">
        <v>120</v>
      </c>
      <c r="S166" s="39">
        <v>0</v>
      </c>
      <c r="T166" s="40">
        <v>15</v>
      </c>
      <c r="U166" s="44">
        <v>331</v>
      </c>
    </row>
    <row r="167" spans="1:21" x14ac:dyDescent="0.2">
      <c r="A167" s="23">
        <v>166</v>
      </c>
      <c r="B167" s="24" t="s">
        <v>105</v>
      </c>
      <c r="C167" s="25">
        <v>2585</v>
      </c>
      <c r="D167" s="26" t="s">
        <v>27</v>
      </c>
      <c r="E167" s="27">
        <v>675</v>
      </c>
      <c r="F167" s="28">
        <v>78</v>
      </c>
      <c r="G167" s="29">
        <v>46</v>
      </c>
      <c r="H167" s="29">
        <v>96</v>
      </c>
      <c r="I167" s="29">
        <v>13</v>
      </c>
      <c r="J167" s="29">
        <v>3</v>
      </c>
      <c r="K167" s="29">
        <v>10</v>
      </c>
      <c r="L167" s="29">
        <v>36</v>
      </c>
      <c r="M167" s="29">
        <v>19</v>
      </c>
      <c r="N167" s="29">
        <v>9</v>
      </c>
      <c r="O167" s="29">
        <v>0</v>
      </c>
      <c r="P167" s="236">
        <v>6</v>
      </c>
      <c r="Q167" s="32">
        <v>50</v>
      </c>
      <c r="R167" s="32">
        <v>113</v>
      </c>
      <c r="S167" s="28">
        <v>0</v>
      </c>
      <c r="T167" s="29">
        <v>20</v>
      </c>
      <c r="U167" s="33">
        <v>316</v>
      </c>
    </row>
    <row r="168" spans="1:21" x14ac:dyDescent="0.2">
      <c r="A168" s="34">
        <v>167</v>
      </c>
      <c r="B168" s="35" t="s">
        <v>105</v>
      </c>
      <c r="C168" s="36">
        <v>2585</v>
      </c>
      <c r="D168" s="37" t="s">
        <v>23</v>
      </c>
      <c r="E168" s="38">
        <v>675</v>
      </c>
      <c r="F168" s="39">
        <v>69</v>
      </c>
      <c r="G168" s="40">
        <v>39</v>
      </c>
      <c r="H168" s="40">
        <v>107</v>
      </c>
      <c r="I168" s="40">
        <v>5</v>
      </c>
      <c r="J168" s="40">
        <v>5</v>
      </c>
      <c r="K168" s="40">
        <v>5</v>
      </c>
      <c r="L168" s="40">
        <v>39</v>
      </c>
      <c r="M168" s="40">
        <v>17</v>
      </c>
      <c r="N168" s="40">
        <v>5</v>
      </c>
      <c r="O168" s="40">
        <v>10</v>
      </c>
      <c r="P168" s="237">
        <v>10</v>
      </c>
      <c r="Q168" s="43">
        <v>47</v>
      </c>
      <c r="R168" s="43">
        <v>123</v>
      </c>
      <c r="S168" s="39">
        <v>0</v>
      </c>
      <c r="T168" s="40">
        <v>18</v>
      </c>
      <c r="U168" s="44">
        <v>311</v>
      </c>
    </row>
    <row r="169" spans="1:21" x14ac:dyDescent="0.2">
      <c r="A169" s="23">
        <v>168</v>
      </c>
      <c r="B169" s="24" t="s">
        <v>105</v>
      </c>
      <c r="C169" s="25">
        <v>2585</v>
      </c>
      <c r="D169" s="26" t="s">
        <v>20</v>
      </c>
      <c r="E169" s="27">
        <v>676</v>
      </c>
      <c r="F169" s="28">
        <v>71</v>
      </c>
      <c r="G169" s="29">
        <v>31</v>
      </c>
      <c r="H169" s="29">
        <v>103</v>
      </c>
      <c r="I169" s="29">
        <v>6</v>
      </c>
      <c r="J169" s="29">
        <v>2</v>
      </c>
      <c r="K169" s="29">
        <v>4</v>
      </c>
      <c r="L169" s="29">
        <v>44</v>
      </c>
      <c r="M169" s="29">
        <v>13</v>
      </c>
      <c r="N169" s="29">
        <v>9</v>
      </c>
      <c r="O169" s="29">
        <v>0</v>
      </c>
      <c r="P169" s="236">
        <v>9</v>
      </c>
      <c r="Q169" s="32">
        <v>35</v>
      </c>
      <c r="R169" s="32">
        <v>117</v>
      </c>
      <c r="S169" s="28">
        <v>0</v>
      </c>
      <c r="T169" s="29">
        <v>20</v>
      </c>
      <c r="U169" s="33">
        <v>292</v>
      </c>
    </row>
    <row r="170" spans="1:21" x14ac:dyDescent="0.2">
      <c r="A170" s="34">
        <v>169</v>
      </c>
      <c r="B170" s="35" t="s">
        <v>105</v>
      </c>
      <c r="C170" s="36">
        <v>2585</v>
      </c>
      <c r="D170" s="37" t="s">
        <v>14</v>
      </c>
      <c r="E170" s="38">
        <v>676</v>
      </c>
      <c r="F170" s="39">
        <v>75</v>
      </c>
      <c r="G170" s="40">
        <v>36</v>
      </c>
      <c r="H170" s="40">
        <v>125</v>
      </c>
      <c r="I170" s="40">
        <v>6</v>
      </c>
      <c r="J170" s="40">
        <v>11</v>
      </c>
      <c r="K170" s="40">
        <v>5</v>
      </c>
      <c r="L170" s="40">
        <v>33</v>
      </c>
      <c r="M170" s="40">
        <v>16</v>
      </c>
      <c r="N170" s="40">
        <v>10</v>
      </c>
      <c r="O170" s="40">
        <v>0</v>
      </c>
      <c r="P170" s="237">
        <v>10</v>
      </c>
      <c r="Q170" s="43">
        <v>50</v>
      </c>
      <c r="R170" s="43">
        <v>139</v>
      </c>
      <c r="S170" s="39">
        <v>0</v>
      </c>
      <c r="T170" s="40">
        <v>21</v>
      </c>
      <c r="U170" s="44">
        <v>327</v>
      </c>
    </row>
    <row r="171" spans="1:21" x14ac:dyDescent="0.2">
      <c r="A171" s="23">
        <v>170</v>
      </c>
      <c r="B171" s="24" t="s">
        <v>105</v>
      </c>
      <c r="C171" s="25">
        <v>2585</v>
      </c>
      <c r="D171" s="26" t="s">
        <v>19</v>
      </c>
      <c r="E171" s="27">
        <v>676</v>
      </c>
      <c r="F171" s="28">
        <v>65</v>
      </c>
      <c r="G171" s="29">
        <v>51</v>
      </c>
      <c r="H171" s="29">
        <v>107</v>
      </c>
      <c r="I171" s="29">
        <v>8</v>
      </c>
      <c r="J171" s="29">
        <v>3</v>
      </c>
      <c r="K171" s="29">
        <v>2</v>
      </c>
      <c r="L171" s="29">
        <v>38</v>
      </c>
      <c r="M171" s="29">
        <v>12</v>
      </c>
      <c r="N171" s="29">
        <v>7</v>
      </c>
      <c r="O171" s="29">
        <v>0</v>
      </c>
      <c r="P171" s="236">
        <v>12</v>
      </c>
      <c r="Q171" s="32">
        <v>58</v>
      </c>
      <c r="R171" s="32">
        <v>121</v>
      </c>
      <c r="S171" s="28">
        <v>0</v>
      </c>
      <c r="T171" s="29">
        <v>11</v>
      </c>
      <c r="U171" s="33">
        <v>305</v>
      </c>
    </row>
    <row r="172" spans="1:21" x14ac:dyDescent="0.2">
      <c r="A172" s="34">
        <v>171</v>
      </c>
      <c r="B172" s="35" t="s">
        <v>105</v>
      </c>
      <c r="C172" s="36">
        <v>2584</v>
      </c>
      <c r="D172" s="37" t="s">
        <v>23</v>
      </c>
      <c r="E172" s="38">
        <v>654</v>
      </c>
      <c r="F172" s="39">
        <v>57</v>
      </c>
      <c r="G172" s="40">
        <v>56</v>
      </c>
      <c r="H172" s="40">
        <v>92</v>
      </c>
      <c r="I172" s="40">
        <v>6</v>
      </c>
      <c r="J172" s="40">
        <v>3</v>
      </c>
      <c r="K172" s="40">
        <v>12</v>
      </c>
      <c r="L172" s="40">
        <v>39</v>
      </c>
      <c r="M172" s="40">
        <v>14</v>
      </c>
      <c r="N172" s="40">
        <v>4</v>
      </c>
      <c r="O172" s="40">
        <v>0</v>
      </c>
      <c r="P172" s="237">
        <v>16</v>
      </c>
      <c r="Q172" s="43">
        <v>61</v>
      </c>
      <c r="R172" s="43">
        <v>102</v>
      </c>
      <c r="S172" s="39">
        <v>2</v>
      </c>
      <c r="T172" s="40">
        <v>8</v>
      </c>
      <c r="U172" s="44">
        <v>299</v>
      </c>
    </row>
    <row r="173" spans="1:21" x14ac:dyDescent="0.2">
      <c r="A173" s="34">
        <v>172</v>
      </c>
      <c r="B173" s="35" t="s">
        <v>105</v>
      </c>
      <c r="C173" s="36">
        <v>2584</v>
      </c>
      <c r="D173" s="37" t="s">
        <v>20</v>
      </c>
      <c r="E173" s="38">
        <v>654</v>
      </c>
      <c r="F173" s="39">
        <v>60</v>
      </c>
      <c r="G173" s="40">
        <v>44</v>
      </c>
      <c r="H173" s="40">
        <v>111</v>
      </c>
      <c r="I173" s="40">
        <v>6</v>
      </c>
      <c r="J173" s="40">
        <v>3</v>
      </c>
      <c r="K173" s="40">
        <v>9</v>
      </c>
      <c r="L173" s="40">
        <v>53</v>
      </c>
      <c r="M173" s="40">
        <v>14</v>
      </c>
      <c r="N173" s="40">
        <v>6</v>
      </c>
      <c r="O173" s="40">
        <v>0</v>
      </c>
      <c r="P173" s="237">
        <v>17</v>
      </c>
      <c r="Q173" s="43">
        <v>50</v>
      </c>
      <c r="R173" s="43">
        <v>121</v>
      </c>
      <c r="S173" s="39">
        <v>0</v>
      </c>
      <c r="T173" s="40">
        <v>18</v>
      </c>
      <c r="U173" s="44">
        <v>323</v>
      </c>
    </row>
    <row r="174" spans="1:21" x14ac:dyDescent="0.2">
      <c r="A174" s="34">
        <v>173</v>
      </c>
      <c r="B174" s="35" t="s">
        <v>105</v>
      </c>
      <c r="C174" s="36">
        <v>2584</v>
      </c>
      <c r="D174" s="37" t="s">
        <v>14</v>
      </c>
      <c r="E174" s="38">
        <v>655</v>
      </c>
      <c r="F174" s="39">
        <v>47</v>
      </c>
      <c r="G174" s="40">
        <v>45</v>
      </c>
      <c r="H174" s="40">
        <v>102</v>
      </c>
      <c r="I174" s="40">
        <v>9</v>
      </c>
      <c r="J174" s="40">
        <v>1</v>
      </c>
      <c r="K174" s="40">
        <v>8</v>
      </c>
      <c r="L174" s="40">
        <v>53</v>
      </c>
      <c r="M174" s="40">
        <v>14</v>
      </c>
      <c r="N174" s="40">
        <v>4</v>
      </c>
      <c r="O174" s="40">
        <v>0</v>
      </c>
      <c r="P174" s="237">
        <v>8</v>
      </c>
      <c r="Q174" s="43">
        <v>47</v>
      </c>
      <c r="R174" s="43">
        <v>119</v>
      </c>
      <c r="S174" s="39">
        <v>0</v>
      </c>
      <c r="T174" s="40">
        <v>12</v>
      </c>
      <c r="U174" s="44">
        <v>291</v>
      </c>
    </row>
    <row r="175" spans="1:21" x14ac:dyDescent="0.2">
      <c r="A175" s="34">
        <v>174</v>
      </c>
      <c r="B175" s="24" t="s">
        <v>105</v>
      </c>
      <c r="C175" s="25">
        <v>2584</v>
      </c>
      <c r="D175" s="26" t="s">
        <v>19</v>
      </c>
      <c r="E175" s="27">
        <v>655</v>
      </c>
      <c r="F175" s="28">
        <v>48</v>
      </c>
      <c r="G175" s="29">
        <v>57</v>
      </c>
      <c r="H175" s="29">
        <v>99</v>
      </c>
      <c r="I175" s="29">
        <v>4</v>
      </c>
      <c r="J175" s="29">
        <v>6</v>
      </c>
      <c r="K175" s="29">
        <v>9</v>
      </c>
      <c r="L175" s="29">
        <v>59</v>
      </c>
      <c r="M175" s="29">
        <v>17</v>
      </c>
      <c r="N175" s="29">
        <v>7</v>
      </c>
      <c r="O175" s="29">
        <v>0</v>
      </c>
      <c r="P175" s="236">
        <v>14</v>
      </c>
      <c r="Q175" s="32">
        <v>66</v>
      </c>
      <c r="R175" s="32">
        <v>107</v>
      </c>
      <c r="S175" s="28">
        <v>0</v>
      </c>
      <c r="T175" s="29">
        <v>21</v>
      </c>
      <c r="U175" s="33">
        <v>320</v>
      </c>
    </row>
    <row r="176" spans="1:21" x14ac:dyDescent="0.2">
      <c r="A176" s="34">
        <v>175</v>
      </c>
      <c r="B176" s="35" t="s">
        <v>105</v>
      </c>
      <c r="C176" s="36">
        <v>2583</v>
      </c>
      <c r="D176" s="37" t="s">
        <v>14</v>
      </c>
      <c r="E176" s="38">
        <v>754</v>
      </c>
      <c r="F176" s="39">
        <v>89</v>
      </c>
      <c r="G176" s="40">
        <v>94</v>
      </c>
      <c r="H176" s="40">
        <v>97</v>
      </c>
      <c r="I176" s="40">
        <v>15</v>
      </c>
      <c r="J176" s="40">
        <v>6</v>
      </c>
      <c r="K176" s="40">
        <v>15</v>
      </c>
      <c r="L176" s="40">
        <v>36</v>
      </c>
      <c r="M176" s="40">
        <v>32</v>
      </c>
      <c r="N176" s="40">
        <v>6</v>
      </c>
      <c r="O176" s="40">
        <v>0</v>
      </c>
      <c r="P176" s="237">
        <v>13</v>
      </c>
      <c r="Q176" s="43">
        <v>101</v>
      </c>
      <c r="R176" s="43">
        <v>118</v>
      </c>
      <c r="S176" s="39">
        <v>2</v>
      </c>
      <c r="T176" s="40">
        <v>13</v>
      </c>
      <c r="U176" s="44">
        <v>403</v>
      </c>
    </row>
    <row r="177" spans="1:21" x14ac:dyDescent="0.2">
      <c r="A177" s="34">
        <v>176</v>
      </c>
      <c r="B177" s="24" t="s">
        <v>105</v>
      </c>
      <c r="C177" s="25">
        <v>2583</v>
      </c>
      <c r="D177" s="26" t="s">
        <v>19</v>
      </c>
      <c r="E177" s="27">
        <v>755</v>
      </c>
      <c r="F177" s="28">
        <v>99</v>
      </c>
      <c r="G177" s="29">
        <v>92</v>
      </c>
      <c r="H177" s="29">
        <v>106</v>
      </c>
      <c r="I177" s="29">
        <v>15</v>
      </c>
      <c r="J177" s="29">
        <v>4</v>
      </c>
      <c r="K177" s="29">
        <v>14</v>
      </c>
      <c r="L177" s="29">
        <v>38</v>
      </c>
      <c r="M177" s="29">
        <v>28</v>
      </c>
      <c r="N177" s="29">
        <v>7</v>
      </c>
      <c r="O177" s="29">
        <v>0</v>
      </c>
      <c r="P177" s="236">
        <v>7</v>
      </c>
      <c r="Q177" s="32">
        <v>98</v>
      </c>
      <c r="R177" s="32">
        <v>123</v>
      </c>
      <c r="S177" s="28">
        <v>2</v>
      </c>
      <c r="T177" s="29">
        <v>22</v>
      </c>
      <c r="U177" s="33">
        <v>410</v>
      </c>
    </row>
    <row r="178" spans="1:21" x14ac:dyDescent="0.2">
      <c r="A178" s="34">
        <v>177</v>
      </c>
      <c r="B178" s="35" t="s">
        <v>105</v>
      </c>
      <c r="C178" s="36">
        <v>2582</v>
      </c>
      <c r="D178" s="37" t="s">
        <v>14</v>
      </c>
      <c r="E178" s="38">
        <v>474</v>
      </c>
      <c r="F178" s="39">
        <v>78</v>
      </c>
      <c r="G178" s="40">
        <v>50</v>
      </c>
      <c r="H178" s="40">
        <v>81</v>
      </c>
      <c r="I178" s="40">
        <v>2</v>
      </c>
      <c r="J178" s="40">
        <v>2</v>
      </c>
      <c r="K178" s="40">
        <v>4</v>
      </c>
      <c r="L178" s="40">
        <v>30</v>
      </c>
      <c r="M178" s="40">
        <v>13</v>
      </c>
      <c r="N178" s="40">
        <v>1</v>
      </c>
      <c r="O178" s="40">
        <v>0</v>
      </c>
      <c r="P178" s="237">
        <v>3</v>
      </c>
      <c r="Q178" s="43">
        <v>56</v>
      </c>
      <c r="R178" s="43">
        <v>86</v>
      </c>
      <c r="S178" s="39">
        <v>3</v>
      </c>
      <c r="T178" s="40">
        <v>3</v>
      </c>
      <c r="U178" s="44">
        <v>264</v>
      </c>
    </row>
    <row r="179" spans="1:21" x14ac:dyDescent="0.2">
      <c r="A179" s="34">
        <v>178</v>
      </c>
      <c r="B179" s="24" t="s">
        <v>105</v>
      </c>
      <c r="C179" s="25">
        <v>2582</v>
      </c>
      <c r="D179" s="26" t="s">
        <v>19</v>
      </c>
      <c r="E179" s="27">
        <v>474</v>
      </c>
      <c r="F179" s="28">
        <v>105</v>
      </c>
      <c r="G179" s="29">
        <v>36</v>
      </c>
      <c r="H179" s="29">
        <v>70</v>
      </c>
      <c r="I179" s="29">
        <v>6</v>
      </c>
      <c r="J179" s="29">
        <v>0</v>
      </c>
      <c r="K179" s="29">
        <v>4</v>
      </c>
      <c r="L179" s="29">
        <v>31</v>
      </c>
      <c r="M179" s="29">
        <v>16</v>
      </c>
      <c r="N179" s="29">
        <v>3</v>
      </c>
      <c r="O179" s="29">
        <v>0</v>
      </c>
      <c r="P179" s="236">
        <v>10</v>
      </c>
      <c r="Q179" s="32">
        <v>37</v>
      </c>
      <c r="R179" s="32">
        <v>80</v>
      </c>
      <c r="S179" s="28">
        <v>0</v>
      </c>
      <c r="T179" s="29">
        <v>7</v>
      </c>
      <c r="U179" s="33">
        <v>281</v>
      </c>
    </row>
    <row r="180" spans="1:21" x14ac:dyDescent="0.2">
      <c r="A180" s="34">
        <v>179</v>
      </c>
      <c r="B180" s="35" t="s">
        <v>105</v>
      </c>
      <c r="C180" s="36">
        <v>2581</v>
      </c>
      <c r="D180" s="37" t="s">
        <v>14</v>
      </c>
      <c r="E180" s="38">
        <v>433</v>
      </c>
      <c r="F180" s="39">
        <v>66</v>
      </c>
      <c r="G180" s="40">
        <v>67</v>
      </c>
      <c r="H180" s="40">
        <v>51</v>
      </c>
      <c r="I180" s="40">
        <v>5</v>
      </c>
      <c r="J180" s="40">
        <v>2</v>
      </c>
      <c r="K180" s="40">
        <v>7</v>
      </c>
      <c r="L180" s="40">
        <v>26</v>
      </c>
      <c r="M180" s="40">
        <v>16</v>
      </c>
      <c r="N180" s="40">
        <v>0</v>
      </c>
      <c r="O180" s="40">
        <v>0</v>
      </c>
      <c r="P180" s="237">
        <v>3</v>
      </c>
      <c r="Q180" s="43">
        <v>72</v>
      </c>
      <c r="R180" s="43">
        <v>56</v>
      </c>
      <c r="S180" s="39">
        <v>1</v>
      </c>
      <c r="T180" s="40">
        <v>6</v>
      </c>
      <c r="U180" s="44">
        <v>243</v>
      </c>
    </row>
    <row r="181" spans="1:21" x14ac:dyDescent="0.2">
      <c r="A181" s="34">
        <v>180</v>
      </c>
      <c r="B181" s="24" t="s">
        <v>105</v>
      </c>
      <c r="C181" s="25">
        <v>2581</v>
      </c>
      <c r="D181" s="26" t="s">
        <v>19</v>
      </c>
      <c r="E181" s="27">
        <v>433</v>
      </c>
      <c r="F181" s="28">
        <v>55</v>
      </c>
      <c r="G181" s="29">
        <v>60</v>
      </c>
      <c r="H181" s="29">
        <v>60</v>
      </c>
      <c r="I181" s="29">
        <v>3</v>
      </c>
      <c r="J181" s="29">
        <v>3</v>
      </c>
      <c r="K181" s="29">
        <v>12</v>
      </c>
      <c r="L181" s="29">
        <v>27</v>
      </c>
      <c r="M181" s="29">
        <v>17</v>
      </c>
      <c r="N181" s="29">
        <v>5</v>
      </c>
      <c r="O181" s="29">
        <v>0</v>
      </c>
      <c r="P181" s="236">
        <v>8</v>
      </c>
      <c r="Q181" s="32">
        <v>64</v>
      </c>
      <c r="R181" s="32">
        <v>64</v>
      </c>
      <c r="S181" s="28">
        <v>0</v>
      </c>
      <c r="T181" s="29">
        <v>10</v>
      </c>
      <c r="U181" s="33">
        <v>250</v>
      </c>
    </row>
    <row r="182" spans="1:21" x14ac:dyDescent="0.2">
      <c r="A182" s="34">
        <v>181</v>
      </c>
      <c r="B182" s="35" t="s">
        <v>105</v>
      </c>
      <c r="C182" s="36">
        <v>2580</v>
      </c>
      <c r="D182" s="37" t="s">
        <v>14</v>
      </c>
      <c r="E182" s="38">
        <v>483</v>
      </c>
      <c r="F182" s="39">
        <v>82</v>
      </c>
      <c r="G182" s="40">
        <v>58</v>
      </c>
      <c r="H182" s="40">
        <v>39</v>
      </c>
      <c r="I182" s="40">
        <v>3</v>
      </c>
      <c r="J182" s="40">
        <v>2</v>
      </c>
      <c r="K182" s="40">
        <v>5</v>
      </c>
      <c r="L182" s="40">
        <v>57</v>
      </c>
      <c r="M182" s="40">
        <v>11</v>
      </c>
      <c r="N182" s="40">
        <v>6</v>
      </c>
      <c r="O182" s="40">
        <v>0</v>
      </c>
      <c r="P182" s="237">
        <v>3</v>
      </c>
      <c r="Q182" s="43">
        <v>60</v>
      </c>
      <c r="R182" s="43">
        <v>43</v>
      </c>
      <c r="S182" s="39">
        <v>2</v>
      </c>
      <c r="T182" s="40">
        <v>2</v>
      </c>
      <c r="U182" s="44">
        <v>266</v>
      </c>
    </row>
    <row r="183" spans="1:21" x14ac:dyDescent="0.2">
      <c r="A183" s="34">
        <v>182</v>
      </c>
      <c r="B183" s="24" t="s">
        <v>105</v>
      </c>
      <c r="C183" s="25">
        <v>2580</v>
      </c>
      <c r="D183" s="26" t="s">
        <v>19</v>
      </c>
      <c r="E183" s="27">
        <v>484</v>
      </c>
      <c r="F183" s="28">
        <v>78</v>
      </c>
      <c r="G183" s="29">
        <v>67</v>
      </c>
      <c r="H183" s="29">
        <v>59</v>
      </c>
      <c r="I183" s="29">
        <v>0</v>
      </c>
      <c r="J183" s="29">
        <v>2</v>
      </c>
      <c r="K183" s="29">
        <v>8</v>
      </c>
      <c r="L183" s="29">
        <v>53</v>
      </c>
      <c r="M183" s="29">
        <v>14</v>
      </c>
      <c r="N183" s="29">
        <v>5</v>
      </c>
      <c r="O183" s="29">
        <v>0</v>
      </c>
      <c r="P183" s="236">
        <v>2</v>
      </c>
      <c r="Q183" s="32">
        <v>73</v>
      </c>
      <c r="R183" s="32">
        <v>62</v>
      </c>
      <c r="S183" s="28">
        <v>1</v>
      </c>
      <c r="T183" s="29">
        <v>12</v>
      </c>
      <c r="U183" s="33">
        <v>288</v>
      </c>
    </row>
    <row r="184" spans="1:21" x14ac:dyDescent="0.2">
      <c r="A184" s="34">
        <v>183</v>
      </c>
      <c r="B184" s="35" t="s">
        <v>105</v>
      </c>
      <c r="C184" s="36">
        <v>2579</v>
      </c>
      <c r="D184" s="37" t="s">
        <v>14</v>
      </c>
      <c r="E184" s="38">
        <v>681</v>
      </c>
      <c r="F184" s="39">
        <v>93</v>
      </c>
      <c r="G184" s="40">
        <v>107</v>
      </c>
      <c r="H184" s="40">
        <v>87</v>
      </c>
      <c r="I184" s="40">
        <v>3</v>
      </c>
      <c r="J184" s="40">
        <v>2</v>
      </c>
      <c r="K184" s="40">
        <v>4</v>
      </c>
      <c r="L184" s="40">
        <v>53</v>
      </c>
      <c r="M184" s="40">
        <v>30</v>
      </c>
      <c r="N184" s="40">
        <v>9</v>
      </c>
      <c r="O184" s="40">
        <v>0</v>
      </c>
      <c r="P184" s="237">
        <v>0</v>
      </c>
      <c r="Q184" s="43">
        <v>113</v>
      </c>
      <c r="R184" s="43">
        <v>92</v>
      </c>
      <c r="S184" s="39">
        <v>0</v>
      </c>
      <c r="T184" s="40">
        <v>15</v>
      </c>
      <c r="U184" s="44">
        <v>388</v>
      </c>
    </row>
    <row r="185" spans="1:21" x14ac:dyDescent="0.2">
      <c r="A185" s="34">
        <v>184</v>
      </c>
      <c r="B185" s="24" t="s">
        <v>105</v>
      </c>
      <c r="C185" s="25">
        <v>2579</v>
      </c>
      <c r="D185" s="26" t="s">
        <v>19</v>
      </c>
      <c r="E185" s="27">
        <v>681</v>
      </c>
      <c r="F185" s="28">
        <v>83</v>
      </c>
      <c r="G185" s="29">
        <v>112</v>
      </c>
      <c r="H185" s="29">
        <v>88</v>
      </c>
      <c r="I185" s="29">
        <v>4</v>
      </c>
      <c r="J185" s="29">
        <v>4</v>
      </c>
      <c r="K185" s="29">
        <v>13</v>
      </c>
      <c r="L185" s="29">
        <v>48</v>
      </c>
      <c r="M185" s="29">
        <v>19</v>
      </c>
      <c r="N185" s="29">
        <v>5</v>
      </c>
      <c r="O185" s="29">
        <v>0</v>
      </c>
      <c r="P185" s="236">
        <v>5</v>
      </c>
      <c r="Q185" s="32">
        <v>119</v>
      </c>
      <c r="R185" s="32">
        <v>96</v>
      </c>
      <c r="S185" s="28">
        <v>0</v>
      </c>
      <c r="T185" s="29">
        <v>17</v>
      </c>
      <c r="U185" s="33">
        <v>381</v>
      </c>
    </row>
    <row r="186" spans="1:21" x14ac:dyDescent="0.2">
      <c r="A186" s="34">
        <v>185</v>
      </c>
      <c r="B186" s="35" t="s">
        <v>105</v>
      </c>
      <c r="C186" s="36">
        <v>2578</v>
      </c>
      <c r="D186" s="37" t="s">
        <v>14</v>
      </c>
      <c r="E186" s="38">
        <v>679</v>
      </c>
      <c r="F186" s="39">
        <v>69</v>
      </c>
      <c r="G186" s="40">
        <v>70</v>
      </c>
      <c r="H186" s="40">
        <v>65</v>
      </c>
      <c r="I186" s="40">
        <v>6</v>
      </c>
      <c r="J186" s="40">
        <v>3</v>
      </c>
      <c r="K186" s="40">
        <v>9</v>
      </c>
      <c r="L186" s="40">
        <v>53</v>
      </c>
      <c r="M186" s="40">
        <v>14</v>
      </c>
      <c r="N186" s="40">
        <v>4</v>
      </c>
      <c r="O186" s="40">
        <v>0</v>
      </c>
      <c r="P186" s="237">
        <v>11</v>
      </c>
      <c r="Q186" s="43">
        <v>82</v>
      </c>
      <c r="R186" s="43">
        <v>71</v>
      </c>
      <c r="S186" s="39">
        <v>1</v>
      </c>
      <c r="T186" s="40">
        <v>18</v>
      </c>
      <c r="U186" s="44">
        <v>304</v>
      </c>
    </row>
    <row r="187" spans="1:21" x14ac:dyDescent="0.2">
      <c r="A187" s="34">
        <v>186</v>
      </c>
      <c r="B187" s="24" t="s">
        <v>105</v>
      </c>
      <c r="C187" s="25">
        <v>2578</v>
      </c>
      <c r="D187" s="26" t="s">
        <v>19</v>
      </c>
      <c r="E187" s="27">
        <v>679</v>
      </c>
      <c r="F187" s="28">
        <v>57</v>
      </c>
      <c r="G187" s="29">
        <v>78</v>
      </c>
      <c r="H187" s="29">
        <v>63</v>
      </c>
      <c r="I187" s="29">
        <v>7</v>
      </c>
      <c r="J187" s="29">
        <v>2</v>
      </c>
      <c r="K187" s="29">
        <v>12</v>
      </c>
      <c r="L187" s="29">
        <v>60</v>
      </c>
      <c r="M187" s="29">
        <v>15</v>
      </c>
      <c r="N187" s="29">
        <v>9</v>
      </c>
      <c r="O187" s="29">
        <v>0</v>
      </c>
      <c r="P187" s="236">
        <v>7</v>
      </c>
      <c r="Q187" s="32">
        <v>83</v>
      </c>
      <c r="R187" s="32">
        <v>79</v>
      </c>
      <c r="S187" s="28">
        <v>1</v>
      </c>
      <c r="T187" s="29">
        <v>21</v>
      </c>
      <c r="U187" s="33">
        <v>310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tabColor rgb="FF800000"/>
  </sheetPr>
  <dimension ref="A1:T22"/>
  <sheetViews>
    <sheetView zoomScale="55" zoomScaleNormal="55" workbookViewId="0">
      <pane xSplit="5" ySplit="1" topLeftCell="F2" activePane="bottomRight" state="frozen"/>
      <selection activeCell="U1" sqref="U1:W1048576"/>
      <selection pane="topRight" activeCell="U1" sqref="U1:W1048576"/>
      <selection pane="bottomLeft" activeCell="U1" sqref="U1:W1048576"/>
      <selection pane="bottomRight" activeCell="U1" sqref="U1:W1048576"/>
    </sheetView>
  </sheetViews>
  <sheetFormatPr defaultColWidth="10" defaultRowHeight="15" customHeight="1" x14ac:dyDescent="0.25"/>
  <cols>
    <col min="1" max="1" width="4.5" style="1" bestFit="1" customWidth="1"/>
    <col min="2" max="2" width="12.75" style="3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7" width="10.37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198</v>
      </c>
      <c r="R1" s="7" t="s">
        <v>8</v>
      </c>
      <c r="S1" s="7" t="s">
        <v>9</v>
      </c>
      <c r="T1" s="7" t="s">
        <v>10</v>
      </c>
    </row>
    <row r="2" spans="1:20" ht="15" customHeight="1" x14ac:dyDescent="0.25">
      <c r="A2" s="11">
        <v>1</v>
      </c>
      <c r="B2" s="122" t="s">
        <v>160</v>
      </c>
      <c r="C2" s="123">
        <v>225</v>
      </c>
      <c r="D2" s="122" t="s">
        <v>19</v>
      </c>
      <c r="E2" s="2">
        <v>584</v>
      </c>
      <c r="F2" s="16">
        <v>11</v>
      </c>
      <c r="G2" s="17">
        <v>87</v>
      </c>
      <c r="H2" s="17">
        <v>167</v>
      </c>
      <c r="I2" s="17">
        <v>2</v>
      </c>
      <c r="J2" s="17">
        <v>0</v>
      </c>
      <c r="K2" s="17">
        <v>0</v>
      </c>
      <c r="L2" s="17">
        <v>93</v>
      </c>
      <c r="M2" s="17">
        <v>15</v>
      </c>
      <c r="N2" s="17">
        <v>0</v>
      </c>
      <c r="O2" s="18">
        <v>0</v>
      </c>
      <c r="P2" s="118">
        <v>89</v>
      </c>
      <c r="Q2" s="118">
        <v>169</v>
      </c>
      <c r="R2" s="16"/>
      <c r="S2" s="17">
        <v>6</v>
      </c>
      <c r="T2" s="21">
        <v>375</v>
      </c>
    </row>
    <row r="3" spans="1:20" ht="15" customHeight="1" x14ac:dyDescent="0.25">
      <c r="A3" s="23">
        <f>A2+1</f>
        <v>2</v>
      </c>
      <c r="B3" s="122" t="s">
        <v>160</v>
      </c>
      <c r="C3" s="123">
        <v>225</v>
      </c>
      <c r="D3" s="122" t="s">
        <v>14</v>
      </c>
      <c r="E3" s="2">
        <v>583</v>
      </c>
      <c r="F3" s="28">
        <v>14</v>
      </c>
      <c r="G3" s="29">
        <v>81</v>
      </c>
      <c r="H3" s="29">
        <v>139</v>
      </c>
      <c r="I3" s="29">
        <v>2</v>
      </c>
      <c r="J3" s="29">
        <v>1</v>
      </c>
      <c r="K3" s="29">
        <v>0</v>
      </c>
      <c r="L3" s="29">
        <v>97</v>
      </c>
      <c r="M3" s="29">
        <v>15</v>
      </c>
      <c r="N3" s="29">
        <v>0</v>
      </c>
      <c r="O3" s="30">
        <v>0</v>
      </c>
      <c r="P3" s="30">
        <v>83</v>
      </c>
      <c r="Q3" s="30">
        <v>144</v>
      </c>
      <c r="R3" s="28"/>
      <c r="S3" s="29">
        <v>6</v>
      </c>
      <c r="T3" s="33">
        <v>349</v>
      </c>
    </row>
    <row r="4" spans="1:20" ht="15" customHeight="1" x14ac:dyDescent="0.25">
      <c r="A4" s="34">
        <f t="shared" ref="A4:A19" si="0">A3+1</f>
        <v>3</v>
      </c>
      <c r="B4" s="122" t="s">
        <v>160</v>
      </c>
      <c r="C4" s="123">
        <v>226</v>
      </c>
      <c r="D4" s="122" t="s">
        <v>19</v>
      </c>
      <c r="E4" s="2">
        <v>638</v>
      </c>
      <c r="F4" s="39">
        <v>24</v>
      </c>
      <c r="G4" s="40">
        <v>68</v>
      </c>
      <c r="H4" s="40">
        <v>174</v>
      </c>
      <c r="I4" s="40">
        <v>1</v>
      </c>
      <c r="J4" s="40">
        <v>1</v>
      </c>
      <c r="K4" s="40">
        <v>0</v>
      </c>
      <c r="L4" s="40">
        <v>102</v>
      </c>
      <c r="M4" s="40">
        <v>13</v>
      </c>
      <c r="N4" s="40">
        <v>0</v>
      </c>
      <c r="O4" s="41">
        <v>0</v>
      </c>
      <c r="P4" s="41">
        <v>71</v>
      </c>
      <c r="Q4" s="41">
        <v>175</v>
      </c>
      <c r="R4" s="39"/>
      <c r="S4" s="40">
        <v>0</v>
      </c>
      <c r="T4" s="44">
        <v>383</v>
      </c>
    </row>
    <row r="5" spans="1:20" ht="15" customHeight="1" x14ac:dyDescent="0.25">
      <c r="A5" s="23">
        <f t="shared" si="0"/>
        <v>4</v>
      </c>
      <c r="B5" s="122" t="s">
        <v>160</v>
      </c>
      <c r="C5" s="123">
        <v>226</v>
      </c>
      <c r="D5" s="122" t="s">
        <v>14</v>
      </c>
      <c r="E5" s="2">
        <v>638</v>
      </c>
      <c r="F5" s="28">
        <v>27</v>
      </c>
      <c r="G5" s="29">
        <v>52</v>
      </c>
      <c r="H5" s="29">
        <v>190</v>
      </c>
      <c r="I5" s="29">
        <v>0</v>
      </c>
      <c r="J5" s="29">
        <v>2</v>
      </c>
      <c r="K5" s="29">
        <v>0</v>
      </c>
      <c r="L5" s="29">
        <v>104</v>
      </c>
      <c r="M5" s="29">
        <v>4</v>
      </c>
      <c r="N5" s="29">
        <v>0</v>
      </c>
      <c r="O5" s="30">
        <v>0</v>
      </c>
      <c r="P5" s="30">
        <v>54</v>
      </c>
      <c r="Q5" s="30">
        <v>191</v>
      </c>
      <c r="R5" s="28"/>
      <c r="S5" s="29">
        <v>12</v>
      </c>
      <c r="T5" s="33">
        <v>379</v>
      </c>
    </row>
    <row r="6" spans="1:20" ht="15" customHeight="1" x14ac:dyDescent="0.25">
      <c r="A6" s="34">
        <f t="shared" si="0"/>
        <v>5</v>
      </c>
      <c r="B6" s="122" t="s">
        <v>160</v>
      </c>
      <c r="C6" s="123">
        <v>226</v>
      </c>
      <c r="D6" s="122" t="s">
        <v>20</v>
      </c>
      <c r="E6" s="2">
        <v>638</v>
      </c>
      <c r="F6" s="39">
        <v>16</v>
      </c>
      <c r="G6" s="40">
        <v>55</v>
      </c>
      <c r="H6" s="40">
        <v>165</v>
      </c>
      <c r="I6" s="40">
        <v>3</v>
      </c>
      <c r="J6" s="40">
        <v>3</v>
      </c>
      <c r="K6" s="40">
        <v>0</v>
      </c>
      <c r="L6" s="40">
        <v>105</v>
      </c>
      <c r="M6" s="40">
        <v>16</v>
      </c>
      <c r="N6" s="40">
        <v>0</v>
      </c>
      <c r="O6" s="41">
        <v>0</v>
      </c>
      <c r="P6" s="41">
        <v>58</v>
      </c>
      <c r="Q6" s="41">
        <v>172</v>
      </c>
      <c r="R6" s="39"/>
      <c r="S6" s="40">
        <v>11</v>
      </c>
      <c r="T6" s="44">
        <v>363</v>
      </c>
    </row>
    <row r="7" spans="1:20" ht="15" customHeight="1" x14ac:dyDescent="0.25">
      <c r="A7" s="23">
        <f t="shared" si="0"/>
        <v>6</v>
      </c>
      <c r="B7" s="122" t="s">
        <v>160</v>
      </c>
      <c r="C7" s="123">
        <v>227</v>
      </c>
      <c r="D7" s="122" t="s">
        <v>19</v>
      </c>
      <c r="E7" s="2">
        <v>321</v>
      </c>
      <c r="F7" s="28">
        <v>6</v>
      </c>
      <c r="G7" s="29">
        <v>51</v>
      </c>
      <c r="H7" s="29">
        <v>55</v>
      </c>
      <c r="I7" s="29">
        <v>1</v>
      </c>
      <c r="J7" s="29">
        <v>5</v>
      </c>
      <c r="K7" s="29">
        <v>0</v>
      </c>
      <c r="L7" s="29">
        <v>38</v>
      </c>
      <c r="M7" s="29">
        <v>0</v>
      </c>
      <c r="N7" s="29">
        <v>0</v>
      </c>
      <c r="O7" s="30">
        <v>0</v>
      </c>
      <c r="P7" s="30">
        <v>57</v>
      </c>
      <c r="Q7" s="30">
        <v>56</v>
      </c>
      <c r="R7" s="28"/>
      <c r="S7" s="29">
        <v>2</v>
      </c>
      <c r="T7" s="33">
        <v>156</v>
      </c>
    </row>
    <row r="8" spans="1:20" ht="15" customHeight="1" x14ac:dyDescent="0.25">
      <c r="A8" s="34">
        <f t="shared" si="0"/>
        <v>7</v>
      </c>
      <c r="B8" s="122" t="s">
        <v>160</v>
      </c>
      <c r="C8" s="123">
        <v>228</v>
      </c>
      <c r="D8" s="122" t="s">
        <v>19</v>
      </c>
      <c r="E8" s="2">
        <v>738</v>
      </c>
      <c r="F8" s="39">
        <v>77</v>
      </c>
      <c r="G8" s="40">
        <v>110</v>
      </c>
      <c r="H8" s="40">
        <v>42</v>
      </c>
      <c r="I8" s="40">
        <v>2</v>
      </c>
      <c r="J8" s="40">
        <v>3</v>
      </c>
      <c r="K8" s="40">
        <v>0</v>
      </c>
      <c r="L8" s="40">
        <v>201</v>
      </c>
      <c r="M8" s="40">
        <v>7</v>
      </c>
      <c r="N8" s="40">
        <v>0</v>
      </c>
      <c r="O8" s="41">
        <v>0</v>
      </c>
      <c r="P8" s="41">
        <v>113</v>
      </c>
      <c r="Q8" s="41">
        <v>44</v>
      </c>
      <c r="R8" s="39"/>
      <c r="S8" s="40">
        <v>8</v>
      </c>
      <c r="T8" s="44">
        <v>442</v>
      </c>
    </row>
    <row r="9" spans="1:20" ht="15" customHeight="1" x14ac:dyDescent="0.25">
      <c r="A9" s="23">
        <f t="shared" si="0"/>
        <v>8</v>
      </c>
      <c r="B9" s="122" t="s">
        <v>160</v>
      </c>
      <c r="C9" s="123">
        <v>229</v>
      </c>
      <c r="D9" s="122" t="s">
        <v>19</v>
      </c>
      <c r="E9" s="2">
        <v>757</v>
      </c>
      <c r="F9" s="28">
        <v>70</v>
      </c>
      <c r="G9" s="29">
        <v>80</v>
      </c>
      <c r="H9" s="29">
        <v>86</v>
      </c>
      <c r="I9" s="29">
        <v>1</v>
      </c>
      <c r="J9" s="29">
        <v>1</v>
      </c>
      <c r="K9" s="29">
        <v>0</v>
      </c>
      <c r="L9" s="29">
        <v>170</v>
      </c>
      <c r="M9" s="29">
        <v>8</v>
      </c>
      <c r="N9" s="29">
        <v>0</v>
      </c>
      <c r="O9" s="30">
        <v>0</v>
      </c>
      <c r="P9" s="30">
        <v>81</v>
      </c>
      <c r="Q9" s="30">
        <v>87</v>
      </c>
      <c r="R9" s="28"/>
      <c r="S9" s="29">
        <v>6</v>
      </c>
      <c r="T9" s="33">
        <v>416</v>
      </c>
    </row>
    <row r="10" spans="1:20" ht="15" customHeight="1" x14ac:dyDescent="0.25">
      <c r="A10" s="34">
        <f t="shared" si="0"/>
        <v>9</v>
      </c>
      <c r="B10" s="122" t="s">
        <v>160</v>
      </c>
      <c r="C10" s="123">
        <v>229</v>
      </c>
      <c r="D10" s="122" t="s">
        <v>14</v>
      </c>
      <c r="E10" s="2">
        <v>757</v>
      </c>
      <c r="F10" s="39">
        <v>77</v>
      </c>
      <c r="G10" s="40">
        <v>106</v>
      </c>
      <c r="H10" s="40">
        <v>98</v>
      </c>
      <c r="I10" s="40">
        <v>2</v>
      </c>
      <c r="J10" s="40">
        <v>4</v>
      </c>
      <c r="K10" s="40">
        <v>0</v>
      </c>
      <c r="L10" s="40">
        <v>136</v>
      </c>
      <c r="M10" s="40">
        <v>13</v>
      </c>
      <c r="N10" s="40">
        <v>0</v>
      </c>
      <c r="O10" s="41">
        <v>0</v>
      </c>
      <c r="P10" s="41">
        <v>111</v>
      </c>
      <c r="Q10" s="41">
        <v>102</v>
      </c>
      <c r="R10" s="39"/>
      <c r="S10" s="40">
        <v>12</v>
      </c>
      <c r="T10" s="44">
        <v>436</v>
      </c>
    </row>
    <row r="11" spans="1:20" ht="15" customHeight="1" x14ac:dyDescent="0.25">
      <c r="A11" s="23">
        <f t="shared" si="0"/>
        <v>10</v>
      </c>
      <c r="B11" s="122" t="s">
        <v>160</v>
      </c>
      <c r="C11" s="123">
        <v>230</v>
      </c>
      <c r="D11" s="122" t="s">
        <v>19</v>
      </c>
      <c r="E11" s="2">
        <v>181</v>
      </c>
      <c r="F11" s="28">
        <v>5</v>
      </c>
      <c r="G11" s="29">
        <v>32</v>
      </c>
      <c r="H11" s="29">
        <v>29</v>
      </c>
      <c r="I11" s="29">
        <v>0</v>
      </c>
      <c r="J11" s="29">
        <v>2</v>
      </c>
      <c r="K11" s="29">
        <v>0</v>
      </c>
      <c r="L11" s="29">
        <v>33</v>
      </c>
      <c r="M11" s="29">
        <v>3</v>
      </c>
      <c r="N11" s="29">
        <v>0</v>
      </c>
      <c r="O11" s="30">
        <v>0</v>
      </c>
      <c r="P11" s="30">
        <v>35</v>
      </c>
      <c r="Q11" s="30">
        <v>29</v>
      </c>
      <c r="R11" s="28"/>
      <c r="S11" s="29">
        <v>0</v>
      </c>
      <c r="T11" s="33">
        <v>104</v>
      </c>
    </row>
    <row r="12" spans="1:20" ht="15" customHeight="1" x14ac:dyDescent="0.25">
      <c r="A12" s="23">
        <f t="shared" si="0"/>
        <v>11</v>
      </c>
      <c r="B12" s="122" t="s">
        <v>160</v>
      </c>
      <c r="C12" s="123">
        <v>231</v>
      </c>
      <c r="D12" s="122" t="s">
        <v>19</v>
      </c>
      <c r="E12" s="2">
        <v>760</v>
      </c>
      <c r="F12" s="363">
        <v>18</v>
      </c>
      <c r="G12" s="364">
        <v>117</v>
      </c>
      <c r="H12" s="364">
        <v>133</v>
      </c>
      <c r="I12" s="364">
        <v>3</v>
      </c>
      <c r="J12" s="364">
        <v>9</v>
      </c>
      <c r="K12" s="364">
        <v>0</v>
      </c>
      <c r="L12" s="364">
        <v>213</v>
      </c>
      <c r="M12" s="364">
        <v>2</v>
      </c>
      <c r="N12" s="364">
        <v>0</v>
      </c>
      <c r="O12" s="365">
        <v>0</v>
      </c>
      <c r="P12" s="30">
        <v>126</v>
      </c>
      <c r="Q12" s="365">
        <v>137</v>
      </c>
      <c r="R12" s="363"/>
      <c r="S12" s="364">
        <v>13</v>
      </c>
      <c r="T12" s="33">
        <v>495</v>
      </c>
    </row>
    <row r="13" spans="1:20" ht="15" customHeight="1" x14ac:dyDescent="0.25">
      <c r="A13" s="23">
        <f t="shared" si="0"/>
        <v>12</v>
      </c>
      <c r="B13" s="122" t="s">
        <v>160</v>
      </c>
      <c r="C13" s="123">
        <v>232</v>
      </c>
      <c r="D13" s="122" t="s">
        <v>19</v>
      </c>
      <c r="E13" s="2">
        <v>643</v>
      </c>
      <c r="F13" s="363">
        <v>8</v>
      </c>
      <c r="G13" s="364">
        <v>81</v>
      </c>
      <c r="H13" s="364">
        <v>192</v>
      </c>
      <c r="I13" s="364">
        <v>2</v>
      </c>
      <c r="J13" s="364">
        <v>2</v>
      </c>
      <c r="K13" s="364">
        <v>0</v>
      </c>
      <c r="L13" s="364">
        <v>98</v>
      </c>
      <c r="M13" s="364">
        <v>3</v>
      </c>
      <c r="N13" s="364">
        <v>0</v>
      </c>
      <c r="O13" s="365">
        <v>0</v>
      </c>
      <c r="P13" s="30">
        <v>83</v>
      </c>
      <c r="Q13" s="365">
        <v>195</v>
      </c>
      <c r="R13" s="363"/>
      <c r="S13" s="364">
        <v>7</v>
      </c>
      <c r="T13" s="33">
        <v>386</v>
      </c>
    </row>
    <row r="14" spans="1:20" ht="15" customHeight="1" x14ac:dyDescent="0.25">
      <c r="A14" s="23">
        <f t="shared" si="0"/>
        <v>13</v>
      </c>
      <c r="B14" s="122" t="s">
        <v>160</v>
      </c>
      <c r="C14" s="123">
        <v>232</v>
      </c>
      <c r="D14" s="122" t="s">
        <v>14</v>
      </c>
      <c r="E14" s="2">
        <v>643</v>
      </c>
      <c r="F14" s="363">
        <v>14</v>
      </c>
      <c r="G14" s="364">
        <v>66</v>
      </c>
      <c r="H14" s="364">
        <v>214</v>
      </c>
      <c r="I14" s="364">
        <v>1</v>
      </c>
      <c r="J14" s="364">
        <v>2</v>
      </c>
      <c r="K14" s="364">
        <v>0</v>
      </c>
      <c r="L14" s="364">
        <v>109</v>
      </c>
      <c r="M14" s="364">
        <v>3</v>
      </c>
      <c r="N14" s="364">
        <v>0</v>
      </c>
      <c r="O14" s="365">
        <v>0</v>
      </c>
      <c r="P14" s="365">
        <v>70</v>
      </c>
      <c r="Q14" s="365">
        <v>216</v>
      </c>
      <c r="R14" s="363"/>
      <c r="S14" s="364">
        <v>7</v>
      </c>
      <c r="T14" s="33">
        <v>409</v>
      </c>
    </row>
    <row r="15" spans="1:20" ht="15" customHeight="1" x14ac:dyDescent="0.25">
      <c r="A15" s="23">
        <f t="shared" si="0"/>
        <v>14</v>
      </c>
      <c r="B15" s="122" t="s">
        <v>160</v>
      </c>
      <c r="C15" s="123">
        <v>233</v>
      </c>
      <c r="D15" s="122" t="s">
        <v>19</v>
      </c>
      <c r="E15" s="2">
        <v>454</v>
      </c>
      <c r="F15" s="363">
        <v>12</v>
      </c>
      <c r="G15" s="364">
        <v>41</v>
      </c>
      <c r="H15" s="364">
        <v>97</v>
      </c>
      <c r="I15" s="364">
        <v>2</v>
      </c>
      <c r="J15" s="364">
        <v>3</v>
      </c>
      <c r="K15" s="364">
        <v>0</v>
      </c>
      <c r="L15" s="364">
        <v>100</v>
      </c>
      <c r="M15" s="364">
        <v>8</v>
      </c>
      <c r="N15" s="364">
        <v>0</v>
      </c>
      <c r="O15" s="365">
        <v>0</v>
      </c>
      <c r="P15" s="365">
        <v>44</v>
      </c>
      <c r="Q15" s="365">
        <v>99</v>
      </c>
      <c r="R15" s="363"/>
      <c r="S15" s="364">
        <v>10</v>
      </c>
      <c r="T15" s="33">
        <v>263</v>
      </c>
    </row>
    <row r="16" spans="1:20" ht="15" customHeight="1" x14ac:dyDescent="0.25">
      <c r="A16" s="23">
        <f t="shared" si="0"/>
        <v>15</v>
      </c>
      <c r="B16" s="122" t="s">
        <v>160</v>
      </c>
      <c r="C16" s="123">
        <v>233</v>
      </c>
      <c r="D16" s="122" t="s">
        <v>14</v>
      </c>
      <c r="E16" s="2">
        <v>454</v>
      </c>
      <c r="F16" s="363">
        <v>13</v>
      </c>
      <c r="G16" s="364">
        <v>63</v>
      </c>
      <c r="H16" s="364">
        <v>98</v>
      </c>
      <c r="I16" s="364">
        <v>0</v>
      </c>
      <c r="J16" s="364">
        <v>1</v>
      </c>
      <c r="K16" s="364">
        <v>0</v>
      </c>
      <c r="L16" s="364">
        <v>126</v>
      </c>
      <c r="M16" s="364">
        <v>1</v>
      </c>
      <c r="N16" s="364">
        <v>0</v>
      </c>
      <c r="O16" s="365">
        <v>0</v>
      </c>
      <c r="P16" s="365">
        <v>64</v>
      </c>
      <c r="Q16" s="365">
        <v>98</v>
      </c>
      <c r="R16" s="363"/>
      <c r="S16" s="364">
        <v>4</v>
      </c>
      <c r="T16" s="33">
        <v>302</v>
      </c>
    </row>
    <row r="17" spans="1:20" ht="15" customHeight="1" x14ac:dyDescent="0.25">
      <c r="A17" s="23">
        <f t="shared" si="0"/>
        <v>16</v>
      </c>
      <c r="B17" s="122" t="s">
        <v>160</v>
      </c>
      <c r="C17" s="123">
        <v>234</v>
      </c>
      <c r="D17" s="122" t="s">
        <v>19</v>
      </c>
      <c r="E17" s="2">
        <v>656</v>
      </c>
      <c r="F17" s="363">
        <v>18</v>
      </c>
      <c r="G17" s="364">
        <v>136</v>
      </c>
      <c r="H17" s="364">
        <v>124</v>
      </c>
      <c r="I17" s="364">
        <v>1</v>
      </c>
      <c r="J17" s="364">
        <v>5</v>
      </c>
      <c r="K17" s="364">
        <v>0</v>
      </c>
      <c r="L17" s="364">
        <v>130</v>
      </c>
      <c r="M17" s="364">
        <v>2</v>
      </c>
      <c r="N17" s="364">
        <v>0</v>
      </c>
      <c r="O17" s="365">
        <v>0</v>
      </c>
      <c r="P17" s="365">
        <v>141</v>
      </c>
      <c r="Q17" s="365">
        <v>125</v>
      </c>
      <c r="R17" s="363"/>
      <c r="S17" s="364">
        <v>21</v>
      </c>
      <c r="T17" s="33">
        <v>416</v>
      </c>
    </row>
    <row r="18" spans="1:20" ht="15" customHeight="1" x14ac:dyDescent="0.25">
      <c r="A18" s="23">
        <f t="shared" si="0"/>
        <v>17</v>
      </c>
      <c r="B18" s="122" t="s">
        <v>160</v>
      </c>
      <c r="C18" s="123">
        <v>235</v>
      </c>
      <c r="D18" s="122" t="s">
        <v>19</v>
      </c>
      <c r="E18" s="2">
        <v>512</v>
      </c>
      <c r="F18" s="363">
        <v>28</v>
      </c>
      <c r="G18" s="364">
        <v>106</v>
      </c>
      <c r="H18" s="364">
        <v>75</v>
      </c>
      <c r="I18" s="364">
        <v>0</v>
      </c>
      <c r="J18" s="364">
        <v>3</v>
      </c>
      <c r="K18" s="364">
        <v>0</v>
      </c>
      <c r="L18" s="364">
        <v>84</v>
      </c>
      <c r="M18" s="364">
        <v>2</v>
      </c>
      <c r="N18" s="364">
        <v>0</v>
      </c>
      <c r="O18" s="365">
        <v>0</v>
      </c>
      <c r="P18" s="365">
        <v>109</v>
      </c>
      <c r="Q18" s="365">
        <v>75</v>
      </c>
      <c r="R18" s="363"/>
      <c r="S18" s="364">
        <v>11</v>
      </c>
      <c r="T18" s="33">
        <v>298</v>
      </c>
    </row>
    <row r="19" spans="1:20" ht="15" customHeight="1" x14ac:dyDescent="0.25">
      <c r="A19" s="23">
        <f t="shared" si="0"/>
        <v>18</v>
      </c>
      <c r="B19" s="122" t="s">
        <v>160</v>
      </c>
      <c r="C19" s="123">
        <v>236</v>
      </c>
      <c r="D19" s="122" t="s">
        <v>19</v>
      </c>
      <c r="E19" s="2">
        <v>150</v>
      </c>
      <c r="F19" s="363">
        <v>6</v>
      </c>
      <c r="G19" s="364">
        <v>36</v>
      </c>
      <c r="H19" s="364">
        <v>6</v>
      </c>
      <c r="I19" s="364">
        <v>1</v>
      </c>
      <c r="J19" s="364">
        <v>1</v>
      </c>
      <c r="K19" s="364">
        <v>0</v>
      </c>
      <c r="L19" s="364">
        <v>29</v>
      </c>
      <c r="M19" s="364">
        <v>1</v>
      </c>
      <c r="N19" s="364">
        <v>0</v>
      </c>
      <c r="O19" s="365">
        <v>0</v>
      </c>
      <c r="P19" s="365">
        <v>38</v>
      </c>
      <c r="Q19" s="365">
        <v>7</v>
      </c>
      <c r="R19" s="363"/>
      <c r="S19" s="364">
        <v>0</v>
      </c>
      <c r="T19" s="33">
        <v>80</v>
      </c>
    </row>
    <row r="20" spans="1:20" ht="5.0999999999999996" customHeight="1" x14ac:dyDescent="0.25">
      <c r="A20" s="47"/>
      <c r="B20" s="48"/>
      <c r="C20" s="49"/>
      <c r="D20" s="50"/>
      <c r="E20" s="51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</row>
    <row r="21" spans="1:20" ht="0.95" customHeight="1" x14ac:dyDescent="0.25">
      <c r="A21" s="54"/>
      <c r="B21" s="55"/>
      <c r="C21" s="56"/>
      <c r="D21" s="57"/>
      <c r="E21" s="58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</row>
    <row r="22" spans="1:20" ht="0.95" customHeight="1" x14ac:dyDescent="0.25">
      <c r="A22" s="47"/>
      <c r="B22" s="48"/>
      <c r="C22" s="49"/>
      <c r="D22" s="50"/>
      <c r="E22" s="51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rgb="FF800000"/>
    <pageSetUpPr fitToPage="1"/>
  </sheetPr>
  <dimension ref="A1:T27"/>
  <sheetViews>
    <sheetView zoomScale="55" zoomScaleNormal="55" workbookViewId="0">
      <pane xSplit="5" ySplit="1" topLeftCell="F2" activePane="bottomRight" state="frozen"/>
      <selection activeCell="U1" sqref="U1:W1048576"/>
      <selection pane="topRight" activeCell="U1" sqref="U1:W1048576"/>
      <selection pane="bottomLeft" activeCell="U1" sqref="U1:W1048576"/>
      <selection pane="bottomRight" activeCell="U1" sqref="U1:W1048576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198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151</v>
      </c>
      <c r="C2" s="13">
        <v>871</v>
      </c>
      <c r="D2" s="14" t="s">
        <v>19</v>
      </c>
      <c r="E2" s="15">
        <v>736</v>
      </c>
      <c r="F2" s="16">
        <v>104</v>
      </c>
      <c r="G2" s="17">
        <v>146</v>
      </c>
      <c r="H2" s="17">
        <v>201</v>
      </c>
      <c r="I2" s="17">
        <v>3</v>
      </c>
      <c r="J2" s="17">
        <v>1</v>
      </c>
      <c r="K2" s="17"/>
      <c r="L2" s="17">
        <v>5</v>
      </c>
      <c r="M2" s="17"/>
      <c r="N2" s="17"/>
      <c r="O2" s="18">
        <v>0</v>
      </c>
      <c r="P2" s="19">
        <v>149</v>
      </c>
      <c r="Q2" s="19">
        <v>207</v>
      </c>
      <c r="R2" s="16">
        <v>22</v>
      </c>
      <c r="S2" s="17">
        <v>0</v>
      </c>
      <c r="T2" s="21">
        <v>460</v>
      </c>
    </row>
    <row r="3" spans="1:20" ht="15" customHeight="1" x14ac:dyDescent="0.25">
      <c r="A3" s="23">
        <f t="shared" ref="A3:A24" si="0">A2+1</f>
        <v>2</v>
      </c>
      <c r="B3" s="24" t="s">
        <v>151</v>
      </c>
      <c r="C3" s="25">
        <v>871</v>
      </c>
      <c r="D3" s="26" t="s">
        <v>14</v>
      </c>
      <c r="E3" s="27">
        <v>736</v>
      </c>
      <c r="F3" s="28">
        <v>127</v>
      </c>
      <c r="G3" s="29">
        <v>140</v>
      </c>
      <c r="H3" s="29">
        <v>200</v>
      </c>
      <c r="I3" s="29">
        <v>0</v>
      </c>
      <c r="J3" s="29">
        <v>0</v>
      </c>
      <c r="K3" s="29"/>
      <c r="L3" s="29">
        <v>2</v>
      </c>
      <c r="M3" s="29"/>
      <c r="N3" s="29"/>
      <c r="O3" s="30">
        <v>0</v>
      </c>
      <c r="P3" s="32">
        <v>144</v>
      </c>
      <c r="Q3" s="32">
        <v>207</v>
      </c>
      <c r="R3" s="28">
        <v>0</v>
      </c>
      <c r="S3" s="29">
        <v>17</v>
      </c>
      <c r="T3" s="33">
        <v>469</v>
      </c>
    </row>
    <row r="4" spans="1:20" ht="15" customHeight="1" x14ac:dyDescent="0.25">
      <c r="A4" s="34">
        <f t="shared" si="0"/>
        <v>3</v>
      </c>
      <c r="B4" s="35" t="s">
        <v>151</v>
      </c>
      <c r="C4" s="36">
        <v>871</v>
      </c>
      <c r="D4" s="37" t="s">
        <v>20</v>
      </c>
      <c r="E4" s="38">
        <v>736</v>
      </c>
      <c r="F4" s="39">
        <v>112</v>
      </c>
      <c r="G4" s="40">
        <v>139</v>
      </c>
      <c r="H4" s="40">
        <v>220</v>
      </c>
      <c r="I4" s="40">
        <v>6</v>
      </c>
      <c r="J4" s="40">
        <v>1</v>
      </c>
      <c r="K4" s="40"/>
      <c r="L4" s="40">
        <v>2</v>
      </c>
      <c r="M4" s="40"/>
      <c r="N4" s="40"/>
      <c r="O4" s="41">
        <v>0</v>
      </c>
      <c r="P4" s="43">
        <v>143</v>
      </c>
      <c r="Q4" s="43">
        <v>229</v>
      </c>
      <c r="R4" s="39">
        <v>0</v>
      </c>
      <c r="S4" s="40">
        <v>15</v>
      </c>
      <c r="T4" s="44">
        <v>480</v>
      </c>
    </row>
    <row r="5" spans="1:20" ht="15" customHeight="1" x14ac:dyDescent="0.25">
      <c r="A5" s="23">
        <f t="shared" si="0"/>
        <v>4</v>
      </c>
      <c r="B5" s="24" t="s">
        <v>151</v>
      </c>
      <c r="C5" s="25">
        <v>871</v>
      </c>
      <c r="D5" s="26" t="s">
        <v>23</v>
      </c>
      <c r="E5" s="27">
        <v>735</v>
      </c>
      <c r="F5" s="28">
        <v>107</v>
      </c>
      <c r="G5" s="29">
        <v>135</v>
      </c>
      <c r="H5" s="29">
        <v>191</v>
      </c>
      <c r="I5" s="29">
        <v>2</v>
      </c>
      <c r="J5" s="29">
        <v>1</v>
      </c>
      <c r="K5" s="29"/>
      <c r="L5" s="29">
        <v>4</v>
      </c>
      <c r="M5" s="29"/>
      <c r="N5" s="29"/>
      <c r="O5" s="30">
        <v>0</v>
      </c>
      <c r="P5" s="32">
        <v>138</v>
      </c>
      <c r="Q5" s="32">
        <v>197</v>
      </c>
      <c r="R5" s="28">
        <v>0</v>
      </c>
      <c r="S5" s="29">
        <v>23</v>
      </c>
      <c r="T5" s="33">
        <v>440</v>
      </c>
    </row>
    <row r="6" spans="1:20" ht="15" customHeight="1" x14ac:dyDescent="0.25">
      <c r="A6" s="34">
        <f t="shared" si="0"/>
        <v>5</v>
      </c>
      <c r="B6" s="35" t="s">
        <v>151</v>
      </c>
      <c r="C6" s="36">
        <v>872</v>
      </c>
      <c r="D6" s="37" t="s">
        <v>19</v>
      </c>
      <c r="E6" s="38">
        <v>705</v>
      </c>
      <c r="F6" s="39">
        <v>111</v>
      </c>
      <c r="G6" s="40">
        <v>127</v>
      </c>
      <c r="H6" s="40">
        <v>204</v>
      </c>
      <c r="I6" s="40">
        <v>2</v>
      </c>
      <c r="J6" s="40">
        <v>2</v>
      </c>
      <c r="K6" s="40"/>
      <c r="L6" s="40">
        <v>1</v>
      </c>
      <c r="M6" s="40"/>
      <c r="N6" s="40"/>
      <c r="O6" s="41">
        <v>0</v>
      </c>
      <c r="P6" s="43">
        <v>131</v>
      </c>
      <c r="Q6" s="43">
        <v>218</v>
      </c>
      <c r="R6" s="39">
        <v>0</v>
      </c>
      <c r="S6" s="40">
        <v>13</v>
      </c>
      <c r="T6" s="44">
        <v>447</v>
      </c>
    </row>
    <row r="7" spans="1:20" ht="15" customHeight="1" x14ac:dyDescent="0.25">
      <c r="A7" s="23">
        <f t="shared" si="0"/>
        <v>6</v>
      </c>
      <c r="B7" s="24" t="s">
        <v>151</v>
      </c>
      <c r="C7" s="25">
        <v>872</v>
      </c>
      <c r="D7" s="26" t="s">
        <v>14</v>
      </c>
      <c r="E7" s="27">
        <v>705</v>
      </c>
      <c r="F7" s="28">
        <v>128</v>
      </c>
      <c r="G7" s="29">
        <v>127</v>
      </c>
      <c r="H7" s="29">
        <v>186</v>
      </c>
      <c r="I7" s="29">
        <v>1</v>
      </c>
      <c r="J7" s="29">
        <v>0</v>
      </c>
      <c r="K7" s="29"/>
      <c r="L7" s="29">
        <v>1</v>
      </c>
      <c r="M7" s="29"/>
      <c r="N7" s="29"/>
      <c r="O7" s="30">
        <v>0</v>
      </c>
      <c r="P7" s="32">
        <v>128</v>
      </c>
      <c r="Q7" s="32">
        <v>191</v>
      </c>
      <c r="R7" s="28">
        <v>0</v>
      </c>
      <c r="S7" s="29">
        <v>19</v>
      </c>
      <c r="T7" s="33">
        <v>443</v>
      </c>
    </row>
    <row r="8" spans="1:20" ht="15" customHeight="1" x14ac:dyDescent="0.25">
      <c r="A8" s="34">
        <f t="shared" si="0"/>
        <v>7</v>
      </c>
      <c r="B8" s="35" t="s">
        <v>151</v>
      </c>
      <c r="C8" s="36">
        <v>873</v>
      </c>
      <c r="D8" s="37" t="s">
        <v>19</v>
      </c>
      <c r="E8" s="38">
        <v>734</v>
      </c>
      <c r="F8" s="39">
        <v>139</v>
      </c>
      <c r="G8" s="40">
        <v>157</v>
      </c>
      <c r="H8" s="40">
        <v>170</v>
      </c>
      <c r="I8" s="40">
        <v>1</v>
      </c>
      <c r="J8" s="40">
        <v>1</v>
      </c>
      <c r="K8" s="40"/>
      <c r="L8" s="40">
        <v>2</v>
      </c>
      <c r="M8" s="40"/>
      <c r="N8" s="40"/>
      <c r="O8" s="41">
        <v>0</v>
      </c>
      <c r="P8" s="43">
        <v>158</v>
      </c>
      <c r="Q8" s="43">
        <v>173</v>
      </c>
      <c r="R8" s="39">
        <v>0</v>
      </c>
      <c r="S8" s="40">
        <v>21</v>
      </c>
      <c r="T8" s="44">
        <v>470</v>
      </c>
    </row>
    <row r="9" spans="1:20" ht="15" customHeight="1" x14ac:dyDescent="0.25">
      <c r="A9" s="23">
        <f t="shared" si="0"/>
        <v>8</v>
      </c>
      <c r="B9" s="24" t="s">
        <v>151</v>
      </c>
      <c r="C9" s="25">
        <v>873</v>
      </c>
      <c r="D9" s="26" t="s">
        <v>14</v>
      </c>
      <c r="E9" s="27">
        <v>734</v>
      </c>
      <c r="F9" s="28">
        <v>124</v>
      </c>
      <c r="G9" s="29">
        <v>208</v>
      </c>
      <c r="H9" s="29">
        <v>145</v>
      </c>
      <c r="I9" s="29">
        <v>1</v>
      </c>
      <c r="J9" s="29">
        <v>3</v>
      </c>
      <c r="K9" s="29"/>
      <c r="L9" s="29">
        <v>2</v>
      </c>
      <c r="M9" s="29"/>
      <c r="N9" s="29"/>
      <c r="O9" s="30">
        <v>0</v>
      </c>
      <c r="P9" s="32">
        <v>217</v>
      </c>
      <c r="Q9" s="32">
        <v>154</v>
      </c>
      <c r="R9" s="28">
        <v>0</v>
      </c>
      <c r="S9" s="29">
        <v>8</v>
      </c>
      <c r="T9" s="33">
        <v>483</v>
      </c>
    </row>
    <row r="10" spans="1:20" ht="15" customHeight="1" x14ac:dyDescent="0.25">
      <c r="A10" s="34">
        <f t="shared" si="0"/>
        <v>9</v>
      </c>
      <c r="B10" s="35" t="s">
        <v>151</v>
      </c>
      <c r="C10" s="36">
        <v>873</v>
      </c>
      <c r="D10" s="37" t="s">
        <v>20</v>
      </c>
      <c r="E10" s="38">
        <v>734</v>
      </c>
      <c r="F10" s="39">
        <v>116</v>
      </c>
      <c r="G10" s="40">
        <v>190</v>
      </c>
      <c r="H10" s="40">
        <v>176</v>
      </c>
      <c r="I10" s="40">
        <v>0</v>
      </c>
      <c r="J10" s="40">
        <v>2</v>
      </c>
      <c r="K10" s="40"/>
      <c r="L10" s="40">
        <v>2</v>
      </c>
      <c r="M10" s="40"/>
      <c r="N10" s="40"/>
      <c r="O10" s="41">
        <v>0</v>
      </c>
      <c r="P10" s="43">
        <v>193</v>
      </c>
      <c r="Q10" s="43">
        <v>182</v>
      </c>
      <c r="R10" s="39">
        <v>0</v>
      </c>
      <c r="S10" s="40">
        <v>16</v>
      </c>
      <c r="T10" s="44">
        <v>486</v>
      </c>
    </row>
    <row r="11" spans="1:20" ht="15" customHeight="1" x14ac:dyDescent="0.25">
      <c r="A11" s="23">
        <f t="shared" si="0"/>
        <v>10</v>
      </c>
      <c r="B11" s="24" t="s">
        <v>151</v>
      </c>
      <c r="C11" s="25">
        <v>874</v>
      </c>
      <c r="D11" s="26" t="s">
        <v>19</v>
      </c>
      <c r="E11" s="27">
        <v>562</v>
      </c>
      <c r="F11" s="28">
        <v>229</v>
      </c>
      <c r="G11" s="29">
        <v>46</v>
      </c>
      <c r="H11" s="29">
        <v>42</v>
      </c>
      <c r="I11" s="29">
        <v>3</v>
      </c>
      <c r="J11" s="29">
        <v>2</v>
      </c>
      <c r="K11" s="29"/>
      <c r="L11" s="29">
        <v>2</v>
      </c>
      <c r="M11" s="29"/>
      <c r="N11" s="29"/>
      <c r="O11" s="30">
        <v>0</v>
      </c>
      <c r="P11" s="32">
        <v>48</v>
      </c>
      <c r="Q11" s="32">
        <v>46</v>
      </c>
      <c r="R11" s="28">
        <v>0</v>
      </c>
      <c r="S11" s="29">
        <v>13</v>
      </c>
      <c r="T11" s="33">
        <v>324</v>
      </c>
    </row>
    <row r="12" spans="1:20" ht="15" customHeight="1" x14ac:dyDescent="0.25">
      <c r="A12" s="34">
        <f t="shared" si="0"/>
        <v>11</v>
      </c>
      <c r="B12" s="35" t="s">
        <v>151</v>
      </c>
      <c r="C12" s="36">
        <v>874</v>
      </c>
      <c r="D12" s="37" t="s">
        <v>15</v>
      </c>
      <c r="E12" s="38">
        <v>385</v>
      </c>
      <c r="F12" s="39">
        <v>112</v>
      </c>
      <c r="G12" s="40">
        <v>38</v>
      </c>
      <c r="H12" s="40">
        <v>49</v>
      </c>
      <c r="I12" s="40">
        <v>1</v>
      </c>
      <c r="J12" s="40">
        <v>0</v>
      </c>
      <c r="K12" s="40"/>
      <c r="L12" s="40">
        <v>1</v>
      </c>
      <c r="M12" s="40"/>
      <c r="N12" s="40"/>
      <c r="O12" s="41">
        <v>0</v>
      </c>
      <c r="P12" s="43">
        <v>39</v>
      </c>
      <c r="Q12" s="43">
        <v>52</v>
      </c>
      <c r="R12" s="39">
        <v>0</v>
      </c>
      <c r="S12" s="40">
        <v>16</v>
      </c>
      <c r="T12" s="44">
        <v>201</v>
      </c>
    </row>
    <row r="13" spans="1:20" ht="15" customHeight="1" x14ac:dyDescent="0.25">
      <c r="A13" s="23">
        <f t="shared" si="0"/>
        <v>12</v>
      </c>
      <c r="B13" s="24" t="s">
        <v>151</v>
      </c>
      <c r="C13" s="25">
        <v>875</v>
      </c>
      <c r="D13" s="26" t="s">
        <v>19</v>
      </c>
      <c r="E13" s="27">
        <v>693</v>
      </c>
      <c r="F13" s="28">
        <v>162</v>
      </c>
      <c r="G13" s="29">
        <v>79</v>
      </c>
      <c r="H13" s="29">
        <v>176</v>
      </c>
      <c r="I13" s="29">
        <v>3</v>
      </c>
      <c r="J13" s="29">
        <v>1</v>
      </c>
      <c r="K13" s="29"/>
      <c r="L13" s="29">
        <v>3</v>
      </c>
      <c r="M13" s="29"/>
      <c r="N13" s="29"/>
      <c r="O13" s="30">
        <v>0</v>
      </c>
      <c r="P13" s="32">
        <v>80</v>
      </c>
      <c r="Q13" s="32">
        <v>187</v>
      </c>
      <c r="R13" s="28">
        <v>0</v>
      </c>
      <c r="S13" s="29">
        <v>12</v>
      </c>
      <c r="T13" s="33">
        <v>424</v>
      </c>
    </row>
    <row r="14" spans="1:20" ht="15" customHeight="1" x14ac:dyDescent="0.25">
      <c r="A14" s="34">
        <f t="shared" si="0"/>
        <v>13</v>
      </c>
      <c r="B14" s="35" t="s">
        <v>151</v>
      </c>
      <c r="C14" s="36">
        <v>875</v>
      </c>
      <c r="D14" s="37" t="s">
        <v>14</v>
      </c>
      <c r="E14" s="38">
        <v>692</v>
      </c>
      <c r="F14" s="39">
        <v>168</v>
      </c>
      <c r="G14" s="40">
        <v>70</v>
      </c>
      <c r="H14" s="40">
        <v>148</v>
      </c>
      <c r="I14" s="40">
        <v>3</v>
      </c>
      <c r="J14" s="40">
        <v>3</v>
      </c>
      <c r="K14" s="40"/>
      <c r="L14" s="40">
        <v>5</v>
      </c>
      <c r="M14" s="40"/>
      <c r="N14" s="40"/>
      <c r="O14" s="41">
        <v>0</v>
      </c>
      <c r="P14" s="43">
        <v>75</v>
      </c>
      <c r="Q14" s="43">
        <v>158</v>
      </c>
      <c r="R14" s="39">
        <v>0</v>
      </c>
      <c r="S14" s="40">
        <v>20</v>
      </c>
      <c r="T14" s="44">
        <v>397</v>
      </c>
    </row>
    <row r="15" spans="1:20" ht="15" customHeight="1" x14ac:dyDescent="0.25">
      <c r="A15" s="23">
        <f t="shared" si="0"/>
        <v>14</v>
      </c>
      <c r="B15" s="24" t="s">
        <v>151</v>
      </c>
      <c r="C15" s="25">
        <v>876</v>
      </c>
      <c r="D15" s="26" t="s">
        <v>19</v>
      </c>
      <c r="E15" s="27">
        <v>418</v>
      </c>
      <c r="F15" s="28">
        <v>68</v>
      </c>
      <c r="G15" s="29">
        <v>68</v>
      </c>
      <c r="H15" s="29">
        <v>122</v>
      </c>
      <c r="I15" s="29">
        <v>3</v>
      </c>
      <c r="J15" s="29">
        <v>1</v>
      </c>
      <c r="K15" s="29"/>
      <c r="L15" s="29">
        <v>0</v>
      </c>
      <c r="M15" s="29"/>
      <c r="N15" s="29"/>
      <c r="O15" s="30">
        <v>0</v>
      </c>
      <c r="P15" s="32">
        <v>69</v>
      </c>
      <c r="Q15" s="32">
        <v>127</v>
      </c>
      <c r="R15" s="28">
        <v>0</v>
      </c>
      <c r="S15" s="29">
        <v>7</v>
      </c>
      <c r="T15" s="33">
        <v>262</v>
      </c>
    </row>
    <row r="16" spans="1:20" ht="15" customHeight="1" x14ac:dyDescent="0.25">
      <c r="A16" s="34">
        <f t="shared" si="0"/>
        <v>15</v>
      </c>
      <c r="B16" s="35" t="s">
        <v>151</v>
      </c>
      <c r="C16" s="36">
        <v>877</v>
      </c>
      <c r="D16" s="37" t="s">
        <v>19</v>
      </c>
      <c r="E16" s="38">
        <v>419</v>
      </c>
      <c r="F16" s="39">
        <v>93</v>
      </c>
      <c r="G16" s="40">
        <v>83</v>
      </c>
      <c r="H16" s="40">
        <v>114</v>
      </c>
      <c r="I16" s="40">
        <v>2</v>
      </c>
      <c r="J16" s="40">
        <v>1</v>
      </c>
      <c r="K16" s="40"/>
      <c r="L16" s="40">
        <v>3</v>
      </c>
      <c r="M16" s="40"/>
      <c r="N16" s="40"/>
      <c r="O16" s="41">
        <v>0</v>
      </c>
      <c r="P16" s="43">
        <v>86</v>
      </c>
      <c r="Q16" s="43">
        <v>117</v>
      </c>
      <c r="R16" s="39">
        <v>0</v>
      </c>
      <c r="S16" s="40">
        <v>5</v>
      </c>
      <c r="T16" s="44">
        <v>296</v>
      </c>
    </row>
    <row r="17" spans="1:20" ht="15" customHeight="1" x14ac:dyDescent="0.25">
      <c r="A17" s="23">
        <f t="shared" si="0"/>
        <v>16</v>
      </c>
      <c r="B17" s="24" t="s">
        <v>151</v>
      </c>
      <c r="C17" s="25">
        <v>878</v>
      </c>
      <c r="D17" s="26" t="s">
        <v>19</v>
      </c>
      <c r="E17" s="27">
        <v>661</v>
      </c>
      <c r="F17" s="28">
        <v>165</v>
      </c>
      <c r="G17" s="29">
        <v>91</v>
      </c>
      <c r="H17" s="29">
        <v>160</v>
      </c>
      <c r="I17" s="29">
        <v>0</v>
      </c>
      <c r="J17" s="29">
        <v>2</v>
      </c>
      <c r="K17" s="29"/>
      <c r="L17" s="29">
        <v>2</v>
      </c>
      <c r="M17" s="29"/>
      <c r="N17" s="29"/>
      <c r="O17" s="30">
        <v>0</v>
      </c>
      <c r="P17" s="32">
        <v>95</v>
      </c>
      <c r="Q17" s="32">
        <v>164</v>
      </c>
      <c r="R17" s="28">
        <v>0</v>
      </c>
      <c r="S17" s="29">
        <v>22</v>
      </c>
      <c r="T17" s="33">
        <v>420</v>
      </c>
    </row>
    <row r="18" spans="1:20" ht="15" customHeight="1" x14ac:dyDescent="0.25">
      <c r="A18" s="34">
        <f t="shared" si="0"/>
        <v>17</v>
      </c>
      <c r="B18" s="35" t="s">
        <v>151</v>
      </c>
      <c r="C18" s="36">
        <v>879</v>
      </c>
      <c r="D18" s="37" t="s">
        <v>19</v>
      </c>
      <c r="E18" s="38">
        <v>251</v>
      </c>
      <c r="F18" s="39">
        <v>38</v>
      </c>
      <c r="G18" s="40">
        <v>57</v>
      </c>
      <c r="H18" s="40">
        <v>58</v>
      </c>
      <c r="I18" s="40">
        <v>2</v>
      </c>
      <c r="J18" s="40">
        <v>3</v>
      </c>
      <c r="K18" s="40"/>
      <c r="L18" s="40">
        <v>0</v>
      </c>
      <c r="M18" s="40"/>
      <c r="N18" s="40"/>
      <c r="O18" s="41">
        <v>0</v>
      </c>
      <c r="P18" s="43">
        <v>60</v>
      </c>
      <c r="Q18" s="43">
        <v>65</v>
      </c>
      <c r="R18" s="39">
        <v>0</v>
      </c>
      <c r="S18" s="40">
        <v>7</v>
      </c>
      <c r="T18" s="44">
        <v>158</v>
      </c>
    </row>
    <row r="19" spans="1:20" ht="15" customHeight="1" x14ac:dyDescent="0.25">
      <c r="A19" s="23">
        <f t="shared" si="0"/>
        <v>18</v>
      </c>
      <c r="B19" s="24" t="s">
        <v>151</v>
      </c>
      <c r="C19" s="25">
        <v>880</v>
      </c>
      <c r="D19" s="26" t="s">
        <v>19</v>
      </c>
      <c r="E19" s="27">
        <v>736</v>
      </c>
      <c r="F19" s="28">
        <v>105</v>
      </c>
      <c r="G19" s="29">
        <v>139</v>
      </c>
      <c r="H19" s="29">
        <v>253</v>
      </c>
      <c r="I19" s="29">
        <v>2</v>
      </c>
      <c r="J19" s="29">
        <v>0</v>
      </c>
      <c r="K19" s="29"/>
      <c r="L19" s="29">
        <v>1</v>
      </c>
      <c r="M19" s="29"/>
      <c r="N19" s="29"/>
      <c r="O19" s="30">
        <v>0</v>
      </c>
      <c r="P19" s="32">
        <v>143</v>
      </c>
      <c r="Q19" s="32">
        <v>266</v>
      </c>
      <c r="R19" s="28">
        <v>0</v>
      </c>
      <c r="S19" s="29">
        <v>17</v>
      </c>
      <c r="T19" s="33">
        <v>500</v>
      </c>
    </row>
    <row r="20" spans="1:20" ht="15" customHeight="1" x14ac:dyDescent="0.25">
      <c r="A20" s="34">
        <f t="shared" si="0"/>
        <v>19</v>
      </c>
      <c r="B20" s="35" t="s">
        <v>151</v>
      </c>
      <c r="C20" s="36">
        <v>881</v>
      </c>
      <c r="D20" s="37" t="s">
        <v>19</v>
      </c>
      <c r="E20" s="38">
        <v>587</v>
      </c>
      <c r="F20" s="39">
        <v>98</v>
      </c>
      <c r="G20" s="40">
        <v>123</v>
      </c>
      <c r="H20" s="40">
        <v>153</v>
      </c>
      <c r="I20" s="40">
        <v>3</v>
      </c>
      <c r="J20" s="40">
        <v>1</v>
      </c>
      <c r="K20" s="40"/>
      <c r="L20" s="40">
        <v>0</v>
      </c>
      <c r="M20" s="40"/>
      <c r="N20" s="40"/>
      <c r="O20" s="41">
        <v>0</v>
      </c>
      <c r="P20" s="43">
        <v>126</v>
      </c>
      <c r="Q20" s="43">
        <v>160</v>
      </c>
      <c r="R20" s="39">
        <v>0</v>
      </c>
      <c r="S20" s="40">
        <v>10</v>
      </c>
      <c r="T20" s="44">
        <v>378</v>
      </c>
    </row>
    <row r="21" spans="1:20" ht="15" customHeight="1" x14ac:dyDescent="0.25">
      <c r="A21" s="23">
        <f t="shared" si="0"/>
        <v>20</v>
      </c>
      <c r="B21" s="24" t="s">
        <v>151</v>
      </c>
      <c r="C21" s="25">
        <v>881</v>
      </c>
      <c r="D21" s="26" t="s">
        <v>14</v>
      </c>
      <c r="E21" s="27">
        <v>587</v>
      </c>
      <c r="F21" s="28">
        <v>97</v>
      </c>
      <c r="G21" s="29">
        <v>125</v>
      </c>
      <c r="H21" s="29">
        <v>182</v>
      </c>
      <c r="I21" s="29">
        <v>4</v>
      </c>
      <c r="J21" s="29">
        <v>2</v>
      </c>
      <c r="K21" s="29"/>
      <c r="L21" s="29">
        <v>1</v>
      </c>
      <c r="M21" s="29"/>
      <c r="N21" s="29"/>
      <c r="O21" s="30">
        <v>0</v>
      </c>
      <c r="P21" s="32">
        <v>128</v>
      </c>
      <c r="Q21" s="32">
        <v>190</v>
      </c>
      <c r="R21" s="28">
        <v>0</v>
      </c>
      <c r="S21" s="29">
        <v>7</v>
      </c>
      <c r="T21" s="33">
        <v>411</v>
      </c>
    </row>
    <row r="22" spans="1:20" ht="15" customHeight="1" x14ac:dyDescent="0.25">
      <c r="A22" s="34">
        <f t="shared" si="0"/>
        <v>21</v>
      </c>
      <c r="B22" s="35" t="s">
        <v>151</v>
      </c>
      <c r="C22" s="36">
        <v>882</v>
      </c>
      <c r="D22" s="37" t="s">
        <v>19</v>
      </c>
      <c r="E22" s="38">
        <v>476</v>
      </c>
      <c r="F22" s="39">
        <v>59</v>
      </c>
      <c r="G22" s="40">
        <v>102</v>
      </c>
      <c r="H22" s="40">
        <v>141</v>
      </c>
      <c r="I22" s="40">
        <v>3</v>
      </c>
      <c r="J22" s="40">
        <v>1</v>
      </c>
      <c r="K22" s="40"/>
      <c r="L22" s="40">
        <v>0</v>
      </c>
      <c r="M22" s="40"/>
      <c r="N22" s="40"/>
      <c r="O22" s="41">
        <v>0</v>
      </c>
      <c r="P22" s="43">
        <v>106</v>
      </c>
      <c r="Q22" s="43">
        <v>148</v>
      </c>
      <c r="R22" s="39">
        <v>0</v>
      </c>
      <c r="S22" s="40">
        <v>8</v>
      </c>
      <c r="T22" s="44">
        <v>306</v>
      </c>
    </row>
    <row r="23" spans="1:20" ht="15" customHeight="1" x14ac:dyDescent="0.25">
      <c r="A23" s="23">
        <f t="shared" si="0"/>
        <v>22</v>
      </c>
      <c r="B23" s="24" t="s">
        <v>151</v>
      </c>
      <c r="C23" s="25">
        <v>883</v>
      </c>
      <c r="D23" s="26" t="s">
        <v>19</v>
      </c>
      <c r="E23" s="27">
        <v>225</v>
      </c>
      <c r="F23" s="28">
        <v>26</v>
      </c>
      <c r="G23" s="29">
        <v>58</v>
      </c>
      <c r="H23" s="29">
        <v>58</v>
      </c>
      <c r="I23" s="29">
        <v>0</v>
      </c>
      <c r="J23" s="29">
        <v>1</v>
      </c>
      <c r="K23" s="29"/>
      <c r="L23" s="29">
        <v>0</v>
      </c>
      <c r="M23" s="29"/>
      <c r="N23" s="29"/>
      <c r="O23" s="30">
        <v>0</v>
      </c>
      <c r="P23" s="32">
        <v>59</v>
      </c>
      <c r="Q23" s="32">
        <v>58</v>
      </c>
      <c r="R23" s="28">
        <v>0</v>
      </c>
      <c r="S23" s="29">
        <v>2</v>
      </c>
      <c r="T23" s="33">
        <v>143</v>
      </c>
    </row>
    <row r="24" spans="1:20" ht="15" customHeight="1" x14ac:dyDescent="0.25">
      <c r="A24" s="34">
        <f t="shared" si="0"/>
        <v>23</v>
      </c>
      <c r="B24" s="35" t="s">
        <v>151</v>
      </c>
      <c r="C24" s="36">
        <v>884</v>
      </c>
      <c r="D24" s="37" t="s">
        <v>19</v>
      </c>
      <c r="E24" s="38">
        <v>162</v>
      </c>
      <c r="F24" s="39">
        <v>9</v>
      </c>
      <c r="G24" s="40">
        <v>61</v>
      </c>
      <c r="H24" s="40">
        <v>37</v>
      </c>
      <c r="I24" s="40">
        <v>2</v>
      </c>
      <c r="J24" s="40">
        <v>0</v>
      </c>
      <c r="K24" s="40"/>
      <c r="L24" s="40">
        <v>0</v>
      </c>
      <c r="M24" s="40"/>
      <c r="N24" s="40"/>
      <c r="O24" s="41">
        <v>0</v>
      </c>
      <c r="P24" s="43">
        <v>62</v>
      </c>
      <c r="Q24" s="43">
        <v>39</v>
      </c>
      <c r="R24" s="39">
        <v>0</v>
      </c>
      <c r="S24" s="40">
        <v>0</v>
      </c>
      <c r="T24" s="44">
        <v>109</v>
      </c>
    </row>
    <row r="25" spans="1:20" ht="5.0999999999999996" customHeight="1" x14ac:dyDescent="0.25">
      <c r="A25" s="47"/>
      <c r="B25" s="48"/>
      <c r="C25" s="49"/>
      <c r="D25" s="50"/>
      <c r="E25" s="51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</row>
    <row r="26" spans="1:20" ht="5.0999999999999996" customHeight="1" x14ac:dyDescent="0.25">
      <c r="A26" s="54"/>
      <c r="B26" s="55"/>
      <c r="C26" s="56"/>
      <c r="D26" s="57"/>
      <c r="E26" s="58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</row>
    <row r="27" spans="1:20" ht="5.0999999999999996" customHeight="1" x14ac:dyDescent="0.25">
      <c r="A27" s="47"/>
      <c r="B27" s="48"/>
      <c r="C27" s="49"/>
      <c r="D27" s="50"/>
      <c r="E27" s="51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</row>
  </sheetData>
  <pageMargins left="0.7" right="0.7" top="0.75" bottom="0.75" header="0.3" footer="0.3"/>
  <pageSetup paperSize="5" scale="61" orientation="landscape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0000"/>
  </sheetPr>
  <dimension ref="A1:T41"/>
  <sheetViews>
    <sheetView zoomScale="40" zoomScaleNormal="40" workbookViewId="0">
      <selection activeCell="U1" sqref="U1:W1048576"/>
    </sheetView>
  </sheetViews>
  <sheetFormatPr defaultRowHeight="14.25" x14ac:dyDescent="0.2"/>
  <sheetData>
    <row r="1" spans="1:20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198</v>
      </c>
      <c r="R1" s="5" t="s">
        <v>8</v>
      </c>
      <c r="S1" s="5" t="s">
        <v>9</v>
      </c>
      <c r="T1" s="5" t="s">
        <v>10</v>
      </c>
    </row>
    <row r="2" spans="1:20" x14ac:dyDescent="0.2">
      <c r="A2" s="11">
        <v>1</v>
      </c>
      <c r="B2" s="12" t="s">
        <v>106</v>
      </c>
      <c r="C2" s="13">
        <v>1455</v>
      </c>
      <c r="D2" s="14" t="s">
        <v>20</v>
      </c>
      <c r="E2" s="15">
        <v>612</v>
      </c>
      <c r="F2" s="16">
        <v>4</v>
      </c>
      <c r="G2" s="17">
        <v>12</v>
      </c>
      <c r="H2" s="17">
        <v>178</v>
      </c>
      <c r="I2" s="17">
        <v>3</v>
      </c>
      <c r="J2" s="17">
        <v>3</v>
      </c>
      <c r="K2" s="17">
        <v>87</v>
      </c>
      <c r="L2" s="17">
        <v>7</v>
      </c>
      <c r="M2" s="17">
        <v>0</v>
      </c>
      <c r="N2" s="17">
        <v>49</v>
      </c>
      <c r="O2" s="18">
        <v>0</v>
      </c>
      <c r="P2" s="19">
        <v>16</v>
      </c>
      <c r="Q2" s="19">
        <v>182</v>
      </c>
      <c r="R2" s="16">
        <v>0</v>
      </c>
      <c r="S2" s="17">
        <v>26</v>
      </c>
      <c r="T2" s="21">
        <v>343</v>
      </c>
    </row>
    <row r="3" spans="1:20" x14ac:dyDescent="0.2">
      <c r="A3" s="23">
        <v>2</v>
      </c>
      <c r="B3" s="24" t="s">
        <v>106</v>
      </c>
      <c r="C3" s="25">
        <v>1455</v>
      </c>
      <c r="D3" s="26" t="s">
        <v>14</v>
      </c>
      <c r="E3" s="27">
        <v>613</v>
      </c>
      <c r="F3" s="28">
        <v>6</v>
      </c>
      <c r="G3" s="29">
        <v>22</v>
      </c>
      <c r="H3" s="29">
        <v>188</v>
      </c>
      <c r="I3" s="29">
        <v>4</v>
      </c>
      <c r="J3" s="29">
        <v>2</v>
      </c>
      <c r="K3" s="29">
        <v>47</v>
      </c>
      <c r="L3" s="29">
        <v>24</v>
      </c>
      <c r="M3" s="29">
        <v>0</v>
      </c>
      <c r="N3" s="29">
        <v>44</v>
      </c>
      <c r="O3" s="30">
        <v>0</v>
      </c>
      <c r="P3" s="32">
        <v>27</v>
      </c>
      <c r="Q3" s="32">
        <v>194</v>
      </c>
      <c r="R3" s="28">
        <v>0</v>
      </c>
      <c r="S3" s="29">
        <v>20</v>
      </c>
      <c r="T3" s="33">
        <v>337</v>
      </c>
    </row>
    <row r="4" spans="1:20" x14ac:dyDescent="0.2">
      <c r="A4" s="34">
        <v>3</v>
      </c>
      <c r="B4" s="35" t="s">
        <v>106</v>
      </c>
      <c r="C4" s="36">
        <v>1455</v>
      </c>
      <c r="D4" s="37" t="s">
        <v>19</v>
      </c>
      <c r="E4" s="38">
        <v>613</v>
      </c>
      <c r="F4" s="39">
        <v>4</v>
      </c>
      <c r="G4" s="40">
        <v>32</v>
      </c>
      <c r="H4" s="40">
        <v>163</v>
      </c>
      <c r="I4" s="40">
        <v>0</v>
      </c>
      <c r="J4" s="40">
        <v>0</v>
      </c>
      <c r="K4" s="40">
        <v>59</v>
      </c>
      <c r="L4" s="40">
        <v>14</v>
      </c>
      <c r="M4" s="40">
        <v>0</v>
      </c>
      <c r="N4" s="40">
        <v>58</v>
      </c>
      <c r="O4" s="41">
        <v>0</v>
      </c>
      <c r="P4" s="43">
        <v>34</v>
      </c>
      <c r="Q4" s="43">
        <v>165</v>
      </c>
      <c r="R4" s="39">
        <v>0</v>
      </c>
      <c r="S4" s="40">
        <v>34</v>
      </c>
      <c r="T4" s="44">
        <v>330</v>
      </c>
    </row>
    <row r="5" spans="1:20" x14ac:dyDescent="0.2">
      <c r="A5" s="23">
        <v>4</v>
      </c>
      <c r="B5" s="24" t="s">
        <v>106</v>
      </c>
      <c r="C5" s="25">
        <v>1454</v>
      </c>
      <c r="D5" s="26" t="s">
        <v>14</v>
      </c>
      <c r="E5" s="27">
        <v>576</v>
      </c>
      <c r="F5" s="28">
        <v>37</v>
      </c>
      <c r="G5" s="29">
        <v>110</v>
      </c>
      <c r="H5" s="29">
        <v>222</v>
      </c>
      <c r="I5" s="29">
        <v>0</v>
      </c>
      <c r="J5" s="29">
        <v>3</v>
      </c>
      <c r="K5" s="29">
        <v>8</v>
      </c>
      <c r="L5" s="29">
        <v>7</v>
      </c>
      <c r="M5" s="29">
        <v>1</v>
      </c>
      <c r="N5" s="29">
        <v>15</v>
      </c>
      <c r="O5" s="30">
        <v>0</v>
      </c>
      <c r="P5" s="32">
        <v>115</v>
      </c>
      <c r="Q5" s="32">
        <v>223</v>
      </c>
      <c r="R5" s="28">
        <v>0</v>
      </c>
      <c r="S5" s="29">
        <v>14</v>
      </c>
      <c r="T5" s="33">
        <v>403</v>
      </c>
    </row>
    <row r="6" spans="1:20" x14ac:dyDescent="0.2">
      <c r="A6" s="34">
        <v>5</v>
      </c>
      <c r="B6" s="35" t="s">
        <v>106</v>
      </c>
      <c r="C6" s="36">
        <v>1454</v>
      </c>
      <c r="D6" s="37" t="s">
        <v>19</v>
      </c>
      <c r="E6" s="38">
        <v>577</v>
      </c>
      <c r="F6" s="39">
        <v>43</v>
      </c>
      <c r="G6" s="40">
        <v>75</v>
      </c>
      <c r="H6" s="40">
        <v>223</v>
      </c>
      <c r="I6" s="40">
        <v>0</v>
      </c>
      <c r="J6" s="40">
        <v>2</v>
      </c>
      <c r="K6" s="40">
        <v>3</v>
      </c>
      <c r="L6" s="40">
        <v>15</v>
      </c>
      <c r="M6" s="40">
        <v>0</v>
      </c>
      <c r="N6" s="40">
        <v>27</v>
      </c>
      <c r="O6" s="41">
        <v>0</v>
      </c>
      <c r="P6" s="43">
        <v>81</v>
      </c>
      <c r="Q6" s="43">
        <v>225</v>
      </c>
      <c r="R6" s="39">
        <v>0</v>
      </c>
      <c r="S6" s="40">
        <v>12</v>
      </c>
      <c r="T6" s="44">
        <v>388</v>
      </c>
    </row>
    <row r="7" spans="1:20" x14ac:dyDescent="0.2">
      <c r="A7" s="23">
        <v>6</v>
      </c>
      <c r="B7" s="24" t="s">
        <v>106</v>
      </c>
      <c r="C7" s="25">
        <v>1453</v>
      </c>
      <c r="D7" s="26" t="s">
        <v>14</v>
      </c>
      <c r="E7" s="27">
        <v>520</v>
      </c>
      <c r="F7" s="28"/>
      <c r="G7" s="29"/>
      <c r="H7" s="29"/>
      <c r="I7" s="29"/>
      <c r="J7" s="29"/>
      <c r="K7" s="29"/>
      <c r="L7" s="29"/>
      <c r="M7" s="29"/>
      <c r="N7" s="29"/>
      <c r="O7" s="30"/>
      <c r="P7" s="32">
        <v>0</v>
      </c>
      <c r="Q7" s="32">
        <v>0</v>
      </c>
      <c r="R7" s="28"/>
      <c r="S7" s="29"/>
      <c r="T7" s="33">
        <v>0</v>
      </c>
    </row>
    <row r="8" spans="1:20" x14ac:dyDescent="0.2">
      <c r="A8" s="34">
        <v>7</v>
      </c>
      <c r="B8" s="35" t="s">
        <v>106</v>
      </c>
      <c r="C8" s="36">
        <v>1453</v>
      </c>
      <c r="D8" s="37" t="s">
        <v>19</v>
      </c>
      <c r="E8" s="38">
        <v>521</v>
      </c>
      <c r="F8" s="39"/>
      <c r="G8" s="40"/>
      <c r="H8" s="40"/>
      <c r="I8" s="40"/>
      <c r="J8" s="40"/>
      <c r="K8" s="40"/>
      <c r="L8" s="40"/>
      <c r="M8" s="40"/>
      <c r="N8" s="40"/>
      <c r="O8" s="41"/>
      <c r="P8" s="43">
        <v>0</v>
      </c>
      <c r="Q8" s="43">
        <v>0</v>
      </c>
      <c r="R8" s="39"/>
      <c r="S8" s="40"/>
      <c r="T8" s="44">
        <v>0</v>
      </c>
    </row>
    <row r="9" spans="1:20" x14ac:dyDescent="0.2">
      <c r="A9" s="23">
        <v>8</v>
      </c>
      <c r="B9" s="24" t="s">
        <v>106</v>
      </c>
      <c r="C9" s="25">
        <v>1452</v>
      </c>
      <c r="D9" s="26" t="s">
        <v>14</v>
      </c>
      <c r="E9" s="27">
        <v>751</v>
      </c>
      <c r="F9" s="28">
        <v>17</v>
      </c>
      <c r="G9" s="29">
        <v>111</v>
      </c>
      <c r="H9" s="29">
        <v>227</v>
      </c>
      <c r="I9" s="29">
        <v>0</v>
      </c>
      <c r="J9" s="29">
        <v>5</v>
      </c>
      <c r="K9" s="29">
        <v>4</v>
      </c>
      <c r="L9" s="29">
        <v>13</v>
      </c>
      <c r="M9" s="29">
        <v>1</v>
      </c>
      <c r="N9" s="29">
        <v>47</v>
      </c>
      <c r="O9" s="30">
        <v>0</v>
      </c>
      <c r="P9" s="32">
        <v>116</v>
      </c>
      <c r="Q9" s="32">
        <v>229</v>
      </c>
      <c r="R9" s="28">
        <v>0</v>
      </c>
      <c r="S9" s="29">
        <v>12</v>
      </c>
      <c r="T9" s="33">
        <v>425</v>
      </c>
    </row>
    <row r="10" spans="1:20" x14ac:dyDescent="0.2">
      <c r="A10" s="34">
        <v>9</v>
      </c>
      <c r="B10" s="35" t="s">
        <v>106</v>
      </c>
      <c r="C10" s="36">
        <v>1452</v>
      </c>
      <c r="D10" s="37" t="s">
        <v>19</v>
      </c>
      <c r="E10" s="38">
        <v>751</v>
      </c>
      <c r="F10" s="39">
        <v>20</v>
      </c>
      <c r="G10" s="40">
        <v>107</v>
      </c>
      <c r="H10" s="40">
        <v>236</v>
      </c>
      <c r="I10" s="40">
        <v>1</v>
      </c>
      <c r="J10" s="40">
        <v>0</v>
      </c>
      <c r="K10" s="40">
        <v>2</v>
      </c>
      <c r="L10" s="40">
        <v>8</v>
      </c>
      <c r="M10" s="40">
        <v>1</v>
      </c>
      <c r="N10" s="40">
        <v>17</v>
      </c>
      <c r="O10" s="41">
        <v>0</v>
      </c>
      <c r="P10" s="43">
        <v>107</v>
      </c>
      <c r="Q10" s="43">
        <v>237</v>
      </c>
      <c r="R10" s="39">
        <v>0</v>
      </c>
      <c r="S10" s="40">
        <v>0</v>
      </c>
      <c r="T10" s="44">
        <v>392</v>
      </c>
    </row>
    <row r="11" spans="1:20" x14ac:dyDescent="0.2">
      <c r="A11" s="34">
        <v>10</v>
      </c>
      <c r="B11" s="35" t="s">
        <v>106</v>
      </c>
      <c r="C11" s="36">
        <v>1451</v>
      </c>
      <c r="D11" s="37" t="s">
        <v>14</v>
      </c>
      <c r="E11" s="38">
        <v>726</v>
      </c>
      <c r="F11" s="39">
        <v>35</v>
      </c>
      <c r="G11" s="40">
        <v>67</v>
      </c>
      <c r="H11" s="40">
        <v>186</v>
      </c>
      <c r="I11" s="40">
        <v>3</v>
      </c>
      <c r="J11" s="40">
        <v>4</v>
      </c>
      <c r="K11" s="40">
        <v>12</v>
      </c>
      <c r="L11" s="40">
        <v>24</v>
      </c>
      <c r="M11" s="40">
        <v>12</v>
      </c>
      <c r="N11" s="40">
        <v>57</v>
      </c>
      <c r="O11" s="41">
        <v>0</v>
      </c>
      <c r="P11" s="43">
        <v>71</v>
      </c>
      <c r="Q11" s="43">
        <v>191</v>
      </c>
      <c r="R11" s="39">
        <v>0</v>
      </c>
      <c r="S11" s="40">
        <v>15</v>
      </c>
      <c r="T11" s="44">
        <v>400</v>
      </c>
    </row>
    <row r="12" spans="1:20" x14ac:dyDescent="0.2">
      <c r="A12" s="34">
        <v>11</v>
      </c>
      <c r="B12" s="24" t="s">
        <v>106</v>
      </c>
      <c r="C12" s="25">
        <v>1451</v>
      </c>
      <c r="D12" s="26" t="s">
        <v>19</v>
      </c>
      <c r="E12" s="27">
        <v>726</v>
      </c>
      <c r="F12" s="28">
        <v>31</v>
      </c>
      <c r="G12" s="29">
        <v>84</v>
      </c>
      <c r="H12" s="29">
        <v>172</v>
      </c>
      <c r="I12" s="29">
        <v>0</v>
      </c>
      <c r="J12" s="29">
        <v>5</v>
      </c>
      <c r="K12" s="29">
        <v>9</v>
      </c>
      <c r="L12" s="29">
        <v>12</v>
      </c>
      <c r="M12" s="29">
        <v>10</v>
      </c>
      <c r="N12" s="29">
        <v>56</v>
      </c>
      <c r="O12" s="30">
        <v>0</v>
      </c>
      <c r="P12" s="32">
        <v>90</v>
      </c>
      <c r="Q12" s="32">
        <v>173</v>
      </c>
      <c r="R12" s="28">
        <v>0</v>
      </c>
      <c r="S12" s="29">
        <v>9</v>
      </c>
      <c r="T12" s="33">
        <v>379</v>
      </c>
    </row>
    <row r="13" spans="1:20" x14ac:dyDescent="0.2">
      <c r="A13" s="34">
        <v>12</v>
      </c>
      <c r="B13" s="35" t="s">
        <v>106</v>
      </c>
      <c r="C13" s="36">
        <v>1450</v>
      </c>
      <c r="D13" s="37" t="s">
        <v>20</v>
      </c>
      <c r="E13" s="38">
        <v>625</v>
      </c>
      <c r="F13" s="39">
        <v>43</v>
      </c>
      <c r="G13" s="40">
        <v>50</v>
      </c>
      <c r="H13" s="40">
        <v>149</v>
      </c>
      <c r="I13" s="40">
        <v>3</v>
      </c>
      <c r="J13" s="40">
        <v>3</v>
      </c>
      <c r="K13" s="40">
        <v>6</v>
      </c>
      <c r="L13" s="40">
        <v>30</v>
      </c>
      <c r="M13" s="40">
        <v>4</v>
      </c>
      <c r="N13" s="40">
        <v>29</v>
      </c>
      <c r="O13" s="41">
        <v>0</v>
      </c>
      <c r="P13" s="43">
        <v>53</v>
      </c>
      <c r="Q13" s="43">
        <v>153</v>
      </c>
      <c r="R13" s="39">
        <v>0</v>
      </c>
      <c r="S13" s="40">
        <v>18</v>
      </c>
      <c r="T13" s="44">
        <v>317</v>
      </c>
    </row>
    <row r="14" spans="1:20" x14ac:dyDescent="0.2">
      <c r="A14" s="34">
        <v>13</v>
      </c>
      <c r="B14" s="24" t="s">
        <v>106</v>
      </c>
      <c r="C14" s="25">
        <v>1450</v>
      </c>
      <c r="D14" s="26" t="s">
        <v>14</v>
      </c>
      <c r="E14" s="27">
        <v>626</v>
      </c>
      <c r="F14" s="28">
        <v>49</v>
      </c>
      <c r="G14" s="29">
        <v>58</v>
      </c>
      <c r="H14" s="29">
        <v>125</v>
      </c>
      <c r="I14" s="29">
        <v>2</v>
      </c>
      <c r="J14" s="29">
        <v>0</v>
      </c>
      <c r="K14" s="29">
        <v>3</v>
      </c>
      <c r="L14" s="29">
        <v>29</v>
      </c>
      <c r="M14" s="29">
        <v>8</v>
      </c>
      <c r="N14" s="29">
        <v>39</v>
      </c>
      <c r="O14" s="30">
        <v>0</v>
      </c>
      <c r="P14" s="32">
        <v>59</v>
      </c>
      <c r="Q14" s="32">
        <v>130</v>
      </c>
      <c r="R14" s="28">
        <v>0</v>
      </c>
      <c r="S14" s="29">
        <v>17</v>
      </c>
      <c r="T14" s="33">
        <v>313</v>
      </c>
    </row>
    <row r="15" spans="1:20" x14ac:dyDescent="0.2">
      <c r="A15" s="34">
        <v>14</v>
      </c>
      <c r="B15" s="35" t="s">
        <v>106</v>
      </c>
      <c r="C15" s="36">
        <v>1450</v>
      </c>
      <c r="D15" s="37" t="s">
        <v>19</v>
      </c>
      <c r="E15" s="38">
        <v>626</v>
      </c>
      <c r="F15" s="39">
        <v>29</v>
      </c>
      <c r="G15" s="40">
        <v>37</v>
      </c>
      <c r="H15" s="40">
        <v>172</v>
      </c>
      <c r="I15" s="40">
        <v>3</v>
      </c>
      <c r="J15" s="40">
        <v>4</v>
      </c>
      <c r="K15" s="40">
        <v>11</v>
      </c>
      <c r="L15" s="40">
        <v>34</v>
      </c>
      <c r="M15" s="40">
        <v>3</v>
      </c>
      <c r="N15" s="40">
        <v>46</v>
      </c>
      <c r="O15" s="41">
        <v>0</v>
      </c>
      <c r="P15" s="43">
        <v>41</v>
      </c>
      <c r="Q15" s="43">
        <v>178</v>
      </c>
      <c r="R15" s="39">
        <v>0</v>
      </c>
      <c r="S15" s="40">
        <v>16</v>
      </c>
      <c r="T15" s="44">
        <v>339</v>
      </c>
    </row>
    <row r="16" spans="1:20" x14ac:dyDescent="0.2">
      <c r="A16" s="34">
        <v>15</v>
      </c>
      <c r="B16" s="24" t="s">
        <v>106</v>
      </c>
      <c r="C16" s="25">
        <v>1449</v>
      </c>
      <c r="D16" s="26" t="s">
        <v>23</v>
      </c>
      <c r="E16" s="27">
        <v>603</v>
      </c>
      <c r="F16" s="28">
        <v>3</v>
      </c>
      <c r="G16" s="29">
        <v>5</v>
      </c>
      <c r="H16" s="29">
        <v>145</v>
      </c>
      <c r="I16" s="29">
        <v>0</v>
      </c>
      <c r="J16" s="29">
        <v>0</v>
      </c>
      <c r="K16" s="29">
        <v>1</v>
      </c>
      <c r="L16" s="29">
        <v>3</v>
      </c>
      <c r="M16" s="29">
        <v>6</v>
      </c>
      <c r="N16" s="29">
        <v>2</v>
      </c>
      <c r="O16" s="30">
        <v>0</v>
      </c>
      <c r="P16" s="32">
        <v>5</v>
      </c>
      <c r="Q16" s="32">
        <v>145</v>
      </c>
      <c r="R16" s="28">
        <v>1</v>
      </c>
      <c r="S16" s="29">
        <v>4</v>
      </c>
      <c r="T16" s="33">
        <v>165</v>
      </c>
    </row>
    <row r="17" spans="1:20" x14ac:dyDescent="0.2">
      <c r="A17" s="34">
        <v>16</v>
      </c>
      <c r="B17" s="35" t="s">
        <v>106</v>
      </c>
      <c r="C17" s="36">
        <v>1449</v>
      </c>
      <c r="D17" s="37" t="s">
        <v>20</v>
      </c>
      <c r="E17" s="38">
        <v>603</v>
      </c>
      <c r="F17" s="39">
        <v>3</v>
      </c>
      <c r="G17" s="40">
        <v>4</v>
      </c>
      <c r="H17" s="40">
        <v>164</v>
      </c>
      <c r="I17" s="40">
        <v>0</v>
      </c>
      <c r="J17" s="40">
        <v>1</v>
      </c>
      <c r="K17" s="40">
        <v>5</v>
      </c>
      <c r="L17" s="40">
        <v>1</v>
      </c>
      <c r="M17" s="40">
        <v>12</v>
      </c>
      <c r="N17" s="40">
        <v>2</v>
      </c>
      <c r="O17" s="41">
        <v>0</v>
      </c>
      <c r="P17" s="43">
        <v>6</v>
      </c>
      <c r="Q17" s="43">
        <v>165</v>
      </c>
      <c r="R17" s="39">
        <v>0</v>
      </c>
      <c r="S17" s="40">
        <v>4</v>
      </c>
      <c r="T17" s="44">
        <v>192</v>
      </c>
    </row>
    <row r="18" spans="1:20" x14ac:dyDescent="0.2">
      <c r="A18" s="34">
        <v>17</v>
      </c>
      <c r="B18" s="24" t="s">
        <v>106</v>
      </c>
      <c r="C18" s="25">
        <v>1449</v>
      </c>
      <c r="D18" s="26" t="s">
        <v>14</v>
      </c>
      <c r="E18" s="27">
        <v>603</v>
      </c>
      <c r="F18" s="28">
        <v>9</v>
      </c>
      <c r="G18" s="29">
        <v>9</v>
      </c>
      <c r="H18" s="29">
        <v>152</v>
      </c>
      <c r="I18" s="29">
        <v>1</v>
      </c>
      <c r="J18" s="29">
        <v>1</v>
      </c>
      <c r="K18" s="29">
        <v>0</v>
      </c>
      <c r="L18" s="29">
        <v>2</v>
      </c>
      <c r="M18" s="29">
        <v>16</v>
      </c>
      <c r="N18" s="29">
        <v>5</v>
      </c>
      <c r="O18" s="30">
        <v>0</v>
      </c>
      <c r="P18" s="32">
        <v>11</v>
      </c>
      <c r="Q18" s="32">
        <v>154</v>
      </c>
      <c r="R18" s="28">
        <v>0</v>
      </c>
      <c r="S18" s="29">
        <v>4</v>
      </c>
      <c r="T18" s="33">
        <v>195</v>
      </c>
    </row>
    <row r="19" spans="1:20" x14ac:dyDescent="0.2">
      <c r="A19" s="34">
        <v>18</v>
      </c>
      <c r="B19" s="35" t="s">
        <v>106</v>
      </c>
      <c r="C19" s="36">
        <v>1449</v>
      </c>
      <c r="D19" s="37" t="s">
        <v>19</v>
      </c>
      <c r="E19" s="38">
        <v>603</v>
      </c>
      <c r="F19" s="39">
        <v>3</v>
      </c>
      <c r="G19" s="40">
        <v>6</v>
      </c>
      <c r="H19" s="40">
        <v>163</v>
      </c>
      <c r="I19" s="40">
        <v>0</v>
      </c>
      <c r="J19" s="40">
        <v>0</v>
      </c>
      <c r="K19" s="40">
        <v>2</v>
      </c>
      <c r="L19" s="40">
        <v>3</v>
      </c>
      <c r="M19" s="40">
        <v>16</v>
      </c>
      <c r="N19" s="40">
        <v>12</v>
      </c>
      <c r="O19" s="41">
        <v>0</v>
      </c>
      <c r="P19" s="43">
        <v>6</v>
      </c>
      <c r="Q19" s="43">
        <v>166</v>
      </c>
      <c r="R19" s="39">
        <v>0</v>
      </c>
      <c r="S19" s="40">
        <v>6</v>
      </c>
      <c r="T19" s="44">
        <v>205</v>
      </c>
    </row>
    <row r="20" spans="1:20" x14ac:dyDescent="0.2">
      <c r="A20" s="34">
        <v>19</v>
      </c>
      <c r="B20" s="24" t="s">
        <v>106</v>
      </c>
      <c r="C20" s="25">
        <v>1448</v>
      </c>
      <c r="D20" s="26" t="s">
        <v>20</v>
      </c>
      <c r="E20" s="27">
        <v>681</v>
      </c>
      <c r="F20" s="28">
        <v>43</v>
      </c>
      <c r="G20" s="29">
        <v>93</v>
      </c>
      <c r="H20" s="29">
        <v>168</v>
      </c>
      <c r="I20" s="29">
        <v>3</v>
      </c>
      <c r="J20" s="29">
        <v>3</v>
      </c>
      <c r="K20" s="29">
        <v>27</v>
      </c>
      <c r="L20" s="29">
        <v>6</v>
      </c>
      <c r="M20" s="29">
        <v>6</v>
      </c>
      <c r="N20" s="29">
        <v>70</v>
      </c>
      <c r="O20" s="30">
        <v>0</v>
      </c>
      <c r="P20" s="32">
        <v>99</v>
      </c>
      <c r="Q20" s="32">
        <v>175</v>
      </c>
      <c r="R20" s="28">
        <v>0</v>
      </c>
      <c r="S20" s="29">
        <v>12</v>
      </c>
      <c r="T20" s="33">
        <v>419</v>
      </c>
    </row>
    <row r="21" spans="1:20" x14ac:dyDescent="0.2">
      <c r="A21" s="34">
        <v>20</v>
      </c>
      <c r="B21" s="35" t="s">
        <v>106</v>
      </c>
      <c r="C21" s="36">
        <v>1448</v>
      </c>
      <c r="D21" s="37" t="s">
        <v>14</v>
      </c>
      <c r="E21" s="38">
        <v>682</v>
      </c>
      <c r="F21" s="39">
        <v>40</v>
      </c>
      <c r="G21" s="40">
        <v>102</v>
      </c>
      <c r="H21" s="40">
        <v>178</v>
      </c>
      <c r="I21" s="40">
        <v>0</v>
      </c>
      <c r="J21" s="40">
        <v>0</v>
      </c>
      <c r="K21" s="40">
        <v>21</v>
      </c>
      <c r="L21" s="40">
        <v>13</v>
      </c>
      <c r="M21" s="40">
        <v>5</v>
      </c>
      <c r="N21" s="40">
        <v>65</v>
      </c>
      <c r="O21" s="41">
        <v>0</v>
      </c>
      <c r="P21" s="43">
        <v>102</v>
      </c>
      <c r="Q21" s="43">
        <v>178</v>
      </c>
      <c r="R21" s="39">
        <v>0</v>
      </c>
      <c r="S21" s="40">
        <v>15</v>
      </c>
      <c r="T21" s="44">
        <v>424</v>
      </c>
    </row>
    <row r="22" spans="1:20" x14ac:dyDescent="0.2">
      <c r="A22" s="34">
        <v>21</v>
      </c>
      <c r="B22" s="24" t="s">
        <v>106</v>
      </c>
      <c r="C22" s="25">
        <v>1448</v>
      </c>
      <c r="D22" s="26" t="s">
        <v>19</v>
      </c>
      <c r="E22" s="27">
        <v>682</v>
      </c>
      <c r="F22" s="28">
        <v>32</v>
      </c>
      <c r="G22" s="29">
        <v>98</v>
      </c>
      <c r="H22" s="29">
        <v>153</v>
      </c>
      <c r="I22" s="29">
        <v>3</v>
      </c>
      <c r="J22" s="29">
        <v>2</v>
      </c>
      <c r="K22" s="29">
        <v>26</v>
      </c>
      <c r="L22" s="29">
        <v>6</v>
      </c>
      <c r="M22" s="29">
        <v>18</v>
      </c>
      <c r="N22" s="29">
        <v>60</v>
      </c>
      <c r="O22" s="30">
        <v>0</v>
      </c>
      <c r="P22" s="32">
        <v>105</v>
      </c>
      <c r="Q22" s="32">
        <v>159</v>
      </c>
      <c r="R22" s="28">
        <v>0</v>
      </c>
      <c r="S22" s="29">
        <v>14</v>
      </c>
      <c r="T22" s="33">
        <v>398</v>
      </c>
    </row>
    <row r="23" spans="1:20" x14ac:dyDescent="0.2">
      <c r="A23" s="34">
        <v>22</v>
      </c>
      <c r="B23" s="35" t="s">
        <v>106</v>
      </c>
      <c r="C23" s="36">
        <v>1447</v>
      </c>
      <c r="D23" s="37" t="s">
        <v>14</v>
      </c>
      <c r="E23" s="38">
        <v>613</v>
      </c>
      <c r="F23" s="39">
        <v>30</v>
      </c>
      <c r="G23" s="40">
        <v>88</v>
      </c>
      <c r="H23" s="40">
        <v>172</v>
      </c>
      <c r="I23" s="40">
        <v>0</v>
      </c>
      <c r="J23" s="40">
        <v>4</v>
      </c>
      <c r="K23" s="40">
        <v>13</v>
      </c>
      <c r="L23" s="40">
        <v>16</v>
      </c>
      <c r="M23" s="40">
        <v>5</v>
      </c>
      <c r="N23" s="40">
        <v>72</v>
      </c>
      <c r="O23" s="41">
        <v>0</v>
      </c>
      <c r="P23" s="43">
        <v>95</v>
      </c>
      <c r="Q23" s="43">
        <v>175</v>
      </c>
      <c r="R23" s="39">
        <v>0</v>
      </c>
      <c r="S23" s="40">
        <v>12</v>
      </c>
      <c r="T23" s="44">
        <v>400</v>
      </c>
    </row>
    <row r="24" spans="1:20" x14ac:dyDescent="0.2">
      <c r="A24" s="34">
        <v>23</v>
      </c>
      <c r="B24" s="24" t="s">
        <v>106</v>
      </c>
      <c r="C24" s="25">
        <v>1447</v>
      </c>
      <c r="D24" s="26" t="s">
        <v>19</v>
      </c>
      <c r="E24" s="27">
        <v>613</v>
      </c>
      <c r="F24" s="28">
        <v>35</v>
      </c>
      <c r="G24" s="29">
        <v>87</v>
      </c>
      <c r="H24" s="29">
        <v>178</v>
      </c>
      <c r="I24" s="29">
        <v>3</v>
      </c>
      <c r="J24" s="29">
        <v>2</v>
      </c>
      <c r="K24" s="29">
        <v>6</v>
      </c>
      <c r="L24" s="29">
        <v>16</v>
      </c>
      <c r="M24" s="29">
        <v>5</v>
      </c>
      <c r="N24" s="29">
        <v>49</v>
      </c>
      <c r="O24" s="30">
        <v>0</v>
      </c>
      <c r="P24" s="32">
        <v>91</v>
      </c>
      <c r="Q24" s="32">
        <v>186</v>
      </c>
      <c r="R24" s="28">
        <v>0</v>
      </c>
      <c r="S24" s="29">
        <v>8</v>
      </c>
      <c r="T24" s="33">
        <v>381</v>
      </c>
    </row>
    <row r="25" spans="1:20" x14ac:dyDescent="0.2">
      <c r="A25" s="34">
        <v>24</v>
      </c>
      <c r="B25" s="35" t="s">
        <v>106</v>
      </c>
      <c r="C25" s="36">
        <v>1446</v>
      </c>
      <c r="D25" s="37" t="s">
        <v>20</v>
      </c>
      <c r="E25" s="38">
        <v>657</v>
      </c>
      <c r="F25" s="39">
        <v>48</v>
      </c>
      <c r="G25" s="40">
        <v>96</v>
      </c>
      <c r="H25" s="40">
        <v>181</v>
      </c>
      <c r="I25" s="40">
        <v>5</v>
      </c>
      <c r="J25" s="40">
        <v>4</v>
      </c>
      <c r="K25" s="40">
        <v>5</v>
      </c>
      <c r="L25" s="40">
        <v>9</v>
      </c>
      <c r="M25" s="40">
        <v>10</v>
      </c>
      <c r="N25" s="40">
        <v>66</v>
      </c>
      <c r="O25" s="41">
        <v>0</v>
      </c>
      <c r="P25" s="43">
        <v>103</v>
      </c>
      <c r="Q25" s="43">
        <v>187</v>
      </c>
      <c r="R25" s="39">
        <v>0</v>
      </c>
      <c r="S25" s="40">
        <v>13</v>
      </c>
      <c r="T25" s="44">
        <v>424</v>
      </c>
    </row>
    <row r="26" spans="1:20" x14ac:dyDescent="0.2">
      <c r="A26" s="34">
        <v>25</v>
      </c>
      <c r="B26" s="24" t="s">
        <v>106</v>
      </c>
      <c r="C26" s="25">
        <v>1446</v>
      </c>
      <c r="D26" s="26" t="s">
        <v>14</v>
      </c>
      <c r="E26" s="27">
        <v>658</v>
      </c>
      <c r="F26" s="28">
        <v>36</v>
      </c>
      <c r="G26" s="29">
        <v>101</v>
      </c>
      <c r="H26" s="29">
        <v>183</v>
      </c>
      <c r="I26" s="29">
        <v>4</v>
      </c>
      <c r="J26" s="29">
        <v>4</v>
      </c>
      <c r="K26" s="29">
        <v>4</v>
      </c>
      <c r="L26" s="29">
        <v>10</v>
      </c>
      <c r="M26" s="29">
        <v>6</v>
      </c>
      <c r="N26" s="29">
        <v>88</v>
      </c>
      <c r="O26" s="30">
        <v>0</v>
      </c>
      <c r="P26" s="32">
        <v>106</v>
      </c>
      <c r="Q26" s="32">
        <v>191</v>
      </c>
      <c r="R26" s="28">
        <v>0</v>
      </c>
      <c r="S26" s="29">
        <v>12</v>
      </c>
      <c r="T26" s="33">
        <v>436</v>
      </c>
    </row>
    <row r="27" spans="1:20" x14ac:dyDescent="0.2">
      <c r="A27" s="34">
        <v>26</v>
      </c>
      <c r="B27" s="35" t="s">
        <v>106</v>
      </c>
      <c r="C27" s="36">
        <v>1446</v>
      </c>
      <c r="D27" s="37" t="s">
        <v>19</v>
      </c>
      <c r="E27" s="38">
        <v>658</v>
      </c>
      <c r="F27" s="39">
        <v>27</v>
      </c>
      <c r="G27" s="40">
        <v>98</v>
      </c>
      <c r="H27" s="40">
        <v>208</v>
      </c>
      <c r="I27" s="40">
        <v>1</v>
      </c>
      <c r="J27" s="40">
        <v>5</v>
      </c>
      <c r="K27" s="40">
        <v>4</v>
      </c>
      <c r="L27" s="40">
        <v>9</v>
      </c>
      <c r="M27" s="40">
        <v>6</v>
      </c>
      <c r="N27" s="40">
        <v>65</v>
      </c>
      <c r="O27" s="41">
        <v>0</v>
      </c>
      <c r="P27" s="43">
        <v>104</v>
      </c>
      <c r="Q27" s="43">
        <v>213</v>
      </c>
      <c r="R27" s="39">
        <v>1</v>
      </c>
      <c r="S27" s="40">
        <v>9</v>
      </c>
      <c r="T27" s="44">
        <v>423</v>
      </c>
    </row>
    <row r="28" spans="1:20" x14ac:dyDescent="0.2">
      <c r="A28" s="34">
        <v>27</v>
      </c>
      <c r="B28" s="24" t="s">
        <v>106</v>
      </c>
      <c r="C28" s="25">
        <v>1445</v>
      </c>
      <c r="D28" s="26" t="s">
        <v>20</v>
      </c>
      <c r="E28" s="27">
        <v>575</v>
      </c>
      <c r="F28" s="28">
        <v>50</v>
      </c>
      <c r="G28" s="29">
        <v>107</v>
      </c>
      <c r="H28" s="29">
        <v>114</v>
      </c>
      <c r="I28" s="29">
        <v>1</v>
      </c>
      <c r="J28" s="29">
        <v>2</v>
      </c>
      <c r="K28" s="29">
        <v>11</v>
      </c>
      <c r="L28" s="29">
        <v>8</v>
      </c>
      <c r="M28" s="29">
        <v>4</v>
      </c>
      <c r="N28" s="29">
        <v>63</v>
      </c>
      <c r="O28" s="30">
        <v>0</v>
      </c>
      <c r="P28" s="32">
        <v>109</v>
      </c>
      <c r="Q28" s="32">
        <v>115</v>
      </c>
      <c r="R28" s="28">
        <v>0</v>
      </c>
      <c r="S28" s="29">
        <v>9</v>
      </c>
      <c r="T28" s="33">
        <v>360</v>
      </c>
    </row>
    <row r="29" spans="1:20" x14ac:dyDescent="0.2">
      <c r="A29" s="34">
        <v>28</v>
      </c>
      <c r="B29" s="35" t="s">
        <v>106</v>
      </c>
      <c r="C29" s="36">
        <v>1445</v>
      </c>
      <c r="D29" s="37" t="s">
        <v>14</v>
      </c>
      <c r="E29" s="38">
        <v>575</v>
      </c>
      <c r="F29" s="39">
        <v>48</v>
      </c>
      <c r="G29" s="40">
        <v>97</v>
      </c>
      <c r="H29" s="40">
        <v>145</v>
      </c>
      <c r="I29" s="40">
        <v>1</v>
      </c>
      <c r="J29" s="40">
        <v>0</v>
      </c>
      <c r="K29" s="40">
        <v>10</v>
      </c>
      <c r="L29" s="40">
        <v>5</v>
      </c>
      <c r="M29" s="40">
        <v>4</v>
      </c>
      <c r="N29" s="40">
        <v>63</v>
      </c>
      <c r="O29" s="41">
        <v>0</v>
      </c>
      <c r="P29" s="43">
        <v>98</v>
      </c>
      <c r="Q29" s="43">
        <v>147</v>
      </c>
      <c r="R29" s="39">
        <v>0</v>
      </c>
      <c r="S29" s="40">
        <v>8</v>
      </c>
      <c r="T29" s="44">
        <v>373</v>
      </c>
    </row>
    <row r="30" spans="1:20" x14ac:dyDescent="0.2">
      <c r="A30" s="34">
        <v>29</v>
      </c>
      <c r="B30" s="24" t="s">
        <v>106</v>
      </c>
      <c r="C30" s="25">
        <v>1445</v>
      </c>
      <c r="D30" s="26" t="s">
        <v>19</v>
      </c>
      <c r="E30" s="27">
        <v>575</v>
      </c>
      <c r="F30" s="28">
        <v>45</v>
      </c>
      <c r="G30" s="29">
        <v>98</v>
      </c>
      <c r="H30" s="29">
        <v>125</v>
      </c>
      <c r="I30" s="29">
        <v>5</v>
      </c>
      <c r="J30" s="29">
        <v>3</v>
      </c>
      <c r="K30" s="29">
        <v>12</v>
      </c>
      <c r="L30" s="29">
        <v>5</v>
      </c>
      <c r="M30" s="29">
        <v>6</v>
      </c>
      <c r="N30" s="29">
        <v>72</v>
      </c>
      <c r="O30" s="30">
        <v>0</v>
      </c>
      <c r="P30" s="32">
        <v>102</v>
      </c>
      <c r="Q30" s="32">
        <v>130</v>
      </c>
      <c r="R30" s="28">
        <v>0</v>
      </c>
      <c r="S30" s="29">
        <v>9</v>
      </c>
      <c r="T30" s="33">
        <v>371</v>
      </c>
    </row>
    <row r="31" spans="1:20" x14ac:dyDescent="0.2">
      <c r="A31" s="34">
        <v>30</v>
      </c>
      <c r="B31" s="35" t="s">
        <v>106</v>
      </c>
      <c r="C31" s="36">
        <v>1444</v>
      </c>
      <c r="D31" s="37" t="s">
        <v>14</v>
      </c>
      <c r="E31" s="38">
        <v>530</v>
      </c>
      <c r="F31" s="39">
        <v>52</v>
      </c>
      <c r="G31" s="40">
        <v>125</v>
      </c>
      <c r="H31" s="40">
        <v>111</v>
      </c>
      <c r="I31" s="40">
        <v>1</v>
      </c>
      <c r="J31" s="40">
        <v>6</v>
      </c>
      <c r="K31" s="40">
        <v>9</v>
      </c>
      <c r="L31" s="40">
        <v>3</v>
      </c>
      <c r="M31" s="40">
        <v>10</v>
      </c>
      <c r="N31" s="40">
        <v>70</v>
      </c>
      <c r="O31" s="41">
        <v>0</v>
      </c>
      <c r="P31" s="43">
        <v>134</v>
      </c>
      <c r="Q31" s="43">
        <v>115</v>
      </c>
      <c r="R31" s="39">
        <v>0</v>
      </c>
      <c r="S31" s="40">
        <v>6</v>
      </c>
      <c r="T31" s="44">
        <v>387</v>
      </c>
    </row>
    <row r="32" spans="1:20" x14ac:dyDescent="0.2">
      <c r="A32" s="34">
        <v>31</v>
      </c>
      <c r="B32" s="24" t="s">
        <v>106</v>
      </c>
      <c r="C32" s="25">
        <v>1444</v>
      </c>
      <c r="D32" s="26" t="s">
        <v>19</v>
      </c>
      <c r="E32" s="27">
        <v>530</v>
      </c>
      <c r="F32" s="28">
        <v>57</v>
      </c>
      <c r="G32" s="29">
        <v>122</v>
      </c>
      <c r="H32" s="29">
        <v>84</v>
      </c>
      <c r="I32" s="29">
        <v>1</v>
      </c>
      <c r="J32" s="29">
        <v>3</v>
      </c>
      <c r="K32" s="29">
        <v>3</v>
      </c>
      <c r="L32" s="29">
        <v>7</v>
      </c>
      <c r="M32" s="29">
        <v>12</v>
      </c>
      <c r="N32" s="29">
        <v>77</v>
      </c>
      <c r="O32" s="30">
        <v>0</v>
      </c>
      <c r="P32" s="32">
        <v>127</v>
      </c>
      <c r="Q32" s="32">
        <v>85</v>
      </c>
      <c r="R32" s="28">
        <v>0</v>
      </c>
      <c r="S32" s="29">
        <v>5</v>
      </c>
      <c r="T32" s="33">
        <v>366</v>
      </c>
    </row>
    <row r="33" spans="1:20" x14ac:dyDescent="0.2">
      <c r="A33" s="34">
        <v>32</v>
      </c>
      <c r="B33" s="35" t="s">
        <v>106</v>
      </c>
      <c r="C33" s="36">
        <v>1443</v>
      </c>
      <c r="D33" s="37" t="s">
        <v>14</v>
      </c>
      <c r="E33" s="38">
        <v>624</v>
      </c>
      <c r="F33" s="39">
        <v>36</v>
      </c>
      <c r="G33" s="40">
        <v>138</v>
      </c>
      <c r="H33" s="40">
        <v>126</v>
      </c>
      <c r="I33" s="40">
        <v>6</v>
      </c>
      <c r="J33" s="40">
        <v>3</v>
      </c>
      <c r="K33" s="40">
        <v>0</v>
      </c>
      <c r="L33" s="40">
        <v>7</v>
      </c>
      <c r="M33" s="40">
        <v>6</v>
      </c>
      <c r="N33" s="40">
        <v>94</v>
      </c>
      <c r="O33" s="41">
        <v>0</v>
      </c>
      <c r="P33" s="43">
        <v>145</v>
      </c>
      <c r="Q33" s="43">
        <v>134</v>
      </c>
      <c r="R33" s="39">
        <v>0</v>
      </c>
      <c r="S33" s="40">
        <v>7</v>
      </c>
      <c r="T33" s="44">
        <v>416</v>
      </c>
    </row>
    <row r="34" spans="1:20" x14ac:dyDescent="0.2">
      <c r="A34" s="34">
        <v>33</v>
      </c>
      <c r="B34" s="24" t="s">
        <v>106</v>
      </c>
      <c r="C34" s="25">
        <v>1443</v>
      </c>
      <c r="D34" s="26" t="s">
        <v>19</v>
      </c>
      <c r="E34" s="27">
        <v>624</v>
      </c>
      <c r="F34" s="28">
        <v>25</v>
      </c>
      <c r="G34" s="29">
        <v>140</v>
      </c>
      <c r="H34" s="29">
        <v>115</v>
      </c>
      <c r="I34" s="29">
        <v>3</v>
      </c>
      <c r="J34" s="29">
        <v>8</v>
      </c>
      <c r="K34" s="29">
        <v>4</v>
      </c>
      <c r="L34" s="29">
        <v>6</v>
      </c>
      <c r="M34" s="29">
        <v>8</v>
      </c>
      <c r="N34" s="29">
        <v>118</v>
      </c>
      <c r="O34" s="30">
        <v>0</v>
      </c>
      <c r="P34" s="32">
        <v>148</v>
      </c>
      <c r="Q34" s="32">
        <v>119</v>
      </c>
      <c r="R34" s="28">
        <v>0</v>
      </c>
      <c r="S34" s="29">
        <v>6</v>
      </c>
      <c r="T34" s="33">
        <v>427</v>
      </c>
    </row>
    <row r="35" spans="1:20" x14ac:dyDescent="0.2">
      <c r="A35" s="34">
        <v>34</v>
      </c>
      <c r="B35" s="35" t="s">
        <v>106</v>
      </c>
      <c r="C35" s="36">
        <v>1442</v>
      </c>
      <c r="D35" s="37" t="s">
        <v>14</v>
      </c>
      <c r="E35" s="38">
        <v>481</v>
      </c>
      <c r="F35" s="39">
        <v>39</v>
      </c>
      <c r="G35" s="40">
        <v>122</v>
      </c>
      <c r="H35" s="40">
        <v>110</v>
      </c>
      <c r="I35" s="40">
        <v>2</v>
      </c>
      <c r="J35" s="40">
        <v>1</v>
      </c>
      <c r="K35" s="40">
        <v>7</v>
      </c>
      <c r="L35" s="40">
        <v>0</v>
      </c>
      <c r="M35" s="40">
        <v>8</v>
      </c>
      <c r="N35" s="40">
        <v>72</v>
      </c>
      <c r="O35" s="41">
        <v>0</v>
      </c>
      <c r="P35" s="43">
        <v>124</v>
      </c>
      <c r="Q35" s="43">
        <v>114</v>
      </c>
      <c r="R35" s="39">
        <v>0</v>
      </c>
      <c r="S35" s="40">
        <v>5</v>
      </c>
      <c r="T35" s="44">
        <v>361</v>
      </c>
    </row>
    <row r="36" spans="1:20" x14ac:dyDescent="0.2">
      <c r="A36" s="34">
        <v>35</v>
      </c>
      <c r="B36" s="24" t="s">
        <v>106</v>
      </c>
      <c r="C36" s="25">
        <v>1442</v>
      </c>
      <c r="D36" s="26" t="s">
        <v>19</v>
      </c>
      <c r="E36" s="27">
        <v>481</v>
      </c>
      <c r="F36" s="28">
        <v>27</v>
      </c>
      <c r="G36" s="29">
        <v>91</v>
      </c>
      <c r="H36" s="29">
        <v>139</v>
      </c>
      <c r="I36" s="29">
        <v>3</v>
      </c>
      <c r="J36" s="29">
        <v>2</v>
      </c>
      <c r="K36" s="29">
        <v>3</v>
      </c>
      <c r="L36" s="29">
        <v>2</v>
      </c>
      <c r="M36" s="29">
        <v>4</v>
      </c>
      <c r="N36" s="29">
        <v>63</v>
      </c>
      <c r="O36" s="30">
        <v>0</v>
      </c>
      <c r="P36" s="32">
        <v>93</v>
      </c>
      <c r="Q36" s="32">
        <v>143</v>
      </c>
      <c r="R36" s="28">
        <v>0</v>
      </c>
      <c r="S36" s="29">
        <v>5</v>
      </c>
      <c r="T36" s="33">
        <v>334</v>
      </c>
    </row>
    <row r="37" spans="1:20" x14ac:dyDescent="0.2">
      <c r="A37" s="34">
        <v>36</v>
      </c>
      <c r="B37" s="35" t="s">
        <v>106</v>
      </c>
      <c r="C37" s="36">
        <v>1441</v>
      </c>
      <c r="D37" s="37" t="s">
        <v>14</v>
      </c>
      <c r="E37" s="38">
        <v>566</v>
      </c>
      <c r="F37" s="39">
        <v>61</v>
      </c>
      <c r="G37" s="40">
        <v>90</v>
      </c>
      <c r="H37" s="40">
        <v>121</v>
      </c>
      <c r="I37" s="40">
        <v>1</v>
      </c>
      <c r="J37" s="40">
        <v>2</v>
      </c>
      <c r="K37" s="40">
        <v>4</v>
      </c>
      <c r="L37" s="40">
        <v>17</v>
      </c>
      <c r="M37" s="40">
        <v>11</v>
      </c>
      <c r="N37" s="40">
        <v>81</v>
      </c>
      <c r="O37" s="41">
        <v>0</v>
      </c>
      <c r="P37" s="43">
        <v>93</v>
      </c>
      <c r="Q37" s="43">
        <v>127</v>
      </c>
      <c r="R37" s="39">
        <v>0</v>
      </c>
      <c r="S37" s="40">
        <v>10</v>
      </c>
      <c r="T37" s="44">
        <v>388</v>
      </c>
    </row>
    <row r="38" spans="1:20" x14ac:dyDescent="0.2">
      <c r="A38" s="34">
        <v>37</v>
      </c>
      <c r="B38" s="24" t="s">
        <v>106</v>
      </c>
      <c r="C38" s="25">
        <v>1441</v>
      </c>
      <c r="D38" s="26" t="s">
        <v>19</v>
      </c>
      <c r="E38" s="27">
        <v>566</v>
      </c>
      <c r="F38" s="28">
        <v>47</v>
      </c>
      <c r="G38" s="29">
        <v>97</v>
      </c>
      <c r="H38" s="29">
        <v>132</v>
      </c>
      <c r="I38" s="29">
        <v>5</v>
      </c>
      <c r="J38" s="29">
        <v>1</v>
      </c>
      <c r="K38" s="29">
        <v>3</v>
      </c>
      <c r="L38" s="29">
        <v>13</v>
      </c>
      <c r="M38" s="29">
        <v>7</v>
      </c>
      <c r="N38" s="29">
        <v>81</v>
      </c>
      <c r="O38" s="30">
        <v>0</v>
      </c>
      <c r="P38" s="32">
        <v>99</v>
      </c>
      <c r="Q38" s="32">
        <v>139</v>
      </c>
      <c r="R38" s="28">
        <v>0</v>
      </c>
      <c r="S38" s="29">
        <v>7</v>
      </c>
      <c r="T38" s="33">
        <v>386</v>
      </c>
    </row>
    <row r="39" spans="1:20" x14ac:dyDescent="0.2">
      <c r="A39" s="34">
        <v>38</v>
      </c>
      <c r="B39" s="35" t="s">
        <v>106</v>
      </c>
      <c r="C39" s="36">
        <v>1440</v>
      </c>
      <c r="D39" s="37" t="s">
        <v>20</v>
      </c>
      <c r="E39" s="38">
        <v>594</v>
      </c>
      <c r="F39" s="39">
        <v>46</v>
      </c>
      <c r="G39" s="40">
        <v>121</v>
      </c>
      <c r="H39" s="40">
        <v>125</v>
      </c>
      <c r="I39" s="40">
        <v>2</v>
      </c>
      <c r="J39" s="40">
        <v>0</v>
      </c>
      <c r="K39" s="40">
        <v>4</v>
      </c>
      <c r="L39" s="40">
        <v>8</v>
      </c>
      <c r="M39" s="40">
        <v>11</v>
      </c>
      <c r="N39" s="40">
        <v>64</v>
      </c>
      <c r="O39" s="41">
        <v>0</v>
      </c>
      <c r="P39" s="43">
        <v>121</v>
      </c>
      <c r="Q39" s="43">
        <v>128</v>
      </c>
      <c r="R39" s="39">
        <v>0</v>
      </c>
      <c r="S39" s="40">
        <v>10</v>
      </c>
      <c r="T39" s="44">
        <v>381</v>
      </c>
    </row>
    <row r="40" spans="1:20" x14ac:dyDescent="0.2">
      <c r="A40" s="34">
        <v>39</v>
      </c>
      <c r="B40" s="35" t="s">
        <v>106</v>
      </c>
      <c r="C40" s="36">
        <v>1440</v>
      </c>
      <c r="D40" s="37" t="s">
        <v>14</v>
      </c>
      <c r="E40" s="38">
        <v>595</v>
      </c>
      <c r="F40" s="39">
        <v>60</v>
      </c>
      <c r="G40" s="40">
        <v>121</v>
      </c>
      <c r="H40" s="40">
        <v>144</v>
      </c>
      <c r="I40" s="40">
        <v>3</v>
      </c>
      <c r="J40" s="40">
        <v>4</v>
      </c>
      <c r="K40" s="40">
        <v>2</v>
      </c>
      <c r="L40" s="40">
        <v>9</v>
      </c>
      <c r="M40" s="40">
        <v>12</v>
      </c>
      <c r="N40" s="40">
        <v>58</v>
      </c>
      <c r="O40" s="41">
        <v>0</v>
      </c>
      <c r="P40" s="43">
        <v>126</v>
      </c>
      <c r="Q40" s="43">
        <v>150</v>
      </c>
      <c r="R40" s="39">
        <v>0</v>
      </c>
      <c r="S40" s="40">
        <v>7</v>
      </c>
      <c r="T40" s="44">
        <v>413</v>
      </c>
    </row>
    <row r="41" spans="1:20" x14ac:dyDescent="0.2">
      <c r="A41" s="34">
        <v>40</v>
      </c>
      <c r="B41" s="24" t="s">
        <v>106</v>
      </c>
      <c r="C41" s="25">
        <v>1440</v>
      </c>
      <c r="D41" s="26" t="s">
        <v>19</v>
      </c>
      <c r="E41" s="27">
        <v>595</v>
      </c>
      <c r="F41" s="28">
        <v>58</v>
      </c>
      <c r="G41" s="29">
        <v>109</v>
      </c>
      <c r="H41" s="29">
        <v>129</v>
      </c>
      <c r="I41" s="29">
        <v>2</v>
      </c>
      <c r="J41" s="29">
        <v>4</v>
      </c>
      <c r="K41" s="29">
        <v>8</v>
      </c>
      <c r="L41" s="29">
        <v>3</v>
      </c>
      <c r="M41" s="29">
        <v>11</v>
      </c>
      <c r="N41" s="29">
        <v>77</v>
      </c>
      <c r="O41" s="30">
        <v>0</v>
      </c>
      <c r="P41" s="32">
        <v>115</v>
      </c>
      <c r="Q41" s="32">
        <v>134</v>
      </c>
      <c r="R41" s="28">
        <v>0</v>
      </c>
      <c r="S41" s="29">
        <v>8</v>
      </c>
      <c r="T41" s="33">
        <v>401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rgb="FF800000"/>
  </sheetPr>
  <dimension ref="A1:T39"/>
  <sheetViews>
    <sheetView zoomScale="70" zoomScaleNormal="70" workbookViewId="0">
      <selection activeCell="B1" sqref="B1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198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102</v>
      </c>
      <c r="C2" s="13">
        <v>2113</v>
      </c>
      <c r="D2" s="14" t="s">
        <v>19</v>
      </c>
      <c r="E2" s="15">
        <v>689</v>
      </c>
      <c r="F2" s="16">
        <v>80</v>
      </c>
      <c r="G2" s="17">
        <v>88</v>
      </c>
      <c r="H2" s="17">
        <v>145</v>
      </c>
      <c r="I2" s="17">
        <v>1</v>
      </c>
      <c r="J2" s="17">
        <v>0</v>
      </c>
      <c r="K2" s="17">
        <v>101</v>
      </c>
      <c r="L2" s="17">
        <v>4</v>
      </c>
      <c r="M2" s="17">
        <v>5</v>
      </c>
      <c r="N2" s="17">
        <v>0</v>
      </c>
      <c r="O2" s="18">
        <v>0</v>
      </c>
      <c r="P2" s="19">
        <v>94</v>
      </c>
      <c r="Q2" s="19">
        <v>148</v>
      </c>
      <c r="R2" s="16">
        <v>0</v>
      </c>
      <c r="S2" s="17">
        <v>9</v>
      </c>
      <c r="T2" s="21">
        <v>424</v>
      </c>
    </row>
    <row r="3" spans="1:20" ht="15" customHeight="1" x14ac:dyDescent="0.25">
      <c r="A3" s="23">
        <f t="shared" ref="A3:A35" si="0">A2+1</f>
        <v>2</v>
      </c>
      <c r="B3" s="24" t="s">
        <v>102</v>
      </c>
      <c r="C3" s="25">
        <v>2113</v>
      </c>
      <c r="D3" s="26" t="s">
        <v>14</v>
      </c>
      <c r="E3" s="27">
        <v>688</v>
      </c>
      <c r="F3" s="28">
        <v>79</v>
      </c>
      <c r="G3" s="29">
        <v>144</v>
      </c>
      <c r="H3" s="29">
        <v>133</v>
      </c>
      <c r="I3" s="29">
        <v>1</v>
      </c>
      <c r="J3" s="29">
        <v>2</v>
      </c>
      <c r="K3" s="29">
        <v>74</v>
      </c>
      <c r="L3" s="29">
        <v>4</v>
      </c>
      <c r="M3" s="29">
        <v>2</v>
      </c>
      <c r="N3" s="29">
        <v>0</v>
      </c>
      <c r="O3" s="30">
        <v>0</v>
      </c>
      <c r="P3" s="32">
        <v>149</v>
      </c>
      <c r="Q3" s="32">
        <v>141</v>
      </c>
      <c r="R3" s="28">
        <v>0</v>
      </c>
      <c r="S3" s="29">
        <v>11</v>
      </c>
      <c r="T3" s="33">
        <v>439</v>
      </c>
    </row>
    <row r="4" spans="1:20" ht="15" customHeight="1" x14ac:dyDescent="0.25">
      <c r="A4" s="34">
        <f t="shared" si="0"/>
        <v>3</v>
      </c>
      <c r="B4" s="35" t="s">
        <v>102</v>
      </c>
      <c r="C4" s="36">
        <v>2114</v>
      </c>
      <c r="D4" s="37" t="s">
        <v>19</v>
      </c>
      <c r="E4" s="38">
        <v>552</v>
      </c>
      <c r="F4" s="39">
        <v>42</v>
      </c>
      <c r="G4" s="40">
        <v>76</v>
      </c>
      <c r="H4" s="40">
        <v>126</v>
      </c>
      <c r="I4" s="40">
        <v>3</v>
      </c>
      <c r="J4" s="40">
        <v>2</v>
      </c>
      <c r="K4" s="40">
        <v>46</v>
      </c>
      <c r="L4" s="40">
        <v>4</v>
      </c>
      <c r="M4" s="40">
        <v>7</v>
      </c>
      <c r="N4" s="40"/>
      <c r="O4" s="41">
        <v>0</v>
      </c>
      <c r="P4" s="43">
        <v>80</v>
      </c>
      <c r="Q4" s="43">
        <v>134</v>
      </c>
      <c r="R4" s="39">
        <v>0</v>
      </c>
      <c r="S4" s="40">
        <v>5</v>
      </c>
      <c r="T4" s="44">
        <v>306</v>
      </c>
    </row>
    <row r="5" spans="1:20" ht="15" customHeight="1" x14ac:dyDescent="0.25">
      <c r="A5" s="23">
        <f t="shared" si="0"/>
        <v>4</v>
      </c>
      <c r="B5" s="24" t="s">
        <v>102</v>
      </c>
      <c r="C5" s="25">
        <v>2114</v>
      </c>
      <c r="D5" s="26" t="s">
        <v>14</v>
      </c>
      <c r="E5" s="27">
        <v>551</v>
      </c>
      <c r="F5" s="28">
        <v>37</v>
      </c>
      <c r="G5" s="29">
        <v>97</v>
      </c>
      <c r="H5" s="29">
        <v>131</v>
      </c>
      <c r="I5" s="29">
        <v>5</v>
      </c>
      <c r="J5" s="29">
        <v>3</v>
      </c>
      <c r="K5" s="29">
        <v>67</v>
      </c>
      <c r="L5" s="29">
        <v>6</v>
      </c>
      <c r="M5" s="29">
        <v>6</v>
      </c>
      <c r="N5" s="29">
        <v>0</v>
      </c>
      <c r="O5" s="30">
        <v>0</v>
      </c>
      <c r="P5" s="32">
        <v>101</v>
      </c>
      <c r="Q5" s="32">
        <v>142</v>
      </c>
      <c r="R5" s="28">
        <v>0</v>
      </c>
      <c r="S5" s="29">
        <v>5</v>
      </c>
      <c r="T5" s="33">
        <v>352</v>
      </c>
    </row>
    <row r="6" spans="1:20" ht="15" customHeight="1" x14ac:dyDescent="0.25">
      <c r="A6" s="34">
        <f t="shared" si="0"/>
        <v>5</v>
      </c>
      <c r="B6" s="35" t="s">
        <v>102</v>
      </c>
      <c r="C6" s="36">
        <v>2114</v>
      </c>
      <c r="D6" s="37" t="s">
        <v>20</v>
      </c>
      <c r="E6" s="38">
        <v>551</v>
      </c>
      <c r="F6" s="39">
        <v>64</v>
      </c>
      <c r="G6" s="40">
        <v>93</v>
      </c>
      <c r="H6" s="40">
        <v>108</v>
      </c>
      <c r="I6" s="40">
        <v>4</v>
      </c>
      <c r="J6" s="40">
        <v>1</v>
      </c>
      <c r="K6" s="40">
        <v>48</v>
      </c>
      <c r="L6" s="40">
        <v>6</v>
      </c>
      <c r="M6" s="40">
        <v>11</v>
      </c>
      <c r="N6" s="40">
        <v>0</v>
      </c>
      <c r="O6" s="41">
        <v>0</v>
      </c>
      <c r="P6" s="43">
        <v>96</v>
      </c>
      <c r="Q6" s="43">
        <v>112</v>
      </c>
      <c r="R6" s="39">
        <v>0</v>
      </c>
      <c r="S6" s="40">
        <v>6</v>
      </c>
      <c r="T6" s="44">
        <v>335</v>
      </c>
    </row>
    <row r="7" spans="1:20" ht="15" customHeight="1" x14ac:dyDescent="0.25">
      <c r="A7" s="23">
        <f t="shared" si="0"/>
        <v>6</v>
      </c>
      <c r="B7" s="24" t="s">
        <v>102</v>
      </c>
      <c r="C7" s="25">
        <v>2115</v>
      </c>
      <c r="D7" s="26" t="s">
        <v>19</v>
      </c>
      <c r="E7" s="27">
        <v>645</v>
      </c>
      <c r="F7" s="28">
        <v>69</v>
      </c>
      <c r="G7" s="29">
        <v>126</v>
      </c>
      <c r="H7" s="29">
        <v>97</v>
      </c>
      <c r="I7" s="29">
        <v>2</v>
      </c>
      <c r="J7" s="29">
        <v>0</v>
      </c>
      <c r="K7" s="29">
        <v>89</v>
      </c>
      <c r="L7" s="29">
        <v>11</v>
      </c>
      <c r="M7" s="29">
        <v>11</v>
      </c>
      <c r="N7" s="29">
        <v>0</v>
      </c>
      <c r="O7" s="30">
        <v>0</v>
      </c>
      <c r="P7" s="32">
        <v>128</v>
      </c>
      <c r="Q7" s="32">
        <v>103</v>
      </c>
      <c r="R7" s="28">
        <v>0</v>
      </c>
      <c r="S7" s="29">
        <v>8</v>
      </c>
      <c r="T7" s="33">
        <v>405</v>
      </c>
    </row>
    <row r="8" spans="1:20" ht="15" customHeight="1" x14ac:dyDescent="0.25">
      <c r="A8" s="34">
        <f t="shared" si="0"/>
        <v>7</v>
      </c>
      <c r="B8" s="35" t="s">
        <v>102</v>
      </c>
      <c r="C8" s="36">
        <v>2115</v>
      </c>
      <c r="D8" s="37" t="s">
        <v>14</v>
      </c>
      <c r="E8" s="38">
        <v>645</v>
      </c>
      <c r="F8" s="39">
        <v>73</v>
      </c>
      <c r="G8" s="40">
        <v>126</v>
      </c>
      <c r="H8" s="40">
        <v>120</v>
      </c>
      <c r="I8" s="40">
        <v>2</v>
      </c>
      <c r="J8" s="40">
        <v>2</v>
      </c>
      <c r="K8" s="40">
        <v>82</v>
      </c>
      <c r="L8" s="40">
        <v>17</v>
      </c>
      <c r="M8" s="40">
        <v>9</v>
      </c>
      <c r="N8" s="40">
        <v>0</v>
      </c>
      <c r="O8" s="41">
        <v>0</v>
      </c>
      <c r="P8" s="43">
        <v>129</v>
      </c>
      <c r="Q8" s="43">
        <v>126</v>
      </c>
      <c r="R8" s="39">
        <v>1</v>
      </c>
      <c r="S8" s="40">
        <v>6</v>
      </c>
      <c r="T8" s="44">
        <v>431</v>
      </c>
    </row>
    <row r="9" spans="1:20" ht="15" customHeight="1" x14ac:dyDescent="0.25">
      <c r="A9" s="23">
        <f t="shared" si="0"/>
        <v>8</v>
      </c>
      <c r="B9" s="24" t="s">
        <v>102</v>
      </c>
      <c r="C9" s="25">
        <v>2116</v>
      </c>
      <c r="D9" s="26" t="s">
        <v>19</v>
      </c>
      <c r="E9" s="27">
        <v>602</v>
      </c>
      <c r="F9" s="28">
        <v>73</v>
      </c>
      <c r="G9" s="29">
        <v>85</v>
      </c>
      <c r="H9" s="29">
        <v>93</v>
      </c>
      <c r="I9" s="29">
        <v>3</v>
      </c>
      <c r="J9" s="29">
        <v>3</v>
      </c>
      <c r="K9" s="29">
        <v>123</v>
      </c>
      <c r="L9" s="29">
        <v>8</v>
      </c>
      <c r="M9" s="29">
        <v>6</v>
      </c>
      <c r="N9" s="29">
        <v>0</v>
      </c>
      <c r="O9" s="30">
        <v>0</v>
      </c>
      <c r="P9" s="32">
        <v>91</v>
      </c>
      <c r="Q9" s="32">
        <v>98</v>
      </c>
      <c r="R9" s="28">
        <v>0</v>
      </c>
      <c r="S9" s="29">
        <v>12</v>
      </c>
      <c r="T9" s="33">
        <v>394</v>
      </c>
    </row>
    <row r="10" spans="1:20" ht="15" customHeight="1" x14ac:dyDescent="0.25">
      <c r="A10" s="34">
        <f t="shared" si="0"/>
        <v>9</v>
      </c>
      <c r="B10" s="35" t="s">
        <v>102</v>
      </c>
      <c r="C10" s="36">
        <v>2116</v>
      </c>
      <c r="D10" s="37" t="s">
        <v>14</v>
      </c>
      <c r="E10" s="38">
        <v>601</v>
      </c>
      <c r="F10" s="39">
        <v>96</v>
      </c>
      <c r="G10" s="40">
        <v>63</v>
      </c>
      <c r="H10" s="40">
        <v>95</v>
      </c>
      <c r="I10" s="40">
        <v>2</v>
      </c>
      <c r="J10" s="40">
        <v>0</v>
      </c>
      <c r="K10" s="40">
        <v>104</v>
      </c>
      <c r="L10" s="40">
        <v>6</v>
      </c>
      <c r="M10" s="40">
        <v>6</v>
      </c>
      <c r="N10" s="40">
        <v>0</v>
      </c>
      <c r="O10" s="41">
        <v>0</v>
      </c>
      <c r="P10" s="43">
        <v>65</v>
      </c>
      <c r="Q10" s="43">
        <v>100</v>
      </c>
      <c r="R10" s="39">
        <v>0</v>
      </c>
      <c r="S10" s="40">
        <v>23</v>
      </c>
      <c r="T10" s="44">
        <v>372</v>
      </c>
    </row>
    <row r="11" spans="1:20" ht="15" customHeight="1" x14ac:dyDescent="0.25">
      <c r="A11" s="23">
        <f t="shared" si="0"/>
        <v>10</v>
      </c>
      <c r="B11" s="24" t="s">
        <v>102</v>
      </c>
      <c r="C11" s="25">
        <v>2116</v>
      </c>
      <c r="D11" s="26" t="s">
        <v>20</v>
      </c>
      <c r="E11" s="27">
        <v>601</v>
      </c>
      <c r="F11" s="28">
        <v>80</v>
      </c>
      <c r="G11" s="29">
        <v>61</v>
      </c>
      <c r="H11" s="29">
        <v>99</v>
      </c>
      <c r="I11" s="29">
        <v>5</v>
      </c>
      <c r="J11" s="29">
        <v>2</v>
      </c>
      <c r="K11" s="29">
        <v>123</v>
      </c>
      <c r="L11" s="29">
        <v>6</v>
      </c>
      <c r="M11" s="29">
        <v>4</v>
      </c>
      <c r="N11" s="29">
        <v>0</v>
      </c>
      <c r="O11" s="30">
        <v>0</v>
      </c>
      <c r="P11" s="32">
        <v>64</v>
      </c>
      <c r="Q11" s="32">
        <v>109</v>
      </c>
      <c r="R11" s="28">
        <v>0</v>
      </c>
      <c r="S11" s="29">
        <v>11</v>
      </c>
      <c r="T11" s="33">
        <v>380</v>
      </c>
    </row>
    <row r="12" spans="1:20" ht="15" customHeight="1" x14ac:dyDescent="0.25">
      <c r="A12" s="34">
        <f t="shared" si="0"/>
        <v>11</v>
      </c>
      <c r="B12" s="35" t="s">
        <v>102</v>
      </c>
      <c r="C12" s="36">
        <v>2116</v>
      </c>
      <c r="D12" s="37" t="s">
        <v>23</v>
      </c>
      <c r="E12" s="38">
        <v>601</v>
      </c>
      <c r="F12" s="39">
        <v>76</v>
      </c>
      <c r="G12" s="40">
        <v>103</v>
      </c>
      <c r="H12" s="40">
        <v>76</v>
      </c>
      <c r="I12" s="40">
        <v>2</v>
      </c>
      <c r="J12" s="40">
        <v>1</v>
      </c>
      <c r="K12" s="40">
        <v>77</v>
      </c>
      <c r="L12" s="40">
        <v>1</v>
      </c>
      <c r="M12" s="40">
        <v>3</v>
      </c>
      <c r="N12" s="40">
        <v>0</v>
      </c>
      <c r="O12" s="41">
        <v>0</v>
      </c>
      <c r="P12" s="43">
        <v>107</v>
      </c>
      <c r="Q12" s="43">
        <v>79</v>
      </c>
      <c r="R12" s="39">
        <v>0</v>
      </c>
      <c r="S12" s="40">
        <v>14</v>
      </c>
      <c r="T12" s="44">
        <v>339</v>
      </c>
    </row>
    <row r="13" spans="1:20" ht="15" customHeight="1" x14ac:dyDescent="0.25">
      <c r="A13" s="23">
        <f t="shared" si="0"/>
        <v>12</v>
      </c>
      <c r="B13" s="24" t="s">
        <v>102</v>
      </c>
      <c r="C13" s="25">
        <v>2117</v>
      </c>
      <c r="D13" s="26" t="s">
        <v>19</v>
      </c>
      <c r="E13" s="27">
        <v>569</v>
      </c>
      <c r="F13" s="28">
        <v>62</v>
      </c>
      <c r="G13" s="29">
        <v>99</v>
      </c>
      <c r="H13" s="29">
        <v>83</v>
      </c>
      <c r="I13" s="29">
        <v>1</v>
      </c>
      <c r="J13" s="29">
        <v>2</v>
      </c>
      <c r="K13" s="29">
        <v>101</v>
      </c>
      <c r="L13" s="29">
        <v>2</v>
      </c>
      <c r="M13" s="29">
        <v>5</v>
      </c>
      <c r="N13" s="29">
        <v>0</v>
      </c>
      <c r="O13" s="30">
        <v>0</v>
      </c>
      <c r="P13" s="32">
        <v>103</v>
      </c>
      <c r="Q13" s="32">
        <v>85</v>
      </c>
      <c r="R13" s="28">
        <v>0</v>
      </c>
      <c r="S13" s="29">
        <v>11</v>
      </c>
      <c r="T13" s="33">
        <v>355</v>
      </c>
    </row>
    <row r="14" spans="1:20" ht="15" customHeight="1" x14ac:dyDescent="0.25">
      <c r="A14" s="34">
        <f t="shared" si="0"/>
        <v>13</v>
      </c>
      <c r="B14" s="35" t="s">
        <v>102</v>
      </c>
      <c r="C14" s="36">
        <v>2117</v>
      </c>
      <c r="D14" s="37" t="s">
        <v>14</v>
      </c>
      <c r="E14" s="38">
        <v>569</v>
      </c>
      <c r="F14" s="39">
        <v>44</v>
      </c>
      <c r="G14" s="40">
        <v>124</v>
      </c>
      <c r="H14" s="40">
        <v>103</v>
      </c>
      <c r="I14" s="40">
        <v>3</v>
      </c>
      <c r="J14" s="40">
        <v>0</v>
      </c>
      <c r="K14" s="40">
        <v>91</v>
      </c>
      <c r="L14" s="40">
        <v>1</v>
      </c>
      <c r="M14" s="40">
        <v>9</v>
      </c>
      <c r="N14" s="40">
        <v>0</v>
      </c>
      <c r="O14" s="41">
        <v>0</v>
      </c>
      <c r="P14" s="43">
        <v>124</v>
      </c>
      <c r="Q14" s="43">
        <v>109</v>
      </c>
      <c r="R14" s="39">
        <v>0</v>
      </c>
      <c r="S14" s="40">
        <v>10</v>
      </c>
      <c r="T14" s="44">
        <v>375</v>
      </c>
    </row>
    <row r="15" spans="1:20" ht="15" customHeight="1" x14ac:dyDescent="0.25">
      <c r="A15" s="23">
        <f t="shared" si="0"/>
        <v>14</v>
      </c>
      <c r="B15" s="24" t="s">
        <v>102</v>
      </c>
      <c r="C15" s="25">
        <v>2118</v>
      </c>
      <c r="D15" s="26" t="s">
        <v>19</v>
      </c>
      <c r="E15" s="27">
        <v>670</v>
      </c>
      <c r="F15" s="28">
        <v>73</v>
      </c>
      <c r="G15" s="29">
        <v>105</v>
      </c>
      <c r="H15" s="29">
        <v>141</v>
      </c>
      <c r="I15" s="29">
        <v>1</v>
      </c>
      <c r="J15" s="29">
        <v>2</v>
      </c>
      <c r="K15" s="29">
        <v>61</v>
      </c>
      <c r="L15" s="29">
        <v>6</v>
      </c>
      <c r="M15" s="29">
        <v>12</v>
      </c>
      <c r="N15" s="29">
        <v>0</v>
      </c>
      <c r="O15" s="30">
        <v>0</v>
      </c>
      <c r="P15" s="32">
        <v>113</v>
      </c>
      <c r="Q15" s="32">
        <v>151</v>
      </c>
      <c r="R15" s="28">
        <v>0</v>
      </c>
      <c r="S15" s="29">
        <v>7</v>
      </c>
      <c r="T15" s="33">
        <v>401</v>
      </c>
    </row>
    <row r="16" spans="1:20" ht="15" customHeight="1" x14ac:dyDescent="0.25">
      <c r="A16" s="34">
        <f t="shared" si="0"/>
        <v>15</v>
      </c>
      <c r="B16" s="35" t="s">
        <v>102</v>
      </c>
      <c r="C16" s="36">
        <v>2118</v>
      </c>
      <c r="D16" s="37" t="s">
        <v>14</v>
      </c>
      <c r="E16" s="38">
        <v>670</v>
      </c>
      <c r="F16" s="39">
        <v>85</v>
      </c>
      <c r="G16" s="40">
        <v>86</v>
      </c>
      <c r="H16" s="40">
        <v>148</v>
      </c>
      <c r="I16" s="40">
        <v>3</v>
      </c>
      <c r="J16" s="40">
        <v>2</v>
      </c>
      <c r="K16" s="40">
        <v>63</v>
      </c>
      <c r="L16" s="40">
        <v>8</v>
      </c>
      <c r="M16" s="40">
        <v>6</v>
      </c>
      <c r="N16" s="40">
        <v>0</v>
      </c>
      <c r="O16" s="41">
        <v>0</v>
      </c>
      <c r="P16" s="43">
        <v>0</v>
      </c>
      <c r="Q16" s="43">
        <v>159</v>
      </c>
      <c r="R16" s="39">
        <v>0</v>
      </c>
      <c r="S16" s="40">
        <v>14</v>
      </c>
      <c r="T16" s="44">
        <v>401</v>
      </c>
    </row>
    <row r="17" spans="1:20" ht="15" customHeight="1" x14ac:dyDescent="0.25">
      <c r="A17" s="23">
        <f t="shared" si="0"/>
        <v>16</v>
      </c>
      <c r="B17" s="24" t="s">
        <v>102</v>
      </c>
      <c r="C17" s="25">
        <v>2118</v>
      </c>
      <c r="D17" s="26" t="s">
        <v>20</v>
      </c>
      <c r="E17" s="27">
        <v>670</v>
      </c>
      <c r="F17" s="28">
        <v>62</v>
      </c>
      <c r="G17" s="29">
        <v>85</v>
      </c>
      <c r="H17" s="29">
        <v>148</v>
      </c>
      <c r="I17" s="29">
        <v>1</v>
      </c>
      <c r="J17" s="29">
        <v>0</v>
      </c>
      <c r="K17" s="29">
        <v>80</v>
      </c>
      <c r="L17" s="29">
        <v>5</v>
      </c>
      <c r="M17" s="29">
        <v>11</v>
      </c>
      <c r="N17" s="29">
        <v>0</v>
      </c>
      <c r="O17" s="30">
        <v>0</v>
      </c>
      <c r="P17" s="32">
        <v>90</v>
      </c>
      <c r="Q17" s="32">
        <v>150</v>
      </c>
      <c r="R17" s="28">
        <v>0</v>
      </c>
      <c r="S17" s="29">
        <v>11</v>
      </c>
      <c r="T17" s="33">
        <v>392</v>
      </c>
    </row>
    <row r="18" spans="1:20" ht="15" customHeight="1" x14ac:dyDescent="0.25">
      <c r="A18" s="34">
        <f t="shared" si="0"/>
        <v>17</v>
      </c>
      <c r="B18" s="35" t="s">
        <v>102</v>
      </c>
      <c r="C18" s="36">
        <v>2118</v>
      </c>
      <c r="D18" s="37" t="s">
        <v>23</v>
      </c>
      <c r="E18" s="38">
        <v>669</v>
      </c>
      <c r="F18" s="39">
        <v>63</v>
      </c>
      <c r="G18" s="40">
        <v>95</v>
      </c>
      <c r="H18" s="40">
        <v>140</v>
      </c>
      <c r="I18" s="40">
        <v>1</v>
      </c>
      <c r="J18" s="40">
        <v>2</v>
      </c>
      <c r="K18" s="40">
        <v>64</v>
      </c>
      <c r="L18" s="40">
        <v>4</v>
      </c>
      <c r="M18" s="40">
        <v>16</v>
      </c>
      <c r="N18" s="40">
        <v>0</v>
      </c>
      <c r="O18" s="41">
        <v>0</v>
      </c>
      <c r="P18" s="43">
        <v>102</v>
      </c>
      <c r="Q18" s="43">
        <v>147</v>
      </c>
      <c r="R18" s="39">
        <v>0</v>
      </c>
      <c r="S18" s="40">
        <v>3</v>
      </c>
      <c r="T18" s="44">
        <v>385</v>
      </c>
    </row>
    <row r="19" spans="1:20" ht="15" customHeight="1" x14ac:dyDescent="0.25">
      <c r="A19" s="23">
        <f t="shared" si="0"/>
        <v>18</v>
      </c>
      <c r="B19" s="24" t="s">
        <v>102</v>
      </c>
      <c r="C19" s="25">
        <v>2119</v>
      </c>
      <c r="D19" s="26" t="s">
        <v>19</v>
      </c>
      <c r="E19" s="27">
        <v>664</v>
      </c>
      <c r="F19" s="28">
        <v>41</v>
      </c>
      <c r="G19" s="29">
        <v>127</v>
      </c>
      <c r="H19" s="29">
        <v>153</v>
      </c>
      <c r="I19" s="29">
        <v>1</v>
      </c>
      <c r="J19" s="29">
        <v>3</v>
      </c>
      <c r="K19" s="29">
        <v>40</v>
      </c>
      <c r="L19" s="29">
        <v>2</v>
      </c>
      <c r="M19" s="29">
        <v>12</v>
      </c>
      <c r="N19" s="29">
        <v>0</v>
      </c>
      <c r="O19" s="30">
        <v>0</v>
      </c>
      <c r="P19" s="32">
        <v>132</v>
      </c>
      <c r="Q19" s="32">
        <v>157</v>
      </c>
      <c r="R19" s="28">
        <v>0</v>
      </c>
      <c r="S19" s="29">
        <v>8</v>
      </c>
      <c r="T19" s="33">
        <v>379</v>
      </c>
    </row>
    <row r="20" spans="1:20" ht="15" customHeight="1" x14ac:dyDescent="0.25">
      <c r="A20" s="34">
        <f t="shared" si="0"/>
        <v>19</v>
      </c>
      <c r="B20" s="35" t="s">
        <v>102</v>
      </c>
      <c r="C20" s="36">
        <v>2119</v>
      </c>
      <c r="D20" s="37" t="s">
        <v>14</v>
      </c>
      <c r="E20" s="38">
        <v>664</v>
      </c>
      <c r="F20" s="39">
        <v>25</v>
      </c>
      <c r="G20" s="40">
        <v>124</v>
      </c>
      <c r="H20" s="40">
        <v>191</v>
      </c>
      <c r="I20" s="40">
        <v>1</v>
      </c>
      <c r="J20" s="40">
        <v>0</v>
      </c>
      <c r="K20" s="40">
        <v>42</v>
      </c>
      <c r="L20" s="40">
        <v>3</v>
      </c>
      <c r="M20" s="40">
        <v>9</v>
      </c>
      <c r="N20" s="40">
        <v>0</v>
      </c>
      <c r="O20" s="41">
        <v>0</v>
      </c>
      <c r="P20" s="43">
        <v>124</v>
      </c>
      <c r="Q20" s="43">
        <v>192</v>
      </c>
      <c r="R20" s="39">
        <v>0</v>
      </c>
      <c r="S20" s="40">
        <v>13</v>
      </c>
      <c r="T20" s="44">
        <v>395</v>
      </c>
    </row>
    <row r="21" spans="1:20" ht="15" customHeight="1" x14ac:dyDescent="0.25">
      <c r="A21" s="23">
        <f t="shared" si="0"/>
        <v>20</v>
      </c>
      <c r="B21" s="24" t="s">
        <v>102</v>
      </c>
      <c r="C21" s="25">
        <v>2120</v>
      </c>
      <c r="D21" s="26" t="s">
        <v>19</v>
      </c>
      <c r="E21" s="27">
        <v>421</v>
      </c>
      <c r="F21" s="28">
        <v>18</v>
      </c>
      <c r="G21" s="29">
        <v>52</v>
      </c>
      <c r="H21" s="29">
        <v>118</v>
      </c>
      <c r="I21" s="29">
        <v>2</v>
      </c>
      <c r="J21" s="29">
        <v>1</v>
      </c>
      <c r="K21" s="29">
        <v>19</v>
      </c>
      <c r="L21" s="29">
        <v>4</v>
      </c>
      <c r="M21" s="29">
        <v>2</v>
      </c>
      <c r="N21" s="29">
        <v>0</v>
      </c>
      <c r="O21" s="30">
        <v>0</v>
      </c>
      <c r="P21" s="32">
        <v>55</v>
      </c>
      <c r="Q21" s="32">
        <v>126</v>
      </c>
      <c r="R21" s="28">
        <v>0</v>
      </c>
      <c r="S21" s="29">
        <v>13</v>
      </c>
      <c r="T21" s="33">
        <v>216</v>
      </c>
    </row>
    <row r="22" spans="1:20" ht="15" customHeight="1" x14ac:dyDescent="0.25">
      <c r="A22" s="34">
        <f t="shared" si="0"/>
        <v>21</v>
      </c>
      <c r="B22" s="35" t="s">
        <v>102</v>
      </c>
      <c r="C22" s="36">
        <v>2120</v>
      </c>
      <c r="D22" s="37" t="s">
        <v>14</v>
      </c>
      <c r="E22" s="38">
        <v>420</v>
      </c>
      <c r="F22" s="39">
        <v>10</v>
      </c>
      <c r="G22" s="40">
        <v>60</v>
      </c>
      <c r="H22" s="40">
        <v>118</v>
      </c>
      <c r="I22" s="40">
        <v>3</v>
      </c>
      <c r="J22" s="40">
        <v>1</v>
      </c>
      <c r="K22" s="40">
        <v>18</v>
      </c>
      <c r="L22" s="40">
        <v>2</v>
      </c>
      <c r="M22" s="40">
        <v>4</v>
      </c>
      <c r="N22" s="40">
        <v>0</v>
      </c>
      <c r="O22" s="41">
        <v>0</v>
      </c>
      <c r="P22" s="43">
        <v>63</v>
      </c>
      <c r="Q22" s="43">
        <v>129</v>
      </c>
      <c r="R22" s="39">
        <v>0</v>
      </c>
      <c r="S22" s="40">
        <v>0</v>
      </c>
      <c r="T22" s="44">
        <v>216</v>
      </c>
    </row>
    <row r="23" spans="1:20" ht="15" customHeight="1" x14ac:dyDescent="0.25">
      <c r="A23" s="23">
        <f t="shared" si="0"/>
        <v>22</v>
      </c>
      <c r="B23" s="24" t="s">
        <v>102</v>
      </c>
      <c r="C23" s="25">
        <v>2121</v>
      </c>
      <c r="D23" s="26" t="s">
        <v>19</v>
      </c>
      <c r="E23" s="27">
        <v>512</v>
      </c>
      <c r="F23" s="28">
        <v>64</v>
      </c>
      <c r="G23" s="29">
        <v>84</v>
      </c>
      <c r="H23" s="29">
        <v>100</v>
      </c>
      <c r="I23" s="29">
        <v>2</v>
      </c>
      <c r="J23" s="29">
        <v>3</v>
      </c>
      <c r="K23" s="29">
        <v>36</v>
      </c>
      <c r="L23" s="29">
        <v>9</v>
      </c>
      <c r="M23" s="29">
        <v>3</v>
      </c>
      <c r="N23" s="29">
        <v>0</v>
      </c>
      <c r="O23" s="30">
        <v>0</v>
      </c>
      <c r="P23" s="32">
        <v>88</v>
      </c>
      <c r="Q23" s="32">
        <v>106</v>
      </c>
      <c r="R23" s="28">
        <v>0</v>
      </c>
      <c r="S23" s="29">
        <v>10</v>
      </c>
      <c r="T23" s="33">
        <v>301</v>
      </c>
    </row>
    <row r="24" spans="1:20" ht="15" customHeight="1" x14ac:dyDescent="0.25">
      <c r="A24" s="34">
        <f t="shared" si="0"/>
        <v>23</v>
      </c>
      <c r="B24" s="35" t="s">
        <v>102</v>
      </c>
      <c r="C24" s="36">
        <v>2121</v>
      </c>
      <c r="D24" s="37" t="s">
        <v>14</v>
      </c>
      <c r="E24" s="38">
        <v>512</v>
      </c>
      <c r="F24" s="39">
        <v>78</v>
      </c>
      <c r="G24" s="40">
        <v>68</v>
      </c>
      <c r="H24" s="40">
        <v>91</v>
      </c>
      <c r="I24" s="40">
        <v>3</v>
      </c>
      <c r="J24" s="40">
        <v>1</v>
      </c>
      <c r="K24" s="40">
        <v>41</v>
      </c>
      <c r="L24" s="40">
        <v>7</v>
      </c>
      <c r="M24" s="40">
        <v>3</v>
      </c>
      <c r="N24" s="40">
        <v>0</v>
      </c>
      <c r="O24" s="41">
        <v>0</v>
      </c>
      <c r="P24" s="43">
        <v>70</v>
      </c>
      <c r="Q24" s="43">
        <v>99</v>
      </c>
      <c r="R24" s="39">
        <v>0</v>
      </c>
      <c r="S24" s="40">
        <v>11</v>
      </c>
      <c r="T24" s="44">
        <v>292</v>
      </c>
    </row>
    <row r="25" spans="1:20" ht="15" customHeight="1" x14ac:dyDescent="0.25">
      <c r="A25" s="23">
        <f t="shared" si="0"/>
        <v>24</v>
      </c>
      <c r="B25" s="24" t="s">
        <v>102</v>
      </c>
      <c r="C25" s="25">
        <v>2122</v>
      </c>
      <c r="D25" s="26" t="s">
        <v>19</v>
      </c>
      <c r="E25" s="27">
        <v>769</v>
      </c>
      <c r="F25" s="28">
        <v>173</v>
      </c>
      <c r="G25" s="29">
        <v>114</v>
      </c>
      <c r="H25" s="29">
        <v>149</v>
      </c>
      <c r="I25" s="29">
        <v>6</v>
      </c>
      <c r="J25" s="29">
        <v>3</v>
      </c>
      <c r="K25" s="29">
        <v>35</v>
      </c>
      <c r="L25" s="29">
        <v>2</v>
      </c>
      <c r="M25" s="29">
        <v>1</v>
      </c>
      <c r="N25" s="29">
        <v>0</v>
      </c>
      <c r="O25" s="30">
        <v>0</v>
      </c>
      <c r="P25" s="32">
        <v>117</v>
      </c>
      <c r="Q25" s="32">
        <v>155</v>
      </c>
      <c r="R25" s="28">
        <v>0</v>
      </c>
      <c r="S25" s="29">
        <v>30</v>
      </c>
      <c r="T25" s="33">
        <v>483</v>
      </c>
    </row>
    <row r="26" spans="1:20" ht="15" customHeight="1" x14ac:dyDescent="0.25">
      <c r="A26" s="34">
        <f t="shared" si="0"/>
        <v>25</v>
      </c>
      <c r="B26" s="35" t="s">
        <v>102</v>
      </c>
      <c r="C26" s="36">
        <v>2123</v>
      </c>
      <c r="D26" s="37" t="s">
        <v>19</v>
      </c>
      <c r="E26" s="38">
        <v>544</v>
      </c>
      <c r="F26" s="39">
        <v>171</v>
      </c>
      <c r="G26" s="40">
        <v>27</v>
      </c>
      <c r="H26" s="40">
        <v>112</v>
      </c>
      <c r="I26" s="40">
        <v>0</v>
      </c>
      <c r="J26" s="40">
        <v>2</v>
      </c>
      <c r="K26" s="40">
        <v>37</v>
      </c>
      <c r="L26" s="40">
        <v>6</v>
      </c>
      <c r="M26" s="40">
        <v>3</v>
      </c>
      <c r="N26" s="40">
        <v>0</v>
      </c>
      <c r="O26" s="41">
        <v>0</v>
      </c>
      <c r="P26" s="43">
        <v>29</v>
      </c>
      <c r="Q26" s="43">
        <v>112</v>
      </c>
      <c r="R26" s="39">
        <v>1</v>
      </c>
      <c r="S26" s="40">
        <v>16</v>
      </c>
      <c r="T26" s="44">
        <v>358</v>
      </c>
    </row>
    <row r="27" spans="1:20" ht="15" customHeight="1" x14ac:dyDescent="0.25">
      <c r="A27" s="23">
        <f t="shared" si="0"/>
        <v>26</v>
      </c>
      <c r="B27" s="24" t="s">
        <v>102</v>
      </c>
      <c r="C27" s="25">
        <v>2123</v>
      </c>
      <c r="D27" s="26" t="s">
        <v>14</v>
      </c>
      <c r="E27" s="27">
        <v>543</v>
      </c>
      <c r="F27" s="28">
        <v>150</v>
      </c>
      <c r="G27" s="29">
        <v>51</v>
      </c>
      <c r="H27" s="29">
        <v>88</v>
      </c>
      <c r="I27" s="29">
        <v>3</v>
      </c>
      <c r="J27" s="29">
        <v>3</v>
      </c>
      <c r="K27" s="29">
        <v>36</v>
      </c>
      <c r="L27" s="29">
        <v>5</v>
      </c>
      <c r="M27" s="29">
        <v>1</v>
      </c>
      <c r="N27" s="29">
        <v>0</v>
      </c>
      <c r="O27" s="30">
        <v>0</v>
      </c>
      <c r="P27" s="32">
        <v>55</v>
      </c>
      <c r="Q27" s="32">
        <v>92</v>
      </c>
      <c r="R27" s="28">
        <v>0</v>
      </c>
      <c r="S27" s="29">
        <v>4</v>
      </c>
      <c r="T27" s="33">
        <v>337</v>
      </c>
    </row>
    <row r="28" spans="1:20" ht="15" customHeight="1" x14ac:dyDescent="0.25">
      <c r="A28" s="34">
        <f t="shared" si="0"/>
        <v>27</v>
      </c>
      <c r="B28" s="35" t="s">
        <v>102</v>
      </c>
      <c r="C28" s="36">
        <v>2123</v>
      </c>
      <c r="D28" s="37" t="s">
        <v>20</v>
      </c>
      <c r="E28" s="38">
        <v>543</v>
      </c>
      <c r="F28" s="39">
        <v>169</v>
      </c>
      <c r="G28" s="40">
        <v>65</v>
      </c>
      <c r="H28" s="40">
        <v>71</v>
      </c>
      <c r="I28" s="40">
        <v>4</v>
      </c>
      <c r="J28" s="40">
        <v>0</v>
      </c>
      <c r="K28" s="40">
        <v>26</v>
      </c>
      <c r="L28" s="40">
        <v>4</v>
      </c>
      <c r="M28" s="40">
        <v>1</v>
      </c>
      <c r="N28" s="40">
        <v>0</v>
      </c>
      <c r="O28" s="41">
        <v>0</v>
      </c>
      <c r="P28" s="43">
        <v>65</v>
      </c>
      <c r="Q28" s="43">
        <v>75</v>
      </c>
      <c r="R28" s="39">
        <v>0</v>
      </c>
      <c r="S28" s="40">
        <v>6</v>
      </c>
      <c r="T28" s="44">
        <v>340</v>
      </c>
    </row>
    <row r="29" spans="1:20" ht="15" customHeight="1" x14ac:dyDescent="0.25">
      <c r="A29" s="23">
        <f t="shared" si="0"/>
        <v>28</v>
      </c>
      <c r="B29" s="24" t="s">
        <v>102</v>
      </c>
      <c r="C29" s="25">
        <v>2124</v>
      </c>
      <c r="D29" s="26" t="s">
        <v>19</v>
      </c>
      <c r="E29" s="27">
        <v>261</v>
      </c>
      <c r="F29" s="28">
        <v>43</v>
      </c>
      <c r="G29" s="29">
        <v>36</v>
      </c>
      <c r="H29" s="29">
        <v>46</v>
      </c>
      <c r="I29" s="29">
        <v>0</v>
      </c>
      <c r="J29" s="29">
        <v>1</v>
      </c>
      <c r="K29" s="29">
        <v>20</v>
      </c>
      <c r="L29" s="29">
        <v>2</v>
      </c>
      <c r="M29" s="29">
        <v>0</v>
      </c>
      <c r="N29" s="29">
        <v>0</v>
      </c>
      <c r="O29" s="30">
        <v>0</v>
      </c>
      <c r="P29" s="32">
        <v>37</v>
      </c>
      <c r="Q29" s="32">
        <v>47</v>
      </c>
      <c r="R29" s="28">
        <v>0</v>
      </c>
      <c r="S29" s="29">
        <v>10</v>
      </c>
      <c r="T29" s="33">
        <v>148</v>
      </c>
    </row>
    <row r="30" spans="1:20" ht="15" customHeight="1" x14ac:dyDescent="0.25">
      <c r="A30" s="34">
        <f t="shared" si="0"/>
        <v>29</v>
      </c>
      <c r="B30" s="35" t="s">
        <v>102</v>
      </c>
      <c r="C30" s="36">
        <v>2125</v>
      </c>
      <c r="D30" s="37" t="s">
        <v>19</v>
      </c>
      <c r="E30" s="38">
        <v>571</v>
      </c>
      <c r="F30" s="39">
        <v>63</v>
      </c>
      <c r="G30" s="40">
        <v>112</v>
      </c>
      <c r="H30" s="40">
        <v>108</v>
      </c>
      <c r="I30" s="40">
        <v>7</v>
      </c>
      <c r="J30" s="40">
        <v>4</v>
      </c>
      <c r="K30" s="40">
        <v>45</v>
      </c>
      <c r="L30" s="40">
        <v>3</v>
      </c>
      <c r="M30" s="40">
        <v>7</v>
      </c>
      <c r="N30" s="40">
        <v>0</v>
      </c>
      <c r="O30" s="41">
        <v>0</v>
      </c>
      <c r="P30" s="43">
        <v>117</v>
      </c>
      <c r="Q30" s="43">
        <v>117</v>
      </c>
      <c r="R30" s="39">
        <v>0</v>
      </c>
      <c r="S30" s="40">
        <v>26</v>
      </c>
      <c r="T30" s="44">
        <v>349</v>
      </c>
    </row>
    <row r="31" spans="1:20" ht="15" customHeight="1" x14ac:dyDescent="0.25">
      <c r="A31" s="23">
        <f t="shared" si="0"/>
        <v>30</v>
      </c>
      <c r="B31" s="24" t="s">
        <v>102</v>
      </c>
      <c r="C31" s="25">
        <v>2126</v>
      </c>
      <c r="D31" s="26" t="s">
        <v>19</v>
      </c>
      <c r="E31" s="27">
        <v>589</v>
      </c>
      <c r="F31" s="28">
        <v>93</v>
      </c>
      <c r="G31" s="29">
        <v>94</v>
      </c>
      <c r="H31" s="29">
        <v>123</v>
      </c>
      <c r="I31" s="29">
        <v>1</v>
      </c>
      <c r="J31" s="29">
        <v>3</v>
      </c>
      <c r="K31" s="29">
        <v>34</v>
      </c>
      <c r="L31" s="29">
        <v>7</v>
      </c>
      <c r="M31" s="29">
        <v>0</v>
      </c>
      <c r="N31" s="29">
        <v>0</v>
      </c>
      <c r="O31" s="30">
        <v>0</v>
      </c>
      <c r="P31" s="32">
        <v>103</v>
      </c>
      <c r="Q31" s="32">
        <v>128</v>
      </c>
      <c r="R31" s="28">
        <v>0</v>
      </c>
      <c r="S31" s="29">
        <v>0</v>
      </c>
      <c r="T31" s="33">
        <v>355</v>
      </c>
    </row>
    <row r="32" spans="1:20" ht="15" customHeight="1" x14ac:dyDescent="0.25">
      <c r="A32" s="34">
        <f t="shared" si="0"/>
        <v>31</v>
      </c>
      <c r="B32" s="35" t="s">
        <v>102</v>
      </c>
      <c r="C32" s="36">
        <v>2127</v>
      </c>
      <c r="D32" s="37" t="s">
        <v>19</v>
      </c>
      <c r="E32" s="38">
        <v>529</v>
      </c>
      <c r="F32" s="39">
        <v>88</v>
      </c>
      <c r="G32" s="40">
        <v>82</v>
      </c>
      <c r="H32" s="40">
        <v>104</v>
      </c>
      <c r="I32" s="40">
        <v>0</v>
      </c>
      <c r="J32" s="40">
        <v>0</v>
      </c>
      <c r="K32" s="40">
        <v>38</v>
      </c>
      <c r="L32" s="40">
        <v>2</v>
      </c>
      <c r="M32" s="40">
        <v>3</v>
      </c>
      <c r="N32" s="40">
        <v>0</v>
      </c>
      <c r="O32" s="41">
        <v>0</v>
      </c>
      <c r="P32" s="43">
        <v>82</v>
      </c>
      <c r="Q32" s="43">
        <v>105</v>
      </c>
      <c r="R32" s="39">
        <v>0</v>
      </c>
      <c r="S32" s="40">
        <v>15</v>
      </c>
      <c r="T32" s="44">
        <v>317</v>
      </c>
    </row>
    <row r="33" spans="1:20" ht="15" customHeight="1" x14ac:dyDescent="0.25">
      <c r="A33" s="23">
        <f t="shared" si="0"/>
        <v>32</v>
      </c>
      <c r="B33" s="24" t="s">
        <v>102</v>
      </c>
      <c r="C33" s="25">
        <v>2127</v>
      </c>
      <c r="D33" s="26" t="s">
        <v>14</v>
      </c>
      <c r="E33" s="27">
        <v>529</v>
      </c>
      <c r="F33" s="28">
        <v>83</v>
      </c>
      <c r="G33" s="29">
        <v>61</v>
      </c>
      <c r="H33" s="29">
        <v>139</v>
      </c>
      <c r="I33" s="29">
        <v>1</v>
      </c>
      <c r="J33" s="29">
        <v>2</v>
      </c>
      <c r="K33" s="29">
        <v>44</v>
      </c>
      <c r="L33" s="29">
        <v>2</v>
      </c>
      <c r="M33" s="29">
        <v>3</v>
      </c>
      <c r="N33" s="29">
        <v>0</v>
      </c>
      <c r="O33" s="30">
        <v>0</v>
      </c>
      <c r="P33" s="32">
        <v>63</v>
      </c>
      <c r="Q33" s="32">
        <v>144</v>
      </c>
      <c r="R33" s="28">
        <v>0</v>
      </c>
      <c r="S33" s="29">
        <v>12</v>
      </c>
      <c r="T33" s="33">
        <v>335</v>
      </c>
    </row>
    <row r="34" spans="1:20" ht="15" customHeight="1" x14ac:dyDescent="0.25">
      <c r="A34" s="34">
        <f t="shared" si="0"/>
        <v>33</v>
      </c>
      <c r="B34" s="35" t="s">
        <v>102</v>
      </c>
      <c r="C34" s="36">
        <v>2128</v>
      </c>
      <c r="D34" s="37" t="s">
        <v>19</v>
      </c>
      <c r="E34" s="38">
        <v>259</v>
      </c>
      <c r="F34" s="39">
        <v>59</v>
      </c>
      <c r="G34" s="40">
        <v>54</v>
      </c>
      <c r="H34" s="40">
        <v>26</v>
      </c>
      <c r="I34" s="40">
        <v>0</v>
      </c>
      <c r="J34" s="40">
        <v>0</v>
      </c>
      <c r="K34" s="40">
        <v>5</v>
      </c>
      <c r="L34" s="40">
        <v>0</v>
      </c>
      <c r="M34" s="40">
        <v>0</v>
      </c>
      <c r="N34" s="40">
        <v>0</v>
      </c>
      <c r="O34" s="41"/>
      <c r="P34" s="43">
        <v>54</v>
      </c>
      <c r="Q34" s="43">
        <v>26</v>
      </c>
      <c r="R34" s="39">
        <v>0</v>
      </c>
      <c r="S34" s="40">
        <v>1</v>
      </c>
      <c r="T34" s="44">
        <v>144</v>
      </c>
    </row>
    <row r="35" spans="1:20" ht="15" customHeight="1" x14ac:dyDescent="0.25">
      <c r="A35" s="23">
        <f t="shared" si="0"/>
        <v>34</v>
      </c>
      <c r="B35" s="24" t="s">
        <v>102</v>
      </c>
      <c r="C35" s="25">
        <v>2129</v>
      </c>
      <c r="D35" s="26" t="s">
        <v>19</v>
      </c>
      <c r="E35" s="27">
        <v>172</v>
      </c>
      <c r="F35" s="28">
        <v>43</v>
      </c>
      <c r="G35" s="29">
        <v>25</v>
      </c>
      <c r="H35" s="29">
        <v>44</v>
      </c>
      <c r="I35" s="29">
        <v>0</v>
      </c>
      <c r="J35" s="29">
        <v>1</v>
      </c>
      <c r="K35" s="29">
        <v>15</v>
      </c>
      <c r="L35" s="29">
        <v>2</v>
      </c>
      <c r="M35" s="29">
        <v>0</v>
      </c>
      <c r="N35" s="29">
        <v>0</v>
      </c>
      <c r="O35" s="30">
        <v>0</v>
      </c>
      <c r="P35" s="32">
        <v>26</v>
      </c>
      <c r="Q35" s="32">
        <v>45</v>
      </c>
      <c r="R35" s="28">
        <v>0</v>
      </c>
      <c r="S35" s="29">
        <v>4</v>
      </c>
      <c r="T35" s="33">
        <v>130</v>
      </c>
    </row>
    <row r="36" spans="1:20" ht="5.0999999999999996" customHeight="1" x14ac:dyDescent="0.25">
      <c r="A36" s="47"/>
      <c r="B36" s="48"/>
      <c r="C36" s="49"/>
      <c r="D36" s="50"/>
      <c r="E36" s="51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</row>
    <row r="37" spans="1:20" ht="0.95" customHeight="1" x14ac:dyDescent="0.25">
      <c r="A37" s="54"/>
      <c r="B37" s="55"/>
      <c r="C37" s="56"/>
      <c r="D37" s="57"/>
      <c r="E37" s="5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</row>
    <row r="38" spans="1:20" ht="0.95" customHeight="1" x14ac:dyDescent="0.25">
      <c r="A38" s="47"/>
      <c r="B38" s="48"/>
      <c r="C38" s="49"/>
      <c r="D38" s="50"/>
      <c r="E38" s="51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</row>
    <row r="39" spans="1:20" ht="30" customHeight="1" x14ac:dyDescent="0.25">
      <c r="A39" s="61" t="s">
        <v>16</v>
      </c>
      <c r="B39" s="61"/>
      <c r="C39" s="61">
        <f>COUNTA(C2:C35)</f>
        <v>34</v>
      </c>
      <c r="D39" s="62"/>
      <c r="E39" s="63">
        <f>SUM(E2:E35)</f>
        <v>19045</v>
      </c>
      <c r="F39" s="63">
        <f t="shared" ref="F39:O39" si="1">SUM(F2:F35)</f>
        <v>2529</v>
      </c>
      <c r="G39" s="63">
        <f t="shared" si="1"/>
        <v>2892</v>
      </c>
      <c r="H39" s="63">
        <f t="shared" si="1"/>
        <v>3767</v>
      </c>
      <c r="I39" s="63">
        <f t="shared" si="1"/>
        <v>74</v>
      </c>
      <c r="J39" s="63">
        <f t="shared" si="1"/>
        <v>52</v>
      </c>
      <c r="K39" s="63">
        <f t="shared" si="1"/>
        <v>1925</v>
      </c>
      <c r="L39" s="63">
        <f t="shared" si="1"/>
        <v>161</v>
      </c>
      <c r="M39" s="63">
        <f t="shared" si="1"/>
        <v>181</v>
      </c>
      <c r="N39" s="63">
        <f t="shared" si="1"/>
        <v>0</v>
      </c>
      <c r="O39" s="63">
        <f t="shared" si="1"/>
        <v>0</v>
      </c>
      <c r="P39" s="63">
        <v>2916</v>
      </c>
      <c r="Q39" s="63">
        <v>3948</v>
      </c>
      <c r="R39" s="63">
        <v>2</v>
      </c>
      <c r="S39" s="63">
        <v>345</v>
      </c>
      <c r="T39" s="63">
        <v>11581</v>
      </c>
    </row>
  </sheetData>
  <pageMargins left="0.7" right="0.7" top="0.75" bottom="0.75" header="0.3" footer="0.3"/>
  <pageSetup paperSize="9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tabColor rgb="FF800000"/>
  </sheetPr>
  <dimension ref="A1:T92"/>
  <sheetViews>
    <sheetView zoomScale="70" zoomScaleNormal="70" workbookViewId="0">
      <pane xSplit="5" ySplit="1" topLeftCell="F2" activePane="bottomRight" state="frozen"/>
      <selection activeCell="U1" sqref="U1:W1048576"/>
      <selection pane="topRight" activeCell="U1" sqref="U1:W1048576"/>
      <selection pane="bottomLeft" activeCell="U1" sqref="U1:W1048576"/>
      <selection pane="bottomRight" activeCell="U1" sqref="U1:W1048576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198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152</v>
      </c>
      <c r="C2" s="13">
        <v>1844</v>
      </c>
      <c r="D2" s="14" t="s">
        <v>19</v>
      </c>
      <c r="E2" s="15">
        <v>671</v>
      </c>
      <c r="F2" s="16">
        <v>39</v>
      </c>
      <c r="G2" s="17">
        <v>125</v>
      </c>
      <c r="H2" s="17">
        <v>106</v>
      </c>
      <c r="I2" s="17">
        <v>1</v>
      </c>
      <c r="J2" s="17">
        <v>4</v>
      </c>
      <c r="K2" s="17">
        <v>5</v>
      </c>
      <c r="L2" s="17">
        <v>18</v>
      </c>
      <c r="M2" s="17">
        <v>56</v>
      </c>
      <c r="N2" s="17">
        <v>4</v>
      </c>
      <c r="O2" s="18">
        <v>0</v>
      </c>
      <c r="P2" s="19">
        <v>134</v>
      </c>
      <c r="Q2" s="19">
        <v>108</v>
      </c>
      <c r="R2" s="16">
        <v>1</v>
      </c>
      <c r="S2" s="17">
        <v>9</v>
      </c>
      <c r="T2" s="21">
        <v>358</v>
      </c>
    </row>
    <row r="3" spans="1:20" ht="15" customHeight="1" x14ac:dyDescent="0.25">
      <c r="A3" s="23">
        <f t="shared" ref="A3:A66" si="0">A2+1</f>
        <v>2</v>
      </c>
      <c r="B3" s="24" t="s">
        <v>152</v>
      </c>
      <c r="C3" s="25">
        <v>1844</v>
      </c>
      <c r="D3" s="26" t="s">
        <v>14</v>
      </c>
      <c r="E3" s="27">
        <v>671</v>
      </c>
      <c r="F3" s="28">
        <v>39</v>
      </c>
      <c r="G3" s="29">
        <v>106</v>
      </c>
      <c r="H3" s="29">
        <v>104</v>
      </c>
      <c r="I3" s="29">
        <v>2</v>
      </c>
      <c r="J3" s="29">
        <v>3</v>
      </c>
      <c r="K3" s="29">
        <v>20</v>
      </c>
      <c r="L3" s="29">
        <v>20</v>
      </c>
      <c r="M3" s="29">
        <v>64</v>
      </c>
      <c r="N3" s="29">
        <v>8</v>
      </c>
      <c r="O3" s="30">
        <v>0</v>
      </c>
      <c r="P3" s="32">
        <v>115</v>
      </c>
      <c r="Q3" s="32">
        <v>109</v>
      </c>
      <c r="R3" s="28">
        <v>0</v>
      </c>
      <c r="S3" s="29">
        <v>0</v>
      </c>
      <c r="T3" s="33">
        <v>366</v>
      </c>
    </row>
    <row r="4" spans="1:20" ht="15" customHeight="1" x14ac:dyDescent="0.25">
      <c r="A4" s="34">
        <f t="shared" si="0"/>
        <v>3</v>
      </c>
      <c r="B4" s="35" t="s">
        <v>152</v>
      </c>
      <c r="C4" s="36">
        <v>1845</v>
      </c>
      <c r="D4" s="37" t="s">
        <v>19</v>
      </c>
      <c r="E4" s="38">
        <v>517</v>
      </c>
      <c r="F4" s="39">
        <v>74</v>
      </c>
      <c r="G4" s="40">
        <v>110</v>
      </c>
      <c r="H4" s="40">
        <v>59</v>
      </c>
      <c r="I4" s="40">
        <v>3</v>
      </c>
      <c r="J4" s="40">
        <v>3</v>
      </c>
      <c r="K4" s="40">
        <v>7</v>
      </c>
      <c r="L4" s="40">
        <v>4</v>
      </c>
      <c r="M4" s="40">
        <v>39</v>
      </c>
      <c r="N4" s="40">
        <v>4</v>
      </c>
      <c r="O4" s="41">
        <v>0</v>
      </c>
      <c r="P4" s="43">
        <v>115</v>
      </c>
      <c r="Q4" s="43">
        <v>64</v>
      </c>
      <c r="R4" s="39">
        <v>0</v>
      </c>
      <c r="S4" s="40">
        <v>7</v>
      </c>
      <c r="T4" s="44">
        <v>303</v>
      </c>
    </row>
    <row r="5" spans="1:20" ht="15" customHeight="1" x14ac:dyDescent="0.25">
      <c r="A5" s="23">
        <f t="shared" si="0"/>
        <v>4</v>
      </c>
      <c r="B5" s="24" t="s">
        <v>152</v>
      </c>
      <c r="C5" s="25">
        <v>1845</v>
      </c>
      <c r="D5" s="26" t="s">
        <v>14</v>
      </c>
      <c r="E5" s="27">
        <v>516</v>
      </c>
      <c r="F5" s="28">
        <v>66</v>
      </c>
      <c r="G5" s="29">
        <v>110</v>
      </c>
      <c r="H5" s="29">
        <v>69</v>
      </c>
      <c r="I5" s="29">
        <v>3</v>
      </c>
      <c r="J5" s="29">
        <v>3</v>
      </c>
      <c r="K5" s="29">
        <v>2</v>
      </c>
      <c r="L5" s="29">
        <v>8</v>
      </c>
      <c r="M5" s="29">
        <v>50</v>
      </c>
      <c r="N5" s="29">
        <v>7</v>
      </c>
      <c r="O5" s="30">
        <v>2</v>
      </c>
      <c r="P5" s="32">
        <v>119</v>
      </c>
      <c r="Q5" s="32">
        <v>72</v>
      </c>
      <c r="R5" s="28">
        <v>0</v>
      </c>
      <c r="S5" s="29">
        <v>10</v>
      </c>
      <c r="T5" s="33">
        <v>320</v>
      </c>
    </row>
    <row r="6" spans="1:20" ht="15" customHeight="1" x14ac:dyDescent="0.25">
      <c r="A6" s="34">
        <f t="shared" si="0"/>
        <v>5</v>
      </c>
      <c r="B6" s="35" t="s">
        <v>152</v>
      </c>
      <c r="C6" s="36">
        <v>1846</v>
      </c>
      <c r="D6" s="37" t="s">
        <v>19</v>
      </c>
      <c r="E6" s="38">
        <v>491</v>
      </c>
      <c r="F6" s="39">
        <v>50</v>
      </c>
      <c r="G6" s="40">
        <v>95</v>
      </c>
      <c r="H6" s="40">
        <v>71</v>
      </c>
      <c r="I6" s="40">
        <v>0</v>
      </c>
      <c r="J6" s="40">
        <v>1</v>
      </c>
      <c r="K6" s="40">
        <v>4</v>
      </c>
      <c r="L6" s="40">
        <v>13</v>
      </c>
      <c r="M6" s="40">
        <v>28</v>
      </c>
      <c r="N6" s="40">
        <v>6</v>
      </c>
      <c r="O6" s="41">
        <v>0</v>
      </c>
      <c r="P6" s="43">
        <v>97</v>
      </c>
      <c r="Q6" s="43">
        <v>72</v>
      </c>
      <c r="R6" s="39">
        <v>0</v>
      </c>
      <c r="S6" s="40">
        <v>14</v>
      </c>
      <c r="T6" s="44">
        <v>268</v>
      </c>
    </row>
    <row r="7" spans="1:20" ht="15" customHeight="1" x14ac:dyDescent="0.25">
      <c r="A7" s="23">
        <f t="shared" si="0"/>
        <v>6</v>
      </c>
      <c r="B7" s="24" t="s">
        <v>152</v>
      </c>
      <c r="C7" s="25">
        <v>1846</v>
      </c>
      <c r="D7" s="26" t="s">
        <v>14</v>
      </c>
      <c r="E7" s="27">
        <v>491</v>
      </c>
      <c r="F7" s="28">
        <v>49</v>
      </c>
      <c r="G7" s="29">
        <v>78</v>
      </c>
      <c r="H7" s="29">
        <v>64</v>
      </c>
      <c r="I7" s="29">
        <v>2</v>
      </c>
      <c r="J7" s="29">
        <v>10</v>
      </c>
      <c r="K7" s="29">
        <v>10</v>
      </c>
      <c r="L7" s="29">
        <v>15</v>
      </c>
      <c r="M7" s="29">
        <v>49</v>
      </c>
      <c r="N7" s="29">
        <v>1</v>
      </c>
      <c r="O7" s="30">
        <v>0</v>
      </c>
      <c r="P7" s="32">
        <v>90</v>
      </c>
      <c r="Q7" s="32">
        <v>66</v>
      </c>
      <c r="R7" s="28">
        <v>0</v>
      </c>
      <c r="S7" s="29">
        <v>11</v>
      </c>
      <c r="T7" s="33">
        <v>278</v>
      </c>
    </row>
    <row r="8" spans="1:20" ht="15" customHeight="1" x14ac:dyDescent="0.25">
      <c r="A8" s="34">
        <f t="shared" si="0"/>
        <v>7</v>
      </c>
      <c r="B8" s="35" t="s">
        <v>152</v>
      </c>
      <c r="C8" s="36">
        <v>1847</v>
      </c>
      <c r="D8" s="37" t="s">
        <v>19</v>
      </c>
      <c r="E8" s="38">
        <v>592</v>
      </c>
      <c r="F8" s="39">
        <v>26</v>
      </c>
      <c r="G8" s="40">
        <v>134</v>
      </c>
      <c r="H8" s="40">
        <v>90</v>
      </c>
      <c r="I8" s="40">
        <v>3</v>
      </c>
      <c r="J8" s="40">
        <v>2</v>
      </c>
      <c r="K8" s="40">
        <v>6</v>
      </c>
      <c r="L8" s="40">
        <v>7</v>
      </c>
      <c r="M8" s="40">
        <v>27</v>
      </c>
      <c r="N8" s="40">
        <v>1</v>
      </c>
      <c r="O8" s="41">
        <v>0</v>
      </c>
      <c r="P8" s="43">
        <v>139</v>
      </c>
      <c r="Q8" s="43">
        <v>94</v>
      </c>
      <c r="R8" s="39">
        <v>1</v>
      </c>
      <c r="S8" s="40">
        <v>13</v>
      </c>
      <c r="T8" s="44">
        <v>296</v>
      </c>
    </row>
    <row r="9" spans="1:20" ht="15" customHeight="1" x14ac:dyDescent="0.25">
      <c r="A9" s="23">
        <f t="shared" si="0"/>
        <v>8</v>
      </c>
      <c r="B9" s="24" t="s">
        <v>152</v>
      </c>
      <c r="C9" s="25">
        <v>1847</v>
      </c>
      <c r="D9" s="26" t="s">
        <v>14</v>
      </c>
      <c r="E9" s="27">
        <v>592</v>
      </c>
      <c r="F9" s="28">
        <v>38</v>
      </c>
      <c r="G9" s="29">
        <v>94</v>
      </c>
      <c r="H9" s="29">
        <v>84</v>
      </c>
      <c r="I9" s="29">
        <v>5</v>
      </c>
      <c r="J9" s="29">
        <v>2</v>
      </c>
      <c r="K9" s="29">
        <v>8</v>
      </c>
      <c r="L9" s="29">
        <v>8</v>
      </c>
      <c r="M9" s="29">
        <v>28</v>
      </c>
      <c r="N9" s="29">
        <v>4</v>
      </c>
      <c r="O9" s="30">
        <v>0</v>
      </c>
      <c r="P9" s="32">
        <v>98</v>
      </c>
      <c r="Q9" s="32">
        <v>92</v>
      </c>
      <c r="R9" s="28">
        <v>0</v>
      </c>
      <c r="S9" s="29">
        <v>6</v>
      </c>
      <c r="T9" s="33">
        <v>271</v>
      </c>
    </row>
    <row r="10" spans="1:20" ht="15" customHeight="1" x14ac:dyDescent="0.25">
      <c r="A10" s="34">
        <f t="shared" si="0"/>
        <v>9</v>
      </c>
      <c r="B10" s="35" t="s">
        <v>152</v>
      </c>
      <c r="C10" s="36">
        <v>1847</v>
      </c>
      <c r="D10" s="37" t="s">
        <v>20</v>
      </c>
      <c r="E10" s="38">
        <v>592</v>
      </c>
      <c r="F10" s="39">
        <v>39</v>
      </c>
      <c r="G10" s="40">
        <v>113</v>
      </c>
      <c r="H10" s="40">
        <v>99</v>
      </c>
      <c r="I10" s="40">
        <v>4</v>
      </c>
      <c r="J10" s="40">
        <v>5</v>
      </c>
      <c r="K10" s="40">
        <v>5</v>
      </c>
      <c r="L10" s="40">
        <v>6</v>
      </c>
      <c r="M10" s="40">
        <v>29</v>
      </c>
      <c r="N10" s="40">
        <v>4</v>
      </c>
      <c r="O10" s="41">
        <v>0</v>
      </c>
      <c r="P10" s="43">
        <v>124</v>
      </c>
      <c r="Q10" s="43">
        <v>104</v>
      </c>
      <c r="R10" s="39">
        <v>2</v>
      </c>
      <c r="S10" s="40">
        <v>11</v>
      </c>
      <c r="T10" s="44">
        <v>304</v>
      </c>
    </row>
    <row r="11" spans="1:20" ht="15" customHeight="1" x14ac:dyDescent="0.25">
      <c r="A11" s="23">
        <f t="shared" si="0"/>
        <v>10</v>
      </c>
      <c r="B11" s="24" t="s">
        <v>152</v>
      </c>
      <c r="C11" s="25">
        <v>1847</v>
      </c>
      <c r="D11" s="26" t="s">
        <v>23</v>
      </c>
      <c r="E11" s="27">
        <v>592</v>
      </c>
      <c r="F11" s="28">
        <v>33</v>
      </c>
      <c r="G11" s="29">
        <v>91</v>
      </c>
      <c r="H11" s="29">
        <v>112</v>
      </c>
      <c r="I11" s="29">
        <v>3</v>
      </c>
      <c r="J11" s="29">
        <v>3</v>
      </c>
      <c r="K11" s="29">
        <v>6</v>
      </c>
      <c r="L11" s="29">
        <v>11</v>
      </c>
      <c r="M11" s="29">
        <v>30</v>
      </c>
      <c r="N11" s="29">
        <v>4</v>
      </c>
      <c r="O11" s="30">
        <v>0</v>
      </c>
      <c r="P11" s="32">
        <v>96</v>
      </c>
      <c r="Q11" s="32">
        <v>118</v>
      </c>
      <c r="R11" s="28">
        <v>1</v>
      </c>
      <c r="S11" s="29">
        <v>10</v>
      </c>
      <c r="T11" s="33">
        <v>293</v>
      </c>
    </row>
    <row r="12" spans="1:20" ht="15" customHeight="1" x14ac:dyDescent="0.25">
      <c r="A12" s="34">
        <f t="shared" si="0"/>
        <v>11</v>
      </c>
      <c r="B12" s="35" t="s">
        <v>152</v>
      </c>
      <c r="C12" s="36">
        <v>1848</v>
      </c>
      <c r="D12" s="37" t="s">
        <v>19</v>
      </c>
      <c r="E12" s="38">
        <v>652</v>
      </c>
      <c r="F12" s="39">
        <v>43</v>
      </c>
      <c r="G12" s="40">
        <v>102</v>
      </c>
      <c r="H12" s="40">
        <v>115</v>
      </c>
      <c r="I12" s="40">
        <v>4</v>
      </c>
      <c r="J12" s="40">
        <v>10</v>
      </c>
      <c r="K12" s="40">
        <v>8</v>
      </c>
      <c r="L12" s="40">
        <v>25</v>
      </c>
      <c r="M12" s="40">
        <v>17</v>
      </c>
      <c r="N12" s="40">
        <v>7</v>
      </c>
      <c r="O12" s="41">
        <v>0</v>
      </c>
      <c r="P12" s="43">
        <v>112</v>
      </c>
      <c r="Q12" s="43">
        <v>119</v>
      </c>
      <c r="R12" s="39">
        <v>0</v>
      </c>
      <c r="S12" s="40">
        <v>7</v>
      </c>
      <c r="T12" s="44">
        <v>331</v>
      </c>
    </row>
    <row r="13" spans="1:20" ht="15" customHeight="1" x14ac:dyDescent="0.25">
      <c r="A13" s="23">
        <f t="shared" si="0"/>
        <v>12</v>
      </c>
      <c r="B13" s="24" t="s">
        <v>152</v>
      </c>
      <c r="C13" s="25">
        <v>1848</v>
      </c>
      <c r="D13" s="26" t="s">
        <v>14</v>
      </c>
      <c r="E13" s="27">
        <v>652</v>
      </c>
      <c r="F13" s="28">
        <v>40</v>
      </c>
      <c r="G13" s="29">
        <v>82</v>
      </c>
      <c r="H13" s="29">
        <v>107</v>
      </c>
      <c r="I13" s="29">
        <v>3</v>
      </c>
      <c r="J13" s="29">
        <v>5</v>
      </c>
      <c r="K13" s="29">
        <v>6</v>
      </c>
      <c r="L13" s="29">
        <v>35</v>
      </c>
      <c r="M13" s="29">
        <v>26</v>
      </c>
      <c r="N13" s="29">
        <v>3</v>
      </c>
      <c r="O13" s="30">
        <v>0</v>
      </c>
      <c r="P13" s="32">
        <v>91</v>
      </c>
      <c r="Q13" s="32">
        <v>110</v>
      </c>
      <c r="R13" s="28">
        <v>0</v>
      </c>
      <c r="S13" s="29">
        <v>11</v>
      </c>
      <c r="T13" s="33">
        <v>307</v>
      </c>
    </row>
    <row r="14" spans="1:20" ht="15" customHeight="1" x14ac:dyDescent="0.25">
      <c r="A14" s="34">
        <f t="shared" si="0"/>
        <v>13</v>
      </c>
      <c r="B14" s="35" t="s">
        <v>152</v>
      </c>
      <c r="C14" s="36">
        <v>1848</v>
      </c>
      <c r="D14" s="37" t="s">
        <v>20</v>
      </c>
      <c r="E14" s="38">
        <v>651</v>
      </c>
      <c r="F14" s="39">
        <v>56</v>
      </c>
      <c r="G14" s="40">
        <v>97</v>
      </c>
      <c r="H14" s="40">
        <v>111</v>
      </c>
      <c r="I14" s="40">
        <v>3</v>
      </c>
      <c r="J14" s="40">
        <v>6</v>
      </c>
      <c r="K14" s="40">
        <v>6</v>
      </c>
      <c r="L14" s="40">
        <v>25</v>
      </c>
      <c r="M14" s="40">
        <v>33</v>
      </c>
      <c r="N14" s="40">
        <v>3</v>
      </c>
      <c r="O14" s="41">
        <v>0</v>
      </c>
      <c r="P14" s="43">
        <v>104</v>
      </c>
      <c r="Q14" s="43">
        <v>116</v>
      </c>
      <c r="R14" s="39">
        <v>0</v>
      </c>
      <c r="S14" s="40">
        <v>22</v>
      </c>
      <c r="T14" s="44">
        <v>340</v>
      </c>
    </row>
    <row r="15" spans="1:20" ht="15" customHeight="1" x14ac:dyDescent="0.25">
      <c r="A15" s="23">
        <f t="shared" si="0"/>
        <v>14</v>
      </c>
      <c r="B15" s="24" t="s">
        <v>152</v>
      </c>
      <c r="C15" s="25">
        <v>1848</v>
      </c>
      <c r="D15" s="26" t="s">
        <v>23</v>
      </c>
      <c r="E15" s="27">
        <v>651</v>
      </c>
      <c r="F15" s="28">
        <v>32</v>
      </c>
      <c r="G15" s="29">
        <v>88</v>
      </c>
      <c r="H15" s="29">
        <v>118</v>
      </c>
      <c r="I15" s="29">
        <v>6</v>
      </c>
      <c r="J15" s="29">
        <v>6</v>
      </c>
      <c r="K15" s="29">
        <v>6</v>
      </c>
      <c r="L15" s="29">
        <v>20</v>
      </c>
      <c r="M15" s="29">
        <v>33</v>
      </c>
      <c r="N15" s="29">
        <v>4</v>
      </c>
      <c r="O15" s="30">
        <v>0</v>
      </c>
      <c r="P15" s="32">
        <v>97</v>
      </c>
      <c r="Q15" s="32">
        <v>127</v>
      </c>
      <c r="R15" s="28">
        <v>0</v>
      </c>
      <c r="S15" s="29">
        <v>25</v>
      </c>
      <c r="T15" s="33">
        <v>313</v>
      </c>
    </row>
    <row r="16" spans="1:20" ht="15" customHeight="1" x14ac:dyDescent="0.25">
      <c r="A16" s="34">
        <f t="shared" si="0"/>
        <v>15</v>
      </c>
      <c r="B16" s="35" t="s">
        <v>152</v>
      </c>
      <c r="C16" s="36">
        <v>1849</v>
      </c>
      <c r="D16" s="37" t="s">
        <v>19</v>
      </c>
      <c r="E16" s="38">
        <v>552</v>
      </c>
      <c r="F16" s="39">
        <v>50</v>
      </c>
      <c r="G16" s="40">
        <v>89</v>
      </c>
      <c r="H16" s="40">
        <v>71</v>
      </c>
      <c r="I16" s="40">
        <v>1</v>
      </c>
      <c r="J16" s="40">
        <v>2</v>
      </c>
      <c r="K16" s="40">
        <v>12</v>
      </c>
      <c r="L16" s="40">
        <v>6</v>
      </c>
      <c r="M16" s="40">
        <v>46</v>
      </c>
      <c r="N16" s="40">
        <v>8</v>
      </c>
      <c r="O16" s="41">
        <v>0</v>
      </c>
      <c r="P16" s="43">
        <v>94</v>
      </c>
      <c r="Q16" s="43">
        <v>73</v>
      </c>
      <c r="R16" s="39">
        <v>0</v>
      </c>
      <c r="S16" s="40">
        <v>9</v>
      </c>
      <c r="T16" s="44">
        <v>285</v>
      </c>
    </row>
    <row r="17" spans="1:20" ht="15" customHeight="1" x14ac:dyDescent="0.25">
      <c r="A17" s="23">
        <f t="shared" si="0"/>
        <v>16</v>
      </c>
      <c r="B17" s="24" t="s">
        <v>152</v>
      </c>
      <c r="C17" s="25">
        <v>1849</v>
      </c>
      <c r="D17" s="26" t="s">
        <v>14</v>
      </c>
      <c r="E17" s="27">
        <v>551</v>
      </c>
      <c r="F17" s="28">
        <v>69</v>
      </c>
      <c r="G17" s="29">
        <v>82</v>
      </c>
      <c r="H17" s="29">
        <v>74</v>
      </c>
      <c r="I17" s="29">
        <v>3</v>
      </c>
      <c r="J17" s="29">
        <v>7</v>
      </c>
      <c r="K17" s="29">
        <v>14</v>
      </c>
      <c r="L17" s="29">
        <v>8</v>
      </c>
      <c r="M17" s="29">
        <v>40</v>
      </c>
      <c r="N17" s="29">
        <v>2</v>
      </c>
      <c r="O17" s="30">
        <v>0</v>
      </c>
      <c r="P17" s="32">
        <v>91</v>
      </c>
      <c r="Q17" s="32">
        <v>81</v>
      </c>
      <c r="R17" s="28">
        <v>0</v>
      </c>
      <c r="S17" s="29">
        <v>10</v>
      </c>
      <c r="T17" s="33">
        <v>299</v>
      </c>
    </row>
    <row r="18" spans="1:20" ht="15" customHeight="1" x14ac:dyDescent="0.25">
      <c r="A18" s="34">
        <f t="shared" si="0"/>
        <v>17</v>
      </c>
      <c r="B18" s="35" t="s">
        <v>152</v>
      </c>
      <c r="C18" s="36">
        <v>1850</v>
      </c>
      <c r="D18" s="37" t="s">
        <v>19</v>
      </c>
      <c r="E18" s="38">
        <v>370</v>
      </c>
      <c r="F18" s="39">
        <v>46</v>
      </c>
      <c r="G18" s="40">
        <v>64</v>
      </c>
      <c r="H18" s="40">
        <v>30</v>
      </c>
      <c r="I18" s="40">
        <v>2</v>
      </c>
      <c r="J18" s="40">
        <v>3</v>
      </c>
      <c r="K18" s="40">
        <v>4</v>
      </c>
      <c r="L18" s="40">
        <v>7</v>
      </c>
      <c r="M18" s="40">
        <v>47</v>
      </c>
      <c r="N18" s="40">
        <v>2</v>
      </c>
      <c r="O18" s="41">
        <v>0</v>
      </c>
      <c r="P18" s="43">
        <v>67</v>
      </c>
      <c r="Q18" s="43">
        <v>35</v>
      </c>
      <c r="R18" s="39">
        <v>0</v>
      </c>
      <c r="S18" s="40">
        <v>3</v>
      </c>
      <c r="T18" s="44">
        <v>205</v>
      </c>
    </row>
    <row r="19" spans="1:20" ht="15" customHeight="1" x14ac:dyDescent="0.25">
      <c r="A19" s="34">
        <f t="shared" si="0"/>
        <v>18</v>
      </c>
      <c r="B19" s="35" t="s">
        <v>152</v>
      </c>
      <c r="C19" s="36">
        <v>1851</v>
      </c>
      <c r="D19" s="37" t="s">
        <v>19</v>
      </c>
      <c r="E19" s="38">
        <v>655</v>
      </c>
      <c r="F19" s="39">
        <v>46</v>
      </c>
      <c r="G19" s="40">
        <v>97</v>
      </c>
      <c r="H19" s="40">
        <v>101</v>
      </c>
      <c r="I19" s="40">
        <v>1</v>
      </c>
      <c r="J19" s="40">
        <v>10</v>
      </c>
      <c r="K19" s="40">
        <v>11</v>
      </c>
      <c r="L19" s="40">
        <v>12</v>
      </c>
      <c r="M19" s="40">
        <v>39</v>
      </c>
      <c r="N19" s="40">
        <v>9</v>
      </c>
      <c r="O19" s="41">
        <v>0</v>
      </c>
      <c r="P19" s="43">
        <v>110</v>
      </c>
      <c r="Q19" s="43">
        <v>104</v>
      </c>
      <c r="R19" s="39">
        <v>0</v>
      </c>
      <c r="S19" s="40">
        <v>13</v>
      </c>
      <c r="T19" s="44">
        <v>326</v>
      </c>
    </row>
    <row r="20" spans="1:20" ht="15" customHeight="1" x14ac:dyDescent="0.25">
      <c r="A20" s="34">
        <f t="shared" si="0"/>
        <v>19</v>
      </c>
      <c r="B20" s="24" t="s">
        <v>152</v>
      </c>
      <c r="C20" s="25">
        <v>1851</v>
      </c>
      <c r="D20" s="26" t="s">
        <v>14</v>
      </c>
      <c r="E20" s="27">
        <v>654</v>
      </c>
      <c r="F20" s="28">
        <v>43</v>
      </c>
      <c r="G20" s="29">
        <v>88</v>
      </c>
      <c r="H20" s="29">
        <v>107</v>
      </c>
      <c r="I20" s="29">
        <v>7</v>
      </c>
      <c r="J20" s="29">
        <v>15</v>
      </c>
      <c r="K20" s="29">
        <v>15</v>
      </c>
      <c r="L20" s="29">
        <v>9</v>
      </c>
      <c r="M20" s="29">
        <v>28</v>
      </c>
      <c r="N20" s="29">
        <v>7</v>
      </c>
      <c r="O20" s="30">
        <v>0</v>
      </c>
      <c r="P20" s="32">
        <v>104</v>
      </c>
      <c r="Q20" s="32">
        <v>115</v>
      </c>
      <c r="R20" s="28">
        <v>0</v>
      </c>
      <c r="S20" s="29">
        <v>13</v>
      </c>
      <c r="T20" s="33">
        <v>319</v>
      </c>
    </row>
    <row r="21" spans="1:20" ht="15" customHeight="1" x14ac:dyDescent="0.25">
      <c r="A21" s="34">
        <f t="shared" si="0"/>
        <v>20</v>
      </c>
      <c r="B21" s="35" t="s">
        <v>152</v>
      </c>
      <c r="C21" s="36">
        <v>1851</v>
      </c>
      <c r="D21" s="37" t="s">
        <v>20</v>
      </c>
      <c r="E21" s="38">
        <v>654</v>
      </c>
      <c r="F21" s="39">
        <v>34</v>
      </c>
      <c r="G21" s="40">
        <v>97</v>
      </c>
      <c r="H21" s="40">
        <v>77</v>
      </c>
      <c r="I21" s="40">
        <v>2</v>
      </c>
      <c r="J21" s="40">
        <v>7</v>
      </c>
      <c r="K21" s="40">
        <v>17</v>
      </c>
      <c r="L21" s="40">
        <v>8</v>
      </c>
      <c r="M21" s="40">
        <v>34</v>
      </c>
      <c r="N21" s="40">
        <v>15</v>
      </c>
      <c r="O21" s="41">
        <v>0</v>
      </c>
      <c r="P21" s="43">
        <v>105</v>
      </c>
      <c r="Q21" s="43">
        <v>81</v>
      </c>
      <c r="R21" s="39">
        <v>0</v>
      </c>
      <c r="S21" s="40">
        <v>9</v>
      </c>
      <c r="T21" s="44">
        <v>291</v>
      </c>
    </row>
    <row r="22" spans="1:20" ht="15" customHeight="1" x14ac:dyDescent="0.25">
      <c r="A22" s="34">
        <f t="shared" si="0"/>
        <v>21</v>
      </c>
      <c r="B22" s="24" t="s">
        <v>152</v>
      </c>
      <c r="C22" s="25">
        <v>1852</v>
      </c>
      <c r="D22" s="26" t="s">
        <v>19</v>
      </c>
      <c r="E22" s="27">
        <v>602</v>
      </c>
      <c r="F22" s="28">
        <v>34</v>
      </c>
      <c r="G22" s="29">
        <v>98</v>
      </c>
      <c r="H22" s="29">
        <v>85</v>
      </c>
      <c r="I22" s="29">
        <v>3</v>
      </c>
      <c r="J22" s="29">
        <v>2</v>
      </c>
      <c r="K22" s="29">
        <v>11</v>
      </c>
      <c r="L22" s="29">
        <v>16</v>
      </c>
      <c r="M22" s="29">
        <v>34</v>
      </c>
      <c r="N22" s="29">
        <v>8</v>
      </c>
      <c r="O22" s="30">
        <v>0</v>
      </c>
      <c r="P22" s="32">
        <v>103</v>
      </c>
      <c r="Q22" s="32">
        <v>92</v>
      </c>
      <c r="R22" s="28">
        <v>0</v>
      </c>
      <c r="S22" s="29">
        <v>7</v>
      </c>
      <c r="T22" s="33">
        <v>291</v>
      </c>
    </row>
    <row r="23" spans="1:20" ht="15" customHeight="1" x14ac:dyDescent="0.25">
      <c r="A23" s="34">
        <f t="shared" si="0"/>
        <v>22</v>
      </c>
      <c r="B23" s="35" t="s">
        <v>152</v>
      </c>
      <c r="C23" s="36">
        <v>1852</v>
      </c>
      <c r="D23" s="37" t="s">
        <v>14</v>
      </c>
      <c r="E23" s="38">
        <v>601</v>
      </c>
      <c r="F23" s="39">
        <v>36</v>
      </c>
      <c r="G23" s="40">
        <v>110</v>
      </c>
      <c r="H23" s="40">
        <v>61</v>
      </c>
      <c r="I23" s="40">
        <v>5</v>
      </c>
      <c r="J23" s="40">
        <v>4</v>
      </c>
      <c r="K23" s="40">
        <v>8</v>
      </c>
      <c r="L23" s="40">
        <v>7</v>
      </c>
      <c r="M23" s="40">
        <v>43</v>
      </c>
      <c r="N23" s="40">
        <v>8</v>
      </c>
      <c r="O23" s="41">
        <v>0</v>
      </c>
      <c r="P23" s="43">
        <v>118</v>
      </c>
      <c r="Q23" s="43">
        <v>66</v>
      </c>
      <c r="R23" s="39">
        <v>0</v>
      </c>
      <c r="S23" s="40">
        <v>14</v>
      </c>
      <c r="T23" s="44">
        <v>282</v>
      </c>
    </row>
    <row r="24" spans="1:20" ht="15" customHeight="1" x14ac:dyDescent="0.25">
      <c r="A24" s="34">
        <f t="shared" si="0"/>
        <v>23</v>
      </c>
      <c r="B24" s="24" t="s">
        <v>152</v>
      </c>
      <c r="C24" s="25">
        <v>1853</v>
      </c>
      <c r="D24" s="26" t="s">
        <v>19</v>
      </c>
      <c r="E24" s="27">
        <v>759</v>
      </c>
      <c r="F24" s="28">
        <v>48</v>
      </c>
      <c r="G24" s="29">
        <v>135</v>
      </c>
      <c r="H24" s="29">
        <v>118</v>
      </c>
      <c r="I24" s="29">
        <v>1</v>
      </c>
      <c r="J24" s="29">
        <v>4</v>
      </c>
      <c r="K24" s="29">
        <v>8</v>
      </c>
      <c r="L24" s="29">
        <v>25</v>
      </c>
      <c r="M24" s="29">
        <v>8</v>
      </c>
      <c r="N24" s="29">
        <v>9</v>
      </c>
      <c r="O24" s="30">
        <v>0</v>
      </c>
      <c r="P24" s="32">
        <v>139</v>
      </c>
      <c r="Q24" s="32">
        <v>126</v>
      </c>
      <c r="R24" s="28">
        <v>1</v>
      </c>
      <c r="S24" s="29">
        <v>11</v>
      </c>
      <c r="T24" s="33">
        <v>356</v>
      </c>
    </row>
    <row r="25" spans="1:20" ht="15" customHeight="1" x14ac:dyDescent="0.25">
      <c r="A25" s="34">
        <f t="shared" si="0"/>
        <v>24</v>
      </c>
      <c r="B25" s="35" t="s">
        <v>152</v>
      </c>
      <c r="C25" s="36">
        <v>1853</v>
      </c>
      <c r="D25" s="37" t="s">
        <v>14</v>
      </c>
      <c r="E25" s="38">
        <v>759</v>
      </c>
      <c r="F25" s="39">
        <v>42</v>
      </c>
      <c r="G25" s="40">
        <v>108</v>
      </c>
      <c r="H25" s="40">
        <v>125</v>
      </c>
      <c r="I25" s="40">
        <v>6</v>
      </c>
      <c r="J25" s="40">
        <v>9</v>
      </c>
      <c r="K25" s="40">
        <v>10</v>
      </c>
      <c r="L25" s="40">
        <v>11</v>
      </c>
      <c r="M25" s="40">
        <v>37</v>
      </c>
      <c r="N25" s="40">
        <v>8</v>
      </c>
      <c r="O25" s="41">
        <v>0</v>
      </c>
      <c r="P25" s="43">
        <v>122</v>
      </c>
      <c r="Q25" s="43">
        <v>134</v>
      </c>
      <c r="R25" s="39">
        <v>0</v>
      </c>
      <c r="S25" s="40">
        <v>23</v>
      </c>
      <c r="T25" s="44">
        <v>356</v>
      </c>
    </row>
    <row r="26" spans="1:20" ht="15" customHeight="1" x14ac:dyDescent="0.25">
      <c r="A26" s="34">
        <f t="shared" si="0"/>
        <v>25</v>
      </c>
      <c r="B26" s="24" t="s">
        <v>152</v>
      </c>
      <c r="C26" s="25">
        <v>1853</v>
      </c>
      <c r="D26" s="26" t="s">
        <v>20</v>
      </c>
      <c r="E26" s="27">
        <v>759</v>
      </c>
      <c r="F26" s="28">
        <v>36</v>
      </c>
      <c r="G26" s="29">
        <v>111</v>
      </c>
      <c r="H26" s="29">
        <v>113</v>
      </c>
      <c r="I26" s="29">
        <v>4</v>
      </c>
      <c r="J26" s="29">
        <v>3</v>
      </c>
      <c r="K26" s="29">
        <v>8</v>
      </c>
      <c r="L26" s="29">
        <v>10</v>
      </c>
      <c r="M26" s="29">
        <v>46</v>
      </c>
      <c r="N26" s="29">
        <v>9</v>
      </c>
      <c r="O26" s="30">
        <v>0</v>
      </c>
      <c r="P26" s="32">
        <v>119</v>
      </c>
      <c r="Q26" s="32">
        <v>117</v>
      </c>
      <c r="R26" s="28">
        <v>0</v>
      </c>
      <c r="S26" s="29">
        <v>19</v>
      </c>
      <c r="T26" s="33">
        <v>340</v>
      </c>
    </row>
    <row r="27" spans="1:20" ht="15" customHeight="1" x14ac:dyDescent="0.25">
      <c r="A27" s="34">
        <f t="shared" si="0"/>
        <v>26</v>
      </c>
      <c r="B27" s="35" t="s">
        <v>152</v>
      </c>
      <c r="C27" s="36">
        <v>1853</v>
      </c>
      <c r="D27" s="37" t="s">
        <v>23</v>
      </c>
      <c r="E27" s="38">
        <v>759</v>
      </c>
      <c r="F27" s="39">
        <v>53</v>
      </c>
      <c r="G27" s="40">
        <v>120</v>
      </c>
      <c r="H27" s="40">
        <v>118</v>
      </c>
      <c r="I27" s="40">
        <v>7</v>
      </c>
      <c r="J27" s="40">
        <v>5</v>
      </c>
      <c r="K27" s="40">
        <v>11</v>
      </c>
      <c r="L27" s="40">
        <v>10</v>
      </c>
      <c r="M27" s="40">
        <v>37</v>
      </c>
      <c r="N27" s="40">
        <v>9</v>
      </c>
      <c r="O27" s="41">
        <v>0</v>
      </c>
      <c r="P27" s="43">
        <v>130</v>
      </c>
      <c r="Q27" s="43">
        <v>127</v>
      </c>
      <c r="R27" s="39">
        <v>0</v>
      </c>
      <c r="S27" s="40">
        <v>17</v>
      </c>
      <c r="T27" s="44">
        <v>370</v>
      </c>
    </row>
    <row r="28" spans="1:20" ht="15" customHeight="1" x14ac:dyDescent="0.25">
      <c r="A28" s="34">
        <f t="shared" si="0"/>
        <v>27</v>
      </c>
      <c r="B28" s="24" t="s">
        <v>152</v>
      </c>
      <c r="C28" s="25">
        <v>1853</v>
      </c>
      <c r="D28" s="26" t="s">
        <v>27</v>
      </c>
      <c r="E28" s="27">
        <v>759</v>
      </c>
      <c r="F28" s="28">
        <v>40</v>
      </c>
      <c r="G28" s="29">
        <v>120</v>
      </c>
      <c r="H28" s="29">
        <v>112</v>
      </c>
      <c r="I28" s="29">
        <v>2</v>
      </c>
      <c r="J28" s="29">
        <v>5</v>
      </c>
      <c r="K28" s="29">
        <v>11</v>
      </c>
      <c r="L28" s="29">
        <v>9</v>
      </c>
      <c r="M28" s="29">
        <v>28</v>
      </c>
      <c r="N28" s="29">
        <v>5</v>
      </c>
      <c r="O28" s="30">
        <v>0</v>
      </c>
      <c r="P28" s="32">
        <v>129</v>
      </c>
      <c r="Q28" s="32">
        <v>116</v>
      </c>
      <c r="R28" s="28">
        <v>0</v>
      </c>
      <c r="S28" s="29">
        <v>16</v>
      </c>
      <c r="T28" s="33">
        <v>332</v>
      </c>
    </row>
    <row r="29" spans="1:20" ht="15" customHeight="1" x14ac:dyDescent="0.25">
      <c r="A29" s="34">
        <f t="shared" si="0"/>
        <v>28</v>
      </c>
      <c r="B29" s="35" t="s">
        <v>152</v>
      </c>
      <c r="C29" s="36">
        <v>1853</v>
      </c>
      <c r="D29" s="37" t="s">
        <v>28</v>
      </c>
      <c r="E29" s="38">
        <v>758</v>
      </c>
      <c r="F29" s="39">
        <v>40</v>
      </c>
      <c r="G29" s="40">
        <v>117</v>
      </c>
      <c r="H29" s="40">
        <v>92</v>
      </c>
      <c r="I29" s="40">
        <v>2</v>
      </c>
      <c r="J29" s="40">
        <v>4</v>
      </c>
      <c r="K29" s="40">
        <v>10</v>
      </c>
      <c r="L29" s="40">
        <v>7</v>
      </c>
      <c r="M29" s="40">
        <v>41</v>
      </c>
      <c r="N29" s="40">
        <v>6</v>
      </c>
      <c r="O29" s="41">
        <v>0</v>
      </c>
      <c r="P29" s="43">
        <v>125</v>
      </c>
      <c r="Q29" s="43">
        <v>97</v>
      </c>
      <c r="R29" s="39">
        <v>0</v>
      </c>
      <c r="S29" s="40">
        <v>0</v>
      </c>
      <c r="T29" s="44">
        <v>319</v>
      </c>
    </row>
    <row r="30" spans="1:20" ht="15" customHeight="1" x14ac:dyDescent="0.25">
      <c r="A30" s="34">
        <f t="shared" si="0"/>
        <v>29</v>
      </c>
      <c r="B30" s="24" t="s">
        <v>152</v>
      </c>
      <c r="C30" s="25">
        <v>1854</v>
      </c>
      <c r="D30" s="26" t="s">
        <v>19</v>
      </c>
      <c r="E30" s="27">
        <v>643</v>
      </c>
      <c r="F30" s="28">
        <v>37</v>
      </c>
      <c r="G30" s="29">
        <v>104</v>
      </c>
      <c r="H30" s="29">
        <v>138</v>
      </c>
      <c r="I30" s="29">
        <v>3</v>
      </c>
      <c r="J30" s="29">
        <v>7</v>
      </c>
      <c r="K30" s="29">
        <v>5</v>
      </c>
      <c r="L30" s="29">
        <v>14</v>
      </c>
      <c r="M30" s="29">
        <v>51</v>
      </c>
      <c r="N30" s="29">
        <v>4</v>
      </c>
      <c r="O30" s="30">
        <v>0</v>
      </c>
      <c r="P30" s="32">
        <v>111</v>
      </c>
      <c r="Q30" s="32">
        <v>143</v>
      </c>
      <c r="R30" s="28">
        <v>0</v>
      </c>
      <c r="S30" s="29">
        <v>17</v>
      </c>
      <c r="T30" s="33">
        <v>363</v>
      </c>
    </row>
    <row r="31" spans="1:20" ht="15" customHeight="1" x14ac:dyDescent="0.25">
      <c r="A31" s="34">
        <f t="shared" si="0"/>
        <v>30</v>
      </c>
      <c r="B31" s="35" t="s">
        <v>152</v>
      </c>
      <c r="C31" s="36">
        <v>1854</v>
      </c>
      <c r="D31" s="37" t="s">
        <v>14</v>
      </c>
      <c r="E31" s="38">
        <v>643</v>
      </c>
      <c r="F31" s="39">
        <v>43</v>
      </c>
      <c r="G31" s="40">
        <v>99</v>
      </c>
      <c r="H31" s="40">
        <v>105</v>
      </c>
      <c r="I31" s="40">
        <v>2</v>
      </c>
      <c r="J31" s="40">
        <v>2</v>
      </c>
      <c r="K31" s="40">
        <v>14</v>
      </c>
      <c r="L31" s="40">
        <v>12</v>
      </c>
      <c r="M31" s="40">
        <v>44</v>
      </c>
      <c r="N31" s="40">
        <v>5</v>
      </c>
      <c r="O31" s="41">
        <v>0</v>
      </c>
      <c r="P31" s="43">
        <v>104</v>
      </c>
      <c r="Q31" s="43">
        <v>109</v>
      </c>
      <c r="R31" s="39">
        <v>0</v>
      </c>
      <c r="S31" s="40">
        <v>10</v>
      </c>
      <c r="T31" s="44">
        <v>326</v>
      </c>
    </row>
    <row r="32" spans="1:20" ht="15" customHeight="1" x14ac:dyDescent="0.25">
      <c r="A32" s="34">
        <f t="shared" si="0"/>
        <v>31</v>
      </c>
      <c r="B32" s="24" t="s">
        <v>152</v>
      </c>
      <c r="C32" s="25">
        <v>1854</v>
      </c>
      <c r="D32" s="26" t="s">
        <v>20</v>
      </c>
      <c r="E32" s="27">
        <v>643</v>
      </c>
      <c r="F32" s="28">
        <v>35</v>
      </c>
      <c r="G32" s="29">
        <v>89</v>
      </c>
      <c r="H32" s="29">
        <v>124</v>
      </c>
      <c r="I32" s="29">
        <v>0</v>
      </c>
      <c r="J32" s="29">
        <v>4</v>
      </c>
      <c r="K32" s="29">
        <v>8</v>
      </c>
      <c r="L32" s="29">
        <v>9</v>
      </c>
      <c r="M32" s="29">
        <v>36</v>
      </c>
      <c r="N32" s="29">
        <v>11</v>
      </c>
      <c r="O32" s="30">
        <v>0</v>
      </c>
      <c r="P32" s="32">
        <v>93</v>
      </c>
      <c r="Q32" s="32">
        <v>128</v>
      </c>
      <c r="R32" s="28">
        <v>0</v>
      </c>
      <c r="S32" s="29">
        <v>12</v>
      </c>
      <c r="T32" s="33">
        <v>316</v>
      </c>
    </row>
    <row r="33" spans="1:20" ht="15" customHeight="1" x14ac:dyDescent="0.25">
      <c r="A33" s="34">
        <f t="shared" si="0"/>
        <v>32</v>
      </c>
      <c r="B33" s="35" t="s">
        <v>152</v>
      </c>
      <c r="C33" s="36">
        <v>1855</v>
      </c>
      <c r="D33" s="37" t="s">
        <v>19</v>
      </c>
      <c r="E33" s="38">
        <v>640</v>
      </c>
      <c r="F33" s="39">
        <v>23</v>
      </c>
      <c r="G33" s="40">
        <v>100</v>
      </c>
      <c r="H33" s="40">
        <v>178</v>
      </c>
      <c r="I33" s="40">
        <v>0</v>
      </c>
      <c r="J33" s="40">
        <v>0</v>
      </c>
      <c r="K33" s="40">
        <v>8</v>
      </c>
      <c r="L33" s="40">
        <v>5</v>
      </c>
      <c r="M33" s="40">
        <v>21</v>
      </c>
      <c r="N33" s="40">
        <v>8</v>
      </c>
      <c r="O33" s="41">
        <v>0</v>
      </c>
      <c r="P33" s="43">
        <v>100</v>
      </c>
      <c r="Q33" s="43">
        <v>178</v>
      </c>
      <c r="R33" s="39">
        <v>0</v>
      </c>
      <c r="S33" s="40">
        <v>17</v>
      </c>
      <c r="T33" s="44">
        <v>343</v>
      </c>
    </row>
    <row r="34" spans="1:20" ht="15" customHeight="1" x14ac:dyDescent="0.25">
      <c r="A34" s="34">
        <f t="shared" si="0"/>
        <v>33</v>
      </c>
      <c r="B34" s="24" t="s">
        <v>152</v>
      </c>
      <c r="C34" s="25">
        <v>1855</v>
      </c>
      <c r="D34" s="26" t="s">
        <v>14</v>
      </c>
      <c r="E34" s="27">
        <v>640</v>
      </c>
      <c r="F34" s="28">
        <v>42</v>
      </c>
      <c r="G34" s="29">
        <v>103</v>
      </c>
      <c r="H34" s="29">
        <v>153</v>
      </c>
      <c r="I34" s="29">
        <v>7</v>
      </c>
      <c r="J34" s="29">
        <v>4</v>
      </c>
      <c r="K34" s="29">
        <v>1</v>
      </c>
      <c r="L34" s="29">
        <v>6</v>
      </c>
      <c r="M34" s="29">
        <v>15</v>
      </c>
      <c r="N34" s="29">
        <v>10</v>
      </c>
      <c r="O34" s="30">
        <v>0</v>
      </c>
      <c r="P34" s="32">
        <v>112</v>
      </c>
      <c r="Q34" s="32">
        <v>163</v>
      </c>
      <c r="R34" s="28">
        <v>0</v>
      </c>
      <c r="S34" s="29">
        <v>8</v>
      </c>
      <c r="T34" s="33">
        <v>341</v>
      </c>
    </row>
    <row r="35" spans="1:20" ht="15" customHeight="1" x14ac:dyDescent="0.25">
      <c r="A35" s="34">
        <f t="shared" si="0"/>
        <v>34</v>
      </c>
      <c r="B35" s="35" t="s">
        <v>152</v>
      </c>
      <c r="C35" s="36">
        <v>1855</v>
      </c>
      <c r="D35" s="37" t="s">
        <v>20</v>
      </c>
      <c r="E35" s="38">
        <v>640</v>
      </c>
      <c r="F35" s="39">
        <v>40</v>
      </c>
      <c r="G35" s="40">
        <v>96</v>
      </c>
      <c r="H35" s="40">
        <v>155</v>
      </c>
      <c r="I35" s="40">
        <v>8</v>
      </c>
      <c r="J35" s="40">
        <v>2</v>
      </c>
      <c r="K35" s="40">
        <v>6</v>
      </c>
      <c r="L35" s="40">
        <v>8</v>
      </c>
      <c r="M35" s="40">
        <v>25</v>
      </c>
      <c r="N35" s="40">
        <v>8</v>
      </c>
      <c r="O35" s="41">
        <v>0</v>
      </c>
      <c r="P35" s="43">
        <v>105</v>
      </c>
      <c r="Q35" s="43">
        <v>165</v>
      </c>
      <c r="R35" s="39">
        <v>0</v>
      </c>
      <c r="S35" s="40">
        <v>8</v>
      </c>
      <c r="T35" s="44">
        <v>348</v>
      </c>
    </row>
    <row r="36" spans="1:20" ht="15" customHeight="1" x14ac:dyDescent="0.25">
      <c r="A36" s="34">
        <f t="shared" si="0"/>
        <v>35</v>
      </c>
      <c r="B36" s="24" t="s">
        <v>152</v>
      </c>
      <c r="C36" s="25">
        <v>1856</v>
      </c>
      <c r="D36" s="26" t="s">
        <v>19</v>
      </c>
      <c r="E36" s="27">
        <v>587</v>
      </c>
      <c r="F36" s="28">
        <v>37</v>
      </c>
      <c r="G36" s="29">
        <v>127</v>
      </c>
      <c r="H36" s="29">
        <v>95</v>
      </c>
      <c r="I36" s="29">
        <v>7</v>
      </c>
      <c r="J36" s="29">
        <v>3</v>
      </c>
      <c r="K36" s="29">
        <v>10</v>
      </c>
      <c r="L36" s="29">
        <v>15</v>
      </c>
      <c r="M36" s="29">
        <v>6</v>
      </c>
      <c r="N36" s="29">
        <v>3</v>
      </c>
      <c r="O36" s="30">
        <v>0</v>
      </c>
      <c r="P36" s="32">
        <v>134</v>
      </c>
      <c r="Q36" s="32">
        <v>106</v>
      </c>
      <c r="R36" s="28">
        <v>0</v>
      </c>
      <c r="S36" s="29">
        <v>12</v>
      </c>
      <c r="T36" s="33">
        <v>303</v>
      </c>
    </row>
    <row r="37" spans="1:20" ht="15" customHeight="1" x14ac:dyDescent="0.25">
      <c r="A37" s="34">
        <f t="shared" si="0"/>
        <v>36</v>
      </c>
      <c r="B37" s="35" t="s">
        <v>152</v>
      </c>
      <c r="C37" s="36">
        <v>1856</v>
      </c>
      <c r="D37" s="37" t="s">
        <v>14</v>
      </c>
      <c r="E37" s="38">
        <v>587</v>
      </c>
      <c r="F37" s="39">
        <v>40</v>
      </c>
      <c r="G37" s="40">
        <v>146</v>
      </c>
      <c r="H37" s="40">
        <v>76</v>
      </c>
      <c r="I37" s="40">
        <v>3</v>
      </c>
      <c r="J37" s="40">
        <v>7</v>
      </c>
      <c r="K37" s="40">
        <v>8</v>
      </c>
      <c r="L37" s="40">
        <v>11</v>
      </c>
      <c r="M37" s="40">
        <v>11</v>
      </c>
      <c r="N37" s="40">
        <v>6</v>
      </c>
      <c r="O37" s="41">
        <v>0</v>
      </c>
      <c r="P37" s="43">
        <v>160</v>
      </c>
      <c r="Q37" s="43">
        <v>80</v>
      </c>
      <c r="R37" s="39">
        <v>0</v>
      </c>
      <c r="S37" s="40">
        <v>17</v>
      </c>
      <c r="T37" s="44">
        <v>308</v>
      </c>
    </row>
    <row r="38" spans="1:20" ht="15" customHeight="1" x14ac:dyDescent="0.25">
      <c r="A38" s="34">
        <f t="shared" si="0"/>
        <v>37</v>
      </c>
      <c r="B38" s="24" t="s">
        <v>152</v>
      </c>
      <c r="C38" s="25">
        <v>1856</v>
      </c>
      <c r="D38" s="26" t="s">
        <v>20</v>
      </c>
      <c r="E38" s="27">
        <v>587</v>
      </c>
      <c r="F38" s="28">
        <v>45</v>
      </c>
      <c r="G38" s="29">
        <v>127</v>
      </c>
      <c r="H38" s="29">
        <v>86</v>
      </c>
      <c r="I38" s="29">
        <v>2</v>
      </c>
      <c r="J38" s="29">
        <v>10</v>
      </c>
      <c r="K38" s="29">
        <v>4</v>
      </c>
      <c r="L38" s="29">
        <v>11</v>
      </c>
      <c r="M38" s="29">
        <v>3</v>
      </c>
      <c r="N38" s="29">
        <v>8</v>
      </c>
      <c r="O38" s="30">
        <v>0</v>
      </c>
      <c r="P38" s="32">
        <v>142</v>
      </c>
      <c r="Q38" s="32">
        <v>89</v>
      </c>
      <c r="R38" s="28">
        <v>2</v>
      </c>
      <c r="S38" s="29">
        <v>18</v>
      </c>
      <c r="T38" s="33">
        <v>296</v>
      </c>
    </row>
    <row r="39" spans="1:20" ht="15" customHeight="1" x14ac:dyDescent="0.25">
      <c r="A39" s="34">
        <f t="shared" si="0"/>
        <v>38</v>
      </c>
      <c r="B39" s="35" t="s">
        <v>152</v>
      </c>
      <c r="C39" s="36">
        <v>1856</v>
      </c>
      <c r="D39" s="37" t="s">
        <v>23</v>
      </c>
      <c r="E39" s="38">
        <v>587</v>
      </c>
      <c r="F39" s="39">
        <v>41</v>
      </c>
      <c r="G39" s="40">
        <v>137</v>
      </c>
      <c r="H39" s="40">
        <v>83</v>
      </c>
      <c r="I39" s="40">
        <v>3</v>
      </c>
      <c r="J39" s="40">
        <v>4</v>
      </c>
      <c r="K39" s="40">
        <v>10</v>
      </c>
      <c r="L39" s="40">
        <v>10</v>
      </c>
      <c r="M39" s="40">
        <v>12</v>
      </c>
      <c r="N39" s="40">
        <v>11</v>
      </c>
      <c r="O39" s="41">
        <v>0</v>
      </c>
      <c r="P39" s="43">
        <v>146</v>
      </c>
      <c r="Q39" s="43">
        <v>89</v>
      </c>
      <c r="R39" s="39">
        <v>0</v>
      </c>
      <c r="S39" s="40">
        <v>24</v>
      </c>
      <c r="T39" s="44">
        <v>311</v>
      </c>
    </row>
    <row r="40" spans="1:20" ht="15" customHeight="1" x14ac:dyDescent="0.25">
      <c r="A40" s="34">
        <f t="shared" si="0"/>
        <v>39</v>
      </c>
      <c r="B40" s="24" t="s">
        <v>152</v>
      </c>
      <c r="C40" s="25">
        <v>1857</v>
      </c>
      <c r="D40" s="26" t="s">
        <v>19</v>
      </c>
      <c r="E40" s="27">
        <v>398</v>
      </c>
      <c r="F40" s="28">
        <v>21</v>
      </c>
      <c r="G40" s="29">
        <v>128</v>
      </c>
      <c r="H40" s="29">
        <v>81</v>
      </c>
      <c r="I40" s="29">
        <v>1</v>
      </c>
      <c r="J40" s="29">
        <v>8</v>
      </c>
      <c r="K40" s="29">
        <v>2</v>
      </c>
      <c r="L40" s="29">
        <v>7</v>
      </c>
      <c r="M40" s="29">
        <v>7</v>
      </c>
      <c r="N40" s="29">
        <v>6</v>
      </c>
      <c r="O40" s="30">
        <v>0</v>
      </c>
      <c r="P40" s="32">
        <v>141</v>
      </c>
      <c r="Q40" s="32">
        <v>83</v>
      </c>
      <c r="R40" s="28">
        <v>0</v>
      </c>
      <c r="S40" s="29">
        <v>5</v>
      </c>
      <c r="T40" s="33">
        <v>261</v>
      </c>
    </row>
    <row r="41" spans="1:20" ht="15" customHeight="1" x14ac:dyDescent="0.25">
      <c r="A41" s="34">
        <f t="shared" si="0"/>
        <v>40</v>
      </c>
      <c r="B41" s="35" t="s">
        <v>152</v>
      </c>
      <c r="C41" s="36">
        <v>1858</v>
      </c>
      <c r="D41" s="37" t="s">
        <v>19</v>
      </c>
      <c r="E41" s="38">
        <v>232</v>
      </c>
      <c r="F41" s="39">
        <v>23</v>
      </c>
      <c r="G41" s="40">
        <v>47</v>
      </c>
      <c r="H41" s="40">
        <v>24</v>
      </c>
      <c r="I41" s="40">
        <v>2</v>
      </c>
      <c r="J41" s="40">
        <v>2</v>
      </c>
      <c r="K41" s="40">
        <v>0</v>
      </c>
      <c r="L41" s="40">
        <v>5</v>
      </c>
      <c r="M41" s="40">
        <v>1</v>
      </c>
      <c r="N41" s="40">
        <v>1</v>
      </c>
      <c r="O41" s="41">
        <v>0</v>
      </c>
      <c r="P41" s="43">
        <v>51</v>
      </c>
      <c r="Q41" s="43">
        <v>26</v>
      </c>
      <c r="R41" s="39">
        <v>0</v>
      </c>
      <c r="S41" s="40">
        <v>7</v>
      </c>
      <c r="T41" s="44">
        <v>105</v>
      </c>
    </row>
    <row r="42" spans="1:20" ht="15" customHeight="1" x14ac:dyDescent="0.25">
      <c r="A42" s="34">
        <f t="shared" si="0"/>
        <v>41</v>
      </c>
      <c r="B42" s="24" t="s">
        <v>152</v>
      </c>
      <c r="C42" s="25">
        <v>1859</v>
      </c>
      <c r="D42" s="26" t="s">
        <v>19</v>
      </c>
      <c r="E42" s="27">
        <v>763</v>
      </c>
      <c r="F42" s="28">
        <v>174</v>
      </c>
      <c r="G42" s="29">
        <v>157</v>
      </c>
      <c r="H42" s="29">
        <v>174</v>
      </c>
      <c r="I42" s="29">
        <v>3</v>
      </c>
      <c r="J42" s="29">
        <v>5</v>
      </c>
      <c r="K42" s="29">
        <v>3</v>
      </c>
      <c r="L42" s="29">
        <v>8</v>
      </c>
      <c r="M42" s="29">
        <v>13</v>
      </c>
      <c r="N42" s="29">
        <v>3</v>
      </c>
      <c r="O42" s="30">
        <v>0</v>
      </c>
      <c r="P42" s="32">
        <v>165</v>
      </c>
      <c r="Q42" s="32">
        <v>181</v>
      </c>
      <c r="R42" s="28">
        <v>1</v>
      </c>
      <c r="S42" s="29">
        <v>17</v>
      </c>
      <c r="T42" s="33">
        <v>540</v>
      </c>
    </row>
    <row r="43" spans="1:20" ht="15" customHeight="1" x14ac:dyDescent="0.25">
      <c r="A43" s="34">
        <f t="shared" si="0"/>
        <v>42</v>
      </c>
      <c r="B43" s="35" t="s">
        <v>152</v>
      </c>
      <c r="C43" s="36">
        <v>1859</v>
      </c>
      <c r="D43" s="37" t="s">
        <v>14</v>
      </c>
      <c r="E43" s="38">
        <v>763</v>
      </c>
      <c r="F43" s="39">
        <v>78</v>
      </c>
      <c r="G43" s="40">
        <v>118</v>
      </c>
      <c r="H43" s="40">
        <v>171</v>
      </c>
      <c r="I43" s="40">
        <v>2</v>
      </c>
      <c r="J43" s="40">
        <v>7</v>
      </c>
      <c r="K43" s="40">
        <v>4</v>
      </c>
      <c r="L43" s="40">
        <v>3</v>
      </c>
      <c r="M43" s="40">
        <v>9</v>
      </c>
      <c r="N43" s="40">
        <v>6</v>
      </c>
      <c r="O43" s="41">
        <v>0</v>
      </c>
      <c r="P43" s="43">
        <v>127</v>
      </c>
      <c r="Q43" s="43">
        <v>175</v>
      </c>
      <c r="R43" s="39">
        <v>0</v>
      </c>
      <c r="S43" s="40">
        <v>20</v>
      </c>
      <c r="T43" s="44">
        <v>398</v>
      </c>
    </row>
    <row r="44" spans="1:20" ht="15" customHeight="1" x14ac:dyDescent="0.25">
      <c r="A44" s="34">
        <f t="shared" si="0"/>
        <v>43</v>
      </c>
      <c r="B44" s="24" t="s">
        <v>152</v>
      </c>
      <c r="C44" s="25">
        <v>1860</v>
      </c>
      <c r="D44" s="26" t="s">
        <v>19</v>
      </c>
      <c r="E44" s="27">
        <v>536</v>
      </c>
      <c r="F44" s="28">
        <v>47</v>
      </c>
      <c r="G44" s="29">
        <v>135</v>
      </c>
      <c r="H44" s="29">
        <v>68</v>
      </c>
      <c r="I44" s="29">
        <v>3</v>
      </c>
      <c r="J44" s="29">
        <v>9</v>
      </c>
      <c r="K44" s="29">
        <v>6</v>
      </c>
      <c r="L44" s="29">
        <v>7</v>
      </c>
      <c r="M44" s="29">
        <v>7</v>
      </c>
      <c r="N44" s="29">
        <v>0</v>
      </c>
      <c r="O44" s="30">
        <v>0</v>
      </c>
      <c r="P44" s="32">
        <v>144</v>
      </c>
      <c r="Q44" s="32">
        <v>76</v>
      </c>
      <c r="R44" s="28">
        <v>0</v>
      </c>
      <c r="S44" s="29">
        <v>16</v>
      </c>
      <c r="T44" s="33">
        <v>282</v>
      </c>
    </row>
    <row r="45" spans="1:20" ht="15" customHeight="1" x14ac:dyDescent="0.25">
      <c r="A45" s="34">
        <f t="shared" si="0"/>
        <v>44</v>
      </c>
      <c r="B45" s="35" t="s">
        <v>152</v>
      </c>
      <c r="C45" s="36">
        <v>1860</v>
      </c>
      <c r="D45" s="37" t="s">
        <v>14</v>
      </c>
      <c r="E45" s="38">
        <v>535</v>
      </c>
      <c r="F45" s="39">
        <v>45</v>
      </c>
      <c r="G45" s="40">
        <v>146</v>
      </c>
      <c r="H45" s="40">
        <v>61</v>
      </c>
      <c r="I45" s="40">
        <v>2</v>
      </c>
      <c r="J45" s="40">
        <v>5</v>
      </c>
      <c r="K45" s="40">
        <v>1</v>
      </c>
      <c r="L45" s="40">
        <v>8</v>
      </c>
      <c r="M45" s="40">
        <v>1</v>
      </c>
      <c r="N45" s="40">
        <v>1</v>
      </c>
      <c r="O45" s="41">
        <v>0</v>
      </c>
      <c r="P45" s="43">
        <v>154</v>
      </c>
      <c r="Q45" s="43">
        <v>65</v>
      </c>
      <c r="R45" s="39">
        <v>0</v>
      </c>
      <c r="S45" s="40">
        <v>12</v>
      </c>
      <c r="T45" s="44">
        <v>270</v>
      </c>
    </row>
    <row r="46" spans="1:20" ht="15" customHeight="1" x14ac:dyDescent="0.25">
      <c r="A46" s="34">
        <f t="shared" si="0"/>
        <v>45</v>
      </c>
      <c r="B46" s="24" t="s">
        <v>152</v>
      </c>
      <c r="C46" s="25">
        <v>1861</v>
      </c>
      <c r="D46" s="26" t="s">
        <v>19</v>
      </c>
      <c r="E46" s="27">
        <v>761</v>
      </c>
      <c r="F46" s="28">
        <v>87</v>
      </c>
      <c r="G46" s="29">
        <v>99</v>
      </c>
      <c r="H46" s="29">
        <v>148</v>
      </c>
      <c r="I46" s="29">
        <v>4</v>
      </c>
      <c r="J46" s="29">
        <v>17</v>
      </c>
      <c r="K46" s="29">
        <v>2</v>
      </c>
      <c r="L46" s="29">
        <v>24</v>
      </c>
      <c r="M46" s="29">
        <v>13</v>
      </c>
      <c r="N46" s="29">
        <v>8</v>
      </c>
      <c r="O46" s="30">
        <v>0</v>
      </c>
      <c r="P46" s="32">
        <v>118</v>
      </c>
      <c r="Q46" s="32">
        <v>152</v>
      </c>
      <c r="R46" s="28">
        <v>0</v>
      </c>
      <c r="S46" s="29">
        <v>21</v>
      </c>
      <c r="T46" s="33">
        <v>402</v>
      </c>
    </row>
    <row r="47" spans="1:20" ht="15" customHeight="1" x14ac:dyDescent="0.25">
      <c r="A47" s="34">
        <f t="shared" si="0"/>
        <v>46</v>
      </c>
      <c r="B47" s="35" t="s">
        <v>152</v>
      </c>
      <c r="C47" s="36">
        <v>1862</v>
      </c>
      <c r="D47" s="37" t="s">
        <v>19</v>
      </c>
      <c r="E47" s="38">
        <v>536</v>
      </c>
      <c r="F47" s="39">
        <v>58</v>
      </c>
      <c r="G47" s="40">
        <v>112</v>
      </c>
      <c r="H47" s="40">
        <v>67</v>
      </c>
      <c r="I47" s="40">
        <v>3</v>
      </c>
      <c r="J47" s="40">
        <v>11</v>
      </c>
      <c r="K47" s="40">
        <v>7</v>
      </c>
      <c r="L47" s="40">
        <v>7</v>
      </c>
      <c r="M47" s="40">
        <v>32</v>
      </c>
      <c r="N47" s="40">
        <v>5</v>
      </c>
      <c r="O47" s="41">
        <v>0</v>
      </c>
      <c r="P47" s="43">
        <v>125</v>
      </c>
      <c r="Q47" s="43">
        <v>71</v>
      </c>
      <c r="R47" s="39">
        <v>0</v>
      </c>
      <c r="S47" s="40">
        <v>9</v>
      </c>
      <c r="T47" s="44">
        <v>302</v>
      </c>
    </row>
    <row r="48" spans="1:20" ht="15" customHeight="1" x14ac:dyDescent="0.25">
      <c r="A48" s="34">
        <f t="shared" si="0"/>
        <v>47</v>
      </c>
      <c r="B48" s="24" t="s">
        <v>152</v>
      </c>
      <c r="C48" s="25">
        <v>1862</v>
      </c>
      <c r="D48" s="26" t="s">
        <v>14</v>
      </c>
      <c r="E48" s="27">
        <v>535</v>
      </c>
      <c r="F48" s="28">
        <v>59</v>
      </c>
      <c r="G48" s="29">
        <v>137</v>
      </c>
      <c r="H48" s="29">
        <v>81</v>
      </c>
      <c r="I48" s="29">
        <v>6</v>
      </c>
      <c r="J48" s="29">
        <v>15</v>
      </c>
      <c r="K48" s="29">
        <v>4</v>
      </c>
      <c r="L48" s="29">
        <v>10</v>
      </c>
      <c r="M48" s="29">
        <v>14</v>
      </c>
      <c r="N48" s="29">
        <v>3</v>
      </c>
      <c r="O48" s="30">
        <v>0</v>
      </c>
      <c r="P48" s="32">
        <v>152</v>
      </c>
      <c r="Q48" s="32">
        <v>88</v>
      </c>
      <c r="R48" s="28">
        <v>0</v>
      </c>
      <c r="S48" s="29">
        <v>16</v>
      </c>
      <c r="T48" s="33">
        <v>329</v>
      </c>
    </row>
    <row r="49" spans="1:20" ht="15" customHeight="1" x14ac:dyDescent="0.25">
      <c r="A49" s="34">
        <f t="shared" si="0"/>
        <v>48</v>
      </c>
      <c r="B49" s="35" t="s">
        <v>152</v>
      </c>
      <c r="C49" s="36">
        <v>1863</v>
      </c>
      <c r="D49" s="37" t="s">
        <v>19</v>
      </c>
      <c r="E49" s="38">
        <v>744</v>
      </c>
      <c r="F49" s="39">
        <v>112</v>
      </c>
      <c r="G49" s="40">
        <v>147</v>
      </c>
      <c r="H49" s="40">
        <v>62</v>
      </c>
      <c r="I49" s="40">
        <v>6</v>
      </c>
      <c r="J49" s="40">
        <v>6</v>
      </c>
      <c r="K49" s="40">
        <v>15</v>
      </c>
      <c r="L49" s="40">
        <v>14</v>
      </c>
      <c r="M49" s="40">
        <v>8</v>
      </c>
      <c r="N49" s="40">
        <v>5</v>
      </c>
      <c r="O49" s="41">
        <v>0</v>
      </c>
      <c r="P49" s="43">
        <v>153</v>
      </c>
      <c r="Q49" s="43">
        <v>68</v>
      </c>
      <c r="R49" s="39">
        <v>0</v>
      </c>
      <c r="S49" s="40">
        <v>14</v>
      </c>
      <c r="T49" s="44">
        <v>375</v>
      </c>
    </row>
    <row r="50" spans="1:20" ht="15" customHeight="1" x14ac:dyDescent="0.25">
      <c r="A50" s="34">
        <f t="shared" si="0"/>
        <v>49</v>
      </c>
      <c r="B50" s="24" t="s">
        <v>152</v>
      </c>
      <c r="C50" s="25">
        <v>1863</v>
      </c>
      <c r="D50" s="26" t="s">
        <v>14</v>
      </c>
      <c r="E50" s="27">
        <v>744</v>
      </c>
      <c r="F50" s="28">
        <v>75</v>
      </c>
      <c r="G50" s="29">
        <v>163</v>
      </c>
      <c r="H50" s="29">
        <v>45</v>
      </c>
      <c r="I50" s="29">
        <v>8</v>
      </c>
      <c r="J50" s="29">
        <v>11</v>
      </c>
      <c r="K50" s="29">
        <v>6</v>
      </c>
      <c r="L50" s="29">
        <v>25</v>
      </c>
      <c r="M50" s="29">
        <v>11</v>
      </c>
      <c r="N50" s="29">
        <v>5</v>
      </c>
      <c r="O50" s="30">
        <v>0</v>
      </c>
      <c r="P50" s="32">
        <v>181</v>
      </c>
      <c r="Q50" s="32">
        <v>54</v>
      </c>
      <c r="R50" s="28">
        <v>0</v>
      </c>
      <c r="S50" s="29">
        <v>15</v>
      </c>
      <c r="T50" s="33">
        <v>349</v>
      </c>
    </row>
    <row r="51" spans="1:20" ht="15" customHeight="1" x14ac:dyDescent="0.25">
      <c r="A51" s="34">
        <f t="shared" si="0"/>
        <v>50</v>
      </c>
      <c r="B51" s="35" t="s">
        <v>152</v>
      </c>
      <c r="C51" s="36">
        <v>1864</v>
      </c>
      <c r="D51" s="37" t="s">
        <v>19</v>
      </c>
      <c r="E51" s="38">
        <v>760</v>
      </c>
      <c r="F51" s="39">
        <v>52</v>
      </c>
      <c r="G51" s="40">
        <v>122</v>
      </c>
      <c r="H51" s="40">
        <v>105</v>
      </c>
      <c r="I51" s="40">
        <v>4</v>
      </c>
      <c r="J51" s="40">
        <v>11</v>
      </c>
      <c r="K51" s="40">
        <v>9</v>
      </c>
      <c r="L51" s="40">
        <v>32</v>
      </c>
      <c r="M51" s="40">
        <v>18</v>
      </c>
      <c r="N51" s="40">
        <v>6</v>
      </c>
      <c r="O51" s="41">
        <v>0</v>
      </c>
      <c r="P51" s="43">
        <v>139</v>
      </c>
      <c r="Q51" s="43">
        <v>114</v>
      </c>
      <c r="R51" s="39">
        <v>0</v>
      </c>
      <c r="S51" s="40">
        <v>27</v>
      </c>
      <c r="T51" s="44">
        <v>359</v>
      </c>
    </row>
    <row r="52" spans="1:20" ht="15" customHeight="1" x14ac:dyDescent="0.25">
      <c r="A52" s="34">
        <f t="shared" si="0"/>
        <v>51</v>
      </c>
      <c r="B52" s="24" t="s">
        <v>152</v>
      </c>
      <c r="C52" s="25">
        <v>1864</v>
      </c>
      <c r="D52" s="26" t="s">
        <v>14</v>
      </c>
      <c r="E52" s="27">
        <v>759</v>
      </c>
      <c r="F52" s="28">
        <v>53</v>
      </c>
      <c r="G52" s="29">
        <v>162</v>
      </c>
      <c r="H52" s="29">
        <v>103</v>
      </c>
      <c r="I52" s="29">
        <v>7</v>
      </c>
      <c r="J52" s="29">
        <v>10</v>
      </c>
      <c r="K52" s="29">
        <v>18</v>
      </c>
      <c r="L52" s="29">
        <v>16</v>
      </c>
      <c r="M52" s="29">
        <v>22</v>
      </c>
      <c r="N52" s="29">
        <v>9</v>
      </c>
      <c r="O52" s="30">
        <v>0</v>
      </c>
      <c r="P52" s="32">
        <v>177</v>
      </c>
      <c r="Q52" s="32">
        <v>112</v>
      </c>
      <c r="R52" s="28">
        <v>0</v>
      </c>
      <c r="S52" s="29">
        <v>32</v>
      </c>
      <c r="T52" s="33">
        <v>400</v>
      </c>
    </row>
    <row r="53" spans="1:20" ht="15" customHeight="1" x14ac:dyDescent="0.25">
      <c r="A53" s="34">
        <f t="shared" si="0"/>
        <v>52</v>
      </c>
      <c r="B53" s="35" t="s">
        <v>152</v>
      </c>
      <c r="C53" s="36">
        <v>1865</v>
      </c>
      <c r="D53" s="37" t="s">
        <v>19</v>
      </c>
      <c r="E53" s="38">
        <v>665</v>
      </c>
      <c r="F53" s="39">
        <v>97</v>
      </c>
      <c r="G53" s="40">
        <v>120</v>
      </c>
      <c r="H53" s="40">
        <v>50</v>
      </c>
      <c r="I53" s="40">
        <v>3</v>
      </c>
      <c r="J53" s="40">
        <v>4</v>
      </c>
      <c r="K53" s="40">
        <v>5</v>
      </c>
      <c r="L53" s="40">
        <v>19</v>
      </c>
      <c r="M53" s="40">
        <v>17</v>
      </c>
      <c r="N53" s="40">
        <v>11</v>
      </c>
      <c r="O53" s="41">
        <v>0</v>
      </c>
      <c r="P53" s="43">
        <v>127</v>
      </c>
      <c r="Q53" s="43">
        <v>54</v>
      </c>
      <c r="R53" s="39">
        <v>0</v>
      </c>
      <c r="S53" s="40">
        <v>12</v>
      </c>
      <c r="T53" s="44">
        <v>326</v>
      </c>
    </row>
    <row r="54" spans="1:20" ht="15" customHeight="1" x14ac:dyDescent="0.25">
      <c r="A54" s="34">
        <f t="shared" si="0"/>
        <v>53</v>
      </c>
      <c r="B54" s="24" t="s">
        <v>152</v>
      </c>
      <c r="C54" s="25">
        <v>1866</v>
      </c>
      <c r="D54" s="26" t="s">
        <v>19</v>
      </c>
      <c r="E54" s="27">
        <v>448</v>
      </c>
      <c r="F54" s="28">
        <v>22</v>
      </c>
      <c r="G54" s="29">
        <v>74</v>
      </c>
      <c r="H54" s="29">
        <v>70</v>
      </c>
      <c r="I54" s="29">
        <v>1</v>
      </c>
      <c r="J54" s="29">
        <v>19</v>
      </c>
      <c r="K54" s="29">
        <v>10</v>
      </c>
      <c r="L54" s="29">
        <v>17</v>
      </c>
      <c r="M54" s="29">
        <v>21</v>
      </c>
      <c r="N54" s="29">
        <v>0</v>
      </c>
      <c r="O54" s="30">
        <v>0</v>
      </c>
      <c r="P54" s="32">
        <v>114</v>
      </c>
      <c r="Q54" s="32">
        <v>81</v>
      </c>
      <c r="R54" s="28">
        <v>0</v>
      </c>
      <c r="S54" s="29">
        <v>21</v>
      </c>
      <c r="T54" s="33">
        <v>234</v>
      </c>
    </row>
    <row r="55" spans="1:20" ht="15" customHeight="1" x14ac:dyDescent="0.25">
      <c r="A55" s="34">
        <f t="shared" si="0"/>
        <v>54</v>
      </c>
      <c r="B55" s="35" t="s">
        <v>152</v>
      </c>
      <c r="C55" s="36">
        <v>1866</v>
      </c>
      <c r="D55" s="37" t="s">
        <v>14</v>
      </c>
      <c r="E55" s="38">
        <v>447</v>
      </c>
      <c r="F55" s="39">
        <v>30</v>
      </c>
      <c r="G55" s="40">
        <v>75</v>
      </c>
      <c r="H55" s="40">
        <v>110</v>
      </c>
      <c r="I55" s="40">
        <v>3</v>
      </c>
      <c r="J55" s="40">
        <v>8</v>
      </c>
      <c r="K55" s="40">
        <v>10</v>
      </c>
      <c r="L55" s="40">
        <v>14</v>
      </c>
      <c r="M55" s="40">
        <v>20</v>
      </c>
      <c r="N55" s="40">
        <v>4</v>
      </c>
      <c r="O55" s="41">
        <v>0</v>
      </c>
      <c r="P55" s="43">
        <v>88</v>
      </c>
      <c r="Q55" s="43">
        <v>114</v>
      </c>
      <c r="R55" s="39">
        <v>0</v>
      </c>
      <c r="S55" s="40">
        <v>4</v>
      </c>
      <c r="T55" s="44">
        <v>274</v>
      </c>
    </row>
    <row r="56" spans="1:20" ht="15" customHeight="1" x14ac:dyDescent="0.25">
      <c r="A56" s="34">
        <f t="shared" si="0"/>
        <v>55</v>
      </c>
      <c r="B56" s="24" t="s">
        <v>152</v>
      </c>
      <c r="C56" s="25">
        <v>1867</v>
      </c>
      <c r="D56" s="26" t="s">
        <v>19</v>
      </c>
      <c r="E56" s="27">
        <v>663</v>
      </c>
      <c r="F56" s="28">
        <v>101</v>
      </c>
      <c r="G56" s="29">
        <v>80</v>
      </c>
      <c r="H56" s="29">
        <v>62</v>
      </c>
      <c r="I56" s="29">
        <v>5</v>
      </c>
      <c r="J56" s="29">
        <v>7</v>
      </c>
      <c r="K56" s="29">
        <v>11</v>
      </c>
      <c r="L56" s="29">
        <v>13</v>
      </c>
      <c r="M56" s="29">
        <v>25</v>
      </c>
      <c r="N56" s="29">
        <v>6</v>
      </c>
      <c r="O56" s="30">
        <v>0</v>
      </c>
      <c r="P56" s="32">
        <v>88</v>
      </c>
      <c r="Q56" s="32">
        <v>69</v>
      </c>
      <c r="R56" s="28">
        <v>0</v>
      </c>
      <c r="S56" s="29">
        <v>23</v>
      </c>
      <c r="T56" s="33">
        <v>310</v>
      </c>
    </row>
    <row r="57" spans="1:20" ht="15" customHeight="1" x14ac:dyDescent="0.25">
      <c r="A57" s="34">
        <f t="shared" si="0"/>
        <v>56</v>
      </c>
      <c r="B57" s="35" t="s">
        <v>152</v>
      </c>
      <c r="C57" s="36">
        <v>1867</v>
      </c>
      <c r="D57" s="37" t="s">
        <v>14</v>
      </c>
      <c r="E57" s="38">
        <v>663</v>
      </c>
      <c r="F57" s="39">
        <v>97</v>
      </c>
      <c r="G57" s="40">
        <v>97</v>
      </c>
      <c r="H57" s="40">
        <v>80</v>
      </c>
      <c r="I57" s="40">
        <v>9</v>
      </c>
      <c r="J57" s="40">
        <v>8</v>
      </c>
      <c r="K57" s="40">
        <v>10</v>
      </c>
      <c r="L57" s="40">
        <v>9</v>
      </c>
      <c r="M57" s="40">
        <v>14</v>
      </c>
      <c r="N57" s="40">
        <v>9</v>
      </c>
      <c r="O57" s="41">
        <v>0</v>
      </c>
      <c r="P57" s="43">
        <v>107</v>
      </c>
      <c r="Q57" s="43">
        <v>90</v>
      </c>
      <c r="R57" s="39">
        <v>0</v>
      </c>
      <c r="S57" s="40">
        <v>20</v>
      </c>
      <c r="T57" s="44">
        <v>333</v>
      </c>
    </row>
    <row r="58" spans="1:20" ht="15" customHeight="1" x14ac:dyDescent="0.25">
      <c r="A58" s="34">
        <f t="shared" si="0"/>
        <v>57</v>
      </c>
      <c r="B58" s="24" t="s">
        <v>152</v>
      </c>
      <c r="C58" s="25">
        <v>1867</v>
      </c>
      <c r="D58" s="26" t="s">
        <v>20</v>
      </c>
      <c r="E58" s="27">
        <v>662</v>
      </c>
      <c r="F58" s="28">
        <v>85</v>
      </c>
      <c r="G58" s="29">
        <v>111</v>
      </c>
      <c r="H58" s="29">
        <v>65</v>
      </c>
      <c r="I58" s="29">
        <v>9</v>
      </c>
      <c r="J58" s="29">
        <v>6</v>
      </c>
      <c r="K58" s="29">
        <v>8</v>
      </c>
      <c r="L58" s="29">
        <v>10</v>
      </c>
      <c r="M58" s="29">
        <v>21</v>
      </c>
      <c r="N58" s="29">
        <v>11</v>
      </c>
      <c r="O58" s="30">
        <v>0</v>
      </c>
      <c r="P58" s="32">
        <v>117</v>
      </c>
      <c r="Q58" s="32">
        <v>74</v>
      </c>
      <c r="R58" s="28">
        <v>0</v>
      </c>
      <c r="S58" s="29">
        <v>19</v>
      </c>
      <c r="T58" s="33">
        <v>326</v>
      </c>
    </row>
    <row r="59" spans="1:20" ht="15" customHeight="1" x14ac:dyDescent="0.25">
      <c r="A59" s="34">
        <f t="shared" si="0"/>
        <v>58</v>
      </c>
      <c r="B59" s="35" t="s">
        <v>152</v>
      </c>
      <c r="C59" s="36">
        <v>1867</v>
      </c>
      <c r="D59" s="37" t="s">
        <v>23</v>
      </c>
      <c r="E59" s="38">
        <v>662</v>
      </c>
      <c r="F59" s="39">
        <v>75</v>
      </c>
      <c r="G59" s="40">
        <v>125</v>
      </c>
      <c r="H59" s="40">
        <v>89</v>
      </c>
      <c r="I59" s="40">
        <v>3</v>
      </c>
      <c r="J59" s="40">
        <v>10</v>
      </c>
      <c r="K59" s="40">
        <v>6</v>
      </c>
      <c r="L59" s="40">
        <v>3</v>
      </c>
      <c r="M59" s="40">
        <v>18</v>
      </c>
      <c r="N59" s="40">
        <v>9</v>
      </c>
      <c r="O59" s="41">
        <v>3</v>
      </c>
      <c r="P59" s="43">
        <v>146</v>
      </c>
      <c r="Q59" s="43">
        <v>94</v>
      </c>
      <c r="R59" s="39">
        <v>0</v>
      </c>
      <c r="S59" s="40">
        <v>18</v>
      </c>
      <c r="T59" s="44">
        <v>341</v>
      </c>
    </row>
    <row r="60" spans="1:20" ht="15" customHeight="1" x14ac:dyDescent="0.25">
      <c r="A60" s="34">
        <f t="shared" si="0"/>
        <v>59</v>
      </c>
      <c r="B60" s="24" t="s">
        <v>152</v>
      </c>
      <c r="C60" s="25">
        <v>1868</v>
      </c>
      <c r="D60" s="26" t="s">
        <v>19</v>
      </c>
      <c r="E60" s="27">
        <v>638</v>
      </c>
      <c r="F60" s="28">
        <v>82</v>
      </c>
      <c r="G60" s="29">
        <v>68</v>
      </c>
      <c r="H60" s="29">
        <v>67</v>
      </c>
      <c r="I60" s="29">
        <v>4</v>
      </c>
      <c r="J60" s="29">
        <v>4</v>
      </c>
      <c r="K60" s="29">
        <v>5</v>
      </c>
      <c r="L60" s="29">
        <v>12</v>
      </c>
      <c r="M60" s="29">
        <v>8</v>
      </c>
      <c r="N60" s="29">
        <v>6</v>
      </c>
      <c r="O60" s="30">
        <v>0</v>
      </c>
      <c r="P60" s="32">
        <v>78</v>
      </c>
      <c r="Q60" s="32">
        <v>75</v>
      </c>
      <c r="R60" s="28">
        <v>0</v>
      </c>
      <c r="S60" s="29">
        <v>24</v>
      </c>
      <c r="T60" s="33">
        <v>256</v>
      </c>
    </row>
    <row r="61" spans="1:20" ht="15" customHeight="1" x14ac:dyDescent="0.25">
      <c r="A61" s="34">
        <f t="shared" si="0"/>
        <v>60</v>
      </c>
      <c r="B61" s="35" t="s">
        <v>152</v>
      </c>
      <c r="C61" s="36">
        <v>1868</v>
      </c>
      <c r="D61" s="37" t="s">
        <v>14</v>
      </c>
      <c r="E61" s="38">
        <v>638</v>
      </c>
      <c r="F61" s="39">
        <v>68</v>
      </c>
      <c r="G61" s="40">
        <v>71</v>
      </c>
      <c r="H61" s="40">
        <v>65</v>
      </c>
      <c r="I61" s="40">
        <v>5</v>
      </c>
      <c r="J61" s="40">
        <v>17</v>
      </c>
      <c r="K61" s="40">
        <v>4</v>
      </c>
      <c r="L61" s="40">
        <v>7</v>
      </c>
      <c r="M61" s="40">
        <v>20</v>
      </c>
      <c r="N61" s="40">
        <v>7</v>
      </c>
      <c r="O61" s="41">
        <v>0</v>
      </c>
      <c r="P61" s="43">
        <v>93</v>
      </c>
      <c r="Q61" s="43">
        <v>71</v>
      </c>
      <c r="R61" s="39">
        <v>0</v>
      </c>
      <c r="S61" s="40">
        <v>20</v>
      </c>
      <c r="T61" s="44">
        <v>264</v>
      </c>
    </row>
    <row r="62" spans="1:20" ht="15" customHeight="1" x14ac:dyDescent="0.25">
      <c r="A62" s="34">
        <f t="shared" si="0"/>
        <v>61</v>
      </c>
      <c r="B62" s="24" t="s">
        <v>152</v>
      </c>
      <c r="C62" s="25">
        <v>1868</v>
      </c>
      <c r="D62" s="26" t="s">
        <v>20</v>
      </c>
      <c r="E62" s="27">
        <v>638</v>
      </c>
      <c r="F62" s="28">
        <v>74</v>
      </c>
      <c r="G62" s="29">
        <v>77</v>
      </c>
      <c r="H62" s="29">
        <v>69</v>
      </c>
      <c r="I62" s="29">
        <v>7</v>
      </c>
      <c r="J62" s="29">
        <v>13</v>
      </c>
      <c r="K62" s="29">
        <v>6</v>
      </c>
      <c r="L62" s="29">
        <v>9</v>
      </c>
      <c r="M62" s="29">
        <v>10</v>
      </c>
      <c r="N62" s="29">
        <v>5</v>
      </c>
      <c r="O62" s="30">
        <v>0</v>
      </c>
      <c r="P62" s="32">
        <v>90</v>
      </c>
      <c r="Q62" s="32">
        <v>77</v>
      </c>
      <c r="R62" s="28">
        <v>0</v>
      </c>
      <c r="S62" s="29">
        <v>32</v>
      </c>
      <c r="T62" s="33">
        <v>270</v>
      </c>
    </row>
    <row r="63" spans="1:20" ht="15" customHeight="1" x14ac:dyDescent="0.25">
      <c r="A63" s="34">
        <f t="shared" si="0"/>
        <v>62</v>
      </c>
      <c r="B63" s="35" t="s">
        <v>152</v>
      </c>
      <c r="C63" s="36">
        <v>1869</v>
      </c>
      <c r="D63" s="37" t="s">
        <v>19</v>
      </c>
      <c r="E63" s="38">
        <v>574</v>
      </c>
      <c r="F63" s="39">
        <v>22</v>
      </c>
      <c r="G63" s="40">
        <v>134</v>
      </c>
      <c r="H63" s="40">
        <v>87</v>
      </c>
      <c r="I63" s="40">
        <v>5</v>
      </c>
      <c r="J63" s="40">
        <v>4</v>
      </c>
      <c r="K63" s="40">
        <v>5</v>
      </c>
      <c r="L63" s="40">
        <v>7</v>
      </c>
      <c r="M63" s="40">
        <v>20</v>
      </c>
      <c r="N63" s="40">
        <v>4</v>
      </c>
      <c r="O63" s="41">
        <v>0</v>
      </c>
      <c r="P63" s="43">
        <v>143</v>
      </c>
      <c r="Q63" s="43">
        <v>96</v>
      </c>
      <c r="R63" s="39">
        <v>0</v>
      </c>
      <c r="S63" s="40">
        <v>12</v>
      </c>
      <c r="T63" s="44">
        <v>288</v>
      </c>
    </row>
    <row r="64" spans="1:20" ht="15" customHeight="1" x14ac:dyDescent="0.25">
      <c r="A64" s="34">
        <f t="shared" si="0"/>
        <v>63</v>
      </c>
      <c r="B64" s="24" t="s">
        <v>152</v>
      </c>
      <c r="C64" s="25">
        <v>1869</v>
      </c>
      <c r="D64" s="26" t="s">
        <v>14</v>
      </c>
      <c r="E64" s="27">
        <v>574</v>
      </c>
      <c r="F64" s="28">
        <v>18</v>
      </c>
      <c r="G64" s="29">
        <v>146</v>
      </c>
      <c r="H64" s="29">
        <v>93</v>
      </c>
      <c r="I64" s="29">
        <v>0</v>
      </c>
      <c r="J64" s="29">
        <v>8</v>
      </c>
      <c r="K64" s="29">
        <v>3</v>
      </c>
      <c r="L64" s="29">
        <v>4</v>
      </c>
      <c r="M64" s="29">
        <v>12</v>
      </c>
      <c r="N64" s="29">
        <v>1</v>
      </c>
      <c r="O64" s="30">
        <v>0</v>
      </c>
      <c r="P64" s="32">
        <v>164</v>
      </c>
      <c r="Q64" s="32">
        <v>93</v>
      </c>
      <c r="R64" s="28">
        <v>0</v>
      </c>
      <c r="S64" s="29">
        <v>15</v>
      </c>
      <c r="T64" s="33">
        <v>285</v>
      </c>
    </row>
    <row r="65" spans="1:20" ht="15" customHeight="1" x14ac:dyDescent="0.25">
      <c r="A65" s="34">
        <f t="shared" si="0"/>
        <v>64</v>
      </c>
      <c r="B65" s="35" t="s">
        <v>152</v>
      </c>
      <c r="C65" s="36">
        <v>1870</v>
      </c>
      <c r="D65" s="37" t="s">
        <v>19</v>
      </c>
      <c r="E65" s="38">
        <v>747</v>
      </c>
      <c r="F65" s="39">
        <v>32</v>
      </c>
      <c r="G65" s="40">
        <v>124</v>
      </c>
      <c r="H65" s="40">
        <v>163</v>
      </c>
      <c r="I65" s="40">
        <v>21</v>
      </c>
      <c r="J65" s="40">
        <v>5</v>
      </c>
      <c r="K65" s="40">
        <v>0</v>
      </c>
      <c r="L65" s="40">
        <v>7</v>
      </c>
      <c r="M65" s="40">
        <v>7</v>
      </c>
      <c r="N65" s="40">
        <v>8</v>
      </c>
      <c r="O65" s="41">
        <v>0</v>
      </c>
      <c r="P65" s="43">
        <v>134</v>
      </c>
      <c r="Q65" s="43">
        <v>188</v>
      </c>
      <c r="R65" s="39">
        <v>0</v>
      </c>
      <c r="S65" s="40">
        <v>20</v>
      </c>
      <c r="T65" s="44">
        <v>367</v>
      </c>
    </row>
    <row r="66" spans="1:20" ht="15" customHeight="1" x14ac:dyDescent="0.25">
      <c r="A66" s="34">
        <f t="shared" si="0"/>
        <v>65</v>
      </c>
      <c r="B66" s="24" t="s">
        <v>152</v>
      </c>
      <c r="C66" s="25">
        <v>1870</v>
      </c>
      <c r="D66" s="26" t="s">
        <v>14</v>
      </c>
      <c r="E66" s="27">
        <v>746</v>
      </c>
      <c r="F66" s="28">
        <v>44</v>
      </c>
      <c r="G66" s="29">
        <v>122</v>
      </c>
      <c r="H66" s="29">
        <v>145</v>
      </c>
      <c r="I66" s="29">
        <v>17</v>
      </c>
      <c r="J66" s="29">
        <v>11</v>
      </c>
      <c r="K66" s="29">
        <v>3</v>
      </c>
      <c r="L66" s="29">
        <v>10</v>
      </c>
      <c r="M66" s="29">
        <v>16</v>
      </c>
      <c r="N66" s="29">
        <v>9</v>
      </c>
      <c r="O66" s="30">
        <v>0</v>
      </c>
      <c r="P66" s="32">
        <v>139</v>
      </c>
      <c r="Q66" s="32">
        <v>169</v>
      </c>
      <c r="R66" s="28">
        <v>0</v>
      </c>
      <c r="S66" s="29">
        <v>19</v>
      </c>
      <c r="T66" s="33">
        <v>377</v>
      </c>
    </row>
    <row r="67" spans="1:20" ht="15" customHeight="1" x14ac:dyDescent="0.25">
      <c r="A67" s="34">
        <f t="shared" ref="A67:A88" si="1">A66+1</f>
        <v>66</v>
      </c>
      <c r="B67" s="35" t="s">
        <v>152</v>
      </c>
      <c r="C67" s="36">
        <v>1871</v>
      </c>
      <c r="D67" s="37" t="s">
        <v>19</v>
      </c>
      <c r="E67" s="38">
        <v>132</v>
      </c>
      <c r="F67" s="39">
        <v>7</v>
      </c>
      <c r="G67" s="40">
        <v>37</v>
      </c>
      <c r="H67" s="40">
        <v>25</v>
      </c>
      <c r="I67" s="40">
        <v>1</v>
      </c>
      <c r="J67" s="40">
        <v>1</v>
      </c>
      <c r="K67" s="40">
        <v>2</v>
      </c>
      <c r="L67" s="40">
        <v>3</v>
      </c>
      <c r="M67" s="40">
        <v>0</v>
      </c>
      <c r="N67" s="40">
        <v>1</v>
      </c>
      <c r="O67" s="41">
        <v>0</v>
      </c>
      <c r="P67" s="43">
        <v>38</v>
      </c>
      <c r="Q67" s="43">
        <v>26</v>
      </c>
      <c r="R67" s="39">
        <v>0</v>
      </c>
      <c r="S67" s="40">
        <v>2</v>
      </c>
      <c r="T67" s="44">
        <v>77</v>
      </c>
    </row>
    <row r="68" spans="1:20" ht="15" customHeight="1" x14ac:dyDescent="0.25">
      <c r="A68" s="34">
        <f t="shared" si="1"/>
        <v>67</v>
      </c>
      <c r="B68" s="24" t="s">
        <v>152</v>
      </c>
      <c r="C68" s="25">
        <v>1872</v>
      </c>
      <c r="D68" s="26" t="s">
        <v>19</v>
      </c>
      <c r="E68" s="27">
        <v>487</v>
      </c>
      <c r="F68" s="28">
        <v>20</v>
      </c>
      <c r="G68" s="29">
        <v>87</v>
      </c>
      <c r="H68" s="29">
        <v>75</v>
      </c>
      <c r="I68" s="29">
        <v>3</v>
      </c>
      <c r="J68" s="29">
        <v>1</v>
      </c>
      <c r="K68" s="29">
        <v>15</v>
      </c>
      <c r="L68" s="29">
        <v>8</v>
      </c>
      <c r="M68" s="29">
        <v>3</v>
      </c>
      <c r="N68" s="29">
        <v>1</v>
      </c>
      <c r="O68" s="30">
        <v>0</v>
      </c>
      <c r="P68" s="32">
        <v>94</v>
      </c>
      <c r="Q68" s="32">
        <v>79</v>
      </c>
      <c r="R68" s="28">
        <v>0</v>
      </c>
      <c r="S68" s="29">
        <v>15</v>
      </c>
      <c r="T68" s="33">
        <v>213</v>
      </c>
    </row>
    <row r="69" spans="1:20" ht="15" customHeight="1" x14ac:dyDescent="0.25">
      <c r="A69" s="34">
        <f t="shared" si="1"/>
        <v>68</v>
      </c>
      <c r="B69" s="35" t="s">
        <v>152</v>
      </c>
      <c r="C69" s="36">
        <v>1872</v>
      </c>
      <c r="D69" s="37" t="s">
        <v>14</v>
      </c>
      <c r="E69" s="38">
        <v>486</v>
      </c>
      <c r="F69" s="39">
        <v>12</v>
      </c>
      <c r="G69" s="40">
        <v>81</v>
      </c>
      <c r="H69" s="40">
        <v>79</v>
      </c>
      <c r="I69" s="40">
        <v>1</v>
      </c>
      <c r="J69" s="40">
        <v>4</v>
      </c>
      <c r="K69" s="40">
        <v>28</v>
      </c>
      <c r="L69" s="40">
        <v>6</v>
      </c>
      <c r="M69" s="40">
        <v>2</v>
      </c>
      <c r="N69" s="40">
        <v>1</v>
      </c>
      <c r="O69" s="41">
        <v>0</v>
      </c>
      <c r="P69" s="43">
        <v>86</v>
      </c>
      <c r="Q69" s="43">
        <v>80</v>
      </c>
      <c r="R69" s="39">
        <v>0</v>
      </c>
      <c r="S69" s="40">
        <v>10</v>
      </c>
      <c r="T69" s="44">
        <v>214</v>
      </c>
    </row>
    <row r="70" spans="1:20" ht="15" customHeight="1" x14ac:dyDescent="0.25">
      <c r="A70" s="34">
        <f t="shared" si="1"/>
        <v>69</v>
      </c>
      <c r="B70" s="24" t="s">
        <v>152</v>
      </c>
      <c r="C70" s="25">
        <v>1873</v>
      </c>
      <c r="D70" s="26" t="s">
        <v>19</v>
      </c>
      <c r="E70" s="27">
        <v>562</v>
      </c>
      <c r="F70" s="28">
        <v>61</v>
      </c>
      <c r="G70" s="29">
        <v>64</v>
      </c>
      <c r="H70" s="29">
        <v>56</v>
      </c>
      <c r="I70" s="29">
        <v>0</v>
      </c>
      <c r="J70" s="29">
        <v>1</v>
      </c>
      <c r="K70" s="29">
        <v>3</v>
      </c>
      <c r="L70" s="29">
        <v>5</v>
      </c>
      <c r="M70" s="29">
        <v>64</v>
      </c>
      <c r="N70" s="29">
        <v>1</v>
      </c>
      <c r="O70" s="30">
        <v>0</v>
      </c>
      <c r="P70" s="32">
        <v>72</v>
      </c>
      <c r="Q70" s="32">
        <v>56</v>
      </c>
      <c r="R70" s="28">
        <v>0</v>
      </c>
      <c r="S70" s="29">
        <v>23</v>
      </c>
      <c r="T70" s="33">
        <v>255</v>
      </c>
    </row>
    <row r="71" spans="1:20" ht="15" customHeight="1" x14ac:dyDescent="0.25">
      <c r="A71" s="34">
        <f t="shared" si="1"/>
        <v>70</v>
      </c>
      <c r="B71" s="35" t="s">
        <v>152</v>
      </c>
      <c r="C71" s="36">
        <v>1873</v>
      </c>
      <c r="D71" s="37" t="s">
        <v>14</v>
      </c>
      <c r="E71" s="38">
        <v>562</v>
      </c>
      <c r="F71" s="39">
        <v>61</v>
      </c>
      <c r="G71" s="40">
        <v>58</v>
      </c>
      <c r="H71" s="40">
        <v>55</v>
      </c>
      <c r="I71" s="40">
        <v>2</v>
      </c>
      <c r="J71" s="40">
        <v>4</v>
      </c>
      <c r="K71" s="40">
        <v>1</v>
      </c>
      <c r="L71" s="40">
        <v>2</v>
      </c>
      <c r="M71" s="40">
        <v>62</v>
      </c>
      <c r="N71" s="40">
        <v>3</v>
      </c>
      <c r="O71" s="41">
        <v>0</v>
      </c>
      <c r="P71" s="43">
        <v>65</v>
      </c>
      <c r="Q71" s="43">
        <v>58</v>
      </c>
      <c r="R71" s="39">
        <v>0</v>
      </c>
      <c r="S71" s="40">
        <v>12</v>
      </c>
      <c r="T71" s="44">
        <v>248</v>
      </c>
    </row>
    <row r="72" spans="1:20" ht="15" customHeight="1" x14ac:dyDescent="0.25">
      <c r="A72" s="34">
        <f t="shared" si="1"/>
        <v>71</v>
      </c>
      <c r="B72" s="24" t="s">
        <v>152</v>
      </c>
      <c r="C72" s="25">
        <v>1873</v>
      </c>
      <c r="D72" s="26" t="s">
        <v>20</v>
      </c>
      <c r="E72" s="27">
        <v>561</v>
      </c>
      <c r="F72" s="28">
        <v>55</v>
      </c>
      <c r="G72" s="29">
        <v>65</v>
      </c>
      <c r="H72" s="29">
        <v>73</v>
      </c>
      <c r="I72" s="29">
        <v>2</v>
      </c>
      <c r="J72" s="29">
        <v>8</v>
      </c>
      <c r="K72" s="29">
        <v>2</v>
      </c>
      <c r="L72" s="29">
        <v>3</v>
      </c>
      <c r="M72" s="29">
        <v>59</v>
      </c>
      <c r="N72" s="29">
        <v>1</v>
      </c>
      <c r="O72" s="30">
        <v>0</v>
      </c>
      <c r="P72" s="32">
        <v>76</v>
      </c>
      <c r="Q72" s="32">
        <v>75</v>
      </c>
      <c r="R72" s="28">
        <v>0</v>
      </c>
      <c r="S72" s="29">
        <v>15</v>
      </c>
      <c r="T72" s="33">
        <v>268</v>
      </c>
    </row>
    <row r="73" spans="1:20" ht="15" customHeight="1" x14ac:dyDescent="0.25">
      <c r="A73" s="34">
        <f t="shared" si="1"/>
        <v>72</v>
      </c>
      <c r="B73" s="35" t="s">
        <v>152</v>
      </c>
      <c r="C73" s="36">
        <v>1874</v>
      </c>
      <c r="D73" s="37" t="s">
        <v>19</v>
      </c>
      <c r="E73" s="38">
        <v>477</v>
      </c>
      <c r="F73" s="39">
        <v>19</v>
      </c>
      <c r="G73" s="40">
        <v>90</v>
      </c>
      <c r="H73" s="40">
        <v>139</v>
      </c>
      <c r="I73" s="40">
        <v>2</v>
      </c>
      <c r="J73" s="40">
        <v>5</v>
      </c>
      <c r="K73" s="40">
        <v>0</v>
      </c>
      <c r="L73" s="40">
        <v>7</v>
      </c>
      <c r="M73" s="40">
        <v>7</v>
      </c>
      <c r="N73" s="40">
        <v>5</v>
      </c>
      <c r="O73" s="41">
        <v>0</v>
      </c>
      <c r="P73" s="43">
        <v>100</v>
      </c>
      <c r="Q73" s="43">
        <v>145</v>
      </c>
      <c r="R73" s="39">
        <v>0</v>
      </c>
      <c r="S73" s="40">
        <v>12</v>
      </c>
      <c r="T73" s="44">
        <v>274</v>
      </c>
    </row>
    <row r="74" spans="1:20" ht="15" customHeight="1" x14ac:dyDescent="0.25">
      <c r="A74" s="34">
        <f t="shared" si="1"/>
        <v>73</v>
      </c>
      <c r="B74" s="24" t="s">
        <v>152</v>
      </c>
      <c r="C74" s="25">
        <v>1874</v>
      </c>
      <c r="D74" s="26" t="s">
        <v>14</v>
      </c>
      <c r="E74" s="27">
        <v>476</v>
      </c>
      <c r="F74" s="28">
        <v>25</v>
      </c>
      <c r="G74" s="29">
        <v>82</v>
      </c>
      <c r="H74" s="29">
        <v>121</v>
      </c>
      <c r="I74" s="29">
        <v>0</v>
      </c>
      <c r="J74" s="29">
        <v>5</v>
      </c>
      <c r="K74" s="29">
        <v>1</v>
      </c>
      <c r="L74" s="29">
        <v>13</v>
      </c>
      <c r="M74" s="29">
        <v>7</v>
      </c>
      <c r="N74" s="29">
        <v>6</v>
      </c>
      <c r="O74" s="30">
        <v>0</v>
      </c>
      <c r="P74" s="32">
        <v>91</v>
      </c>
      <c r="Q74" s="32">
        <v>125</v>
      </c>
      <c r="R74" s="28">
        <v>0</v>
      </c>
      <c r="S74" s="29">
        <v>5</v>
      </c>
      <c r="T74" s="33">
        <v>260</v>
      </c>
    </row>
    <row r="75" spans="1:20" ht="15" customHeight="1" x14ac:dyDescent="0.25">
      <c r="A75" s="34">
        <f t="shared" si="1"/>
        <v>74</v>
      </c>
      <c r="B75" s="35" t="s">
        <v>152</v>
      </c>
      <c r="C75" s="36">
        <v>1875</v>
      </c>
      <c r="D75" s="37" t="s">
        <v>19</v>
      </c>
      <c r="E75" s="38">
        <v>578</v>
      </c>
      <c r="F75" s="39">
        <v>60</v>
      </c>
      <c r="G75" s="40">
        <v>130</v>
      </c>
      <c r="H75" s="40">
        <v>67</v>
      </c>
      <c r="I75" s="40">
        <v>6</v>
      </c>
      <c r="J75" s="40">
        <v>2</v>
      </c>
      <c r="K75" s="40">
        <v>2</v>
      </c>
      <c r="L75" s="40">
        <v>10</v>
      </c>
      <c r="M75" s="40">
        <v>29</v>
      </c>
      <c r="N75" s="40">
        <v>0</v>
      </c>
      <c r="O75" s="41">
        <v>0</v>
      </c>
      <c r="P75" s="43">
        <v>136</v>
      </c>
      <c r="Q75" s="43">
        <v>75</v>
      </c>
      <c r="R75" s="39">
        <v>1</v>
      </c>
      <c r="S75" s="40">
        <v>9</v>
      </c>
      <c r="T75" s="44">
        <v>306</v>
      </c>
    </row>
    <row r="76" spans="1:20" ht="15" customHeight="1" x14ac:dyDescent="0.25">
      <c r="A76" s="34">
        <f t="shared" si="1"/>
        <v>75</v>
      </c>
      <c r="B76" s="24" t="s">
        <v>152</v>
      </c>
      <c r="C76" s="25">
        <v>1875</v>
      </c>
      <c r="D76" s="26" t="s">
        <v>14</v>
      </c>
      <c r="E76" s="27">
        <v>578</v>
      </c>
      <c r="F76" s="28">
        <v>64</v>
      </c>
      <c r="G76" s="29">
        <v>122</v>
      </c>
      <c r="H76" s="29">
        <v>61</v>
      </c>
      <c r="I76" s="29">
        <v>3</v>
      </c>
      <c r="J76" s="29">
        <v>5</v>
      </c>
      <c r="K76" s="29">
        <v>2</v>
      </c>
      <c r="L76" s="29">
        <v>11</v>
      </c>
      <c r="M76" s="29">
        <v>17</v>
      </c>
      <c r="N76" s="29">
        <v>1</v>
      </c>
      <c r="O76" s="30">
        <v>0</v>
      </c>
      <c r="P76" s="32">
        <v>133</v>
      </c>
      <c r="Q76" s="32">
        <v>65</v>
      </c>
      <c r="R76" s="28">
        <v>0</v>
      </c>
      <c r="S76" s="29">
        <v>17</v>
      </c>
      <c r="T76" s="33">
        <v>286</v>
      </c>
    </row>
    <row r="77" spans="1:20" ht="15" customHeight="1" x14ac:dyDescent="0.25">
      <c r="A77" s="34">
        <f t="shared" si="1"/>
        <v>76</v>
      </c>
      <c r="B77" s="35" t="s">
        <v>152</v>
      </c>
      <c r="C77" s="36">
        <v>1876</v>
      </c>
      <c r="D77" s="37" t="s">
        <v>19</v>
      </c>
      <c r="E77" s="38">
        <v>655</v>
      </c>
      <c r="F77" s="39">
        <v>44</v>
      </c>
      <c r="G77" s="40">
        <v>113</v>
      </c>
      <c r="H77" s="40">
        <v>80</v>
      </c>
      <c r="I77" s="40">
        <v>1</v>
      </c>
      <c r="J77" s="40">
        <v>3</v>
      </c>
      <c r="K77" s="40">
        <v>7</v>
      </c>
      <c r="L77" s="40">
        <v>12</v>
      </c>
      <c r="M77" s="40">
        <v>40</v>
      </c>
      <c r="N77" s="40">
        <v>2</v>
      </c>
      <c r="O77" s="41">
        <v>0</v>
      </c>
      <c r="P77" s="43">
        <v>116</v>
      </c>
      <c r="Q77" s="43">
        <v>82</v>
      </c>
      <c r="R77" s="39">
        <v>0</v>
      </c>
      <c r="S77" s="40">
        <v>16</v>
      </c>
      <c r="T77" s="44">
        <v>302</v>
      </c>
    </row>
    <row r="78" spans="1:20" ht="15" customHeight="1" x14ac:dyDescent="0.25">
      <c r="A78" s="34">
        <f t="shared" si="1"/>
        <v>77</v>
      </c>
      <c r="B78" s="24" t="s">
        <v>152</v>
      </c>
      <c r="C78" s="25">
        <v>1876</v>
      </c>
      <c r="D78" s="26" t="s">
        <v>14</v>
      </c>
      <c r="E78" s="27">
        <v>655</v>
      </c>
      <c r="F78" s="28">
        <v>44</v>
      </c>
      <c r="G78" s="29">
        <v>100</v>
      </c>
      <c r="H78" s="29">
        <v>100</v>
      </c>
      <c r="I78" s="29">
        <v>5</v>
      </c>
      <c r="J78" s="29">
        <v>3</v>
      </c>
      <c r="K78" s="29">
        <v>8</v>
      </c>
      <c r="L78" s="29">
        <v>19</v>
      </c>
      <c r="M78" s="29">
        <v>34</v>
      </c>
      <c r="N78" s="29">
        <v>0</v>
      </c>
      <c r="O78" s="30">
        <v>0</v>
      </c>
      <c r="P78" s="32">
        <v>108</v>
      </c>
      <c r="Q78" s="32">
        <v>109</v>
      </c>
      <c r="R78" s="28">
        <v>0</v>
      </c>
      <c r="S78" s="29">
        <v>9</v>
      </c>
      <c r="T78" s="33">
        <v>313</v>
      </c>
    </row>
    <row r="79" spans="1:20" ht="15" customHeight="1" x14ac:dyDescent="0.25">
      <c r="A79" s="34">
        <f t="shared" si="1"/>
        <v>78</v>
      </c>
      <c r="B79" s="35" t="s">
        <v>152</v>
      </c>
      <c r="C79" s="36">
        <v>1876</v>
      </c>
      <c r="D79" s="37" t="s">
        <v>20</v>
      </c>
      <c r="E79" s="38">
        <v>655</v>
      </c>
      <c r="F79" s="39">
        <v>49</v>
      </c>
      <c r="G79" s="40">
        <v>120</v>
      </c>
      <c r="H79" s="40">
        <v>104</v>
      </c>
      <c r="I79" s="40">
        <v>0</v>
      </c>
      <c r="J79" s="40">
        <v>1</v>
      </c>
      <c r="K79" s="40">
        <v>2</v>
      </c>
      <c r="L79" s="40">
        <v>13</v>
      </c>
      <c r="M79" s="40">
        <v>34</v>
      </c>
      <c r="N79" s="40">
        <v>4</v>
      </c>
      <c r="O79" s="41">
        <v>0</v>
      </c>
      <c r="P79" s="43">
        <v>124</v>
      </c>
      <c r="Q79" s="43">
        <v>104</v>
      </c>
      <c r="R79" s="39">
        <v>2</v>
      </c>
      <c r="S79" s="40">
        <v>8</v>
      </c>
      <c r="T79" s="44">
        <v>327</v>
      </c>
    </row>
    <row r="80" spans="1:20" ht="15" customHeight="1" x14ac:dyDescent="0.25">
      <c r="A80" s="34">
        <f t="shared" si="1"/>
        <v>79</v>
      </c>
      <c r="B80" s="24" t="s">
        <v>152</v>
      </c>
      <c r="C80" s="25">
        <v>1877</v>
      </c>
      <c r="D80" s="26" t="s">
        <v>19</v>
      </c>
      <c r="E80" s="27">
        <v>520</v>
      </c>
      <c r="F80" s="28">
        <v>64</v>
      </c>
      <c r="G80" s="29">
        <v>94</v>
      </c>
      <c r="H80" s="29">
        <v>53</v>
      </c>
      <c r="I80" s="29">
        <v>1</v>
      </c>
      <c r="J80" s="29">
        <v>2</v>
      </c>
      <c r="K80" s="29">
        <v>3</v>
      </c>
      <c r="L80" s="29">
        <v>15</v>
      </c>
      <c r="M80" s="29">
        <v>27</v>
      </c>
      <c r="N80" s="29">
        <v>4</v>
      </c>
      <c r="O80" s="30">
        <v>0</v>
      </c>
      <c r="P80" s="32">
        <v>98</v>
      </c>
      <c r="Q80" s="32">
        <v>55</v>
      </c>
      <c r="R80" s="28">
        <v>0</v>
      </c>
      <c r="S80" s="29">
        <v>6</v>
      </c>
      <c r="T80" s="33">
        <v>263</v>
      </c>
    </row>
    <row r="81" spans="1:20" ht="15" customHeight="1" x14ac:dyDescent="0.25">
      <c r="A81" s="34">
        <f t="shared" si="1"/>
        <v>80</v>
      </c>
      <c r="B81" s="35" t="s">
        <v>152</v>
      </c>
      <c r="C81" s="36">
        <v>1877</v>
      </c>
      <c r="D81" s="37" t="s">
        <v>14</v>
      </c>
      <c r="E81" s="38">
        <v>520</v>
      </c>
      <c r="F81" s="39">
        <v>28</v>
      </c>
      <c r="G81" s="40">
        <v>85</v>
      </c>
      <c r="H81" s="40">
        <v>58</v>
      </c>
      <c r="I81" s="40">
        <v>2</v>
      </c>
      <c r="J81" s="40">
        <v>4</v>
      </c>
      <c r="K81" s="40">
        <v>3</v>
      </c>
      <c r="L81" s="40">
        <v>20</v>
      </c>
      <c r="M81" s="40">
        <v>37</v>
      </c>
      <c r="N81" s="40">
        <v>3</v>
      </c>
      <c r="O81" s="41">
        <v>0</v>
      </c>
      <c r="P81" s="43">
        <v>91</v>
      </c>
      <c r="Q81" s="43">
        <v>61</v>
      </c>
      <c r="R81" s="39">
        <v>0</v>
      </c>
      <c r="S81" s="40">
        <v>14</v>
      </c>
      <c r="T81" s="44">
        <v>240</v>
      </c>
    </row>
    <row r="82" spans="1:20" ht="15" customHeight="1" x14ac:dyDescent="0.25">
      <c r="A82" s="34">
        <f t="shared" si="1"/>
        <v>81</v>
      </c>
      <c r="B82" s="24" t="s">
        <v>152</v>
      </c>
      <c r="C82" s="25">
        <v>1878</v>
      </c>
      <c r="D82" s="26" t="s">
        <v>19</v>
      </c>
      <c r="E82" s="27">
        <v>502</v>
      </c>
      <c r="F82" s="28">
        <v>34</v>
      </c>
      <c r="G82" s="29">
        <v>58</v>
      </c>
      <c r="H82" s="29">
        <v>91</v>
      </c>
      <c r="I82" s="29">
        <v>5</v>
      </c>
      <c r="J82" s="29">
        <v>8</v>
      </c>
      <c r="K82" s="29">
        <v>2</v>
      </c>
      <c r="L82" s="29">
        <v>11</v>
      </c>
      <c r="M82" s="29">
        <v>4</v>
      </c>
      <c r="N82" s="29">
        <v>2</v>
      </c>
      <c r="O82" s="30">
        <v>0</v>
      </c>
      <c r="P82" s="32">
        <v>68</v>
      </c>
      <c r="Q82" s="32">
        <v>99</v>
      </c>
      <c r="R82" s="28">
        <v>0</v>
      </c>
      <c r="S82" s="29">
        <v>16</v>
      </c>
      <c r="T82" s="33">
        <v>215</v>
      </c>
    </row>
    <row r="83" spans="1:20" ht="15" customHeight="1" x14ac:dyDescent="0.25">
      <c r="A83" s="34">
        <f t="shared" si="1"/>
        <v>82</v>
      </c>
      <c r="B83" s="35" t="s">
        <v>152</v>
      </c>
      <c r="C83" s="36">
        <v>1878</v>
      </c>
      <c r="D83" s="37" t="s">
        <v>14</v>
      </c>
      <c r="E83" s="38">
        <v>501</v>
      </c>
      <c r="F83" s="39">
        <v>33</v>
      </c>
      <c r="G83" s="40">
        <v>95</v>
      </c>
      <c r="H83" s="40">
        <v>111</v>
      </c>
      <c r="I83" s="40">
        <v>2</v>
      </c>
      <c r="J83" s="40">
        <v>4</v>
      </c>
      <c r="K83" s="40">
        <v>4</v>
      </c>
      <c r="L83" s="40">
        <v>8</v>
      </c>
      <c r="M83" s="40">
        <v>6</v>
      </c>
      <c r="N83" s="40">
        <v>0</v>
      </c>
      <c r="O83" s="41">
        <v>0</v>
      </c>
      <c r="P83" s="43">
        <v>102</v>
      </c>
      <c r="Q83" s="43">
        <v>114</v>
      </c>
      <c r="R83" s="39">
        <v>0</v>
      </c>
      <c r="S83" s="40">
        <v>15</v>
      </c>
      <c r="T83" s="44">
        <v>263</v>
      </c>
    </row>
    <row r="84" spans="1:20" ht="15" customHeight="1" x14ac:dyDescent="0.25">
      <c r="A84" s="34">
        <f t="shared" si="1"/>
        <v>83</v>
      </c>
      <c r="B84" s="24" t="s">
        <v>152</v>
      </c>
      <c r="C84" s="25">
        <v>1879</v>
      </c>
      <c r="D84" s="26" t="s">
        <v>19</v>
      </c>
      <c r="E84" s="27">
        <v>757</v>
      </c>
      <c r="F84" s="28">
        <v>52</v>
      </c>
      <c r="G84" s="29">
        <v>144</v>
      </c>
      <c r="H84" s="29">
        <v>108</v>
      </c>
      <c r="I84" s="29">
        <v>0</v>
      </c>
      <c r="J84" s="29">
        <v>2</v>
      </c>
      <c r="K84" s="29">
        <v>5</v>
      </c>
      <c r="L84" s="29">
        <v>5</v>
      </c>
      <c r="M84" s="29">
        <v>18</v>
      </c>
      <c r="N84" s="29">
        <v>1</v>
      </c>
      <c r="O84" s="30">
        <v>0</v>
      </c>
      <c r="P84" s="32">
        <v>155</v>
      </c>
      <c r="Q84" s="32">
        <v>109</v>
      </c>
      <c r="R84" s="28">
        <v>0</v>
      </c>
      <c r="S84" s="29">
        <v>15</v>
      </c>
      <c r="T84" s="33">
        <v>335</v>
      </c>
    </row>
    <row r="85" spans="1:20" ht="15" customHeight="1" x14ac:dyDescent="0.25">
      <c r="A85" s="34">
        <f t="shared" si="1"/>
        <v>84</v>
      </c>
      <c r="B85" s="35" t="s">
        <v>152</v>
      </c>
      <c r="C85" s="36">
        <v>1879</v>
      </c>
      <c r="D85" s="37" t="s">
        <v>14</v>
      </c>
      <c r="E85" s="38">
        <v>756</v>
      </c>
      <c r="F85" s="39">
        <v>49</v>
      </c>
      <c r="G85" s="40">
        <v>145</v>
      </c>
      <c r="H85" s="40">
        <v>113</v>
      </c>
      <c r="I85" s="40">
        <v>3</v>
      </c>
      <c r="J85" s="40">
        <v>5</v>
      </c>
      <c r="K85" s="40">
        <v>3</v>
      </c>
      <c r="L85" s="40">
        <v>27</v>
      </c>
      <c r="M85" s="40">
        <v>19</v>
      </c>
      <c r="N85" s="40">
        <v>2</v>
      </c>
      <c r="O85" s="41">
        <v>0</v>
      </c>
      <c r="P85" s="43">
        <v>157</v>
      </c>
      <c r="Q85" s="43">
        <v>118</v>
      </c>
      <c r="R85" s="39">
        <v>0</v>
      </c>
      <c r="S85" s="40">
        <v>17</v>
      </c>
      <c r="T85" s="44">
        <v>366</v>
      </c>
    </row>
    <row r="86" spans="1:20" ht="15" customHeight="1" x14ac:dyDescent="0.25">
      <c r="A86" s="34">
        <f t="shared" si="1"/>
        <v>85</v>
      </c>
      <c r="B86" s="24" t="s">
        <v>152</v>
      </c>
      <c r="C86" s="25">
        <v>1880</v>
      </c>
      <c r="D86" s="26" t="s">
        <v>19</v>
      </c>
      <c r="E86" s="27">
        <v>597</v>
      </c>
      <c r="F86" s="28">
        <v>62</v>
      </c>
      <c r="G86" s="29">
        <v>130</v>
      </c>
      <c r="H86" s="29">
        <v>41</v>
      </c>
      <c r="I86" s="29">
        <v>2</v>
      </c>
      <c r="J86" s="29">
        <v>11</v>
      </c>
      <c r="K86" s="29">
        <v>14</v>
      </c>
      <c r="L86" s="29">
        <v>16</v>
      </c>
      <c r="M86" s="29">
        <v>33</v>
      </c>
      <c r="N86" s="29">
        <v>0</v>
      </c>
      <c r="O86" s="30">
        <v>0</v>
      </c>
      <c r="P86" s="32">
        <v>146</v>
      </c>
      <c r="Q86" s="32">
        <v>45</v>
      </c>
      <c r="R86" s="28">
        <v>0</v>
      </c>
      <c r="S86" s="29">
        <v>19</v>
      </c>
      <c r="T86" s="33">
        <v>309</v>
      </c>
    </row>
    <row r="87" spans="1:20" ht="15" customHeight="1" x14ac:dyDescent="0.25">
      <c r="A87" s="34">
        <f t="shared" si="1"/>
        <v>86</v>
      </c>
      <c r="B87" s="35" t="s">
        <v>152</v>
      </c>
      <c r="C87" s="36">
        <v>1880</v>
      </c>
      <c r="D87" s="37" t="s">
        <v>14</v>
      </c>
      <c r="E87" s="38">
        <v>597</v>
      </c>
      <c r="F87" s="39">
        <v>37</v>
      </c>
      <c r="G87" s="40">
        <v>135</v>
      </c>
      <c r="H87" s="40">
        <v>49</v>
      </c>
      <c r="I87" s="40">
        <v>4</v>
      </c>
      <c r="J87" s="40">
        <v>13</v>
      </c>
      <c r="K87" s="40">
        <v>3</v>
      </c>
      <c r="L87" s="40">
        <v>9</v>
      </c>
      <c r="M87" s="40">
        <v>33</v>
      </c>
      <c r="N87" s="40">
        <v>4</v>
      </c>
      <c r="O87" s="41">
        <v>0</v>
      </c>
      <c r="P87" s="43">
        <v>152</v>
      </c>
      <c r="Q87" s="43">
        <v>53</v>
      </c>
      <c r="R87" s="39">
        <v>2</v>
      </c>
      <c r="S87" s="40">
        <v>24</v>
      </c>
      <c r="T87" s="44">
        <v>287</v>
      </c>
    </row>
    <row r="88" spans="1:20" ht="15" customHeight="1" x14ac:dyDescent="0.25">
      <c r="A88" s="34">
        <f t="shared" si="1"/>
        <v>87</v>
      </c>
      <c r="B88" s="24" t="s">
        <v>152</v>
      </c>
      <c r="C88" s="25">
        <v>1881</v>
      </c>
      <c r="D88" s="26" t="s">
        <v>19</v>
      </c>
      <c r="E88" s="27">
        <v>150</v>
      </c>
      <c r="F88" s="28">
        <v>10</v>
      </c>
      <c r="G88" s="29">
        <v>33</v>
      </c>
      <c r="H88" s="29">
        <v>15</v>
      </c>
      <c r="I88" s="29">
        <v>1</v>
      </c>
      <c r="J88" s="29">
        <v>2</v>
      </c>
      <c r="K88" s="29">
        <v>2</v>
      </c>
      <c r="L88" s="29">
        <v>2</v>
      </c>
      <c r="M88" s="29">
        <v>1</v>
      </c>
      <c r="N88" s="29">
        <v>0</v>
      </c>
      <c r="O88" s="30">
        <v>0</v>
      </c>
      <c r="P88" s="32">
        <v>37</v>
      </c>
      <c r="Q88" s="32">
        <v>16</v>
      </c>
      <c r="R88" s="28">
        <v>0</v>
      </c>
      <c r="S88" s="29">
        <v>1</v>
      </c>
      <c r="T88" s="33">
        <v>66</v>
      </c>
    </row>
    <row r="89" spans="1:20" ht="5.0999999999999996" customHeight="1" x14ac:dyDescent="0.25">
      <c r="A89" s="47"/>
      <c r="B89" s="48"/>
      <c r="C89" s="49"/>
      <c r="D89" s="50"/>
      <c r="E89" s="51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</row>
    <row r="90" spans="1:20" ht="0.95" customHeight="1" x14ac:dyDescent="0.25">
      <c r="A90" s="54"/>
      <c r="B90" s="55"/>
      <c r="C90" s="56"/>
      <c r="D90" s="57"/>
      <c r="E90" s="58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</row>
    <row r="91" spans="1:20" ht="0.95" customHeight="1" x14ac:dyDescent="0.25">
      <c r="A91" s="47"/>
      <c r="B91" s="48"/>
      <c r="C91" s="49"/>
      <c r="D91" s="50"/>
      <c r="E91" s="51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</row>
    <row r="92" spans="1:20" ht="30" customHeight="1" x14ac:dyDescent="0.25">
      <c r="A92" s="61" t="s">
        <v>16</v>
      </c>
      <c r="B92" s="61"/>
      <c r="C92" s="61">
        <f>COUNTA(C2:C88)</f>
        <v>87</v>
      </c>
      <c r="D92" s="62"/>
      <c r="E92" s="63">
        <f t="shared" ref="E92:T92" si="2">SUM(E2:E88)</f>
        <v>52315</v>
      </c>
      <c r="F92" s="63">
        <f t="shared" si="2"/>
        <v>4245</v>
      </c>
      <c r="G92" s="63">
        <f t="shared" si="2"/>
        <v>9154</v>
      </c>
      <c r="H92" s="63">
        <f t="shared" si="2"/>
        <v>7865</v>
      </c>
      <c r="I92" s="63">
        <f t="shared" si="2"/>
        <v>312</v>
      </c>
      <c r="J92" s="63">
        <f t="shared" si="2"/>
        <v>521</v>
      </c>
      <c r="K92" s="63">
        <f t="shared" si="2"/>
        <v>598</v>
      </c>
      <c r="L92" s="63">
        <f t="shared" si="2"/>
        <v>993</v>
      </c>
      <c r="M92" s="63">
        <f t="shared" si="2"/>
        <v>2162</v>
      </c>
      <c r="N92" s="63">
        <f t="shared" si="2"/>
        <v>429</v>
      </c>
      <c r="O92" s="63">
        <f t="shared" si="2"/>
        <v>5</v>
      </c>
      <c r="P92" s="63">
        <f t="shared" si="2"/>
        <v>9994</v>
      </c>
      <c r="Q92" s="63">
        <f t="shared" si="2"/>
        <v>8344</v>
      </c>
      <c r="R92" s="63">
        <f t="shared" si="2"/>
        <v>14</v>
      </c>
      <c r="S92" s="63">
        <f t="shared" si="2"/>
        <v>1213</v>
      </c>
      <c r="T92" s="63">
        <f t="shared" si="2"/>
        <v>26284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tabColor rgb="FF800000"/>
  </sheetPr>
  <dimension ref="A1:T33"/>
  <sheetViews>
    <sheetView zoomScale="55" zoomScaleNormal="55" workbookViewId="0">
      <pane xSplit="5" ySplit="1" topLeftCell="F2" activePane="bottomRight" state="frozen"/>
      <selection activeCell="U1" sqref="U1:W1048576"/>
      <selection pane="topRight" activeCell="U1" sqref="U1:W1048576"/>
      <selection pane="bottomLeft" activeCell="U1" sqref="U1:W1048576"/>
      <selection pane="bottomRight" activeCell="U1" sqref="U1:W1048576"/>
    </sheetView>
  </sheetViews>
  <sheetFormatPr defaultColWidth="10" defaultRowHeight="15" customHeight="1" x14ac:dyDescent="0.25"/>
  <cols>
    <col min="1" max="1" width="4.5" style="1" bestFit="1" customWidth="1"/>
    <col min="2" max="2" width="28.625" style="3" customWidth="1"/>
    <col min="3" max="3" width="5.75" style="3" bestFit="1" customWidth="1"/>
    <col min="4" max="4" width="16.25" style="1" customWidth="1"/>
    <col min="5" max="5" width="8.25" style="1" customWidth="1"/>
    <col min="6" max="15" width="7.625" style="1" customWidth="1"/>
    <col min="16" max="17" width="10.37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198</v>
      </c>
      <c r="R1" s="7" t="s">
        <v>8</v>
      </c>
      <c r="S1" s="7" t="s">
        <v>9</v>
      </c>
      <c r="T1" s="7" t="s">
        <v>10</v>
      </c>
    </row>
    <row r="2" spans="1:20" ht="15" customHeight="1" x14ac:dyDescent="0.25">
      <c r="A2" s="11">
        <v>1</v>
      </c>
      <c r="B2" s="122" t="s">
        <v>161</v>
      </c>
      <c r="C2" s="123">
        <v>237</v>
      </c>
      <c r="D2" s="122" t="s">
        <v>19</v>
      </c>
      <c r="E2" s="2">
        <v>631</v>
      </c>
      <c r="F2" s="16">
        <v>49</v>
      </c>
      <c r="G2" s="17">
        <v>175</v>
      </c>
      <c r="H2" s="17">
        <v>141</v>
      </c>
      <c r="I2" s="17">
        <v>1</v>
      </c>
      <c r="J2" s="17">
        <v>4</v>
      </c>
      <c r="K2" s="17"/>
      <c r="L2" s="17">
        <v>2</v>
      </c>
      <c r="M2" s="17">
        <v>4</v>
      </c>
      <c r="N2" s="17"/>
      <c r="O2" s="18">
        <v>0</v>
      </c>
      <c r="P2" s="118">
        <v>181</v>
      </c>
      <c r="Q2" s="118">
        <v>145</v>
      </c>
      <c r="R2" s="16">
        <v>0</v>
      </c>
      <c r="S2" s="17">
        <v>19</v>
      </c>
      <c r="T2" s="21">
        <v>376</v>
      </c>
    </row>
    <row r="3" spans="1:20" ht="15" customHeight="1" x14ac:dyDescent="0.25">
      <c r="A3" s="23">
        <f>A2+1</f>
        <v>2</v>
      </c>
      <c r="B3" s="122" t="s">
        <v>161</v>
      </c>
      <c r="C3" s="123">
        <v>237</v>
      </c>
      <c r="D3" s="122" t="s">
        <v>14</v>
      </c>
      <c r="E3" s="2">
        <v>630</v>
      </c>
      <c r="F3" s="28">
        <v>41</v>
      </c>
      <c r="G3" s="29">
        <v>166</v>
      </c>
      <c r="H3" s="29">
        <v>163</v>
      </c>
      <c r="I3" s="29">
        <v>3</v>
      </c>
      <c r="J3" s="29">
        <v>5</v>
      </c>
      <c r="K3" s="29"/>
      <c r="L3" s="29">
        <v>1</v>
      </c>
      <c r="M3" s="29">
        <v>10</v>
      </c>
      <c r="N3" s="29"/>
      <c r="O3" s="30">
        <v>0</v>
      </c>
      <c r="P3" s="30">
        <v>176</v>
      </c>
      <c r="Q3" s="30">
        <v>166</v>
      </c>
      <c r="R3" s="28">
        <v>0</v>
      </c>
      <c r="S3" s="29">
        <v>5</v>
      </c>
      <c r="T3" s="33">
        <v>389</v>
      </c>
    </row>
    <row r="4" spans="1:20" ht="15" customHeight="1" x14ac:dyDescent="0.25">
      <c r="A4" s="34">
        <f t="shared" ref="A4:A29" si="0">A3+1</f>
        <v>3</v>
      </c>
      <c r="B4" s="122" t="s">
        <v>161</v>
      </c>
      <c r="C4" s="123">
        <v>237</v>
      </c>
      <c r="D4" s="122" t="s">
        <v>20</v>
      </c>
      <c r="E4" s="2">
        <v>630</v>
      </c>
      <c r="F4" s="39">
        <v>49</v>
      </c>
      <c r="G4" s="40">
        <v>172</v>
      </c>
      <c r="H4" s="40">
        <v>147</v>
      </c>
      <c r="I4" s="40">
        <v>1</v>
      </c>
      <c r="J4" s="40">
        <v>1</v>
      </c>
      <c r="K4" s="40"/>
      <c r="L4" s="40">
        <v>4</v>
      </c>
      <c r="M4" s="40">
        <v>3</v>
      </c>
      <c r="N4" s="40"/>
      <c r="O4" s="41">
        <v>0</v>
      </c>
      <c r="P4" s="41">
        <v>176</v>
      </c>
      <c r="Q4" s="41">
        <v>151</v>
      </c>
      <c r="R4" s="39">
        <v>0</v>
      </c>
      <c r="S4" s="40">
        <v>7</v>
      </c>
      <c r="T4" s="44">
        <v>377</v>
      </c>
    </row>
    <row r="5" spans="1:20" ht="15" customHeight="1" x14ac:dyDescent="0.25">
      <c r="A5" s="23">
        <f t="shared" si="0"/>
        <v>4</v>
      </c>
      <c r="B5" s="122" t="s">
        <v>161</v>
      </c>
      <c r="C5" s="123">
        <v>237</v>
      </c>
      <c r="D5" s="122" t="s">
        <v>23</v>
      </c>
      <c r="E5" s="2">
        <v>630</v>
      </c>
      <c r="F5" s="28">
        <v>63</v>
      </c>
      <c r="G5" s="29">
        <v>198</v>
      </c>
      <c r="H5" s="29">
        <v>107</v>
      </c>
      <c r="I5" s="29">
        <v>2</v>
      </c>
      <c r="J5" s="29">
        <v>1</v>
      </c>
      <c r="K5" s="29"/>
      <c r="L5" s="29">
        <v>6</v>
      </c>
      <c r="M5" s="29">
        <v>2</v>
      </c>
      <c r="N5" s="29"/>
      <c r="O5" s="30">
        <v>0</v>
      </c>
      <c r="P5" s="30">
        <v>201</v>
      </c>
      <c r="Q5" s="30">
        <v>109</v>
      </c>
      <c r="R5" s="28">
        <v>0</v>
      </c>
      <c r="S5" s="29">
        <v>14</v>
      </c>
      <c r="T5" s="33">
        <v>379</v>
      </c>
    </row>
    <row r="6" spans="1:20" ht="15" customHeight="1" x14ac:dyDescent="0.25">
      <c r="A6" s="34">
        <f t="shared" si="0"/>
        <v>5</v>
      </c>
      <c r="B6" s="122" t="s">
        <v>161</v>
      </c>
      <c r="C6" s="123">
        <v>238</v>
      </c>
      <c r="D6" s="122" t="s">
        <v>19</v>
      </c>
      <c r="E6" s="2">
        <v>655</v>
      </c>
      <c r="F6" s="39">
        <v>46</v>
      </c>
      <c r="G6" s="40">
        <v>183</v>
      </c>
      <c r="H6" s="40">
        <v>151</v>
      </c>
      <c r="I6" s="40">
        <v>2</v>
      </c>
      <c r="J6" s="40">
        <v>7</v>
      </c>
      <c r="K6" s="40"/>
      <c r="L6" s="40">
        <v>4</v>
      </c>
      <c r="M6" s="40">
        <v>4</v>
      </c>
      <c r="N6" s="40"/>
      <c r="O6" s="41">
        <v>0</v>
      </c>
      <c r="P6" s="41">
        <v>192</v>
      </c>
      <c r="Q6" s="41">
        <v>156</v>
      </c>
      <c r="R6" s="39">
        <v>0</v>
      </c>
      <c r="S6" s="40">
        <v>15</v>
      </c>
      <c r="T6" s="44">
        <v>397</v>
      </c>
    </row>
    <row r="7" spans="1:20" ht="15" customHeight="1" x14ac:dyDescent="0.25">
      <c r="A7" s="23">
        <f t="shared" si="0"/>
        <v>6</v>
      </c>
      <c r="B7" s="122" t="s">
        <v>161</v>
      </c>
      <c r="C7" s="123">
        <v>238</v>
      </c>
      <c r="D7" s="122" t="s">
        <v>14</v>
      </c>
      <c r="E7" s="2">
        <v>654</v>
      </c>
      <c r="F7" s="28">
        <v>52</v>
      </c>
      <c r="G7" s="29">
        <v>176</v>
      </c>
      <c r="H7" s="29">
        <v>135</v>
      </c>
      <c r="I7" s="29">
        <v>2</v>
      </c>
      <c r="J7" s="29">
        <v>6</v>
      </c>
      <c r="K7" s="29"/>
      <c r="L7" s="29">
        <v>4</v>
      </c>
      <c r="M7" s="29">
        <v>5</v>
      </c>
      <c r="N7" s="29"/>
      <c r="O7" s="30">
        <v>0</v>
      </c>
      <c r="P7" s="30">
        <v>189</v>
      </c>
      <c r="Q7" s="30">
        <v>141</v>
      </c>
      <c r="R7" s="28">
        <v>0</v>
      </c>
      <c r="S7" s="29">
        <v>11</v>
      </c>
      <c r="T7" s="33">
        <v>380</v>
      </c>
    </row>
    <row r="8" spans="1:20" ht="15" customHeight="1" x14ac:dyDescent="0.25">
      <c r="A8" s="34">
        <f t="shared" si="0"/>
        <v>7</v>
      </c>
      <c r="B8" s="122" t="s">
        <v>161</v>
      </c>
      <c r="C8" s="123">
        <v>239</v>
      </c>
      <c r="D8" s="122" t="s">
        <v>19</v>
      </c>
      <c r="E8" s="2">
        <v>588</v>
      </c>
      <c r="F8" s="39">
        <v>76</v>
      </c>
      <c r="G8" s="40">
        <v>123</v>
      </c>
      <c r="H8" s="40">
        <v>134</v>
      </c>
      <c r="I8" s="40">
        <v>0</v>
      </c>
      <c r="J8" s="40">
        <v>3</v>
      </c>
      <c r="K8" s="40"/>
      <c r="L8" s="40">
        <v>11</v>
      </c>
      <c r="M8" s="40">
        <v>13</v>
      </c>
      <c r="N8" s="40"/>
      <c r="O8" s="41">
        <v>0</v>
      </c>
      <c r="P8" s="41">
        <v>127</v>
      </c>
      <c r="Q8" s="41">
        <v>136</v>
      </c>
      <c r="R8" s="39">
        <v>0</v>
      </c>
      <c r="S8" s="40">
        <v>5</v>
      </c>
      <c r="T8" s="44">
        <v>360</v>
      </c>
    </row>
    <row r="9" spans="1:20" ht="15" customHeight="1" x14ac:dyDescent="0.25">
      <c r="A9" s="23">
        <f t="shared" si="0"/>
        <v>8</v>
      </c>
      <c r="B9" s="122" t="s">
        <v>161</v>
      </c>
      <c r="C9" s="123">
        <v>239</v>
      </c>
      <c r="D9" s="122" t="s">
        <v>14</v>
      </c>
      <c r="E9" s="2">
        <v>588</v>
      </c>
      <c r="F9" s="28">
        <v>81</v>
      </c>
      <c r="G9" s="29">
        <v>141</v>
      </c>
      <c r="H9" s="29">
        <v>125</v>
      </c>
      <c r="I9" s="29">
        <v>1</v>
      </c>
      <c r="J9" s="29">
        <v>3</v>
      </c>
      <c r="K9" s="29"/>
      <c r="L9" s="29">
        <v>10</v>
      </c>
      <c r="M9" s="29">
        <v>9</v>
      </c>
      <c r="N9" s="29"/>
      <c r="O9" s="30">
        <v>0</v>
      </c>
      <c r="P9" s="30">
        <v>149</v>
      </c>
      <c r="Q9" s="30">
        <v>128</v>
      </c>
      <c r="R9" s="28">
        <v>0</v>
      </c>
      <c r="S9" s="29">
        <v>3</v>
      </c>
      <c r="T9" s="33">
        <v>370</v>
      </c>
    </row>
    <row r="10" spans="1:20" ht="15" customHeight="1" x14ac:dyDescent="0.25">
      <c r="A10" s="34">
        <f t="shared" si="0"/>
        <v>9</v>
      </c>
      <c r="B10" s="122" t="s">
        <v>161</v>
      </c>
      <c r="C10" s="123">
        <v>240</v>
      </c>
      <c r="D10" s="122" t="s">
        <v>19</v>
      </c>
      <c r="E10" s="2">
        <v>565</v>
      </c>
      <c r="F10" s="39">
        <v>48</v>
      </c>
      <c r="G10" s="40">
        <v>116</v>
      </c>
      <c r="H10" s="40">
        <v>154</v>
      </c>
      <c r="I10" s="40">
        <v>1</v>
      </c>
      <c r="J10" s="40">
        <v>1</v>
      </c>
      <c r="K10" s="40"/>
      <c r="L10" s="40">
        <v>9</v>
      </c>
      <c r="M10" s="40">
        <v>1</v>
      </c>
      <c r="N10" s="40"/>
      <c r="O10" s="41">
        <v>0</v>
      </c>
      <c r="P10" s="41">
        <v>121</v>
      </c>
      <c r="Q10" s="41">
        <v>158</v>
      </c>
      <c r="R10" s="39">
        <v>1</v>
      </c>
      <c r="S10" s="40">
        <v>15</v>
      </c>
      <c r="T10" s="44">
        <v>330</v>
      </c>
    </row>
    <row r="11" spans="1:20" ht="15" customHeight="1" x14ac:dyDescent="0.25">
      <c r="A11" s="23">
        <f t="shared" si="0"/>
        <v>10</v>
      </c>
      <c r="B11" s="122" t="s">
        <v>161</v>
      </c>
      <c r="C11" s="123">
        <v>240</v>
      </c>
      <c r="D11" s="122" t="s">
        <v>14</v>
      </c>
      <c r="E11" s="2">
        <v>565</v>
      </c>
      <c r="F11" s="28">
        <v>61</v>
      </c>
      <c r="G11" s="29">
        <v>130</v>
      </c>
      <c r="H11" s="29">
        <v>126</v>
      </c>
      <c r="I11" s="29">
        <v>1</v>
      </c>
      <c r="J11" s="29">
        <v>4</v>
      </c>
      <c r="K11" s="29"/>
      <c r="L11" s="29">
        <v>4</v>
      </c>
      <c r="M11" s="29">
        <v>10</v>
      </c>
      <c r="N11" s="29"/>
      <c r="O11" s="30">
        <v>0</v>
      </c>
      <c r="P11" s="30">
        <v>134</v>
      </c>
      <c r="Q11" s="30">
        <v>130</v>
      </c>
      <c r="R11" s="28">
        <v>1</v>
      </c>
      <c r="S11" s="29">
        <v>10</v>
      </c>
      <c r="T11" s="33">
        <v>336</v>
      </c>
    </row>
    <row r="12" spans="1:20" ht="15" customHeight="1" x14ac:dyDescent="0.25">
      <c r="A12" s="23">
        <f t="shared" si="0"/>
        <v>11</v>
      </c>
      <c r="B12" s="122" t="s">
        <v>161</v>
      </c>
      <c r="C12" s="123">
        <v>240</v>
      </c>
      <c r="D12" s="122" t="s">
        <v>20</v>
      </c>
      <c r="E12" s="2">
        <v>564</v>
      </c>
      <c r="F12" s="28">
        <v>56</v>
      </c>
      <c r="G12" s="29">
        <v>120</v>
      </c>
      <c r="H12" s="29">
        <v>135</v>
      </c>
      <c r="I12" s="29">
        <v>2</v>
      </c>
      <c r="J12" s="29">
        <v>3</v>
      </c>
      <c r="K12" s="29"/>
      <c r="L12" s="29">
        <v>10</v>
      </c>
      <c r="M12" s="29">
        <v>4</v>
      </c>
      <c r="N12" s="29"/>
      <c r="O12" s="30">
        <v>0</v>
      </c>
      <c r="P12" s="30">
        <v>123</v>
      </c>
      <c r="Q12" s="30">
        <v>139</v>
      </c>
      <c r="R12" s="28">
        <v>0</v>
      </c>
      <c r="S12" s="29">
        <v>23</v>
      </c>
      <c r="T12" s="33">
        <v>330</v>
      </c>
    </row>
    <row r="13" spans="1:20" ht="15" customHeight="1" x14ac:dyDescent="0.25">
      <c r="A13" s="23">
        <f t="shared" si="0"/>
        <v>12</v>
      </c>
      <c r="B13" s="122" t="s">
        <v>161</v>
      </c>
      <c r="C13" s="123">
        <v>241</v>
      </c>
      <c r="D13" s="122" t="s">
        <v>19</v>
      </c>
      <c r="E13" s="2">
        <v>510</v>
      </c>
      <c r="F13" s="39">
        <v>59</v>
      </c>
      <c r="G13" s="40">
        <v>104</v>
      </c>
      <c r="H13" s="40">
        <v>123</v>
      </c>
      <c r="I13" s="40">
        <v>0</v>
      </c>
      <c r="J13" s="40">
        <v>2</v>
      </c>
      <c r="K13" s="40"/>
      <c r="L13" s="40">
        <v>6</v>
      </c>
      <c r="M13" s="40">
        <v>4</v>
      </c>
      <c r="N13" s="40"/>
      <c r="O13" s="41">
        <v>0</v>
      </c>
      <c r="P13" s="41">
        <v>106</v>
      </c>
      <c r="Q13" s="41">
        <v>130</v>
      </c>
      <c r="R13" s="39">
        <v>0</v>
      </c>
      <c r="S13" s="40">
        <v>6</v>
      </c>
      <c r="T13" s="44">
        <v>298</v>
      </c>
    </row>
    <row r="14" spans="1:20" ht="15" customHeight="1" x14ac:dyDescent="0.25">
      <c r="A14" s="23">
        <f t="shared" si="0"/>
        <v>13</v>
      </c>
      <c r="B14" s="122" t="s">
        <v>161</v>
      </c>
      <c r="C14" s="123">
        <v>241</v>
      </c>
      <c r="D14" s="122" t="s">
        <v>14</v>
      </c>
      <c r="E14" s="2">
        <v>413</v>
      </c>
      <c r="F14" s="28">
        <v>46</v>
      </c>
      <c r="G14" s="29">
        <v>87</v>
      </c>
      <c r="H14" s="29">
        <v>68</v>
      </c>
      <c r="I14" s="29">
        <v>0</v>
      </c>
      <c r="J14" s="29">
        <v>4</v>
      </c>
      <c r="K14" s="29"/>
      <c r="L14" s="29">
        <v>4</v>
      </c>
      <c r="M14" s="29">
        <v>3</v>
      </c>
      <c r="N14" s="29"/>
      <c r="O14" s="30">
        <v>0</v>
      </c>
      <c r="P14" s="30">
        <v>95</v>
      </c>
      <c r="Q14" s="30">
        <v>68</v>
      </c>
      <c r="R14" s="28">
        <v>0</v>
      </c>
      <c r="S14" s="29">
        <v>10</v>
      </c>
      <c r="T14" s="33">
        <v>212</v>
      </c>
    </row>
    <row r="15" spans="1:20" ht="15" customHeight="1" x14ac:dyDescent="0.25">
      <c r="A15" s="23">
        <f t="shared" si="0"/>
        <v>14</v>
      </c>
      <c r="B15" s="122" t="s">
        <v>161</v>
      </c>
      <c r="C15" s="123">
        <v>242</v>
      </c>
      <c r="D15" s="122" t="s">
        <v>19</v>
      </c>
      <c r="E15" s="2">
        <v>739</v>
      </c>
      <c r="F15" s="39">
        <v>47</v>
      </c>
      <c r="G15" s="40">
        <v>219</v>
      </c>
      <c r="H15" s="40">
        <v>155</v>
      </c>
      <c r="I15" s="40">
        <v>1</v>
      </c>
      <c r="J15" s="40">
        <v>6</v>
      </c>
      <c r="K15" s="40"/>
      <c r="L15" s="40">
        <v>8</v>
      </c>
      <c r="M15" s="40">
        <v>8</v>
      </c>
      <c r="N15" s="40"/>
      <c r="O15" s="41">
        <v>0</v>
      </c>
      <c r="P15" s="41">
        <v>229</v>
      </c>
      <c r="Q15" s="41">
        <v>158</v>
      </c>
      <c r="R15" s="39">
        <v>0</v>
      </c>
      <c r="S15" s="40">
        <v>11</v>
      </c>
      <c r="T15" s="44">
        <v>444</v>
      </c>
    </row>
    <row r="16" spans="1:20" ht="15" customHeight="1" x14ac:dyDescent="0.25">
      <c r="A16" s="23">
        <f t="shared" si="0"/>
        <v>15</v>
      </c>
      <c r="B16" s="122" t="s">
        <v>161</v>
      </c>
      <c r="C16" s="123">
        <v>242</v>
      </c>
      <c r="D16" s="122" t="s">
        <v>14</v>
      </c>
      <c r="E16" s="2">
        <v>738</v>
      </c>
      <c r="F16" s="28">
        <v>50</v>
      </c>
      <c r="G16" s="29">
        <v>210</v>
      </c>
      <c r="H16" s="29">
        <v>152</v>
      </c>
      <c r="I16" s="29">
        <v>1</v>
      </c>
      <c r="J16" s="29">
        <v>4</v>
      </c>
      <c r="K16" s="29"/>
      <c r="L16" s="29">
        <v>13</v>
      </c>
      <c r="M16" s="29">
        <v>10</v>
      </c>
      <c r="N16" s="29"/>
      <c r="O16" s="30">
        <v>0</v>
      </c>
      <c r="P16" s="30">
        <v>217</v>
      </c>
      <c r="Q16" s="30">
        <v>158</v>
      </c>
      <c r="R16" s="28">
        <v>0</v>
      </c>
      <c r="S16" s="29">
        <v>6</v>
      </c>
      <c r="T16" s="33">
        <v>440</v>
      </c>
    </row>
    <row r="17" spans="1:20" ht="15" customHeight="1" x14ac:dyDescent="0.25">
      <c r="A17" s="23">
        <f t="shared" si="0"/>
        <v>16</v>
      </c>
      <c r="B17" s="122" t="s">
        <v>161</v>
      </c>
      <c r="C17" s="123">
        <v>242</v>
      </c>
      <c r="D17" s="122" t="s">
        <v>20</v>
      </c>
      <c r="E17" s="2">
        <v>738</v>
      </c>
      <c r="F17" s="363">
        <v>71</v>
      </c>
      <c r="G17" s="364">
        <v>182</v>
      </c>
      <c r="H17" s="364">
        <v>152</v>
      </c>
      <c r="I17" s="364">
        <v>2</v>
      </c>
      <c r="J17" s="364">
        <v>4</v>
      </c>
      <c r="K17" s="364"/>
      <c r="L17" s="364">
        <v>9</v>
      </c>
      <c r="M17" s="364">
        <v>14</v>
      </c>
      <c r="N17" s="364"/>
      <c r="O17" s="365">
        <v>0</v>
      </c>
      <c r="P17" s="365">
        <v>190</v>
      </c>
      <c r="Q17" s="365">
        <v>156</v>
      </c>
      <c r="R17" s="363">
        <v>0</v>
      </c>
      <c r="S17" s="364">
        <v>9</v>
      </c>
      <c r="T17" s="33">
        <v>434</v>
      </c>
    </row>
    <row r="18" spans="1:20" ht="15" customHeight="1" x14ac:dyDescent="0.25">
      <c r="A18" s="23">
        <f t="shared" si="0"/>
        <v>17</v>
      </c>
      <c r="B18" s="122" t="s">
        <v>161</v>
      </c>
      <c r="C18" s="123">
        <v>242</v>
      </c>
      <c r="D18" s="122" t="s">
        <v>23</v>
      </c>
      <c r="E18" s="2">
        <v>738</v>
      </c>
      <c r="F18" s="363">
        <v>66</v>
      </c>
      <c r="G18" s="364">
        <v>192</v>
      </c>
      <c r="H18" s="364">
        <v>153</v>
      </c>
      <c r="I18" s="364">
        <v>3</v>
      </c>
      <c r="J18" s="364">
        <v>1</v>
      </c>
      <c r="K18" s="364"/>
      <c r="L18" s="364">
        <v>9</v>
      </c>
      <c r="M18" s="364">
        <v>5</v>
      </c>
      <c r="N18" s="364"/>
      <c r="O18" s="365">
        <v>0</v>
      </c>
      <c r="P18" s="365">
        <v>199</v>
      </c>
      <c r="Q18" s="365">
        <v>157</v>
      </c>
      <c r="R18" s="363">
        <v>0</v>
      </c>
      <c r="S18" s="364">
        <v>9</v>
      </c>
      <c r="T18" s="33">
        <v>429</v>
      </c>
    </row>
    <row r="19" spans="1:20" ht="15" customHeight="1" x14ac:dyDescent="0.25">
      <c r="A19" s="23">
        <f t="shared" si="0"/>
        <v>18</v>
      </c>
      <c r="B19" s="122" t="s">
        <v>161</v>
      </c>
      <c r="C19" s="123">
        <v>244</v>
      </c>
      <c r="D19" s="122" t="s">
        <v>19</v>
      </c>
      <c r="E19" s="2">
        <v>156</v>
      </c>
      <c r="F19" s="363">
        <v>6</v>
      </c>
      <c r="G19" s="364">
        <v>45</v>
      </c>
      <c r="H19" s="364">
        <v>52</v>
      </c>
      <c r="I19" s="364">
        <v>0</v>
      </c>
      <c r="J19" s="364">
        <v>0</v>
      </c>
      <c r="K19" s="364"/>
      <c r="L19" s="364">
        <v>1</v>
      </c>
      <c r="M19" s="364">
        <v>2</v>
      </c>
      <c r="N19" s="364"/>
      <c r="O19" s="365">
        <v>0</v>
      </c>
      <c r="P19" s="365">
        <v>46</v>
      </c>
      <c r="Q19" s="365">
        <v>53</v>
      </c>
      <c r="R19" s="363">
        <v>0</v>
      </c>
      <c r="S19" s="364">
        <v>2</v>
      </c>
      <c r="T19" s="33">
        <v>106</v>
      </c>
    </row>
    <row r="20" spans="1:20" ht="15" customHeight="1" x14ac:dyDescent="0.25">
      <c r="A20" s="23">
        <f t="shared" si="0"/>
        <v>19</v>
      </c>
      <c r="B20" s="122" t="s">
        <v>161</v>
      </c>
      <c r="C20" s="123">
        <v>245</v>
      </c>
      <c r="D20" s="122" t="s">
        <v>19</v>
      </c>
      <c r="E20" s="2">
        <v>602</v>
      </c>
      <c r="F20" s="363">
        <v>5</v>
      </c>
      <c r="G20" s="364">
        <v>66</v>
      </c>
      <c r="H20" s="364">
        <v>273</v>
      </c>
      <c r="I20" s="364">
        <v>2</v>
      </c>
      <c r="J20" s="364">
        <v>3</v>
      </c>
      <c r="K20" s="364"/>
      <c r="L20" s="364">
        <v>2</v>
      </c>
      <c r="M20" s="364">
        <v>30</v>
      </c>
      <c r="N20" s="364"/>
      <c r="O20" s="365">
        <v>0</v>
      </c>
      <c r="P20" s="365">
        <v>71</v>
      </c>
      <c r="Q20" s="365">
        <v>277</v>
      </c>
      <c r="R20" s="363">
        <v>0</v>
      </c>
      <c r="S20" s="364">
        <v>3</v>
      </c>
      <c r="T20" s="33">
        <v>381</v>
      </c>
    </row>
    <row r="21" spans="1:20" ht="15" customHeight="1" x14ac:dyDescent="0.25">
      <c r="A21" s="23">
        <f t="shared" si="0"/>
        <v>20</v>
      </c>
      <c r="B21" s="122" t="s">
        <v>161</v>
      </c>
      <c r="C21" s="123">
        <v>246</v>
      </c>
      <c r="D21" s="122" t="s">
        <v>19</v>
      </c>
      <c r="E21" s="2">
        <v>538</v>
      </c>
      <c r="F21" s="363">
        <v>24</v>
      </c>
      <c r="G21" s="364">
        <v>161</v>
      </c>
      <c r="H21" s="364">
        <v>148</v>
      </c>
      <c r="I21" s="364">
        <v>1</v>
      </c>
      <c r="J21" s="364">
        <v>6</v>
      </c>
      <c r="K21" s="364"/>
      <c r="L21" s="364">
        <v>10</v>
      </c>
      <c r="M21" s="364">
        <v>13</v>
      </c>
      <c r="N21" s="364"/>
      <c r="O21" s="365">
        <v>0</v>
      </c>
      <c r="P21" s="365">
        <v>174</v>
      </c>
      <c r="Q21" s="365">
        <v>151</v>
      </c>
      <c r="R21" s="363">
        <v>0</v>
      </c>
      <c r="S21" s="364">
        <v>12</v>
      </c>
      <c r="T21" s="33">
        <v>363</v>
      </c>
    </row>
    <row r="22" spans="1:20" ht="15" customHeight="1" x14ac:dyDescent="0.25">
      <c r="A22" s="23">
        <f t="shared" si="0"/>
        <v>21</v>
      </c>
      <c r="B22" s="122" t="s">
        <v>161</v>
      </c>
      <c r="C22" s="123">
        <v>248</v>
      </c>
      <c r="D22" s="122" t="s">
        <v>19</v>
      </c>
      <c r="E22" s="2">
        <v>132</v>
      </c>
      <c r="F22" s="363">
        <v>20</v>
      </c>
      <c r="G22" s="364">
        <v>32</v>
      </c>
      <c r="H22" s="364">
        <v>15</v>
      </c>
      <c r="I22" s="364">
        <v>0</v>
      </c>
      <c r="J22" s="364">
        <v>1</v>
      </c>
      <c r="K22" s="364"/>
      <c r="L22" s="364">
        <v>0</v>
      </c>
      <c r="M22" s="364">
        <v>2</v>
      </c>
      <c r="N22" s="364"/>
      <c r="O22" s="365">
        <v>0</v>
      </c>
      <c r="P22" s="365">
        <v>33</v>
      </c>
      <c r="Q22" s="365">
        <v>16</v>
      </c>
      <c r="R22" s="363">
        <v>0</v>
      </c>
      <c r="S22" s="364">
        <v>0</v>
      </c>
      <c r="T22" s="33">
        <v>70</v>
      </c>
    </row>
    <row r="23" spans="1:20" ht="15" customHeight="1" x14ac:dyDescent="0.25">
      <c r="A23" s="23">
        <f t="shared" si="0"/>
        <v>22</v>
      </c>
      <c r="B23" s="122" t="s">
        <v>161</v>
      </c>
      <c r="C23" s="123">
        <v>249</v>
      </c>
      <c r="D23" s="122" t="s">
        <v>19</v>
      </c>
      <c r="E23" s="2">
        <v>646</v>
      </c>
      <c r="F23" s="363">
        <v>13</v>
      </c>
      <c r="G23" s="364">
        <v>41</v>
      </c>
      <c r="H23" s="364">
        <v>275</v>
      </c>
      <c r="I23" s="364">
        <v>2</v>
      </c>
      <c r="J23" s="364">
        <v>1</v>
      </c>
      <c r="K23" s="364"/>
      <c r="L23" s="364">
        <v>2</v>
      </c>
      <c r="M23" s="364">
        <v>4</v>
      </c>
      <c r="N23" s="364"/>
      <c r="O23" s="365">
        <v>0</v>
      </c>
      <c r="P23" s="365">
        <v>44</v>
      </c>
      <c r="Q23" s="365">
        <v>284</v>
      </c>
      <c r="R23" s="363">
        <v>0</v>
      </c>
      <c r="S23" s="364">
        <v>1</v>
      </c>
      <c r="T23" s="33">
        <v>338</v>
      </c>
    </row>
    <row r="24" spans="1:20" ht="15" customHeight="1" x14ac:dyDescent="0.25">
      <c r="A24" s="23">
        <f t="shared" si="0"/>
        <v>23</v>
      </c>
      <c r="B24" s="122" t="s">
        <v>161</v>
      </c>
      <c r="C24" s="123">
        <v>250</v>
      </c>
      <c r="D24" s="122" t="s">
        <v>19</v>
      </c>
      <c r="E24" s="2">
        <v>298</v>
      </c>
      <c r="F24" s="363">
        <v>38</v>
      </c>
      <c r="G24" s="364">
        <v>33</v>
      </c>
      <c r="H24" s="364">
        <v>52</v>
      </c>
      <c r="I24" s="364">
        <v>1</v>
      </c>
      <c r="J24" s="364">
        <v>1</v>
      </c>
      <c r="K24" s="364"/>
      <c r="L24" s="364">
        <v>6</v>
      </c>
      <c r="M24" s="364">
        <v>2</v>
      </c>
      <c r="N24" s="364"/>
      <c r="O24" s="365">
        <v>0</v>
      </c>
      <c r="P24" s="365">
        <v>34</v>
      </c>
      <c r="Q24" s="365">
        <v>53</v>
      </c>
      <c r="R24" s="363">
        <v>0</v>
      </c>
      <c r="S24" s="364">
        <v>6</v>
      </c>
      <c r="T24" s="33">
        <v>133</v>
      </c>
    </row>
    <row r="25" spans="1:20" ht="15" customHeight="1" x14ac:dyDescent="0.25">
      <c r="A25" s="23">
        <f t="shared" si="0"/>
        <v>24</v>
      </c>
      <c r="B25" s="122" t="s">
        <v>161</v>
      </c>
      <c r="C25" s="123">
        <v>251</v>
      </c>
      <c r="D25" s="122" t="s">
        <v>19</v>
      </c>
      <c r="E25" s="2">
        <v>272</v>
      </c>
      <c r="F25" s="363">
        <v>19</v>
      </c>
      <c r="G25" s="364">
        <v>57</v>
      </c>
      <c r="H25" s="364">
        <v>70</v>
      </c>
      <c r="I25" s="364">
        <v>0</v>
      </c>
      <c r="J25" s="364">
        <v>3</v>
      </c>
      <c r="K25" s="364"/>
      <c r="L25" s="364">
        <v>2</v>
      </c>
      <c r="M25" s="364">
        <v>5</v>
      </c>
      <c r="N25" s="364"/>
      <c r="O25" s="365">
        <v>0</v>
      </c>
      <c r="P25" s="365">
        <v>63</v>
      </c>
      <c r="Q25" s="365">
        <v>71</v>
      </c>
      <c r="R25" s="363">
        <v>0</v>
      </c>
      <c r="S25" s="364">
        <v>4</v>
      </c>
      <c r="T25" s="33">
        <v>156</v>
      </c>
    </row>
    <row r="26" spans="1:20" ht="15" customHeight="1" x14ac:dyDescent="0.25">
      <c r="A26" s="23">
        <f t="shared" si="0"/>
        <v>25</v>
      </c>
      <c r="B26" s="122" t="s">
        <v>161</v>
      </c>
      <c r="C26" s="123">
        <v>252</v>
      </c>
      <c r="D26" s="122" t="s">
        <v>19</v>
      </c>
      <c r="E26" s="2">
        <v>215</v>
      </c>
      <c r="F26" s="363">
        <v>8</v>
      </c>
      <c r="G26" s="364">
        <v>24</v>
      </c>
      <c r="H26" s="364">
        <v>86</v>
      </c>
      <c r="I26" s="364">
        <v>0</v>
      </c>
      <c r="J26" s="364">
        <v>0</v>
      </c>
      <c r="K26" s="364"/>
      <c r="L26" s="364">
        <v>4</v>
      </c>
      <c r="M26" s="364">
        <v>4</v>
      </c>
      <c r="N26" s="364"/>
      <c r="O26" s="365">
        <v>0</v>
      </c>
      <c r="P26" s="365">
        <v>24</v>
      </c>
      <c r="Q26" s="365">
        <v>87</v>
      </c>
      <c r="R26" s="363">
        <v>0</v>
      </c>
      <c r="S26" s="364">
        <v>1</v>
      </c>
      <c r="T26" s="33">
        <v>126</v>
      </c>
    </row>
    <row r="27" spans="1:20" ht="15" customHeight="1" x14ac:dyDescent="0.25">
      <c r="A27" s="23">
        <f t="shared" si="0"/>
        <v>26</v>
      </c>
      <c r="B27" s="122" t="s">
        <v>161</v>
      </c>
      <c r="C27" s="123">
        <v>254</v>
      </c>
      <c r="D27" s="122" t="s">
        <v>19</v>
      </c>
      <c r="E27" s="2">
        <v>184</v>
      </c>
      <c r="F27" s="363">
        <v>2</v>
      </c>
      <c r="G27" s="364">
        <v>37</v>
      </c>
      <c r="H27" s="364">
        <v>73</v>
      </c>
      <c r="I27" s="364">
        <v>0</v>
      </c>
      <c r="J27" s="364">
        <v>1</v>
      </c>
      <c r="K27" s="364"/>
      <c r="L27" s="364">
        <v>0</v>
      </c>
      <c r="M27" s="364">
        <v>2</v>
      </c>
      <c r="N27" s="364"/>
      <c r="O27" s="365">
        <v>0</v>
      </c>
      <c r="P27" s="365">
        <v>38</v>
      </c>
      <c r="Q27" s="365">
        <v>76</v>
      </c>
      <c r="R27" s="363">
        <v>0</v>
      </c>
      <c r="S27" s="364">
        <v>2</v>
      </c>
      <c r="T27" s="33">
        <v>115</v>
      </c>
    </row>
    <row r="28" spans="1:20" ht="15" customHeight="1" x14ac:dyDescent="0.25">
      <c r="A28" s="23">
        <f t="shared" si="0"/>
        <v>27</v>
      </c>
      <c r="B28" s="122" t="s">
        <v>161</v>
      </c>
      <c r="C28" s="123">
        <v>255</v>
      </c>
      <c r="D28" s="122" t="s">
        <v>19</v>
      </c>
      <c r="E28" s="2">
        <v>236</v>
      </c>
      <c r="F28" s="363">
        <v>56</v>
      </c>
      <c r="G28" s="364">
        <v>35</v>
      </c>
      <c r="H28" s="364">
        <v>33</v>
      </c>
      <c r="I28" s="364">
        <v>2</v>
      </c>
      <c r="J28" s="364">
        <v>0</v>
      </c>
      <c r="K28" s="364"/>
      <c r="L28" s="364">
        <v>1</v>
      </c>
      <c r="M28" s="364">
        <v>0</v>
      </c>
      <c r="N28" s="364"/>
      <c r="O28" s="365">
        <v>0</v>
      </c>
      <c r="P28" s="365">
        <v>35</v>
      </c>
      <c r="Q28" s="365">
        <v>37</v>
      </c>
      <c r="R28" s="363">
        <v>0</v>
      </c>
      <c r="S28" s="364">
        <v>2</v>
      </c>
      <c r="T28" s="33">
        <v>127</v>
      </c>
    </row>
    <row r="29" spans="1:20" ht="15" customHeight="1" x14ac:dyDescent="0.25">
      <c r="A29" s="23">
        <f t="shared" si="0"/>
        <v>28</v>
      </c>
      <c r="B29" s="122" t="s">
        <v>161</v>
      </c>
      <c r="C29" s="123">
        <v>256</v>
      </c>
      <c r="D29" s="122" t="s">
        <v>19</v>
      </c>
      <c r="E29" s="2">
        <v>502</v>
      </c>
      <c r="F29" s="39">
        <v>15</v>
      </c>
      <c r="G29" s="40">
        <v>84</v>
      </c>
      <c r="H29" s="40">
        <v>210</v>
      </c>
      <c r="I29" s="40">
        <v>2</v>
      </c>
      <c r="J29" s="40">
        <v>2</v>
      </c>
      <c r="K29" s="40"/>
      <c r="L29" s="40">
        <v>1</v>
      </c>
      <c r="M29" s="40">
        <v>21</v>
      </c>
      <c r="N29" s="40"/>
      <c r="O29" s="41">
        <v>0</v>
      </c>
      <c r="P29" s="41">
        <v>87</v>
      </c>
      <c r="Q29" s="41">
        <v>214</v>
      </c>
      <c r="R29" s="39">
        <v>0</v>
      </c>
      <c r="S29" s="40">
        <v>14</v>
      </c>
      <c r="T29" s="44">
        <v>335</v>
      </c>
    </row>
    <row r="30" spans="1:20" ht="5.0999999999999996" customHeight="1" x14ac:dyDescent="0.25">
      <c r="A30" s="47"/>
      <c r="B30" s="48"/>
      <c r="C30" s="49"/>
      <c r="D30" s="50"/>
      <c r="E30" s="51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</row>
    <row r="31" spans="1:20" ht="0.95" customHeight="1" x14ac:dyDescent="0.25">
      <c r="A31" s="54"/>
      <c r="B31" s="55"/>
      <c r="C31" s="56"/>
      <c r="D31" s="57"/>
      <c r="E31" s="58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</row>
    <row r="32" spans="1:20" ht="0.95" customHeight="1" x14ac:dyDescent="0.25">
      <c r="A32" s="47"/>
      <c r="B32" s="48"/>
      <c r="C32" s="49"/>
      <c r="D32" s="50"/>
      <c r="E32" s="51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</row>
    <row r="33" spans="1:20" ht="30" customHeight="1" x14ac:dyDescent="0.25">
      <c r="A33" s="61" t="s">
        <v>16</v>
      </c>
      <c r="B33" s="61"/>
      <c r="C33" s="61">
        <f>COUNTA(C2:C29)</f>
        <v>28</v>
      </c>
      <c r="D33" s="62"/>
      <c r="E33" s="63">
        <f>SUM(E2:E29)</f>
        <v>14357</v>
      </c>
      <c r="F33" s="63">
        <f t="shared" ref="F33:O33" si="1">SUM(F2:F29)</f>
        <v>1167</v>
      </c>
      <c r="G33" s="63">
        <f t="shared" si="1"/>
        <v>3309</v>
      </c>
      <c r="H33" s="63">
        <f t="shared" si="1"/>
        <v>3608</v>
      </c>
      <c r="I33" s="63">
        <f t="shared" si="1"/>
        <v>33</v>
      </c>
      <c r="J33" s="63">
        <f t="shared" si="1"/>
        <v>77</v>
      </c>
      <c r="K33" s="63">
        <f t="shared" si="1"/>
        <v>0</v>
      </c>
      <c r="L33" s="63">
        <f t="shared" si="1"/>
        <v>143</v>
      </c>
      <c r="M33" s="63">
        <f t="shared" si="1"/>
        <v>194</v>
      </c>
      <c r="N33" s="63">
        <f t="shared" si="1"/>
        <v>0</v>
      </c>
      <c r="O33" s="63">
        <f t="shared" si="1"/>
        <v>0</v>
      </c>
      <c r="P33" s="63">
        <v>3454</v>
      </c>
      <c r="Q33" s="63">
        <v>3705</v>
      </c>
      <c r="R33" s="63">
        <v>2</v>
      </c>
      <c r="S33" s="63">
        <v>225</v>
      </c>
      <c r="T33" s="63">
        <v>8531</v>
      </c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tabColor rgb="FFC00000"/>
  </sheetPr>
  <dimension ref="A1:S217"/>
  <sheetViews>
    <sheetView zoomScale="85" zoomScaleNormal="85" workbookViewId="0">
      <selection activeCell="T1" sqref="T1:U1048576"/>
    </sheetView>
  </sheetViews>
  <sheetFormatPr defaultColWidth="8" defaultRowHeight="15" x14ac:dyDescent="0.25"/>
  <cols>
    <col min="1" max="1" width="8" style="64"/>
    <col min="2" max="3" width="8" style="117"/>
    <col min="4" max="14" width="8" style="64"/>
    <col min="15" max="15" width="9.75" style="64" customWidth="1"/>
    <col min="16" max="16" width="8" style="64" customWidth="1"/>
    <col min="17" max="16384" width="8" style="64"/>
  </cols>
  <sheetData>
    <row r="1" spans="1:19" s="70" customFormat="1" ht="68.25" thickBot="1" x14ac:dyDescent="0.25">
      <c r="A1" s="66" t="s">
        <v>4</v>
      </c>
      <c r="B1" s="66" t="s">
        <v>0</v>
      </c>
      <c r="C1" s="66" t="s">
        <v>5</v>
      </c>
      <c r="D1" s="66" t="s">
        <v>6</v>
      </c>
      <c r="E1" s="66" t="s">
        <v>7</v>
      </c>
      <c r="F1" s="67" t="s">
        <v>1</v>
      </c>
      <c r="G1" s="67" t="s">
        <v>176</v>
      </c>
      <c r="H1" s="67" t="s">
        <v>177</v>
      </c>
      <c r="I1" s="67" t="s">
        <v>178</v>
      </c>
      <c r="J1" s="67" t="s">
        <v>179</v>
      </c>
      <c r="K1" s="67" t="s">
        <v>180</v>
      </c>
      <c r="L1" s="67" t="s">
        <v>181</v>
      </c>
      <c r="M1" s="67" t="s">
        <v>2</v>
      </c>
      <c r="N1" s="473" t="s">
        <v>183</v>
      </c>
      <c r="O1" s="473" t="s">
        <v>184</v>
      </c>
      <c r="P1" s="68" t="s">
        <v>185</v>
      </c>
      <c r="Q1" s="67" t="s">
        <v>8</v>
      </c>
      <c r="R1" s="67" t="s">
        <v>9</v>
      </c>
      <c r="S1" s="67" t="s">
        <v>10</v>
      </c>
    </row>
    <row r="2" spans="1:19" ht="15" customHeight="1" x14ac:dyDescent="0.25">
      <c r="A2" s="243">
        <v>1</v>
      </c>
      <c r="B2" s="244" t="s">
        <v>175</v>
      </c>
      <c r="C2" s="72">
        <v>806</v>
      </c>
      <c r="D2" s="73" t="s">
        <v>19</v>
      </c>
      <c r="E2" s="74">
        <v>732</v>
      </c>
      <c r="F2" s="474">
        <v>58</v>
      </c>
      <c r="G2" s="475">
        <v>79</v>
      </c>
      <c r="H2" s="475">
        <v>79</v>
      </c>
      <c r="I2" s="475">
        <v>8</v>
      </c>
      <c r="J2" s="475">
        <v>7</v>
      </c>
      <c r="K2" s="475">
        <v>6</v>
      </c>
      <c r="L2" s="475">
        <v>6</v>
      </c>
      <c r="M2" s="475">
        <v>27</v>
      </c>
      <c r="N2" s="475">
        <v>1</v>
      </c>
      <c r="O2" s="476">
        <v>21</v>
      </c>
      <c r="P2" s="477">
        <v>87</v>
      </c>
      <c r="Q2" s="474">
        <v>0</v>
      </c>
      <c r="R2" s="475">
        <v>9</v>
      </c>
      <c r="S2" s="478">
        <f t="shared" ref="S2:S65" si="0">SUM(F2:O2)</f>
        <v>292</v>
      </c>
    </row>
    <row r="3" spans="1:19" ht="15" customHeight="1" x14ac:dyDescent="0.25">
      <c r="A3" s="246">
        <f t="shared" ref="A3:A66" si="1">A2+1</f>
        <v>2</v>
      </c>
      <c r="B3" s="82" t="s">
        <v>175</v>
      </c>
      <c r="C3" s="83">
        <v>806</v>
      </c>
      <c r="D3" s="84" t="s">
        <v>14</v>
      </c>
      <c r="E3" s="85">
        <v>732</v>
      </c>
      <c r="F3" s="86">
        <v>65</v>
      </c>
      <c r="G3" s="87">
        <v>77</v>
      </c>
      <c r="H3" s="87">
        <v>94</v>
      </c>
      <c r="I3" s="87">
        <v>4</v>
      </c>
      <c r="J3" s="87">
        <v>2</v>
      </c>
      <c r="K3" s="87">
        <v>2</v>
      </c>
      <c r="L3" s="87">
        <v>3</v>
      </c>
      <c r="M3" s="87">
        <v>22</v>
      </c>
      <c r="N3" s="87">
        <v>21</v>
      </c>
      <c r="O3" s="479">
        <v>1</v>
      </c>
      <c r="P3" s="247">
        <v>79</v>
      </c>
      <c r="Q3" s="86">
        <v>0</v>
      </c>
      <c r="R3" s="87">
        <v>8</v>
      </c>
      <c r="S3" s="90">
        <f t="shared" si="0"/>
        <v>291</v>
      </c>
    </row>
    <row r="4" spans="1:19" ht="15" customHeight="1" x14ac:dyDescent="0.25">
      <c r="A4" s="248">
        <f t="shared" si="1"/>
        <v>3</v>
      </c>
      <c r="B4" s="92" t="s">
        <v>175</v>
      </c>
      <c r="C4" s="93">
        <v>806</v>
      </c>
      <c r="D4" s="94" t="s">
        <v>20</v>
      </c>
      <c r="E4" s="95">
        <v>732</v>
      </c>
      <c r="F4" s="96">
        <v>48</v>
      </c>
      <c r="G4" s="79">
        <v>72</v>
      </c>
      <c r="H4" s="79">
        <v>97</v>
      </c>
      <c r="I4" s="79">
        <v>6</v>
      </c>
      <c r="J4" s="79">
        <v>8</v>
      </c>
      <c r="K4" s="79">
        <v>5</v>
      </c>
      <c r="L4" s="79">
        <v>5</v>
      </c>
      <c r="M4" s="79">
        <v>27</v>
      </c>
      <c r="N4" s="79">
        <v>3</v>
      </c>
      <c r="O4" s="480">
        <v>32</v>
      </c>
      <c r="P4" s="249">
        <v>80</v>
      </c>
      <c r="Q4" s="96">
        <v>0</v>
      </c>
      <c r="R4" s="79">
        <v>9</v>
      </c>
      <c r="S4" s="98">
        <f t="shared" si="0"/>
        <v>303</v>
      </c>
    </row>
    <row r="5" spans="1:19" ht="15" customHeight="1" x14ac:dyDescent="0.25">
      <c r="A5" s="246">
        <f t="shared" si="1"/>
        <v>4</v>
      </c>
      <c r="B5" s="82" t="s">
        <v>175</v>
      </c>
      <c r="C5" s="83">
        <v>806</v>
      </c>
      <c r="D5" s="84" t="s">
        <v>23</v>
      </c>
      <c r="E5" s="85">
        <v>732</v>
      </c>
      <c r="F5" s="86">
        <v>52</v>
      </c>
      <c r="G5" s="87">
        <v>69</v>
      </c>
      <c r="H5" s="87">
        <v>90</v>
      </c>
      <c r="I5" s="87">
        <v>11</v>
      </c>
      <c r="J5" s="87">
        <v>8</v>
      </c>
      <c r="K5" s="87">
        <v>4</v>
      </c>
      <c r="L5" s="87">
        <v>5</v>
      </c>
      <c r="M5" s="87">
        <v>20</v>
      </c>
      <c r="N5" s="87">
        <v>4</v>
      </c>
      <c r="O5" s="479">
        <v>32</v>
      </c>
      <c r="P5" s="247">
        <v>77</v>
      </c>
      <c r="Q5" s="86">
        <v>0</v>
      </c>
      <c r="R5" s="87">
        <v>7</v>
      </c>
      <c r="S5" s="90">
        <f t="shared" si="0"/>
        <v>295</v>
      </c>
    </row>
    <row r="6" spans="1:19" ht="15" customHeight="1" x14ac:dyDescent="0.25">
      <c r="A6" s="248">
        <f t="shared" si="1"/>
        <v>5</v>
      </c>
      <c r="B6" s="92" t="s">
        <v>175</v>
      </c>
      <c r="C6" s="93">
        <v>806</v>
      </c>
      <c r="D6" s="94" t="s">
        <v>27</v>
      </c>
      <c r="E6" s="95">
        <v>732</v>
      </c>
      <c r="F6" s="96">
        <v>34</v>
      </c>
      <c r="G6" s="79">
        <v>70</v>
      </c>
      <c r="H6" s="79">
        <v>95</v>
      </c>
      <c r="I6" s="79">
        <v>9</v>
      </c>
      <c r="J6" s="79">
        <v>2</v>
      </c>
      <c r="K6" s="79">
        <v>1</v>
      </c>
      <c r="L6" s="79">
        <v>3</v>
      </c>
      <c r="M6" s="79">
        <v>27</v>
      </c>
      <c r="N6" s="79">
        <v>2</v>
      </c>
      <c r="O6" s="480">
        <v>26</v>
      </c>
      <c r="P6" s="249">
        <v>72</v>
      </c>
      <c r="Q6" s="96">
        <v>0</v>
      </c>
      <c r="R6" s="79">
        <v>16</v>
      </c>
      <c r="S6" s="98">
        <f t="shared" si="0"/>
        <v>269</v>
      </c>
    </row>
    <row r="7" spans="1:19" ht="15" customHeight="1" x14ac:dyDescent="0.25">
      <c r="A7" s="246">
        <f t="shared" si="1"/>
        <v>6</v>
      </c>
      <c r="B7" s="82" t="s">
        <v>175</v>
      </c>
      <c r="C7" s="83">
        <v>806</v>
      </c>
      <c r="D7" s="84" t="s">
        <v>28</v>
      </c>
      <c r="E7" s="85">
        <v>732</v>
      </c>
      <c r="F7" s="86">
        <v>47</v>
      </c>
      <c r="G7" s="87">
        <v>66</v>
      </c>
      <c r="H7" s="87">
        <v>106</v>
      </c>
      <c r="I7" s="87">
        <v>6</v>
      </c>
      <c r="J7" s="87">
        <v>7</v>
      </c>
      <c r="K7" s="87">
        <v>0</v>
      </c>
      <c r="L7" s="87">
        <v>5</v>
      </c>
      <c r="M7" s="87">
        <v>27</v>
      </c>
      <c r="N7" s="87">
        <v>0</v>
      </c>
      <c r="O7" s="479">
        <v>21</v>
      </c>
      <c r="P7" s="247">
        <v>73</v>
      </c>
      <c r="Q7" s="86">
        <v>0</v>
      </c>
      <c r="R7" s="87">
        <v>8</v>
      </c>
      <c r="S7" s="90">
        <f t="shared" si="0"/>
        <v>285</v>
      </c>
    </row>
    <row r="8" spans="1:19" ht="15" customHeight="1" x14ac:dyDescent="0.25">
      <c r="A8" s="248">
        <f t="shared" si="1"/>
        <v>7</v>
      </c>
      <c r="B8" s="92" t="s">
        <v>175</v>
      </c>
      <c r="C8" s="93">
        <v>806</v>
      </c>
      <c r="D8" s="94" t="s">
        <v>61</v>
      </c>
      <c r="E8" s="95">
        <v>732</v>
      </c>
      <c r="F8" s="96">
        <v>39</v>
      </c>
      <c r="G8" s="79">
        <v>62</v>
      </c>
      <c r="H8" s="79">
        <v>91</v>
      </c>
      <c r="I8" s="79">
        <v>6</v>
      </c>
      <c r="J8" s="79">
        <v>4</v>
      </c>
      <c r="K8" s="79">
        <v>4</v>
      </c>
      <c r="L8" s="79">
        <v>3</v>
      </c>
      <c r="M8" s="79">
        <v>24</v>
      </c>
      <c r="N8" s="79">
        <v>4</v>
      </c>
      <c r="O8" s="480">
        <v>4</v>
      </c>
      <c r="P8" s="249">
        <v>66</v>
      </c>
      <c r="Q8" s="96">
        <v>0</v>
      </c>
      <c r="R8" s="79">
        <v>1</v>
      </c>
      <c r="S8" s="98">
        <f t="shared" si="0"/>
        <v>241</v>
      </c>
    </row>
    <row r="9" spans="1:19" ht="15" customHeight="1" x14ac:dyDescent="0.25">
      <c r="A9" s="246">
        <f t="shared" si="1"/>
        <v>8</v>
      </c>
      <c r="B9" s="82" t="s">
        <v>175</v>
      </c>
      <c r="C9" s="83">
        <v>806</v>
      </c>
      <c r="D9" s="84" t="s">
        <v>60</v>
      </c>
      <c r="E9" s="85">
        <v>732</v>
      </c>
      <c r="F9" s="86">
        <v>32</v>
      </c>
      <c r="G9" s="87">
        <v>78</v>
      </c>
      <c r="H9" s="87">
        <v>95</v>
      </c>
      <c r="I9" s="87">
        <v>7</v>
      </c>
      <c r="J9" s="87">
        <v>5</v>
      </c>
      <c r="K9" s="87">
        <v>3</v>
      </c>
      <c r="L9" s="87">
        <v>13</v>
      </c>
      <c r="M9" s="87">
        <v>23</v>
      </c>
      <c r="N9" s="87">
        <v>7</v>
      </c>
      <c r="O9" s="479">
        <v>27</v>
      </c>
      <c r="P9" s="247">
        <v>83</v>
      </c>
      <c r="Q9" s="86">
        <v>0</v>
      </c>
      <c r="R9" s="87">
        <v>7</v>
      </c>
      <c r="S9" s="90">
        <f t="shared" si="0"/>
        <v>290</v>
      </c>
    </row>
    <row r="10" spans="1:19" ht="15" customHeight="1" x14ac:dyDescent="0.25">
      <c r="A10" s="248">
        <f t="shared" si="1"/>
        <v>9</v>
      </c>
      <c r="B10" s="92" t="s">
        <v>175</v>
      </c>
      <c r="C10" s="93">
        <v>806</v>
      </c>
      <c r="D10" s="94" t="s">
        <v>115</v>
      </c>
      <c r="E10" s="95">
        <v>731</v>
      </c>
      <c r="F10" s="96">
        <v>48</v>
      </c>
      <c r="G10" s="79">
        <v>82</v>
      </c>
      <c r="H10" s="79">
        <v>88</v>
      </c>
      <c r="I10" s="79">
        <v>9</v>
      </c>
      <c r="J10" s="79">
        <v>1</v>
      </c>
      <c r="K10" s="79">
        <v>3</v>
      </c>
      <c r="L10" s="79">
        <v>6</v>
      </c>
      <c r="M10" s="79">
        <v>27</v>
      </c>
      <c r="N10" s="79">
        <v>1</v>
      </c>
      <c r="O10" s="480">
        <v>28</v>
      </c>
      <c r="P10" s="249">
        <v>83</v>
      </c>
      <c r="Q10" s="96">
        <v>0</v>
      </c>
      <c r="R10" s="79">
        <v>6</v>
      </c>
      <c r="S10" s="98">
        <f t="shared" si="0"/>
        <v>293</v>
      </c>
    </row>
    <row r="11" spans="1:19" ht="15" customHeight="1" x14ac:dyDescent="0.25">
      <c r="A11" s="246">
        <f t="shared" si="1"/>
        <v>10</v>
      </c>
      <c r="B11" s="82" t="s">
        <v>175</v>
      </c>
      <c r="C11" s="83">
        <v>806</v>
      </c>
      <c r="D11" s="84" t="s">
        <v>126</v>
      </c>
      <c r="E11" s="85">
        <v>731</v>
      </c>
      <c r="F11" s="86">
        <v>55</v>
      </c>
      <c r="G11" s="87">
        <v>85</v>
      </c>
      <c r="H11" s="87">
        <v>74</v>
      </c>
      <c r="I11" s="87">
        <v>10</v>
      </c>
      <c r="J11" s="87">
        <v>3</v>
      </c>
      <c r="K11" s="87">
        <v>5</v>
      </c>
      <c r="L11" s="87">
        <v>1</v>
      </c>
      <c r="M11" s="87">
        <v>32</v>
      </c>
      <c r="N11" s="87">
        <v>6</v>
      </c>
      <c r="O11" s="479">
        <v>25</v>
      </c>
      <c r="P11" s="247">
        <v>88</v>
      </c>
      <c r="Q11" s="86">
        <v>0</v>
      </c>
      <c r="R11" s="87">
        <v>13</v>
      </c>
      <c r="S11" s="90">
        <f t="shared" si="0"/>
        <v>296</v>
      </c>
    </row>
    <row r="12" spans="1:19" ht="15" customHeight="1" x14ac:dyDescent="0.25">
      <c r="A12" s="248">
        <f t="shared" si="1"/>
        <v>11</v>
      </c>
      <c r="B12" s="92" t="s">
        <v>175</v>
      </c>
      <c r="C12" s="93">
        <v>807</v>
      </c>
      <c r="D12" s="94" t="s">
        <v>19</v>
      </c>
      <c r="E12" s="95">
        <v>665</v>
      </c>
      <c r="F12" s="96">
        <v>36</v>
      </c>
      <c r="G12" s="79">
        <v>58</v>
      </c>
      <c r="H12" s="79">
        <v>97</v>
      </c>
      <c r="I12" s="79">
        <v>7</v>
      </c>
      <c r="J12" s="79">
        <v>4</v>
      </c>
      <c r="K12" s="79">
        <v>2</v>
      </c>
      <c r="L12" s="79">
        <v>1</v>
      </c>
      <c r="M12" s="79">
        <v>35</v>
      </c>
      <c r="N12" s="79">
        <v>6</v>
      </c>
      <c r="O12" s="480">
        <v>24</v>
      </c>
      <c r="P12" s="249">
        <v>62</v>
      </c>
      <c r="Q12" s="96">
        <v>0</v>
      </c>
      <c r="R12" s="79">
        <v>0</v>
      </c>
      <c r="S12" s="98">
        <f t="shared" si="0"/>
        <v>270</v>
      </c>
    </row>
    <row r="13" spans="1:19" ht="15" customHeight="1" x14ac:dyDescent="0.25">
      <c r="A13" s="246">
        <f t="shared" si="1"/>
        <v>12</v>
      </c>
      <c r="B13" s="82" t="s">
        <v>175</v>
      </c>
      <c r="C13" s="83">
        <v>807</v>
      </c>
      <c r="D13" s="84" t="s">
        <v>14</v>
      </c>
      <c r="E13" s="85">
        <v>665</v>
      </c>
      <c r="F13" s="86">
        <v>37</v>
      </c>
      <c r="G13" s="87">
        <v>76</v>
      </c>
      <c r="H13" s="87">
        <v>73</v>
      </c>
      <c r="I13" s="87">
        <v>6</v>
      </c>
      <c r="J13" s="87">
        <v>4</v>
      </c>
      <c r="K13" s="87">
        <v>1</v>
      </c>
      <c r="L13" s="87">
        <v>8</v>
      </c>
      <c r="M13" s="87">
        <v>28</v>
      </c>
      <c r="N13" s="87">
        <v>4</v>
      </c>
      <c r="O13" s="479">
        <v>16</v>
      </c>
      <c r="P13" s="247">
        <v>80</v>
      </c>
      <c r="Q13" s="86">
        <v>0</v>
      </c>
      <c r="R13" s="87">
        <v>10</v>
      </c>
      <c r="S13" s="90">
        <f t="shared" si="0"/>
        <v>253</v>
      </c>
    </row>
    <row r="14" spans="1:19" ht="15" customHeight="1" x14ac:dyDescent="0.25">
      <c r="A14" s="248">
        <f t="shared" si="1"/>
        <v>13</v>
      </c>
      <c r="B14" s="92" t="s">
        <v>175</v>
      </c>
      <c r="C14" s="93">
        <v>807</v>
      </c>
      <c r="D14" s="94" t="s">
        <v>20</v>
      </c>
      <c r="E14" s="95">
        <v>665</v>
      </c>
      <c r="F14" s="96">
        <v>33</v>
      </c>
      <c r="G14" s="79">
        <v>68</v>
      </c>
      <c r="H14" s="79">
        <v>87</v>
      </c>
      <c r="I14" s="79">
        <v>7</v>
      </c>
      <c r="J14" s="79">
        <v>4</v>
      </c>
      <c r="K14" s="79">
        <v>3</v>
      </c>
      <c r="L14" s="79">
        <v>5</v>
      </c>
      <c r="M14" s="79">
        <v>23</v>
      </c>
      <c r="N14" s="79">
        <v>4</v>
      </c>
      <c r="O14" s="480">
        <v>32</v>
      </c>
      <c r="P14" s="249">
        <v>72</v>
      </c>
      <c r="Q14" s="96">
        <v>0</v>
      </c>
      <c r="R14" s="79">
        <v>9</v>
      </c>
      <c r="S14" s="98">
        <f t="shared" si="0"/>
        <v>266</v>
      </c>
    </row>
    <row r="15" spans="1:19" ht="15" customHeight="1" x14ac:dyDescent="0.25">
      <c r="A15" s="246">
        <f t="shared" si="1"/>
        <v>14</v>
      </c>
      <c r="B15" s="82" t="s">
        <v>175</v>
      </c>
      <c r="C15" s="83">
        <v>807</v>
      </c>
      <c r="D15" s="84" t="s">
        <v>23</v>
      </c>
      <c r="E15" s="85">
        <v>665</v>
      </c>
      <c r="F15" s="86">
        <v>38</v>
      </c>
      <c r="G15" s="87">
        <v>81</v>
      </c>
      <c r="H15" s="87">
        <v>74</v>
      </c>
      <c r="I15" s="87">
        <v>8</v>
      </c>
      <c r="J15" s="87">
        <v>2</v>
      </c>
      <c r="K15" s="87">
        <v>5</v>
      </c>
      <c r="L15" s="87">
        <v>6</v>
      </c>
      <c r="M15" s="87">
        <v>29</v>
      </c>
      <c r="N15" s="87">
        <v>5</v>
      </c>
      <c r="O15" s="479">
        <v>22</v>
      </c>
      <c r="P15" s="247">
        <v>83</v>
      </c>
      <c r="Q15" s="86">
        <v>0</v>
      </c>
      <c r="R15" s="87">
        <v>9</v>
      </c>
      <c r="S15" s="90">
        <f t="shared" si="0"/>
        <v>270</v>
      </c>
    </row>
    <row r="16" spans="1:19" ht="15" customHeight="1" x14ac:dyDescent="0.25">
      <c r="A16" s="248">
        <f t="shared" si="1"/>
        <v>15</v>
      </c>
      <c r="B16" s="92" t="s">
        <v>175</v>
      </c>
      <c r="C16" s="93">
        <v>807</v>
      </c>
      <c r="D16" s="94" t="s">
        <v>27</v>
      </c>
      <c r="E16" s="95">
        <v>665</v>
      </c>
      <c r="F16" s="96">
        <v>33</v>
      </c>
      <c r="G16" s="79">
        <v>68</v>
      </c>
      <c r="H16" s="79">
        <v>64</v>
      </c>
      <c r="I16" s="79">
        <v>8</v>
      </c>
      <c r="J16" s="79">
        <v>5</v>
      </c>
      <c r="K16" s="79">
        <v>2</v>
      </c>
      <c r="L16" s="79">
        <v>11</v>
      </c>
      <c r="M16" s="79">
        <v>24</v>
      </c>
      <c r="N16" s="79">
        <v>6</v>
      </c>
      <c r="O16" s="480">
        <v>19</v>
      </c>
      <c r="P16" s="249">
        <v>73</v>
      </c>
      <c r="Q16" s="96">
        <v>0</v>
      </c>
      <c r="R16" s="79">
        <v>6</v>
      </c>
      <c r="S16" s="98">
        <f t="shared" si="0"/>
        <v>240</v>
      </c>
    </row>
    <row r="17" spans="1:19" ht="15" customHeight="1" x14ac:dyDescent="0.25">
      <c r="A17" s="246">
        <f t="shared" si="1"/>
        <v>16</v>
      </c>
      <c r="B17" s="82" t="s">
        <v>175</v>
      </c>
      <c r="C17" s="83">
        <v>807</v>
      </c>
      <c r="D17" s="84" t="s">
        <v>28</v>
      </c>
      <c r="E17" s="85">
        <v>664</v>
      </c>
      <c r="F17" s="86">
        <v>42</v>
      </c>
      <c r="G17" s="87">
        <v>60</v>
      </c>
      <c r="H17" s="87">
        <v>81</v>
      </c>
      <c r="I17" s="87">
        <v>10</v>
      </c>
      <c r="J17" s="87">
        <v>8</v>
      </c>
      <c r="K17" s="87">
        <v>4</v>
      </c>
      <c r="L17" s="87">
        <v>7</v>
      </c>
      <c r="M17" s="87">
        <v>28</v>
      </c>
      <c r="N17" s="87">
        <v>2</v>
      </c>
      <c r="O17" s="479">
        <v>17</v>
      </c>
      <c r="P17" s="247">
        <v>68</v>
      </c>
      <c r="Q17" s="86">
        <v>0</v>
      </c>
      <c r="R17" s="87">
        <v>14</v>
      </c>
      <c r="S17" s="90">
        <f t="shared" si="0"/>
        <v>259</v>
      </c>
    </row>
    <row r="18" spans="1:19" ht="15" customHeight="1" x14ac:dyDescent="0.25">
      <c r="A18" s="248">
        <f t="shared" si="1"/>
        <v>17</v>
      </c>
      <c r="B18" s="92" t="s">
        <v>175</v>
      </c>
      <c r="C18" s="93">
        <v>808</v>
      </c>
      <c r="D18" s="94" t="s">
        <v>19</v>
      </c>
      <c r="E18" s="95">
        <v>717</v>
      </c>
      <c r="F18" s="96">
        <v>30</v>
      </c>
      <c r="G18" s="79">
        <v>55</v>
      </c>
      <c r="H18" s="79">
        <v>92</v>
      </c>
      <c r="I18" s="79">
        <v>6</v>
      </c>
      <c r="J18" s="79">
        <v>4</v>
      </c>
      <c r="K18" s="79">
        <v>4</v>
      </c>
      <c r="L18" s="79">
        <v>6</v>
      </c>
      <c r="M18" s="79">
        <v>13</v>
      </c>
      <c r="N18" s="79">
        <v>3</v>
      </c>
      <c r="O18" s="480">
        <v>31</v>
      </c>
      <c r="P18" s="249">
        <v>59</v>
      </c>
      <c r="Q18" s="96">
        <v>0</v>
      </c>
      <c r="R18" s="79">
        <v>6</v>
      </c>
      <c r="S18" s="98">
        <f t="shared" si="0"/>
        <v>244</v>
      </c>
    </row>
    <row r="19" spans="1:19" ht="15" customHeight="1" x14ac:dyDescent="0.25">
      <c r="A19" s="246">
        <f t="shared" si="1"/>
        <v>18</v>
      </c>
      <c r="B19" s="82" t="s">
        <v>175</v>
      </c>
      <c r="C19" s="83">
        <v>808</v>
      </c>
      <c r="D19" s="84" t="s">
        <v>14</v>
      </c>
      <c r="E19" s="85">
        <v>717</v>
      </c>
      <c r="F19" s="86">
        <v>20</v>
      </c>
      <c r="G19" s="87">
        <v>78</v>
      </c>
      <c r="H19" s="87">
        <v>86</v>
      </c>
      <c r="I19" s="87">
        <v>10</v>
      </c>
      <c r="J19" s="87">
        <v>3</v>
      </c>
      <c r="K19" s="87">
        <v>6</v>
      </c>
      <c r="L19" s="87">
        <v>3</v>
      </c>
      <c r="M19" s="87">
        <v>20</v>
      </c>
      <c r="N19" s="87">
        <v>5</v>
      </c>
      <c r="O19" s="479">
        <v>20</v>
      </c>
      <c r="P19" s="247">
        <v>81</v>
      </c>
      <c r="Q19" s="86">
        <v>0</v>
      </c>
      <c r="R19" s="87">
        <v>13</v>
      </c>
      <c r="S19" s="90">
        <f t="shared" si="0"/>
        <v>251</v>
      </c>
    </row>
    <row r="20" spans="1:19" ht="15" customHeight="1" x14ac:dyDescent="0.25">
      <c r="A20" s="248">
        <f t="shared" si="1"/>
        <v>19</v>
      </c>
      <c r="B20" s="92" t="s">
        <v>175</v>
      </c>
      <c r="C20" s="93">
        <v>808</v>
      </c>
      <c r="D20" s="94" t="s">
        <v>20</v>
      </c>
      <c r="E20" s="95">
        <v>716</v>
      </c>
      <c r="F20" s="96">
        <v>25</v>
      </c>
      <c r="G20" s="79">
        <v>63</v>
      </c>
      <c r="H20" s="79">
        <v>93</v>
      </c>
      <c r="I20" s="79">
        <v>7</v>
      </c>
      <c r="J20" s="79">
        <v>4</v>
      </c>
      <c r="K20" s="79">
        <v>2</v>
      </c>
      <c r="L20" s="79">
        <v>10</v>
      </c>
      <c r="M20" s="79">
        <v>16</v>
      </c>
      <c r="N20" s="79">
        <v>8</v>
      </c>
      <c r="O20" s="480">
        <v>21</v>
      </c>
      <c r="P20" s="249">
        <v>67</v>
      </c>
      <c r="Q20" s="96">
        <v>0</v>
      </c>
      <c r="R20" s="79">
        <v>8</v>
      </c>
      <c r="S20" s="98">
        <f t="shared" si="0"/>
        <v>249</v>
      </c>
    </row>
    <row r="21" spans="1:19" ht="15" customHeight="1" x14ac:dyDescent="0.25">
      <c r="A21" s="246">
        <f t="shared" si="1"/>
        <v>20</v>
      </c>
      <c r="B21" s="82" t="s">
        <v>175</v>
      </c>
      <c r="C21" s="83">
        <v>809</v>
      </c>
      <c r="D21" s="84" t="s">
        <v>19</v>
      </c>
      <c r="E21" s="85">
        <v>498</v>
      </c>
      <c r="F21" s="86">
        <v>18</v>
      </c>
      <c r="G21" s="87">
        <v>56</v>
      </c>
      <c r="H21" s="87">
        <v>66</v>
      </c>
      <c r="I21" s="87">
        <v>7</v>
      </c>
      <c r="J21" s="87">
        <v>3</v>
      </c>
      <c r="K21" s="87">
        <v>3</v>
      </c>
      <c r="L21" s="87">
        <v>7</v>
      </c>
      <c r="M21" s="87">
        <v>15</v>
      </c>
      <c r="N21" s="87">
        <v>3</v>
      </c>
      <c r="O21" s="479">
        <v>26</v>
      </c>
      <c r="P21" s="247">
        <v>59</v>
      </c>
      <c r="Q21" s="86">
        <v>0</v>
      </c>
      <c r="R21" s="87">
        <v>11</v>
      </c>
      <c r="S21" s="90">
        <f t="shared" si="0"/>
        <v>204</v>
      </c>
    </row>
    <row r="22" spans="1:19" ht="15" customHeight="1" x14ac:dyDescent="0.25">
      <c r="A22" s="248">
        <f t="shared" si="1"/>
        <v>21</v>
      </c>
      <c r="B22" s="92" t="s">
        <v>175</v>
      </c>
      <c r="C22" s="93">
        <v>809</v>
      </c>
      <c r="D22" s="94" t="s">
        <v>14</v>
      </c>
      <c r="E22" s="95">
        <v>498</v>
      </c>
      <c r="F22" s="96">
        <v>25</v>
      </c>
      <c r="G22" s="79">
        <v>41</v>
      </c>
      <c r="H22" s="79">
        <v>56</v>
      </c>
      <c r="I22" s="79">
        <v>9</v>
      </c>
      <c r="J22" s="79">
        <v>7</v>
      </c>
      <c r="K22" s="79">
        <v>5</v>
      </c>
      <c r="L22" s="79">
        <v>4</v>
      </c>
      <c r="M22" s="79">
        <v>15</v>
      </c>
      <c r="N22" s="79">
        <v>7</v>
      </c>
      <c r="O22" s="480">
        <v>0</v>
      </c>
      <c r="P22" s="249">
        <v>48</v>
      </c>
      <c r="Q22" s="96">
        <v>19</v>
      </c>
      <c r="R22" s="79">
        <v>5</v>
      </c>
      <c r="S22" s="98">
        <f t="shared" si="0"/>
        <v>169</v>
      </c>
    </row>
    <row r="23" spans="1:19" ht="15" customHeight="1" x14ac:dyDescent="0.25">
      <c r="A23" s="246">
        <f t="shared" si="1"/>
        <v>22</v>
      </c>
      <c r="B23" s="82" t="s">
        <v>175</v>
      </c>
      <c r="C23" s="83">
        <v>810</v>
      </c>
      <c r="D23" s="84" t="s">
        <v>19</v>
      </c>
      <c r="E23" s="85">
        <v>697</v>
      </c>
      <c r="F23" s="86">
        <v>57</v>
      </c>
      <c r="G23" s="87">
        <v>86</v>
      </c>
      <c r="H23" s="87">
        <v>83</v>
      </c>
      <c r="I23" s="87">
        <v>3</v>
      </c>
      <c r="J23" s="87">
        <v>4</v>
      </c>
      <c r="K23" s="87">
        <v>2</v>
      </c>
      <c r="L23" s="87">
        <v>4</v>
      </c>
      <c r="M23" s="87">
        <v>20</v>
      </c>
      <c r="N23" s="87">
        <v>11</v>
      </c>
      <c r="O23" s="479">
        <v>40</v>
      </c>
      <c r="P23" s="247">
        <v>90</v>
      </c>
      <c r="Q23" s="86">
        <v>0</v>
      </c>
      <c r="R23" s="87">
        <v>15</v>
      </c>
      <c r="S23" s="90">
        <f t="shared" si="0"/>
        <v>310</v>
      </c>
    </row>
    <row r="24" spans="1:19" ht="15" customHeight="1" x14ac:dyDescent="0.25">
      <c r="A24" s="248">
        <f t="shared" si="1"/>
        <v>23</v>
      </c>
      <c r="B24" s="92" t="s">
        <v>175</v>
      </c>
      <c r="C24" s="93">
        <v>810</v>
      </c>
      <c r="D24" s="94" t="s">
        <v>14</v>
      </c>
      <c r="E24" s="95">
        <v>696</v>
      </c>
      <c r="F24" s="96">
        <v>52</v>
      </c>
      <c r="G24" s="79">
        <v>88</v>
      </c>
      <c r="H24" s="79">
        <v>88</v>
      </c>
      <c r="I24" s="79">
        <v>8</v>
      </c>
      <c r="J24" s="79">
        <v>4</v>
      </c>
      <c r="K24" s="79">
        <v>3</v>
      </c>
      <c r="L24" s="79">
        <v>1</v>
      </c>
      <c r="M24" s="79">
        <v>15</v>
      </c>
      <c r="N24" s="79">
        <v>5</v>
      </c>
      <c r="O24" s="480">
        <v>48</v>
      </c>
      <c r="P24" s="249">
        <v>92</v>
      </c>
      <c r="Q24" s="96">
        <v>0</v>
      </c>
      <c r="R24" s="79">
        <v>11</v>
      </c>
      <c r="S24" s="98">
        <f t="shared" si="0"/>
        <v>312</v>
      </c>
    </row>
    <row r="25" spans="1:19" ht="15" customHeight="1" x14ac:dyDescent="0.25">
      <c r="A25" s="246">
        <f t="shared" si="1"/>
        <v>24</v>
      </c>
      <c r="B25" s="82" t="s">
        <v>175</v>
      </c>
      <c r="C25" s="83">
        <v>811</v>
      </c>
      <c r="D25" s="84" t="s">
        <v>19</v>
      </c>
      <c r="E25" s="85">
        <v>715</v>
      </c>
      <c r="F25" s="86">
        <v>52</v>
      </c>
      <c r="G25" s="87">
        <v>109</v>
      </c>
      <c r="H25" s="87">
        <v>90</v>
      </c>
      <c r="I25" s="87">
        <v>23</v>
      </c>
      <c r="J25" s="87">
        <v>5</v>
      </c>
      <c r="K25" s="87">
        <v>6</v>
      </c>
      <c r="L25" s="87">
        <v>4</v>
      </c>
      <c r="M25" s="87">
        <v>26</v>
      </c>
      <c r="N25" s="87">
        <v>5</v>
      </c>
      <c r="O25" s="479">
        <v>37</v>
      </c>
      <c r="P25" s="247">
        <v>114</v>
      </c>
      <c r="Q25" s="86">
        <v>5</v>
      </c>
      <c r="R25" s="87">
        <v>10</v>
      </c>
      <c r="S25" s="90">
        <f t="shared" si="0"/>
        <v>357</v>
      </c>
    </row>
    <row r="26" spans="1:19" ht="15" customHeight="1" x14ac:dyDescent="0.25">
      <c r="A26" s="248">
        <f t="shared" si="1"/>
        <v>25</v>
      </c>
      <c r="B26" s="92" t="s">
        <v>175</v>
      </c>
      <c r="C26" s="93">
        <v>811</v>
      </c>
      <c r="D26" s="94" t="s">
        <v>14</v>
      </c>
      <c r="E26" s="95">
        <v>715</v>
      </c>
      <c r="F26" s="96">
        <v>65</v>
      </c>
      <c r="G26" s="79">
        <v>108</v>
      </c>
      <c r="H26" s="79">
        <v>83</v>
      </c>
      <c r="I26" s="79">
        <v>8</v>
      </c>
      <c r="J26" s="79">
        <v>1</v>
      </c>
      <c r="K26" s="79">
        <v>7</v>
      </c>
      <c r="L26" s="79">
        <v>3</v>
      </c>
      <c r="M26" s="79">
        <v>21</v>
      </c>
      <c r="N26" s="79">
        <v>4</v>
      </c>
      <c r="O26" s="480">
        <v>52</v>
      </c>
      <c r="P26" s="249">
        <v>109</v>
      </c>
      <c r="Q26" s="96">
        <v>0</v>
      </c>
      <c r="R26" s="79">
        <v>3</v>
      </c>
      <c r="S26" s="98">
        <f t="shared" si="0"/>
        <v>352</v>
      </c>
    </row>
    <row r="27" spans="1:19" ht="15" customHeight="1" x14ac:dyDescent="0.25">
      <c r="A27" s="246">
        <f t="shared" si="1"/>
        <v>26</v>
      </c>
      <c r="B27" s="82" t="s">
        <v>175</v>
      </c>
      <c r="C27" s="83">
        <v>812</v>
      </c>
      <c r="D27" s="84" t="s">
        <v>19</v>
      </c>
      <c r="E27" s="85">
        <v>616</v>
      </c>
      <c r="F27" s="86">
        <v>37</v>
      </c>
      <c r="G27" s="87">
        <v>82</v>
      </c>
      <c r="H27" s="87">
        <v>73</v>
      </c>
      <c r="I27" s="87">
        <v>7</v>
      </c>
      <c r="J27" s="87">
        <v>3</v>
      </c>
      <c r="K27" s="87">
        <v>5</v>
      </c>
      <c r="L27" s="87">
        <v>2</v>
      </c>
      <c r="M27" s="87">
        <v>20</v>
      </c>
      <c r="N27" s="87">
        <v>5</v>
      </c>
      <c r="O27" s="479">
        <v>37</v>
      </c>
      <c r="P27" s="247">
        <v>85</v>
      </c>
      <c r="Q27" s="86">
        <v>0</v>
      </c>
      <c r="R27" s="87">
        <v>14</v>
      </c>
      <c r="S27" s="90">
        <f t="shared" si="0"/>
        <v>271</v>
      </c>
    </row>
    <row r="28" spans="1:19" ht="15" customHeight="1" x14ac:dyDescent="0.25">
      <c r="A28" s="248">
        <f t="shared" si="1"/>
        <v>27</v>
      </c>
      <c r="B28" s="92" t="s">
        <v>175</v>
      </c>
      <c r="C28" s="93">
        <v>812</v>
      </c>
      <c r="D28" s="94" t="s">
        <v>14</v>
      </c>
      <c r="E28" s="95">
        <v>615</v>
      </c>
      <c r="F28" s="96">
        <v>33</v>
      </c>
      <c r="G28" s="79">
        <v>85</v>
      </c>
      <c r="H28" s="79">
        <v>87</v>
      </c>
      <c r="I28" s="79">
        <v>7</v>
      </c>
      <c r="J28" s="79">
        <v>5</v>
      </c>
      <c r="K28" s="79">
        <v>3</v>
      </c>
      <c r="L28" s="79">
        <v>3</v>
      </c>
      <c r="M28" s="79">
        <v>26</v>
      </c>
      <c r="N28" s="79">
        <v>3</v>
      </c>
      <c r="O28" s="480">
        <v>23</v>
      </c>
      <c r="P28" s="249">
        <v>90</v>
      </c>
      <c r="Q28" s="96">
        <v>0</v>
      </c>
      <c r="R28" s="79">
        <v>8</v>
      </c>
      <c r="S28" s="98">
        <f t="shared" si="0"/>
        <v>275</v>
      </c>
    </row>
    <row r="29" spans="1:19" ht="15" customHeight="1" x14ac:dyDescent="0.25">
      <c r="A29" s="246">
        <f t="shared" si="1"/>
        <v>28</v>
      </c>
      <c r="B29" s="82" t="s">
        <v>175</v>
      </c>
      <c r="C29" s="83">
        <v>812</v>
      </c>
      <c r="D29" s="84" t="s">
        <v>20</v>
      </c>
      <c r="E29" s="85">
        <v>615</v>
      </c>
      <c r="F29" s="86">
        <v>52</v>
      </c>
      <c r="G29" s="87">
        <v>66</v>
      </c>
      <c r="H29" s="87">
        <v>86</v>
      </c>
      <c r="I29" s="87">
        <v>11</v>
      </c>
      <c r="J29" s="87">
        <v>4</v>
      </c>
      <c r="K29" s="87">
        <v>1</v>
      </c>
      <c r="L29" s="87">
        <v>4</v>
      </c>
      <c r="M29" s="87">
        <v>17</v>
      </c>
      <c r="N29" s="87">
        <v>5</v>
      </c>
      <c r="O29" s="479">
        <v>36</v>
      </c>
      <c r="P29" s="247">
        <v>70</v>
      </c>
      <c r="Q29" s="86">
        <v>0</v>
      </c>
      <c r="R29" s="87">
        <v>8</v>
      </c>
      <c r="S29" s="90">
        <f t="shared" si="0"/>
        <v>282</v>
      </c>
    </row>
    <row r="30" spans="1:19" ht="15" customHeight="1" x14ac:dyDescent="0.25">
      <c r="A30" s="248">
        <f t="shared" si="1"/>
        <v>29</v>
      </c>
      <c r="B30" s="92" t="s">
        <v>175</v>
      </c>
      <c r="C30" s="93">
        <v>813</v>
      </c>
      <c r="D30" s="94" t="s">
        <v>19</v>
      </c>
      <c r="E30" s="95">
        <v>764</v>
      </c>
      <c r="F30" s="96">
        <v>54</v>
      </c>
      <c r="G30" s="79">
        <v>82</v>
      </c>
      <c r="H30" s="79">
        <v>75</v>
      </c>
      <c r="I30" s="79">
        <v>8</v>
      </c>
      <c r="J30" s="79">
        <v>3</v>
      </c>
      <c r="K30" s="79">
        <v>4</v>
      </c>
      <c r="L30" s="79">
        <v>4</v>
      </c>
      <c r="M30" s="79">
        <v>24</v>
      </c>
      <c r="N30" s="79">
        <v>5</v>
      </c>
      <c r="O30" s="480">
        <v>39</v>
      </c>
      <c r="P30" s="249">
        <v>85</v>
      </c>
      <c r="Q30" s="96">
        <v>0</v>
      </c>
      <c r="R30" s="79">
        <v>10</v>
      </c>
      <c r="S30" s="98">
        <f t="shared" si="0"/>
        <v>298</v>
      </c>
    </row>
    <row r="31" spans="1:19" ht="15" customHeight="1" x14ac:dyDescent="0.25">
      <c r="A31" s="246">
        <f t="shared" si="1"/>
        <v>30</v>
      </c>
      <c r="B31" s="82" t="s">
        <v>175</v>
      </c>
      <c r="C31" s="83">
        <v>813</v>
      </c>
      <c r="D31" s="84" t="s">
        <v>14</v>
      </c>
      <c r="E31" s="85">
        <v>763</v>
      </c>
      <c r="F31" s="86">
        <v>49</v>
      </c>
      <c r="G31" s="87">
        <v>91</v>
      </c>
      <c r="H31" s="87">
        <v>69</v>
      </c>
      <c r="I31" s="87">
        <v>8</v>
      </c>
      <c r="J31" s="87">
        <v>2</v>
      </c>
      <c r="K31" s="87">
        <v>2</v>
      </c>
      <c r="L31" s="87">
        <v>6</v>
      </c>
      <c r="M31" s="87">
        <v>30</v>
      </c>
      <c r="N31" s="87">
        <v>2</v>
      </c>
      <c r="O31" s="479">
        <v>32</v>
      </c>
      <c r="P31" s="247">
        <v>93</v>
      </c>
      <c r="Q31" s="86">
        <v>1</v>
      </c>
      <c r="R31" s="87">
        <v>8</v>
      </c>
      <c r="S31" s="90">
        <f t="shared" si="0"/>
        <v>291</v>
      </c>
    </row>
    <row r="32" spans="1:19" ht="15" customHeight="1" x14ac:dyDescent="0.25">
      <c r="A32" s="248">
        <f t="shared" si="1"/>
        <v>31</v>
      </c>
      <c r="B32" s="92" t="s">
        <v>175</v>
      </c>
      <c r="C32" s="93">
        <v>813</v>
      </c>
      <c r="D32" s="94" t="s">
        <v>20</v>
      </c>
      <c r="E32" s="95">
        <v>763</v>
      </c>
      <c r="F32" s="96">
        <v>66</v>
      </c>
      <c r="G32" s="79">
        <v>83</v>
      </c>
      <c r="H32" s="79">
        <v>83</v>
      </c>
      <c r="I32" s="79">
        <v>11</v>
      </c>
      <c r="J32" s="79">
        <v>5</v>
      </c>
      <c r="K32" s="79">
        <v>0</v>
      </c>
      <c r="L32" s="79">
        <v>7</v>
      </c>
      <c r="M32" s="79">
        <v>27</v>
      </c>
      <c r="N32" s="79">
        <v>9</v>
      </c>
      <c r="O32" s="480">
        <v>29</v>
      </c>
      <c r="P32" s="247">
        <v>88</v>
      </c>
      <c r="Q32" s="96">
        <v>0</v>
      </c>
      <c r="R32" s="79">
        <v>8</v>
      </c>
      <c r="S32" s="98">
        <f t="shared" si="0"/>
        <v>320</v>
      </c>
    </row>
    <row r="33" spans="1:19" ht="15" customHeight="1" x14ac:dyDescent="0.25">
      <c r="A33" s="246">
        <f t="shared" si="1"/>
        <v>32</v>
      </c>
      <c r="B33" s="82" t="s">
        <v>175</v>
      </c>
      <c r="C33" s="83">
        <v>813</v>
      </c>
      <c r="D33" s="84" t="s">
        <v>23</v>
      </c>
      <c r="E33" s="85">
        <v>763</v>
      </c>
      <c r="F33" s="86">
        <v>62</v>
      </c>
      <c r="G33" s="87">
        <v>92</v>
      </c>
      <c r="H33" s="87">
        <v>75</v>
      </c>
      <c r="I33" s="87">
        <v>6</v>
      </c>
      <c r="J33" s="87">
        <v>5</v>
      </c>
      <c r="K33" s="87">
        <v>5</v>
      </c>
      <c r="L33" s="87">
        <v>4</v>
      </c>
      <c r="M33" s="87">
        <v>20</v>
      </c>
      <c r="N33" s="87">
        <v>3</v>
      </c>
      <c r="O33" s="479">
        <v>32</v>
      </c>
      <c r="P33" s="247">
        <v>97</v>
      </c>
      <c r="Q33" s="86">
        <v>0</v>
      </c>
      <c r="R33" s="87">
        <v>11</v>
      </c>
      <c r="S33" s="90">
        <f t="shared" si="0"/>
        <v>304</v>
      </c>
    </row>
    <row r="34" spans="1:19" ht="15" customHeight="1" x14ac:dyDescent="0.25">
      <c r="A34" s="248">
        <f t="shared" si="1"/>
        <v>33</v>
      </c>
      <c r="B34" s="92" t="s">
        <v>175</v>
      </c>
      <c r="C34" s="93">
        <v>813</v>
      </c>
      <c r="D34" s="94" t="s">
        <v>27</v>
      </c>
      <c r="E34" s="95">
        <v>763</v>
      </c>
      <c r="F34" s="96">
        <v>62</v>
      </c>
      <c r="G34" s="79">
        <v>96</v>
      </c>
      <c r="H34" s="79">
        <v>58</v>
      </c>
      <c r="I34" s="79">
        <v>9</v>
      </c>
      <c r="J34" s="79">
        <v>5</v>
      </c>
      <c r="K34" s="79">
        <v>1</v>
      </c>
      <c r="L34" s="79">
        <v>2</v>
      </c>
      <c r="M34" s="79">
        <v>31</v>
      </c>
      <c r="N34" s="79">
        <v>8</v>
      </c>
      <c r="O34" s="480">
        <v>36</v>
      </c>
      <c r="P34" s="249">
        <v>101</v>
      </c>
      <c r="Q34" s="96">
        <v>0</v>
      </c>
      <c r="R34" s="79">
        <v>11</v>
      </c>
      <c r="S34" s="98">
        <f t="shared" si="0"/>
        <v>308</v>
      </c>
    </row>
    <row r="35" spans="1:19" ht="15" customHeight="1" x14ac:dyDescent="0.25">
      <c r="A35" s="246">
        <f t="shared" si="1"/>
        <v>34</v>
      </c>
      <c r="B35" s="82" t="s">
        <v>175</v>
      </c>
      <c r="C35" s="83">
        <v>813</v>
      </c>
      <c r="D35" s="84" t="s">
        <v>28</v>
      </c>
      <c r="E35" s="85">
        <v>763</v>
      </c>
      <c r="F35" s="86">
        <v>68</v>
      </c>
      <c r="G35" s="87">
        <v>120</v>
      </c>
      <c r="H35" s="87">
        <v>63</v>
      </c>
      <c r="I35" s="87">
        <v>9</v>
      </c>
      <c r="J35" s="87">
        <v>6</v>
      </c>
      <c r="K35" s="87">
        <v>2</v>
      </c>
      <c r="L35" s="87">
        <v>8</v>
      </c>
      <c r="M35" s="87">
        <v>22</v>
      </c>
      <c r="N35" s="87">
        <v>3</v>
      </c>
      <c r="O35" s="479">
        <v>35</v>
      </c>
      <c r="P35" s="247">
        <v>126</v>
      </c>
      <c r="Q35" s="86">
        <v>0</v>
      </c>
      <c r="R35" s="87">
        <v>10</v>
      </c>
      <c r="S35" s="90">
        <f t="shared" si="0"/>
        <v>336</v>
      </c>
    </row>
    <row r="36" spans="1:19" ht="15" customHeight="1" x14ac:dyDescent="0.25">
      <c r="A36" s="248">
        <f t="shared" si="1"/>
        <v>35</v>
      </c>
      <c r="B36" s="92" t="s">
        <v>175</v>
      </c>
      <c r="C36" s="93">
        <v>814</v>
      </c>
      <c r="D36" s="94" t="s">
        <v>19</v>
      </c>
      <c r="E36" s="95">
        <v>597</v>
      </c>
      <c r="F36" s="96">
        <v>38</v>
      </c>
      <c r="G36" s="79">
        <v>82</v>
      </c>
      <c r="H36" s="79">
        <v>65</v>
      </c>
      <c r="I36" s="79">
        <v>5</v>
      </c>
      <c r="J36" s="79">
        <v>3</v>
      </c>
      <c r="K36" s="79">
        <v>2</v>
      </c>
      <c r="L36" s="79">
        <v>2</v>
      </c>
      <c r="M36" s="79">
        <v>19</v>
      </c>
      <c r="N36" s="79">
        <v>1</v>
      </c>
      <c r="O36" s="480">
        <v>20</v>
      </c>
      <c r="P36" s="249">
        <v>85</v>
      </c>
      <c r="Q36" s="96">
        <v>0</v>
      </c>
      <c r="R36" s="79">
        <v>7</v>
      </c>
      <c r="S36" s="98">
        <f t="shared" si="0"/>
        <v>237</v>
      </c>
    </row>
    <row r="37" spans="1:19" ht="15" customHeight="1" x14ac:dyDescent="0.25">
      <c r="A37" s="246">
        <f t="shared" si="1"/>
        <v>36</v>
      </c>
      <c r="B37" s="82" t="s">
        <v>175</v>
      </c>
      <c r="C37" s="83">
        <v>814</v>
      </c>
      <c r="D37" s="84" t="s">
        <v>14</v>
      </c>
      <c r="E37" s="85">
        <v>597</v>
      </c>
      <c r="F37" s="86">
        <v>48</v>
      </c>
      <c r="G37" s="87">
        <v>69</v>
      </c>
      <c r="H37" s="87">
        <v>71</v>
      </c>
      <c r="I37" s="87">
        <v>3</v>
      </c>
      <c r="J37" s="87">
        <v>9</v>
      </c>
      <c r="K37" s="87">
        <v>1</v>
      </c>
      <c r="L37" s="87">
        <v>1</v>
      </c>
      <c r="M37" s="87">
        <v>21</v>
      </c>
      <c r="N37" s="87">
        <v>8</v>
      </c>
      <c r="O37" s="479">
        <v>28</v>
      </c>
      <c r="P37" s="247">
        <v>78</v>
      </c>
      <c r="Q37" s="86">
        <v>0</v>
      </c>
      <c r="R37" s="87">
        <v>6</v>
      </c>
      <c r="S37" s="90">
        <f t="shared" si="0"/>
        <v>259</v>
      </c>
    </row>
    <row r="38" spans="1:19" ht="15" customHeight="1" x14ac:dyDescent="0.25">
      <c r="A38" s="248">
        <f t="shared" si="1"/>
        <v>37</v>
      </c>
      <c r="B38" s="92" t="s">
        <v>175</v>
      </c>
      <c r="C38" s="93">
        <v>814</v>
      </c>
      <c r="D38" s="94" t="s">
        <v>20</v>
      </c>
      <c r="E38" s="95">
        <v>597</v>
      </c>
      <c r="F38" s="96">
        <v>20</v>
      </c>
      <c r="G38" s="79">
        <v>78</v>
      </c>
      <c r="H38" s="79">
        <v>76</v>
      </c>
      <c r="I38" s="79">
        <v>6</v>
      </c>
      <c r="J38" s="79">
        <v>5</v>
      </c>
      <c r="K38" s="79">
        <v>2</v>
      </c>
      <c r="L38" s="79">
        <v>7</v>
      </c>
      <c r="M38" s="79">
        <v>19</v>
      </c>
      <c r="N38" s="79">
        <v>5</v>
      </c>
      <c r="O38" s="480">
        <v>33</v>
      </c>
      <c r="P38" s="249">
        <v>83</v>
      </c>
      <c r="Q38" s="96">
        <v>0</v>
      </c>
      <c r="R38" s="79">
        <v>5</v>
      </c>
      <c r="S38" s="98">
        <f t="shared" si="0"/>
        <v>251</v>
      </c>
    </row>
    <row r="39" spans="1:19" ht="15" customHeight="1" x14ac:dyDescent="0.25">
      <c r="A39" s="246">
        <f t="shared" si="1"/>
        <v>38</v>
      </c>
      <c r="B39" s="82" t="s">
        <v>175</v>
      </c>
      <c r="C39" s="83">
        <v>815</v>
      </c>
      <c r="D39" s="84" t="s">
        <v>19</v>
      </c>
      <c r="E39" s="85">
        <v>540</v>
      </c>
      <c r="F39" s="86">
        <v>36</v>
      </c>
      <c r="G39" s="87">
        <v>78</v>
      </c>
      <c r="H39" s="87">
        <v>63</v>
      </c>
      <c r="I39" s="87">
        <v>8</v>
      </c>
      <c r="J39" s="87">
        <v>2</v>
      </c>
      <c r="K39" s="87">
        <v>1</v>
      </c>
      <c r="L39" s="87">
        <v>5</v>
      </c>
      <c r="M39" s="87">
        <v>16</v>
      </c>
      <c r="N39" s="87">
        <v>9</v>
      </c>
      <c r="O39" s="479">
        <v>38</v>
      </c>
      <c r="P39" s="247">
        <v>80</v>
      </c>
      <c r="Q39" s="86">
        <v>0</v>
      </c>
      <c r="R39" s="87">
        <v>10</v>
      </c>
      <c r="S39" s="90">
        <f t="shared" si="0"/>
        <v>256</v>
      </c>
    </row>
    <row r="40" spans="1:19" ht="15" customHeight="1" x14ac:dyDescent="0.25">
      <c r="A40" s="248">
        <f t="shared" si="1"/>
        <v>39</v>
      </c>
      <c r="B40" s="92" t="s">
        <v>175</v>
      </c>
      <c r="C40" s="93">
        <v>815</v>
      </c>
      <c r="D40" s="94" t="s">
        <v>14</v>
      </c>
      <c r="E40" s="95">
        <v>539</v>
      </c>
      <c r="F40" s="96">
        <v>30</v>
      </c>
      <c r="G40" s="79">
        <v>84</v>
      </c>
      <c r="H40" s="79">
        <v>69</v>
      </c>
      <c r="I40" s="79">
        <v>5</v>
      </c>
      <c r="J40" s="79">
        <v>8</v>
      </c>
      <c r="K40" s="79">
        <v>10</v>
      </c>
      <c r="L40" s="79">
        <v>4</v>
      </c>
      <c r="M40" s="79">
        <v>12</v>
      </c>
      <c r="N40" s="79">
        <v>4</v>
      </c>
      <c r="O40" s="480">
        <v>30</v>
      </c>
      <c r="P40" s="249">
        <v>92</v>
      </c>
      <c r="Q40" s="96">
        <v>0</v>
      </c>
      <c r="R40" s="79">
        <v>10</v>
      </c>
      <c r="S40" s="98">
        <f t="shared" si="0"/>
        <v>256</v>
      </c>
    </row>
    <row r="41" spans="1:19" ht="15" customHeight="1" x14ac:dyDescent="0.25">
      <c r="A41" s="246">
        <f t="shared" si="1"/>
        <v>40</v>
      </c>
      <c r="B41" s="82" t="s">
        <v>175</v>
      </c>
      <c r="C41" s="83">
        <v>815</v>
      </c>
      <c r="D41" s="84" t="s">
        <v>20</v>
      </c>
      <c r="E41" s="85">
        <v>539</v>
      </c>
      <c r="F41" s="86">
        <v>37</v>
      </c>
      <c r="G41" s="87">
        <v>94</v>
      </c>
      <c r="H41" s="87">
        <v>75</v>
      </c>
      <c r="I41" s="87">
        <v>3</v>
      </c>
      <c r="J41" s="87">
        <v>1</v>
      </c>
      <c r="K41" s="87">
        <v>3</v>
      </c>
      <c r="L41" s="87">
        <v>2</v>
      </c>
      <c r="M41" s="87">
        <v>13</v>
      </c>
      <c r="N41" s="87">
        <v>1</v>
      </c>
      <c r="O41" s="479">
        <v>28</v>
      </c>
      <c r="P41" s="247">
        <v>95</v>
      </c>
      <c r="Q41" s="86">
        <v>0</v>
      </c>
      <c r="R41" s="87">
        <v>12</v>
      </c>
      <c r="S41" s="90">
        <f t="shared" si="0"/>
        <v>257</v>
      </c>
    </row>
    <row r="42" spans="1:19" ht="15" customHeight="1" x14ac:dyDescent="0.25">
      <c r="A42" s="248">
        <f t="shared" si="1"/>
        <v>41</v>
      </c>
      <c r="B42" s="92" t="s">
        <v>175</v>
      </c>
      <c r="C42" s="93">
        <v>816</v>
      </c>
      <c r="D42" s="94" t="s">
        <v>19</v>
      </c>
      <c r="E42" s="95">
        <v>541</v>
      </c>
      <c r="F42" s="96">
        <v>25</v>
      </c>
      <c r="G42" s="79">
        <v>66</v>
      </c>
      <c r="H42" s="79">
        <v>53</v>
      </c>
      <c r="I42" s="79">
        <v>5</v>
      </c>
      <c r="J42" s="79">
        <v>4</v>
      </c>
      <c r="K42" s="79">
        <v>0</v>
      </c>
      <c r="L42" s="79">
        <v>3</v>
      </c>
      <c r="M42" s="79">
        <v>15</v>
      </c>
      <c r="N42" s="79">
        <v>1</v>
      </c>
      <c r="O42" s="480">
        <v>15</v>
      </c>
      <c r="P42" s="249">
        <v>70</v>
      </c>
      <c r="Q42" s="96">
        <v>0</v>
      </c>
      <c r="R42" s="79">
        <v>6</v>
      </c>
      <c r="S42" s="98">
        <f t="shared" si="0"/>
        <v>187</v>
      </c>
    </row>
    <row r="43" spans="1:19" ht="15" customHeight="1" x14ac:dyDescent="0.25">
      <c r="A43" s="246">
        <f t="shared" si="1"/>
        <v>42</v>
      </c>
      <c r="B43" s="82" t="s">
        <v>175</v>
      </c>
      <c r="C43" s="83">
        <v>816</v>
      </c>
      <c r="D43" s="84" t="s">
        <v>14</v>
      </c>
      <c r="E43" s="85">
        <v>541</v>
      </c>
      <c r="F43" s="86">
        <v>29</v>
      </c>
      <c r="G43" s="87">
        <v>69</v>
      </c>
      <c r="H43" s="87">
        <v>67</v>
      </c>
      <c r="I43" s="87">
        <v>7</v>
      </c>
      <c r="J43" s="87">
        <v>3</v>
      </c>
      <c r="K43" s="87">
        <v>0</v>
      </c>
      <c r="L43" s="87">
        <v>2</v>
      </c>
      <c r="M43" s="87">
        <v>14</v>
      </c>
      <c r="N43" s="87">
        <v>2</v>
      </c>
      <c r="O43" s="479">
        <v>15</v>
      </c>
      <c r="P43" s="247">
        <v>72</v>
      </c>
      <c r="Q43" s="86">
        <v>0</v>
      </c>
      <c r="R43" s="87">
        <v>4</v>
      </c>
      <c r="S43" s="90">
        <f t="shared" si="0"/>
        <v>208</v>
      </c>
    </row>
    <row r="44" spans="1:19" ht="15" customHeight="1" x14ac:dyDescent="0.25">
      <c r="A44" s="248">
        <f t="shared" si="1"/>
        <v>43</v>
      </c>
      <c r="B44" s="92" t="s">
        <v>175</v>
      </c>
      <c r="C44" s="93">
        <v>817</v>
      </c>
      <c r="D44" s="94" t="s">
        <v>19</v>
      </c>
      <c r="E44" s="95">
        <v>659</v>
      </c>
      <c r="F44" s="96">
        <v>28</v>
      </c>
      <c r="G44" s="79">
        <v>79</v>
      </c>
      <c r="H44" s="79">
        <v>87</v>
      </c>
      <c r="I44" s="79">
        <v>3</v>
      </c>
      <c r="J44" s="79">
        <v>2</v>
      </c>
      <c r="K44" s="79">
        <v>2</v>
      </c>
      <c r="L44" s="79">
        <v>3</v>
      </c>
      <c r="M44" s="79">
        <v>7</v>
      </c>
      <c r="N44" s="79">
        <v>2</v>
      </c>
      <c r="O44" s="480">
        <v>28</v>
      </c>
      <c r="P44" s="249">
        <v>81</v>
      </c>
      <c r="Q44" s="96">
        <v>0</v>
      </c>
      <c r="R44" s="79">
        <v>7</v>
      </c>
      <c r="S44" s="98">
        <f t="shared" si="0"/>
        <v>241</v>
      </c>
    </row>
    <row r="45" spans="1:19" ht="15" customHeight="1" x14ac:dyDescent="0.25">
      <c r="A45" s="246">
        <f t="shared" si="1"/>
        <v>44</v>
      </c>
      <c r="B45" s="82" t="s">
        <v>175</v>
      </c>
      <c r="C45" s="83">
        <v>817</v>
      </c>
      <c r="D45" s="84" t="s">
        <v>14</v>
      </c>
      <c r="E45" s="85">
        <v>659</v>
      </c>
      <c r="F45" s="86">
        <v>52</v>
      </c>
      <c r="G45" s="87">
        <v>73</v>
      </c>
      <c r="H45" s="87">
        <v>68</v>
      </c>
      <c r="I45" s="87">
        <v>8</v>
      </c>
      <c r="J45" s="87">
        <v>7</v>
      </c>
      <c r="K45" s="87">
        <v>0</v>
      </c>
      <c r="L45" s="87">
        <v>5</v>
      </c>
      <c r="M45" s="87">
        <v>18</v>
      </c>
      <c r="N45" s="87">
        <v>5</v>
      </c>
      <c r="O45" s="479">
        <v>36</v>
      </c>
      <c r="P45" s="247">
        <v>80</v>
      </c>
      <c r="Q45" s="86">
        <v>0</v>
      </c>
      <c r="R45" s="87">
        <v>10</v>
      </c>
      <c r="S45" s="90">
        <f t="shared" si="0"/>
        <v>272</v>
      </c>
    </row>
    <row r="46" spans="1:19" ht="15" customHeight="1" x14ac:dyDescent="0.25">
      <c r="A46" s="248">
        <f t="shared" si="1"/>
        <v>45</v>
      </c>
      <c r="B46" s="92" t="s">
        <v>175</v>
      </c>
      <c r="C46" s="93">
        <v>818</v>
      </c>
      <c r="D46" s="94" t="s">
        <v>19</v>
      </c>
      <c r="E46" s="95">
        <v>587</v>
      </c>
      <c r="F46" s="481">
        <v>27</v>
      </c>
      <c r="G46" s="482">
        <v>68</v>
      </c>
      <c r="H46" s="482">
        <v>53</v>
      </c>
      <c r="I46" s="482">
        <v>4</v>
      </c>
      <c r="J46" s="482">
        <v>2</v>
      </c>
      <c r="K46" s="482">
        <v>2</v>
      </c>
      <c r="L46" s="482">
        <v>6</v>
      </c>
      <c r="M46" s="482">
        <v>9</v>
      </c>
      <c r="N46" s="482">
        <v>2</v>
      </c>
      <c r="O46" s="483">
        <v>2</v>
      </c>
      <c r="P46" s="484">
        <v>70</v>
      </c>
      <c r="Q46" s="481">
        <v>0</v>
      </c>
      <c r="R46" s="482">
        <v>8</v>
      </c>
      <c r="S46" s="485">
        <f t="shared" si="0"/>
        <v>175</v>
      </c>
    </row>
    <row r="47" spans="1:19" ht="15" customHeight="1" x14ac:dyDescent="0.25">
      <c r="A47" s="246">
        <f t="shared" si="1"/>
        <v>46</v>
      </c>
      <c r="B47" s="82" t="s">
        <v>175</v>
      </c>
      <c r="C47" s="83">
        <v>818</v>
      </c>
      <c r="D47" s="84" t="s">
        <v>14</v>
      </c>
      <c r="E47" s="85">
        <v>587</v>
      </c>
      <c r="F47" s="86">
        <v>35</v>
      </c>
      <c r="G47" s="87">
        <v>66</v>
      </c>
      <c r="H47" s="87">
        <v>79</v>
      </c>
      <c r="I47" s="87">
        <v>4</v>
      </c>
      <c r="J47" s="87">
        <v>1</v>
      </c>
      <c r="K47" s="87">
        <v>0</v>
      </c>
      <c r="L47" s="87">
        <v>3</v>
      </c>
      <c r="M47" s="87">
        <v>13</v>
      </c>
      <c r="N47" s="87">
        <v>0</v>
      </c>
      <c r="O47" s="479">
        <v>18</v>
      </c>
      <c r="P47" s="247">
        <v>67</v>
      </c>
      <c r="Q47" s="86">
        <v>0</v>
      </c>
      <c r="R47" s="87">
        <v>7</v>
      </c>
      <c r="S47" s="90">
        <f t="shared" si="0"/>
        <v>219</v>
      </c>
    </row>
    <row r="48" spans="1:19" ht="15" customHeight="1" x14ac:dyDescent="0.25">
      <c r="A48" s="248">
        <f t="shared" si="1"/>
        <v>47</v>
      </c>
      <c r="B48" s="92" t="s">
        <v>175</v>
      </c>
      <c r="C48" s="93">
        <v>819</v>
      </c>
      <c r="D48" s="94" t="s">
        <v>19</v>
      </c>
      <c r="E48" s="95">
        <v>568</v>
      </c>
      <c r="F48" s="96">
        <v>41</v>
      </c>
      <c r="G48" s="79">
        <v>58</v>
      </c>
      <c r="H48" s="79">
        <v>89</v>
      </c>
      <c r="I48" s="79">
        <v>6</v>
      </c>
      <c r="J48" s="79">
        <v>4</v>
      </c>
      <c r="K48" s="79">
        <v>0</v>
      </c>
      <c r="L48" s="79">
        <v>3</v>
      </c>
      <c r="M48" s="79">
        <v>8</v>
      </c>
      <c r="N48" s="79">
        <v>3</v>
      </c>
      <c r="O48" s="480">
        <v>25</v>
      </c>
      <c r="P48" s="249">
        <v>62</v>
      </c>
      <c r="Q48" s="96">
        <v>0</v>
      </c>
      <c r="R48" s="79">
        <v>10</v>
      </c>
      <c r="S48" s="98">
        <f t="shared" si="0"/>
        <v>237</v>
      </c>
    </row>
    <row r="49" spans="1:19" ht="15" customHeight="1" x14ac:dyDescent="0.25">
      <c r="A49" s="246">
        <f t="shared" si="1"/>
        <v>48</v>
      </c>
      <c r="B49" s="82" t="s">
        <v>175</v>
      </c>
      <c r="C49" s="83">
        <v>819</v>
      </c>
      <c r="D49" s="84" t="s">
        <v>14</v>
      </c>
      <c r="E49" s="85">
        <v>568</v>
      </c>
      <c r="F49" s="86">
        <v>27</v>
      </c>
      <c r="G49" s="87">
        <v>73</v>
      </c>
      <c r="H49" s="87">
        <v>66</v>
      </c>
      <c r="I49" s="87">
        <v>1</v>
      </c>
      <c r="J49" s="87">
        <v>2</v>
      </c>
      <c r="K49" s="87">
        <v>2</v>
      </c>
      <c r="L49" s="87">
        <v>1</v>
      </c>
      <c r="M49" s="87">
        <v>16</v>
      </c>
      <c r="N49" s="87">
        <v>3</v>
      </c>
      <c r="O49" s="479">
        <v>28</v>
      </c>
      <c r="P49" s="247">
        <v>75</v>
      </c>
      <c r="Q49" s="86">
        <v>0</v>
      </c>
      <c r="R49" s="87">
        <v>10</v>
      </c>
      <c r="S49" s="90">
        <f t="shared" si="0"/>
        <v>219</v>
      </c>
    </row>
    <row r="50" spans="1:19" ht="15" customHeight="1" x14ac:dyDescent="0.25">
      <c r="A50" s="246">
        <f t="shared" si="1"/>
        <v>49</v>
      </c>
      <c r="B50" s="82" t="s">
        <v>175</v>
      </c>
      <c r="C50" s="83">
        <v>820</v>
      </c>
      <c r="D50" s="84" t="s">
        <v>19</v>
      </c>
      <c r="E50" s="85">
        <v>771</v>
      </c>
      <c r="F50" s="86">
        <v>54</v>
      </c>
      <c r="G50" s="87">
        <v>81</v>
      </c>
      <c r="H50" s="87">
        <v>82</v>
      </c>
      <c r="I50" s="87">
        <v>5</v>
      </c>
      <c r="J50" s="87">
        <v>3</v>
      </c>
      <c r="K50" s="87">
        <v>4</v>
      </c>
      <c r="L50" s="87">
        <v>5</v>
      </c>
      <c r="M50" s="87">
        <v>23</v>
      </c>
      <c r="N50" s="87">
        <v>5</v>
      </c>
      <c r="O50" s="479">
        <v>36</v>
      </c>
      <c r="P50" s="247">
        <v>84</v>
      </c>
      <c r="Q50" s="86">
        <v>0</v>
      </c>
      <c r="R50" s="87">
        <v>10</v>
      </c>
      <c r="S50" s="90">
        <f t="shared" si="0"/>
        <v>298</v>
      </c>
    </row>
    <row r="51" spans="1:19" ht="15" customHeight="1" x14ac:dyDescent="0.25">
      <c r="A51" s="246">
        <f t="shared" si="1"/>
        <v>50</v>
      </c>
      <c r="B51" s="92" t="s">
        <v>175</v>
      </c>
      <c r="C51" s="93">
        <v>820</v>
      </c>
      <c r="D51" s="94" t="s">
        <v>14</v>
      </c>
      <c r="E51" s="95">
        <v>771</v>
      </c>
      <c r="F51" s="96">
        <v>58</v>
      </c>
      <c r="G51" s="79">
        <v>102</v>
      </c>
      <c r="H51" s="79">
        <v>77</v>
      </c>
      <c r="I51" s="79">
        <v>10</v>
      </c>
      <c r="J51" s="79">
        <v>4</v>
      </c>
      <c r="K51" s="79">
        <v>5</v>
      </c>
      <c r="L51" s="79">
        <v>5</v>
      </c>
      <c r="M51" s="79">
        <v>26</v>
      </c>
      <c r="N51" s="79">
        <v>2</v>
      </c>
      <c r="O51" s="480">
        <v>44</v>
      </c>
      <c r="P51" s="249">
        <v>106</v>
      </c>
      <c r="Q51" s="96">
        <v>0</v>
      </c>
      <c r="R51" s="79">
        <v>17</v>
      </c>
      <c r="S51" s="98">
        <f t="shared" si="0"/>
        <v>333</v>
      </c>
    </row>
    <row r="52" spans="1:19" ht="15" customHeight="1" x14ac:dyDescent="0.25">
      <c r="A52" s="246">
        <f t="shared" si="1"/>
        <v>51</v>
      </c>
      <c r="B52" s="82" t="s">
        <v>175</v>
      </c>
      <c r="C52" s="83">
        <v>821</v>
      </c>
      <c r="D52" s="84" t="s">
        <v>19</v>
      </c>
      <c r="E52" s="85">
        <v>749</v>
      </c>
      <c r="F52" s="86">
        <v>40</v>
      </c>
      <c r="G52" s="87">
        <v>79</v>
      </c>
      <c r="H52" s="87">
        <v>104</v>
      </c>
      <c r="I52" s="87">
        <v>11</v>
      </c>
      <c r="J52" s="87">
        <v>5</v>
      </c>
      <c r="K52" s="87">
        <v>3</v>
      </c>
      <c r="L52" s="87">
        <v>2</v>
      </c>
      <c r="M52" s="87">
        <v>14</v>
      </c>
      <c r="N52" s="87">
        <v>3</v>
      </c>
      <c r="O52" s="479">
        <v>31</v>
      </c>
      <c r="P52" s="247">
        <v>84</v>
      </c>
      <c r="Q52" s="86">
        <v>0</v>
      </c>
      <c r="R52" s="87">
        <v>11</v>
      </c>
      <c r="S52" s="90">
        <f t="shared" si="0"/>
        <v>292</v>
      </c>
    </row>
    <row r="53" spans="1:19" ht="15" customHeight="1" x14ac:dyDescent="0.25">
      <c r="A53" s="246">
        <f t="shared" si="1"/>
        <v>52</v>
      </c>
      <c r="B53" s="92" t="s">
        <v>175</v>
      </c>
      <c r="C53" s="93">
        <v>821</v>
      </c>
      <c r="D53" s="94" t="s">
        <v>14</v>
      </c>
      <c r="E53" s="95">
        <v>748</v>
      </c>
      <c r="F53" s="96">
        <v>32</v>
      </c>
      <c r="G53" s="79">
        <v>67</v>
      </c>
      <c r="H53" s="79">
        <v>82</v>
      </c>
      <c r="I53" s="79">
        <v>7</v>
      </c>
      <c r="J53" s="79">
        <v>3</v>
      </c>
      <c r="K53" s="79">
        <v>3</v>
      </c>
      <c r="L53" s="79">
        <v>2</v>
      </c>
      <c r="M53" s="79">
        <v>19</v>
      </c>
      <c r="N53" s="79">
        <v>4</v>
      </c>
      <c r="O53" s="480">
        <v>29</v>
      </c>
      <c r="P53" s="249">
        <v>70</v>
      </c>
      <c r="Q53" s="96">
        <v>0</v>
      </c>
      <c r="R53" s="79">
        <v>0</v>
      </c>
      <c r="S53" s="98">
        <f t="shared" si="0"/>
        <v>248</v>
      </c>
    </row>
    <row r="54" spans="1:19" ht="15" customHeight="1" x14ac:dyDescent="0.25">
      <c r="A54" s="246">
        <f t="shared" si="1"/>
        <v>53</v>
      </c>
      <c r="B54" s="82" t="s">
        <v>175</v>
      </c>
      <c r="C54" s="83">
        <v>821</v>
      </c>
      <c r="D54" s="84" t="s">
        <v>20</v>
      </c>
      <c r="E54" s="85">
        <v>748</v>
      </c>
      <c r="F54" s="86">
        <v>38</v>
      </c>
      <c r="G54" s="87">
        <v>86</v>
      </c>
      <c r="H54" s="87">
        <v>89</v>
      </c>
      <c r="I54" s="87">
        <v>6</v>
      </c>
      <c r="J54" s="87">
        <v>6</v>
      </c>
      <c r="K54" s="87">
        <v>1</v>
      </c>
      <c r="L54" s="87">
        <v>3</v>
      </c>
      <c r="M54" s="87">
        <v>29</v>
      </c>
      <c r="N54" s="87">
        <v>3</v>
      </c>
      <c r="O54" s="479">
        <v>24</v>
      </c>
      <c r="P54" s="247">
        <v>92</v>
      </c>
      <c r="Q54" s="86">
        <v>0</v>
      </c>
      <c r="R54" s="87">
        <v>10</v>
      </c>
      <c r="S54" s="90">
        <f t="shared" si="0"/>
        <v>285</v>
      </c>
    </row>
    <row r="55" spans="1:19" ht="15" customHeight="1" x14ac:dyDescent="0.25">
      <c r="A55" s="246">
        <f t="shared" si="1"/>
        <v>54</v>
      </c>
      <c r="B55" s="92" t="s">
        <v>175</v>
      </c>
      <c r="C55" s="93">
        <v>822</v>
      </c>
      <c r="D55" s="94" t="s">
        <v>19</v>
      </c>
      <c r="E55" s="95">
        <v>651</v>
      </c>
      <c r="F55" s="96">
        <v>25</v>
      </c>
      <c r="G55" s="79">
        <v>76</v>
      </c>
      <c r="H55" s="79">
        <v>77</v>
      </c>
      <c r="I55" s="79">
        <v>6</v>
      </c>
      <c r="J55" s="79">
        <v>7</v>
      </c>
      <c r="K55" s="79">
        <v>4</v>
      </c>
      <c r="L55" s="79">
        <v>4</v>
      </c>
      <c r="M55" s="79">
        <v>16</v>
      </c>
      <c r="N55" s="79">
        <v>2</v>
      </c>
      <c r="O55" s="480">
        <v>23</v>
      </c>
      <c r="P55" s="249">
        <v>83</v>
      </c>
      <c r="Q55" s="96">
        <v>0</v>
      </c>
      <c r="R55" s="79">
        <v>15</v>
      </c>
      <c r="S55" s="98">
        <f t="shared" si="0"/>
        <v>240</v>
      </c>
    </row>
    <row r="56" spans="1:19" ht="15" customHeight="1" x14ac:dyDescent="0.25">
      <c r="A56" s="246">
        <f t="shared" si="1"/>
        <v>55</v>
      </c>
      <c r="B56" s="82" t="s">
        <v>175</v>
      </c>
      <c r="C56" s="83">
        <v>822</v>
      </c>
      <c r="D56" s="84" t="s">
        <v>14</v>
      </c>
      <c r="E56" s="85">
        <v>651</v>
      </c>
      <c r="F56" s="86">
        <v>23</v>
      </c>
      <c r="G56" s="87">
        <v>95</v>
      </c>
      <c r="H56" s="87">
        <v>74</v>
      </c>
      <c r="I56" s="87">
        <v>10</v>
      </c>
      <c r="J56" s="87">
        <v>5</v>
      </c>
      <c r="K56" s="87">
        <v>2</v>
      </c>
      <c r="L56" s="87">
        <v>2</v>
      </c>
      <c r="M56" s="87">
        <v>19</v>
      </c>
      <c r="N56" s="87">
        <v>4</v>
      </c>
      <c r="O56" s="479">
        <v>16</v>
      </c>
      <c r="P56" s="247">
        <v>100</v>
      </c>
      <c r="Q56" s="86">
        <v>0</v>
      </c>
      <c r="R56" s="87">
        <v>9</v>
      </c>
      <c r="S56" s="90">
        <f t="shared" si="0"/>
        <v>250</v>
      </c>
    </row>
    <row r="57" spans="1:19" ht="15" customHeight="1" x14ac:dyDescent="0.25">
      <c r="A57" s="246">
        <f t="shared" si="1"/>
        <v>56</v>
      </c>
      <c r="B57" s="92" t="s">
        <v>175</v>
      </c>
      <c r="C57" s="93">
        <v>822</v>
      </c>
      <c r="D57" s="94" t="s">
        <v>20</v>
      </c>
      <c r="E57" s="95">
        <v>651</v>
      </c>
      <c r="F57" s="96">
        <v>42</v>
      </c>
      <c r="G57" s="79">
        <v>59</v>
      </c>
      <c r="H57" s="79">
        <v>74</v>
      </c>
      <c r="I57" s="79">
        <v>8</v>
      </c>
      <c r="J57" s="79">
        <v>4</v>
      </c>
      <c r="K57" s="79">
        <v>4</v>
      </c>
      <c r="L57" s="79">
        <v>3</v>
      </c>
      <c r="M57" s="79">
        <v>14</v>
      </c>
      <c r="N57" s="79">
        <v>3</v>
      </c>
      <c r="O57" s="480">
        <v>22</v>
      </c>
      <c r="P57" s="249">
        <v>63</v>
      </c>
      <c r="Q57" s="96">
        <v>0</v>
      </c>
      <c r="R57" s="79">
        <v>10</v>
      </c>
      <c r="S57" s="98">
        <f t="shared" si="0"/>
        <v>233</v>
      </c>
    </row>
    <row r="58" spans="1:19" ht="15" customHeight="1" x14ac:dyDescent="0.25">
      <c r="A58" s="246">
        <f t="shared" si="1"/>
        <v>57</v>
      </c>
      <c r="B58" s="82" t="s">
        <v>175</v>
      </c>
      <c r="C58" s="83">
        <v>822</v>
      </c>
      <c r="D58" s="84" t="s">
        <v>23</v>
      </c>
      <c r="E58" s="85">
        <v>651</v>
      </c>
      <c r="F58" s="86">
        <v>28</v>
      </c>
      <c r="G58" s="87">
        <v>103</v>
      </c>
      <c r="H58" s="87">
        <v>76</v>
      </c>
      <c r="I58" s="87">
        <v>6</v>
      </c>
      <c r="J58" s="87">
        <v>9</v>
      </c>
      <c r="K58" s="87">
        <v>3</v>
      </c>
      <c r="L58" s="87">
        <v>5</v>
      </c>
      <c r="M58" s="87">
        <v>11</v>
      </c>
      <c r="N58" s="87">
        <v>2</v>
      </c>
      <c r="O58" s="479">
        <v>24</v>
      </c>
      <c r="P58" s="247">
        <v>112</v>
      </c>
      <c r="Q58" s="86">
        <v>0</v>
      </c>
      <c r="R58" s="87">
        <v>10</v>
      </c>
      <c r="S58" s="90">
        <f t="shared" si="0"/>
        <v>267</v>
      </c>
    </row>
    <row r="59" spans="1:19" ht="15" customHeight="1" x14ac:dyDescent="0.25">
      <c r="A59" s="246">
        <f t="shared" si="1"/>
        <v>58</v>
      </c>
      <c r="B59" s="92" t="s">
        <v>175</v>
      </c>
      <c r="C59" s="93">
        <v>823</v>
      </c>
      <c r="D59" s="94" t="s">
        <v>19</v>
      </c>
      <c r="E59" s="95">
        <v>689</v>
      </c>
      <c r="F59" s="96">
        <v>67</v>
      </c>
      <c r="G59" s="79">
        <v>71</v>
      </c>
      <c r="H59" s="79">
        <v>84</v>
      </c>
      <c r="I59" s="79">
        <v>6</v>
      </c>
      <c r="J59" s="79">
        <v>5</v>
      </c>
      <c r="K59" s="79">
        <v>2</v>
      </c>
      <c r="L59" s="79">
        <v>7</v>
      </c>
      <c r="M59" s="79">
        <v>25</v>
      </c>
      <c r="N59" s="79">
        <v>4</v>
      </c>
      <c r="O59" s="480">
        <v>32</v>
      </c>
      <c r="P59" s="249">
        <v>76</v>
      </c>
      <c r="Q59" s="96">
        <v>0</v>
      </c>
      <c r="R59" s="79">
        <v>11</v>
      </c>
      <c r="S59" s="98">
        <f t="shared" si="0"/>
        <v>303</v>
      </c>
    </row>
    <row r="60" spans="1:19" ht="15" customHeight="1" x14ac:dyDescent="0.25">
      <c r="A60" s="246">
        <f t="shared" si="1"/>
        <v>59</v>
      </c>
      <c r="B60" s="82" t="s">
        <v>175</v>
      </c>
      <c r="C60" s="83">
        <v>823</v>
      </c>
      <c r="D60" s="84" t="s">
        <v>14</v>
      </c>
      <c r="E60" s="85">
        <v>689</v>
      </c>
      <c r="F60" s="86">
        <v>43</v>
      </c>
      <c r="G60" s="87">
        <v>71</v>
      </c>
      <c r="H60" s="87">
        <v>94</v>
      </c>
      <c r="I60" s="87">
        <v>6</v>
      </c>
      <c r="J60" s="87">
        <v>4</v>
      </c>
      <c r="K60" s="87">
        <v>9</v>
      </c>
      <c r="L60" s="87">
        <v>2</v>
      </c>
      <c r="M60" s="87">
        <v>17</v>
      </c>
      <c r="N60" s="87">
        <v>7</v>
      </c>
      <c r="O60" s="479">
        <v>33</v>
      </c>
      <c r="P60" s="247">
        <v>75</v>
      </c>
      <c r="Q60" s="86">
        <v>1</v>
      </c>
      <c r="R60" s="87">
        <v>11</v>
      </c>
      <c r="S60" s="90">
        <f t="shared" si="0"/>
        <v>286</v>
      </c>
    </row>
    <row r="61" spans="1:19" ht="15" customHeight="1" x14ac:dyDescent="0.25">
      <c r="A61" s="246">
        <f t="shared" si="1"/>
        <v>60</v>
      </c>
      <c r="B61" s="92" t="s">
        <v>175</v>
      </c>
      <c r="C61" s="93">
        <v>823</v>
      </c>
      <c r="D61" s="94" t="s">
        <v>20</v>
      </c>
      <c r="E61" s="95">
        <v>688</v>
      </c>
      <c r="F61" s="96">
        <v>44</v>
      </c>
      <c r="G61" s="79">
        <v>83</v>
      </c>
      <c r="H61" s="79">
        <v>75</v>
      </c>
      <c r="I61" s="79">
        <v>9</v>
      </c>
      <c r="J61" s="79">
        <v>4</v>
      </c>
      <c r="K61" s="79">
        <v>3</v>
      </c>
      <c r="L61" s="79">
        <v>3</v>
      </c>
      <c r="M61" s="79">
        <v>21</v>
      </c>
      <c r="N61" s="79">
        <v>4</v>
      </c>
      <c r="O61" s="480">
        <v>38</v>
      </c>
      <c r="P61" s="249">
        <v>87</v>
      </c>
      <c r="Q61" s="96">
        <v>0</v>
      </c>
      <c r="R61" s="79">
        <v>8</v>
      </c>
      <c r="S61" s="98">
        <f t="shared" si="0"/>
        <v>284</v>
      </c>
    </row>
    <row r="62" spans="1:19" ht="15" customHeight="1" x14ac:dyDescent="0.25">
      <c r="A62" s="246">
        <f t="shared" si="1"/>
        <v>61</v>
      </c>
      <c r="B62" s="82" t="s">
        <v>175</v>
      </c>
      <c r="C62" s="83">
        <v>824</v>
      </c>
      <c r="D62" s="84" t="s">
        <v>19</v>
      </c>
      <c r="E62" s="85">
        <v>601</v>
      </c>
      <c r="F62" s="86">
        <v>26</v>
      </c>
      <c r="G62" s="87">
        <v>67</v>
      </c>
      <c r="H62" s="87">
        <v>64</v>
      </c>
      <c r="I62" s="87">
        <v>10</v>
      </c>
      <c r="J62" s="87">
        <v>1</v>
      </c>
      <c r="K62" s="87">
        <v>1</v>
      </c>
      <c r="L62" s="87">
        <v>2</v>
      </c>
      <c r="M62" s="87">
        <v>11</v>
      </c>
      <c r="N62" s="87">
        <v>7</v>
      </c>
      <c r="O62" s="479">
        <v>22</v>
      </c>
      <c r="P62" s="247">
        <v>68</v>
      </c>
      <c r="Q62" s="86">
        <v>0</v>
      </c>
      <c r="R62" s="87">
        <v>11</v>
      </c>
      <c r="S62" s="90">
        <f t="shared" si="0"/>
        <v>211</v>
      </c>
    </row>
    <row r="63" spans="1:19" ht="15" customHeight="1" x14ac:dyDescent="0.25">
      <c r="A63" s="246">
        <f t="shared" si="1"/>
        <v>62</v>
      </c>
      <c r="B63" s="92" t="s">
        <v>175</v>
      </c>
      <c r="C63" s="93">
        <v>824</v>
      </c>
      <c r="D63" s="94" t="s">
        <v>14</v>
      </c>
      <c r="E63" s="95">
        <v>601</v>
      </c>
      <c r="F63" s="96">
        <v>25</v>
      </c>
      <c r="G63" s="79">
        <v>57</v>
      </c>
      <c r="H63" s="79">
        <v>78</v>
      </c>
      <c r="I63" s="79">
        <v>2</v>
      </c>
      <c r="J63" s="79">
        <v>1</v>
      </c>
      <c r="K63" s="79">
        <v>7</v>
      </c>
      <c r="L63" s="79">
        <v>1</v>
      </c>
      <c r="M63" s="79">
        <v>8</v>
      </c>
      <c r="N63" s="79">
        <v>3</v>
      </c>
      <c r="O63" s="480">
        <v>26</v>
      </c>
      <c r="P63" s="249">
        <v>58</v>
      </c>
      <c r="Q63" s="96">
        <v>0</v>
      </c>
      <c r="R63" s="79">
        <v>6</v>
      </c>
      <c r="S63" s="98">
        <f t="shared" si="0"/>
        <v>208</v>
      </c>
    </row>
    <row r="64" spans="1:19" ht="15" customHeight="1" x14ac:dyDescent="0.25">
      <c r="A64" s="246">
        <f t="shared" si="1"/>
        <v>63</v>
      </c>
      <c r="B64" s="82" t="s">
        <v>175</v>
      </c>
      <c r="C64" s="83">
        <v>825</v>
      </c>
      <c r="D64" s="84" t="s">
        <v>19</v>
      </c>
      <c r="E64" s="85">
        <v>665</v>
      </c>
      <c r="F64" s="86">
        <v>43</v>
      </c>
      <c r="G64" s="87">
        <v>74</v>
      </c>
      <c r="H64" s="87">
        <v>85</v>
      </c>
      <c r="I64" s="87">
        <v>6</v>
      </c>
      <c r="J64" s="87">
        <v>4</v>
      </c>
      <c r="K64" s="87">
        <v>4</v>
      </c>
      <c r="L64" s="87">
        <v>3</v>
      </c>
      <c r="M64" s="87">
        <v>20</v>
      </c>
      <c r="N64" s="87">
        <v>5</v>
      </c>
      <c r="O64" s="479">
        <v>16</v>
      </c>
      <c r="P64" s="247">
        <v>78</v>
      </c>
      <c r="Q64" s="86">
        <v>0</v>
      </c>
      <c r="R64" s="87">
        <v>5</v>
      </c>
      <c r="S64" s="90">
        <f t="shared" si="0"/>
        <v>260</v>
      </c>
    </row>
    <row r="65" spans="1:19" ht="15" customHeight="1" x14ac:dyDescent="0.25">
      <c r="A65" s="246">
        <f t="shared" si="1"/>
        <v>64</v>
      </c>
      <c r="B65" s="92" t="s">
        <v>175</v>
      </c>
      <c r="C65" s="93">
        <v>825</v>
      </c>
      <c r="D65" s="94" t="s">
        <v>14</v>
      </c>
      <c r="E65" s="95">
        <v>665</v>
      </c>
      <c r="F65" s="96">
        <v>36</v>
      </c>
      <c r="G65" s="79">
        <v>89</v>
      </c>
      <c r="H65" s="79">
        <v>78</v>
      </c>
      <c r="I65" s="79">
        <v>3</v>
      </c>
      <c r="J65" s="79">
        <v>3</v>
      </c>
      <c r="K65" s="79">
        <v>3</v>
      </c>
      <c r="L65" s="79">
        <v>1</v>
      </c>
      <c r="M65" s="79">
        <v>13</v>
      </c>
      <c r="N65" s="79">
        <v>2</v>
      </c>
      <c r="O65" s="480">
        <v>13</v>
      </c>
      <c r="P65" s="249">
        <v>92</v>
      </c>
      <c r="Q65" s="96">
        <v>0</v>
      </c>
      <c r="R65" s="79">
        <v>7</v>
      </c>
      <c r="S65" s="98">
        <f t="shared" si="0"/>
        <v>241</v>
      </c>
    </row>
    <row r="66" spans="1:19" ht="15" customHeight="1" x14ac:dyDescent="0.25">
      <c r="A66" s="246">
        <f t="shared" si="1"/>
        <v>65</v>
      </c>
      <c r="B66" s="82" t="s">
        <v>175</v>
      </c>
      <c r="C66" s="83">
        <v>825</v>
      </c>
      <c r="D66" s="84" t="s">
        <v>20</v>
      </c>
      <c r="E66" s="85">
        <v>665</v>
      </c>
      <c r="F66" s="86">
        <v>29</v>
      </c>
      <c r="G66" s="87">
        <v>84</v>
      </c>
      <c r="H66" s="87">
        <v>89</v>
      </c>
      <c r="I66" s="87">
        <v>4</v>
      </c>
      <c r="J66" s="87">
        <v>2</v>
      </c>
      <c r="K66" s="87">
        <v>1</v>
      </c>
      <c r="L66" s="87">
        <v>4</v>
      </c>
      <c r="M66" s="87">
        <v>12</v>
      </c>
      <c r="N66" s="87">
        <v>2</v>
      </c>
      <c r="O66" s="479">
        <v>12</v>
      </c>
      <c r="P66" s="247">
        <v>86</v>
      </c>
      <c r="Q66" s="86">
        <v>0</v>
      </c>
      <c r="R66" s="87">
        <v>6</v>
      </c>
      <c r="S66" s="90">
        <f t="shared" ref="S66:S129" si="2">SUM(F66:O66)</f>
        <v>239</v>
      </c>
    </row>
    <row r="67" spans="1:19" ht="15" customHeight="1" x14ac:dyDescent="0.25">
      <c r="A67" s="246">
        <f t="shared" ref="A67:A130" si="3">A66+1</f>
        <v>66</v>
      </c>
      <c r="B67" s="92" t="s">
        <v>175</v>
      </c>
      <c r="C67" s="93">
        <v>826</v>
      </c>
      <c r="D67" s="94" t="s">
        <v>19</v>
      </c>
      <c r="E67" s="95">
        <v>719</v>
      </c>
      <c r="F67" s="96">
        <v>56</v>
      </c>
      <c r="G67" s="79">
        <v>83</v>
      </c>
      <c r="H67" s="79">
        <v>91</v>
      </c>
      <c r="I67" s="79">
        <v>2</v>
      </c>
      <c r="J67" s="79">
        <v>2</v>
      </c>
      <c r="K67" s="79">
        <v>2</v>
      </c>
      <c r="L67" s="79">
        <v>6</v>
      </c>
      <c r="M67" s="79">
        <v>7</v>
      </c>
      <c r="N67" s="79">
        <v>2</v>
      </c>
      <c r="O67" s="480">
        <v>32</v>
      </c>
      <c r="P67" s="249">
        <v>85</v>
      </c>
      <c r="Q67" s="96">
        <v>1</v>
      </c>
      <c r="R67" s="79">
        <v>10</v>
      </c>
      <c r="S67" s="98">
        <f t="shared" si="2"/>
        <v>283</v>
      </c>
    </row>
    <row r="68" spans="1:19" ht="15" customHeight="1" x14ac:dyDescent="0.25">
      <c r="A68" s="246">
        <f t="shared" si="3"/>
        <v>67</v>
      </c>
      <c r="B68" s="82" t="s">
        <v>175</v>
      </c>
      <c r="C68" s="83">
        <v>826</v>
      </c>
      <c r="D68" s="84" t="s">
        <v>14</v>
      </c>
      <c r="E68" s="85">
        <v>718</v>
      </c>
      <c r="F68" s="86">
        <v>54</v>
      </c>
      <c r="G68" s="87">
        <v>82</v>
      </c>
      <c r="H68" s="87">
        <v>85</v>
      </c>
      <c r="I68" s="87">
        <v>3</v>
      </c>
      <c r="J68" s="87">
        <v>5</v>
      </c>
      <c r="K68" s="87">
        <v>2</v>
      </c>
      <c r="L68" s="87">
        <v>5</v>
      </c>
      <c r="M68" s="87">
        <v>6</v>
      </c>
      <c r="N68" s="87">
        <v>1</v>
      </c>
      <c r="O68" s="479">
        <v>28</v>
      </c>
      <c r="P68" s="247">
        <v>87</v>
      </c>
      <c r="Q68" s="86">
        <v>0</v>
      </c>
      <c r="R68" s="87">
        <v>10</v>
      </c>
      <c r="S68" s="90">
        <f t="shared" si="2"/>
        <v>271</v>
      </c>
    </row>
    <row r="69" spans="1:19" ht="15" customHeight="1" x14ac:dyDescent="0.25">
      <c r="A69" s="246">
        <f t="shared" si="3"/>
        <v>68</v>
      </c>
      <c r="B69" s="92" t="s">
        <v>175</v>
      </c>
      <c r="C69" s="93">
        <v>827</v>
      </c>
      <c r="D69" s="94" t="s">
        <v>19</v>
      </c>
      <c r="E69" s="95">
        <v>614</v>
      </c>
      <c r="F69" s="96">
        <v>31</v>
      </c>
      <c r="G69" s="79">
        <v>69</v>
      </c>
      <c r="H69" s="79">
        <v>81</v>
      </c>
      <c r="I69" s="79">
        <v>0</v>
      </c>
      <c r="J69" s="79">
        <v>3</v>
      </c>
      <c r="K69" s="79">
        <v>0</v>
      </c>
      <c r="L69" s="79">
        <v>1</v>
      </c>
      <c r="M69" s="79">
        <v>8</v>
      </c>
      <c r="N69" s="79">
        <v>2</v>
      </c>
      <c r="O69" s="480">
        <v>24</v>
      </c>
      <c r="P69" s="249">
        <v>72</v>
      </c>
      <c r="Q69" s="96">
        <v>0</v>
      </c>
      <c r="R69" s="79">
        <v>7</v>
      </c>
      <c r="S69" s="98">
        <f t="shared" si="2"/>
        <v>219</v>
      </c>
    </row>
    <row r="70" spans="1:19" ht="15" customHeight="1" x14ac:dyDescent="0.25">
      <c r="A70" s="246">
        <f t="shared" si="3"/>
        <v>69</v>
      </c>
      <c r="B70" s="82" t="s">
        <v>175</v>
      </c>
      <c r="C70" s="83">
        <v>827</v>
      </c>
      <c r="D70" s="84" t="s">
        <v>14</v>
      </c>
      <c r="E70" s="85">
        <v>614</v>
      </c>
      <c r="F70" s="86">
        <v>28</v>
      </c>
      <c r="G70" s="87">
        <v>80</v>
      </c>
      <c r="H70" s="87">
        <v>73</v>
      </c>
      <c r="I70" s="87">
        <v>2</v>
      </c>
      <c r="J70" s="87">
        <v>2</v>
      </c>
      <c r="K70" s="87">
        <v>1</v>
      </c>
      <c r="L70" s="87">
        <v>5</v>
      </c>
      <c r="M70" s="87">
        <v>12</v>
      </c>
      <c r="N70" s="87">
        <v>1</v>
      </c>
      <c r="O70" s="479">
        <v>34</v>
      </c>
      <c r="P70" s="247">
        <v>82</v>
      </c>
      <c r="Q70" s="86">
        <v>0</v>
      </c>
      <c r="R70" s="87">
        <v>6</v>
      </c>
      <c r="S70" s="90">
        <f t="shared" si="2"/>
        <v>238</v>
      </c>
    </row>
    <row r="71" spans="1:19" ht="15" customHeight="1" x14ac:dyDescent="0.25">
      <c r="A71" s="246">
        <f t="shared" si="3"/>
        <v>70</v>
      </c>
      <c r="B71" s="82" t="s">
        <v>175</v>
      </c>
      <c r="C71" s="83">
        <v>828</v>
      </c>
      <c r="D71" s="84" t="s">
        <v>19</v>
      </c>
      <c r="E71" s="85">
        <v>642</v>
      </c>
      <c r="F71" s="86">
        <v>46</v>
      </c>
      <c r="G71" s="87">
        <v>86</v>
      </c>
      <c r="H71" s="87">
        <v>58</v>
      </c>
      <c r="I71" s="87">
        <v>7</v>
      </c>
      <c r="J71" s="87">
        <v>1</v>
      </c>
      <c r="K71" s="87">
        <v>0</v>
      </c>
      <c r="L71" s="87">
        <v>3</v>
      </c>
      <c r="M71" s="87">
        <v>16</v>
      </c>
      <c r="N71" s="87">
        <v>1</v>
      </c>
      <c r="O71" s="479">
        <v>25</v>
      </c>
      <c r="P71" s="247">
        <v>87</v>
      </c>
      <c r="Q71" s="86">
        <v>0</v>
      </c>
      <c r="R71" s="87">
        <v>11</v>
      </c>
      <c r="S71" s="90">
        <f t="shared" si="2"/>
        <v>243</v>
      </c>
    </row>
    <row r="72" spans="1:19" ht="15" customHeight="1" x14ac:dyDescent="0.25">
      <c r="A72" s="246">
        <f t="shared" si="3"/>
        <v>71</v>
      </c>
      <c r="B72" s="92" t="s">
        <v>175</v>
      </c>
      <c r="C72" s="93">
        <v>828</v>
      </c>
      <c r="D72" s="94" t="s">
        <v>14</v>
      </c>
      <c r="E72" s="95">
        <v>642</v>
      </c>
      <c r="F72" s="96">
        <v>55</v>
      </c>
      <c r="G72" s="79">
        <v>79</v>
      </c>
      <c r="H72" s="79">
        <v>46</v>
      </c>
      <c r="I72" s="79">
        <v>5</v>
      </c>
      <c r="J72" s="79">
        <v>5</v>
      </c>
      <c r="K72" s="79">
        <v>3</v>
      </c>
      <c r="L72" s="79">
        <v>0</v>
      </c>
      <c r="M72" s="79">
        <v>12</v>
      </c>
      <c r="N72" s="79">
        <v>3</v>
      </c>
      <c r="O72" s="480">
        <v>14</v>
      </c>
      <c r="P72" s="249">
        <v>84</v>
      </c>
      <c r="Q72" s="96">
        <v>0</v>
      </c>
      <c r="R72" s="79">
        <v>9</v>
      </c>
      <c r="S72" s="98">
        <f t="shared" si="2"/>
        <v>222</v>
      </c>
    </row>
    <row r="73" spans="1:19" ht="15" customHeight="1" x14ac:dyDescent="0.25">
      <c r="A73" s="246">
        <f t="shared" si="3"/>
        <v>72</v>
      </c>
      <c r="B73" s="82" t="s">
        <v>175</v>
      </c>
      <c r="C73" s="83">
        <v>828</v>
      </c>
      <c r="D73" s="84" t="s">
        <v>20</v>
      </c>
      <c r="E73" s="85">
        <v>642</v>
      </c>
      <c r="F73" s="86">
        <v>63</v>
      </c>
      <c r="G73" s="87">
        <v>97</v>
      </c>
      <c r="H73" s="87">
        <v>56</v>
      </c>
      <c r="I73" s="87">
        <v>7</v>
      </c>
      <c r="J73" s="87">
        <v>6</v>
      </c>
      <c r="K73" s="87">
        <v>0</v>
      </c>
      <c r="L73" s="87">
        <v>1</v>
      </c>
      <c r="M73" s="87">
        <v>6</v>
      </c>
      <c r="N73" s="87">
        <v>2</v>
      </c>
      <c r="O73" s="479">
        <v>27</v>
      </c>
      <c r="P73" s="247">
        <v>103</v>
      </c>
      <c r="Q73" s="86">
        <v>1</v>
      </c>
      <c r="R73" s="87">
        <v>7</v>
      </c>
      <c r="S73" s="90">
        <f t="shared" si="2"/>
        <v>265</v>
      </c>
    </row>
    <row r="74" spans="1:19" ht="15" customHeight="1" x14ac:dyDescent="0.25">
      <c r="A74" s="246">
        <f t="shared" si="3"/>
        <v>73</v>
      </c>
      <c r="B74" s="92" t="s">
        <v>175</v>
      </c>
      <c r="C74" s="93">
        <v>828</v>
      </c>
      <c r="D74" s="94" t="s">
        <v>23</v>
      </c>
      <c r="E74" s="95">
        <v>641</v>
      </c>
      <c r="F74" s="96">
        <v>56</v>
      </c>
      <c r="G74" s="79">
        <v>81</v>
      </c>
      <c r="H74" s="79">
        <v>67</v>
      </c>
      <c r="I74" s="79">
        <v>8</v>
      </c>
      <c r="J74" s="79">
        <v>3</v>
      </c>
      <c r="K74" s="79">
        <v>3</v>
      </c>
      <c r="L74" s="79">
        <v>5</v>
      </c>
      <c r="M74" s="79">
        <v>13</v>
      </c>
      <c r="N74" s="79">
        <v>2</v>
      </c>
      <c r="O74" s="480">
        <v>17</v>
      </c>
      <c r="P74" s="249">
        <v>84</v>
      </c>
      <c r="Q74" s="96">
        <v>0</v>
      </c>
      <c r="R74" s="79">
        <v>11</v>
      </c>
      <c r="S74" s="98">
        <f t="shared" si="2"/>
        <v>255</v>
      </c>
    </row>
    <row r="75" spans="1:19" ht="15" customHeight="1" x14ac:dyDescent="0.25">
      <c r="A75" s="246">
        <f t="shared" si="3"/>
        <v>74</v>
      </c>
      <c r="B75" s="82" t="s">
        <v>175</v>
      </c>
      <c r="C75" s="83">
        <v>829</v>
      </c>
      <c r="D75" s="84" t="s">
        <v>19</v>
      </c>
      <c r="E75" s="85">
        <v>519</v>
      </c>
      <c r="F75" s="86">
        <v>28</v>
      </c>
      <c r="G75" s="87">
        <v>85</v>
      </c>
      <c r="H75" s="87">
        <v>59</v>
      </c>
      <c r="I75" s="87">
        <v>7</v>
      </c>
      <c r="J75" s="87">
        <v>0</v>
      </c>
      <c r="K75" s="87">
        <v>1</v>
      </c>
      <c r="L75" s="87">
        <v>5</v>
      </c>
      <c r="M75" s="87">
        <v>10</v>
      </c>
      <c r="N75" s="87">
        <v>1</v>
      </c>
      <c r="O75" s="479">
        <v>10</v>
      </c>
      <c r="P75" s="247">
        <v>85</v>
      </c>
      <c r="Q75" s="86">
        <v>0</v>
      </c>
      <c r="R75" s="87">
        <v>1</v>
      </c>
      <c r="S75" s="90">
        <f t="shared" si="2"/>
        <v>206</v>
      </c>
    </row>
    <row r="76" spans="1:19" ht="15" customHeight="1" x14ac:dyDescent="0.25">
      <c r="A76" s="246">
        <f t="shared" si="3"/>
        <v>75</v>
      </c>
      <c r="B76" s="92" t="s">
        <v>175</v>
      </c>
      <c r="C76" s="93">
        <v>829</v>
      </c>
      <c r="D76" s="94" t="s">
        <v>14</v>
      </c>
      <c r="E76" s="95">
        <v>519</v>
      </c>
      <c r="F76" s="96">
        <v>24</v>
      </c>
      <c r="G76" s="79">
        <v>92</v>
      </c>
      <c r="H76" s="79">
        <v>61</v>
      </c>
      <c r="I76" s="79">
        <v>3</v>
      </c>
      <c r="J76" s="79">
        <v>5</v>
      </c>
      <c r="K76" s="79">
        <v>2</v>
      </c>
      <c r="L76" s="79">
        <v>3</v>
      </c>
      <c r="M76" s="79">
        <v>14</v>
      </c>
      <c r="N76" s="79">
        <v>3</v>
      </c>
      <c r="O76" s="480">
        <v>18</v>
      </c>
      <c r="P76" s="249">
        <v>97</v>
      </c>
      <c r="Q76" s="96">
        <v>0</v>
      </c>
      <c r="R76" s="79">
        <v>7</v>
      </c>
      <c r="S76" s="98">
        <f t="shared" si="2"/>
        <v>225</v>
      </c>
    </row>
    <row r="77" spans="1:19" ht="15" customHeight="1" x14ac:dyDescent="0.25">
      <c r="A77" s="246">
        <f t="shared" si="3"/>
        <v>76</v>
      </c>
      <c r="B77" s="82" t="s">
        <v>175</v>
      </c>
      <c r="C77" s="83">
        <v>830</v>
      </c>
      <c r="D77" s="84" t="s">
        <v>19</v>
      </c>
      <c r="E77" s="85">
        <v>619</v>
      </c>
      <c r="F77" s="86">
        <v>7</v>
      </c>
      <c r="G77" s="87">
        <v>109</v>
      </c>
      <c r="H77" s="87">
        <v>92</v>
      </c>
      <c r="I77" s="87">
        <v>15</v>
      </c>
      <c r="J77" s="87">
        <v>3</v>
      </c>
      <c r="K77" s="87">
        <v>0</v>
      </c>
      <c r="L77" s="87">
        <v>3</v>
      </c>
      <c r="M77" s="87">
        <v>14</v>
      </c>
      <c r="N77" s="87">
        <v>0</v>
      </c>
      <c r="O77" s="479">
        <v>5</v>
      </c>
      <c r="P77" s="247">
        <v>112</v>
      </c>
      <c r="Q77" s="86">
        <v>0</v>
      </c>
      <c r="R77" s="87">
        <v>7</v>
      </c>
      <c r="S77" s="90">
        <f t="shared" si="2"/>
        <v>248</v>
      </c>
    </row>
    <row r="78" spans="1:19" ht="15" customHeight="1" x14ac:dyDescent="0.25">
      <c r="A78" s="246">
        <f t="shared" si="3"/>
        <v>77</v>
      </c>
      <c r="B78" s="92" t="s">
        <v>175</v>
      </c>
      <c r="C78" s="93">
        <v>831</v>
      </c>
      <c r="D78" s="94" t="s">
        <v>19</v>
      </c>
      <c r="E78" s="95">
        <v>224</v>
      </c>
      <c r="F78" s="96">
        <v>3</v>
      </c>
      <c r="G78" s="79">
        <v>69</v>
      </c>
      <c r="H78" s="79">
        <v>34</v>
      </c>
      <c r="I78" s="79">
        <v>1</v>
      </c>
      <c r="J78" s="79">
        <v>1</v>
      </c>
      <c r="K78" s="79">
        <v>0</v>
      </c>
      <c r="L78" s="79">
        <v>1</v>
      </c>
      <c r="M78" s="79">
        <v>0</v>
      </c>
      <c r="N78" s="79">
        <v>0</v>
      </c>
      <c r="O78" s="480">
        <v>2</v>
      </c>
      <c r="P78" s="249">
        <v>70</v>
      </c>
      <c r="Q78" s="96">
        <v>0</v>
      </c>
      <c r="R78" s="79">
        <v>0</v>
      </c>
      <c r="S78" s="98">
        <f t="shared" si="2"/>
        <v>111</v>
      </c>
    </row>
    <row r="79" spans="1:19" ht="15" customHeight="1" x14ac:dyDescent="0.25">
      <c r="A79" s="246">
        <f t="shared" si="3"/>
        <v>78</v>
      </c>
      <c r="B79" s="82" t="s">
        <v>175</v>
      </c>
      <c r="C79" s="83">
        <v>831</v>
      </c>
      <c r="D79" s="84" t="s">
        <v>15</v>
      </c>
      <c r="E79" s="85">
        <v>235</v>
      </c>
      <c r="F79" s="86">
        <v>2</v>
      </c>
      <c r="G79" s="87">
        <v>65</v>
      </c>
      <c r="H79" s="87">
        <v>52</v>
      </c>
      <c r="I79" s="87">
        <v>7</v>
      </c>
      <c r="J79" s="87">
        <v>0</v>
      </c>
      <c r="K79" s="87">
        <v>1</v>
      </c>
      <c r="L79" s="87">
        <v>0</v>
      </c>
      <c r="M79" s="87">
        <v>2</v>
      </c>
      <c r="N79" s="87">
        <v>0</v>
      </c>
      <c r="O79" s="479">
        <v>0</v>
      </c>
      <c r="P79" s="247">
        <v>65</v>
      </c>
      <c r="Q79" s="86">
        <v>0</v>
      </c>
      <c r="R79" s="87">
        <v>3</v>
      </c>
      <c r="S79" s="90">
        <f t="shared" si="2"/>
        <v>129</v>
      </c>
    </row>
    <row r="80" spans="1:19" ht="15" customHeight="1" x14ac:dyDescent="0.25">
      <c r="A80" s="246">
        <f t="shared" si="3"/>
        <v>79</v>
      </c>
      <c r="B80" s="92" t="s">
        <v>175</v>
      </c>
      <c r="C80" s="93">
        <v>831</v>
      </c>
      <c r="D80" s="94" t="s">
        <v>44</v>
      </c>
      <c r="E80" s="95">
        <v>315</v>
      </c>
      <c r="F80" s="96">
        <v>4</v>
      </c>
      <c r="G80" s="79">
        <v>91</v>
      </c>
      <c r="H80" s="79">
        <v>64</v>
      </c>
      <c r="I80" s="79">
        <v>1</v>
      </c>
      <c r="J80" s="79">
        <v>2</v>
      </c>
      <c r="K80" s="79">
        <v>0</v>
      </c>
      <c r="L80" s="79">
        <v>0</v>
      </c>
      <c r="M80" s="79">
        <v>1</v>
      </c>
      <c r="N80" s="79">
        <v>1</v>
      </c>
      <c r="O80" s="480">
        <v>5</v>
      </c>
      <c r="P80" s="249">
        <v>93</v>
      </c>
      <c r="Q80" s="96">
        <v>0</v>
      </c>
      <c r="R80" s="79">
        <v>2</v>
      </c>
      <c r="S80" s="98">
        <f t="shared" si="2"/>
        <v>169</v>
      </c>
    </row>
    <row r="81" spans="1:19" ht="15" customHeight="1" x14ac:dyDescent="0.25">
      <c r="A81" s="246">
        <f t="shared" si="3"/>
        <v>80</v>
      </c>
      <c r="B81" s="82" t="s">
        <v>175</v>
      </c>
      <c r="C81" s="83">
        <v>831</v>
      </c>
      <c r="D81" s="84" t="s">
        <v>89</v>
      </c>
      <c r="E81" s="85">
        <v>105</v>
      </c>
      <c r="F81" s="86">
        <v>1</v>
      </c>
      <c r="G81" s="87">
        <v>17</v>
      </c>
      <c r="H81" s="87">
        <v>32</v>
      </c>
      <c r="I81" s="87">
        <v>0</v>
      </c>
      <c r="J81" s="87">
        <v>0</v>
      </c>
      <c r="K81" s="87">
        <v>0</v>
      </c>
      <c r="L81" s="87">
        <v>1</v>
      </c>
      <c r="M81" s="87">
        <v>0</v>
      </c>
      <c r="N81" s="87">
        <v>0</v>
      </c>
      <c r="O81" s="479">
        <v>0</v>
      </c>
      <c r="P81" s="247">
        <v>17</v>
      </c>
      <c r="Q81" s="86">
        <v>0</v>
      </c>
      <c r="R81" s="87">
        <v>4</v>
      </c>
      <c r="S81" s="90">
        <f t="shared" si="2"/>
        <v>51</v>
      </c>
    </row>
    <row r="82" spans="1:19" ht="15" customHeight="1" x14ac:dyDescent="0.25">
      <c r="A82" s="246">
        <f t="shared" si="3"/>
        <v>81</v>
      </c>
      <c r="B82" s="92" t="s">
        <v>175</v>
      </c>
      <c r="C82" s="93">
        <v>832</v>
      </c>
      <c r="D82" s="94" t="s">
        <v>19</v>
      </c>
      <c r="E82" s="95">
        <v>603</v>
      </c>
      <c r="F82" s="96">
        <v>41</v>
      </c>
      <c r="G82" s="79">
        <v>114</v>
      </c>
      <c r="H82" s="79">
        <v>92</v>
      </c>
      <c r="I82" s="79">
        <v>3</v>
      </c>
      <c r="J82" s="79">
        <v>6</v>
      </c>
      <c r="K82" s="79">
        <v>1</v>
      </c>
      <c r="L82" s="79">
        <v>11</v>
      </c>
      <c r="M82" s="79">
        <v>3</v>
      </c>
      <c r="N82" s="79">
        <v>1</v>
      </c>
      <c r="O82" s="480">
        <v>1</v>
      </c>
      <c r="P82" s="249">
        <v>120</v>
      </c>
      <c r="Q82" s="96">
        <v>0</v>
      </c>
      <c r="R82" s="79">
        <v>13</v>
      </c>
      <c r="S82" s="98">
        <f t="shared" si="2"/>
        <v>273</v>
      </c>
    </row>
    <row r="83" spans="1:19" ht="15" customHeight="1" x14ac:dyDescent="0.25">
      <c r="A83" s="246">
        <f t="shared" si="3"/>
        <v>82</v>
      </c>
      <c r="B83" s="82" t="s">
        <v>175</v>
      </c>
      <c r="C83" s="83">
        <v>832</v>
      </c>
      <c r="D83" s="84" t="s">
        <v>14</v>
      </c>
      <c r="E83" s="85">
        <v>603</v>
      </c>
      <c r="F83" s="86">
        <v>35</v>
      </c>
      <c r="G83" s="87">
        <v>89</v>
      </c>
      <c r="H83" s="87">
        <v>88</v>
      </c>
      <c r="I83" s="87">
        <v>5</v>
      </c>
      <c r="J83" s="87">
        <v>10</v>
      </c>
      <c r="K83" s="87">
        <v>2</v>
      </c>
      <c r="L83" s="87">
        <v>1</v>
      </c>
      <c r="M83" s="87">
        <v>2</v>
      </c>
      <c r="N83" s="87">
        <v>0</v>
      </c>
      <c r="O83" s="479">
        <v>1</v>
      </c>
      <c r="P83" s="247">
        <v>99</v>
      </c>
      <c r="Q83" s="86">
        <v>0</v>
      </c>
      <c r="R83" s="87">
        <v>10</v>
      </c>
      <c r="S83" s="90">
        <f t="shared" si="2"/>
        <v>233</v>
      </c>
    </row>
    <row r="84" spans="1:19" ht="15" customHeight="1" x14ac:dyDescent="0.25">
      <c r="A84" s="246">
        <f t="shared" si="3"/>
        <v>83</v>
      </c>
      <c r="B84" s="92" t="s">
        <v>175</v>
      </c>
      <c r="C84" s="93">
        <v>832</v>
      </c>
      <c r="D84" s="94" t="s">
        <v>15</v>
      </c>
      <c r="E84" s="95">
        <v>131</v>
      </c>
      <c r="F84" s="96">
        <v>3</v>
      </c>
      <c r="G84" s="79">
        <v>50</v>
      </c>
      <c r="H84" s="79">
        <v>8</v>
      </c>
      <c r="I84" s="79">
        <v>0</v>
      </c>
      <c r="J84" s="79">
        <v>0</v>
      </c>
      <c r="K84" s="79">
        <v>0</v>
      </c>
      <c r="L84" s="79">
        <v>0</v>
      </c>
      <c r="M84" s="79">
        <v>0</v>
      </c>
      <c r="N84" s="79">
        <v>0</v>
      </c>
      <c r="O84" s="480">
        <v>0</v>
      </c>
      <c r="P84" s="249">
        <v>50</v>
      </c>
      <c r="Q84" s="96">
        <v>0</v>
      </c>
      <c r="R84" s="79">
        <v>0</v>
      </c>
      <c r="S84" s="98">
        <f t="shared" si="2"/>
        <v>61</v>
      </c>
    </row>
    <row r="85" spans="1:19" ht="15" customHeight="1" x14ac:dyDescent="0.25">
      <c r="A85" s="246">
        <f t="shared" si="3"/>
        <v>84</v>
      </c>
      <c r="B85" s="92" t="s">
        <v>175</v>
      </c>
      <c r="C85" s="93">
        <v>832</v>
      </c>
      <c r="D85" s="94" t="s">
        <v>20</v>
      </c>
      <c r="E85" s="95">
        <v>602</v>
      </c>
      <c r="F85" s="96">
        <v>23</v>
      </c>
      <c r="G85" s="79">
        <v>92</v>
      </c>
      <c r="H85" s="79">
        <v>105</v>
      </c>
      <c r="I85" s="79">
        <v>4</v>
      </c>
      <c r="J85" s="79">
        <v>0</v>
      </c>
      <c r="K85" s="79">
        <v>0</v>
      </c>
      <c r="L85" s="79">
        <v>3</v>
      </c>
      <c r="M85" s="79">
        <v>6</v>
      </c>
      <c r="N85" s="79">
        <v>0</v>
      </c>
      <c r="O85" s="480">
        <v>0</v>
      </c>
      <c r="P85" s="249">
        <v>92</v>
      </c>
      <c r="Q85" s="96">
        <v>3</v>
      </c>
      <c r="R85" s="79">
        <v>8</v>
      </c>
      <c r="S85" s="98">
        <f t="shared" si="2"/>
        <v>233</v>
      </c>
    </row>
    <row r="86" spans="1:19" ht="15" customHeight="1" x14ac:dyDescent="0.25">
      <c r="A86" s="246">
        <f t="shared" si="3"/>
        <v>85</v>
      </c>
      <c r="B86" s="82" t="s">
        <v>175</v>
      </c>
      <c r="C86" s="83">
        <v>832</v>
      </c>
      <c r="D86" s="84" t="s">
        <v>44</v>
      </c>
      <c r="E86" s="85">
        <v>386</v>
      </c>
      <c r="F86" s="86">
        <v>12</v>
      </c>
      <c r="G86" s="87">
        <v>76</v>
      </c>
      <c r="H86" s="87">
        <v>67</v>
      </c>
      <c r="I86" s="87">
        <v>2</v>
      </c>
      <c r="J86" s="87">
        <v>2</v>
      </c>
      <c r="K86" s="87">
        <v>2</v>
      </c>
      <c r="L86" s="87">
        <v>1</v>
      </c>
      <c r="M86" s="87">
        <v>3</v>
      </c>
      <c r="N86" s="87">
        <v>0</v>
      </c>
      <c r="O86" s="479">
        <v>5</v>
      </c>
      <c r="P86" s="247">
        <v>78</v>
      </c>
      <c r="Q86" s="86">
        <v>0</v>
      </c>
      <c r="R86" s="87">
        <v>5</v>
      </c>
      <c r="S86" s="90">
        <f t="shared" si="2"/>
        <v>170</v>
      </c>
    </row>
    <row r="87" spans="1:19" ht="15" customHeight="1" x14ac:dyDescent="0.25">
      <c r="A87" s="246">
        <f t="shared" si="3"/>
        <v>86</v>
      </c>
      <c r="B87" s="92" t="s">
        <v>175</v>
      </c>
      <c r="C87" s="93">
        <v>833</v>
      </c>
      <c r="D87" s="94" t="s">
        <v>19</v>
      </c>
      <c r="E87" s="95">
        <v>257</v>
      </c>
      <c r="F87" s="96">
        <v>7</v>
      </c>
      <c r="G87" s="79">
        <v>39</v>
      </c>
      <c r="H87" s="79">
        <v>39</v>
      </c>
      <c r="I87" s="79">
        <v>0</v>
      </c>
      <c r="J87" s="79">
        <v>0</v>
      </c>
      <c r="K87" s="79">
        <v>1</v>
      </c>
      <c r="L87" s="79">
        <v>2</v>
      </c>
      <c r="M87" s="79">
        <v>2</v>
      </c>
      <c r="N87" s="79">
        <v>1</v>
      </c>
      <c r="O87" s="480">
        <v>5</v>
      </c>
      <c r="P87" s="249">
        <v>39</v>
      </c>
      <c r="Q87" s="96">
        <v>0</v>
      </c>
      <c r="R87" s="79">
        <v>3</v>
      </c>
      <c r="S87" s="98">
        <f t="shared" si="2"/>
        <v>96</v>
      </c>
    </row>
    <row r="88" spans="1:19" ht="15" customHeight="1" x14ac:dyDescent="0.25">
      <c r="A88" s="246">
        <f t="shared" si="3"/>
        <v>87</v>
      </c>
      <c r="B88" s="82" t="s">
        <v>175</v>
      </c>
      <c r="C88" s="83">
        <v>834</v>
      </c>
      <c r="D88" s="84" t="s">
        <v>19</v>
      </c>
      <c r="E88" s="85">
        <v>672</v>
      </c>
      <c r="F88" s="86">
        <v>20</v>
      </c>
      <c r="G88" s="87">
        <v>71</v>
      </c>
      <c r="H88" s="87">
        <v>112</v>
      </c>
      <c r="I88" s="87">
        <v>3</v>
      </c>
      <c r="J88" s="87">
        <v>3</v>
      </c>
      <c r="K88" s="87">
        <v>1</v>
      </c>
      <c r="L88" s="87">
        <v>2</v>
      </c>
      <c r="M88" s="87">
        <v>12</v>
      </c>
      <c r="N88" s="87">
        <v>0</v>
      </c>
      <c r="O88" s="479">
        <v>1</v>
      </c>
      <c r="P88" s="247">
        <v>74</v>
      </c>
      <c r="Q88" s="86">
        <v>0</v>
      </c>
      <c r="R88" s="87">
        <v>7</v>
      </c>
      <c r="S88" s="90">
        <f t="shared" si="2"/>
        <v>225</v>
      </c>
    </row>
    <row r="89" spans="1:19" ht="15" customHeight="1" x14ac:dyDescent="0.25">
      <c r="A89" s="246">
        <f t="shared" si="3"/>
        <v>88</v>
      </c>
      <c r="B89" s="92" t="s">
        <v>175</v>
      </c>
      <c r="C89" s="93">
        <v>834</v>
      </c>
      <c r="D89" s="94" t="s">
        <v>15</v>
      </c>
      <c r="E89" s="95">
        <v>301</v>
      </c>
      <c r="F89" s="96">
        <v>0</v>
      </c>
      <c r="G89" s="79">
        <v>143</v>
      </c>
      <c r="H89" s="79">
        <v>18</v>
      </c>
      <c r="I89" s="79">
        <v>1</v>
      </c>
      <c r="J89" s="79">
        <v>0</v>
      </c>
      <c r="K89" s="79">
        <v>0</v>
      </c>
      <c r="L89" s="79">
        <v>0</v>
      </c>
      <c r="M89" s="79">
        <v>0</v>
      </c>
      <c r="N89" s="79">
        <v>0</v>
      </c>
      <c r="O89" s="480">
        <v>1</v>
      </c>
      <c r="P89" s="249">
        <v>143</v>
      </c>
      <c r="Q89" s="96">
        <v>0</v>
      </c>
      <c r="R89" s="79">
        <v>3</v>
      </c>
      <c r="S89" s="98">
        <f t="shared" si="2"/>
        <v>163</v>
      </c>
    </row>
    <row r="90" spans="1:19" ht="15" customHeight="1" x14ac:dyDescent="0.25">
      <c r="A90" s="246">
        <f t="shared" si="3"/>
        <v>89</v>
      </c>
      <c r="B90" s="82" t="s">
        <v>175</v>
      </c>
      <c r="C90" s="83">
        <v>834</v>
      </c>
      <c r="D90" s="84" t="s">
        <v>44</v>
      </c>
      <c r="E90" s="85">
        <v>434</v>
      </c>
      <c r="F90" s="86">
        <v>5</v>
      </c>
      <c r="G90" s="87">
        <v>142</v>
      </c>
      <c r="H90" s="87">
        <v>52</v>
      </c>
      <c r="I90" s="87">
        <v>0</v>
      </c>
      <c r="J90" s="87">
        <v>2</v>
      </c>
      <c r="K90" s="87">
        <v>0</v>
      </c>
      <c r="L90" s="87">
        <v>5</v>
      </c>
      <c r="M90" s="87">
        <v>1</v>
      </c>
      <c r="N90" s="87">
        <v>0</v>
      </c>
      <c r="O90" s="479">
        <v>0</v>
      </c>
      <c r="P90" s="247">
        <v>144</v>
      </c>
      <c r="Q90" s="86">
        <v>0</v>
      </c>
      <c r="R90" s="87">
        <v>8</v>
      </c>
      <c r="S90" s="90">
        <f t="shared" si="2"/>
        <v>207</v>
      </c>
    </row>
    <row r="91" spans="1:19" ht="15" customHeight="1" x14ac:dyDescent="0.25">
      <c r="A91" s="246">
        <f t="shared" si="3"/>
        <v>90</v>
      </c>
      <c r="B91" s="92" t="s">
        <v>175</v>
      </c>
      <c r="C91" s="93">
        <v>834</v>
      </c>
      <c r="D91" s="94" t="s">
        <v>89</v>
      </c>
      <c r="E91" s="95">
        <v>428</v>
      </c>
      <c r="F91" s="96">
        <v>14</v>
      </c>
      <c r="G91" s="79">
        <v>95</v>
      </c>
      <c r="H91" s="79">
        <v>65</v>
      </c>
      <c r="I91" s="79">
        <v>4</v>
      </c>
      <c r="J91" s="79">
        <v>1</v>
      </c>
      <c r="K91" s="79">
        <v>3</v>
      </c>
      <c r="L91" s="79">
        <v>3</v>
      </c>
      <c r="M91" s="79">
        <v>10</v>
      </c>
      <c r="N91" s="79">
        <v>2</v>
      </c>
      <c r="O91" s="480">
        <v>0</v>
      </c>
      <c r="P91" s="249">
        <v>96</v>
      </c>
      <c r="Q91" s="96">
        <v>3</v>
      </c>
      <c r="R91" s="79">
        <v>5</v>
      </c>
      <c r="S91" s="98">
        <f t="shared" si="2"/>
        <v>197</v>
      </c>
    </row>
    <row r="92" spans="1:19" ht="15" customHeight="1" x14ac:dyDescent="0.25">
      <c r="A92" s="246">
        <f t="shared" si="3"/>
        <v>91</v>
      </c>
      <c r="B92" s="82" t="s">
        <v>175</v>
      </c>
      <c r="C92" s="83">
        <v>835</v>
      </c>
      <c r="D92" s="84" t="s">
        <v>19</v>
      </c>
      <c r="E92" s="85">
        <v>567</v>
      </c>
      <c r="F92" s="86">
        <v>20</v>
      </c>
      <c r="G92" s="87">
        <v>109</v>
      </c>
      <c r="H92" s="87">
        <v>62</v>
      </c>
      <c r="I92" s="87">
        <v>5</v>
      </c>
      <c r="J92" s="87">
        <v>3</v>
      </c>
      <c r="K92" s="87">
        <v>0</v>
      </c>
      <c r="L92" s="87">
        <v>3</v>
      </c>
      <c r="M92" s="87">
        <v>14</v>
      </c>
      <c r="N92" s="87">
        <v>0</v>
      </c>
      <c r="O92" s="479">
        <v>2</v>
      </c>
      <c r="P92" s="247">
        <v>112</v>
      </c>
      <c r="Q92" s="86">
        <v>0</v>
      </c>
      <c r="R92" s="87">
        <v>7</v>
      </c>
      <c r="S92" s="90">
        <f t="shared" si="2"/>
        <v>218</v>
      </c>
    </row>
    <row r="93" spans="1:19" ht="15" customHeight="1" x14ac:dyDescent="0.25">
      <c r="A93" s="246">
        <f t="shared" si="3"/>
        <v>92</v>
      </c>
      <c r="B93" s="92" t="s">
        <v>175</v>
      </c>
      <c r="C93" s="93">
        <v>835</v>
      </c>
      <c r="D93" s="94" t="s">
        <v>14</v>
      </c>
      <c r="E93" s="95">
        <v>567</v>
      </c>
      <c r="F93" s="96">
        <v>35</v>
      </c>
      <c r="G93" s="79">
        <v>92</v>
      </c>
      <c r="H93" s="79">
        <v>63</v>
      </c>
      <c r="I93" s="79">
        <v>6</v>
      </c>
      <c r="J93" s="79">
        <v>3</v>
      </c>
      <c r="K93" s="79">
        <v>2</v>
      </c>
      <c r="L93" s="79">
        <v>3</v>
      </c>
      <c r="M93" s="79">
        <v>5</v>
      </c>
      <c r="N93" s="79">
        <v>0</v>
      </c>
      <c r="O93" s="480">
        <v>2</v>
      </c>
      <c r="P93" s="249">
        <v>95</v>
      </c>
      <c r="Q93" s="96">
        <v>0</v>
      </c>
      <c r="R93" s="79">
        <v>8</v>
      </c>
      <c r="S93" s="98">
        <f t="shared" si="2"/>
        <v>211</v>
      </c>
    </row>
    <row r="94" spans="1:19" ht="15" customHeight="1" x14ac:dyDescent="0.25">
      <c r="A94" s="246">
        <f t="shared" si="3"/>
        <v>93</v>
      </c>
      <c r="B94" s="82" t="s">
        <v>175</v>
      </c>
      <c r="C94" s="83">
        <v>835</v>
      </c>
      <c r="D94" s="84" t="s">
        <v>20</v>
      </c>
      <c r="E94" s="85">
        <v>567</v>
      </c>
      <c r="F94" s="86">
        <v>25</v>
      </c>
      <c r="G94" s="87">
        <v>109</v>
      </c>
      <c r="H94" s="87">
        <v>48</v>
      </c>
      <c r="I94" s="87">
        <v>2</v>
      </c>
      <c r="J94" s="87">
        <v>2</v>
      </c>
      <c r="K94" s="87">
        <v>2</v>
      </c>
      <c r="L94" s="87">
        <v>4</v>
      </c>
      <c r="M94" s="87">
        <v>10</v>
      </c>
      <c r="N94" s="87">
        <v>2</v>
      </c>
      <c r="O94" s="479">
        <v>3</v>
      </c>
      <c r="P94" s="247">
        <v>111</v>
      </c>
      <c r="Q94" s="86">
        <v>0</v>
      </c>
      <c r="R94" s="87">
        <v>6</v>
      </c>
      <c r="S94" s="90">
        <f t="shared" si="2"/>
        <v>207</v>
      </c>
    </row>
    <row r="95" spans="1:19" ht="15" customHeight="1" x14ac:dyDescent="0.25">
      <c r="A95" s="246">
        <f t="shared" si="3"/>
        <v>94</v>
      </c>
      <c r="B95" s="92" t="s">
        <v>175</v>
      </c>
      <c r="C95" s="93">
        <v>836</v>
      </c>
      <c r="D95" s="94" t="s">
        <v>19</v>
      </c>
      <c r="E95" s="95">
        <v>666</v>
      </c>
      <c r="F95" s="96">
        <v>17</v>
      </c>
      <c r="G95" s="79">
        <v>113</v>
      </c>
      <c r="H95" s="79">
        <v>69</v>
      </c>
      <c r="I95" s="79">
        <v>1</v>
      </c>
      <c r="J95" s="79">
        <v>5</v>
      </c>
      <c r="K95" s="79">
        <v>2</v>
      </c>
      <c r="L95" s="79">
        <v>2</v>
      </c>
      <c r="M95" s="79">
        <v>15</v>
      </c>
      <c r="N95" s="79">
        <v>0</v>
      </c>
      <c r="O95" s="480">
        <v>5</v>
      </c>
      <c r="P95" s="249">
        <v>118</v>
      </c>
      <c r="Q95" s="96">
        <v>0</v>
      </c>
      <c r="R95" s="79">
        <v>8</v>
      </c>
      <c r="S95" s="98">
        <f t="shared" si="2"/>
        <v>229</v>
      </c>
    </row>
    <row r="96" spans="1:19" ht="15" customHeight="1" x14ac:dyDescent="0.25">
      <c r="A96" s="246">
        <f t="shared" si="3"/>
        <v>95</v>
      </c>
      <c r="B96" s="82" t="s">
        <v>175</v>
      </c>
      <c r="C96" s="83">
        <v>836</v>
      </c>
      <c r="D96" s="84" t="s">
        <v>14</v>
      </c>
      <c r="E96" s="85">
        <v>666</v>
      </c>
      <c r="F96" s="86">
        <v>13</v>
      </c>
      <c r="G96" s="87">
        <v>110</v>
      </c>
      <c r="H96" s="87">
        <v>62</v>
      </c>
      <c r="I96" s="87">
        <v>3</v>
      </c>
      <c r="J96" s="87">
        <v>3</v>
      </c>
      <c r="K96" s="87">
        <v>1</v>
      </c>
      <c r="L96" s="87">
        <v>2</v>
      </c>
      <c r="M96" s="87">
        <v>10</v>
      </c>
      <c r="N96" s="87">
        <v>1</v>
      </c>
      <c r="O96" s="479">
        <v>9</v>
      </c>
      <c r="P96" s="247">
        <v>113</v>
      </c>
      <c r="Q96" s="86">
        <v>0</v>
      </c>
      <c r="R96" s="87">
        <v>8</v>
      </c>
      <c r="S96" s="90">
        <f t="shared" si="2"/>
        <v>214</v>
      </c>
    </row>
    <row r="97" spans="1:19" ht="15" customHeight="1" x14ac:dyDescent="0.25">
      <c r="A97" s="246">
        <f t="shared" si="3"/>
        <v>96</v>
      </c>
      <c r="B97" s="92" t="s">
        <v>175</v>
      </c>
      <c r="C97" s="93">
        <v>836</v>
      </c>
      <c r="D97" s="94" t="s">
        <v>20</v>
      </c>
      <c r="E97" s="95">
        <v>666</v>
      </c>
      <c r="F97" s="481">
        <v>19</v>
      </c>
      <c r="G97" s="482">
        <v>12</v>
      </c>
      <c r="H97" s="482">
        <v>83</v>
      </c>
      <c r="I97" s="482">
        <v>1</v>
      </c>
      <c r="J97" s="482">
        <v>3</v>
      </c>
      <c r="K97" s="482">
        <v>0</v>
      </c>
      <c r="L97" s="482">
        <v>6</v>
      </c>
      <c r="M97" s="482">
        <v>6</v>
      </c>
      <c r="N97" s="482">
        <v>0</v>
      </c>
      <c r="O97" s="483">
        <v>3</v>
      </c>
      <c r="P97" s="484">
        <v>15</v>
      </c>
      <c r="Q97" s="481">
        <v>1</v>
      </c>
      <c r="R97" s="482">
        <v>6</v>
      </c>
      <c r="S97" s="485">
        <f t="shared" si="2"/>
        <v>133</v>
      </c>
    </row>
    <row r="98" spans="1:19" ht="15" customHeight="1" x14ac:dyDescent="0.25">
      <c r="A98" s="246">
        <f t="shared" si="3"/>
        <v>97</v>
      </c>
      <c r="B98" s="82" t="s">
        <v>175</v>
      </c>
      <c r="C98" s="83">
        <v>837</v>
      </c>
      <c r="D98" s="84" t="s">
        <v>19</v>
      </c>
      <c r="E98" s="85">
        <v>609</v>
      </c>
      <c r="F98" s="86">
        <v>25</v>
      </c>
      <c r="G98" s="87">
        <v>123</v>
      </c>
      <c r="H98" s="87">
        <v>55</v>
      </c>
      <c r="I98" s="87">
        <v>6</v>
      </c>
      <c r="J98" s="87">
        <v>5</v>
      </c>
      <c r="K98" s="87">
        <v>5</v>
      </c>
      <c r="L98" s="87">
        <v>2</v>
      </c>
      <c r="M98" s="87">
        <v>9</v>
      </c>
      <c r="N98" s="87">
        <v>0</v>
      </c>
      <c r="O98" s="479">
        <v>0</v>
      </c>
      <c r="P98" s="247">
        <v>128</v>
      </c>
      <c r="Q98" s="86">
        <v>0</v>
      </c>
      <c r="R98" s="87">
        <v>7</v>
      </c>
      <c r="S98" s="90">
        <f t="shared" si="2"/>
        <v>230</v>
      </c>
    </row>
    <row r="99" spans="1:19" ht="15" customHeight="1" x14ac:dyDescent="0.25">
      <c r="A99" s="246">
        <f t="shared" si="3"/>
        <v>98</v>
      </c>
      <c r="B99" s="92" t="s">
        <v>175</v>
      </c>
      <c r="C99" s="93">
        <v>837</v>
      </c>
      <c r="D99" s="94" t="s">
        <v>14</v>
      </c>
      <c r="E99" s="95">
        <v>608</v>
      </c>
      <c r="F99" s="96">
        <v>21</v>
      </c>
      <c r="G99" s="79">
        <v>112</v>
      </c>
      <c r="H99" s="79">
        <v>56</v>
      </c>
      <c r="I99" s="79">
        <v>3</v>
      </c>
      <c r="J99" s="79">
        <v>0</v>
      </c>
      <c r="K99" s="79">
        <v>1</v>
      </c>
      <c r="L99" s="79">
        <v>6</v>
      </c>
      <c r="M99" s="79">
        <v>6</v>
      </c>
      <c r="N99" s="79">
        <v>4</v>
      </c>
      <c r="O99" s="480">
        <v>7</v>
      </c>
      <c r="P99" s="249">
        <v>112</v>
      </c>
      <c r="Q99" s="96">
        <v>0</v>
      </c>
      <c r="R99" s="79">
        <v>14</v>
      </c>
      <c r="S99" s="98">
        <f t="shared" si="2"/>
        <v>216</v>
      </c>
    </row>
    <row r="100" spans="1:19" ht="15" customHeight="1" x14ac:dyDescent="0.25">
      <c r="A100" s="246">
        <f t="shared" si="3"/>
        <v>99</v>
      </c>
      <c r="B100" s="82" t="s">
        <v>175</v>
      </c>
      <c r="C100" s="83">
        <v>837</v>
      </c>
      <c r="D100" s="84" t="s">
        <v>20</v>
      </c>
      <c r="E100" s="85">
        <v>608</v>
      </c>
      <c r="F100" s="86">
        <v>26</v>
      </c>
      <c r="G100" s="87">
        <v>124</v>
      </c>
      <c r="H100" s="87">
        <v>45</v>
      </c>
      <c r="I100" s="87">
        <v>3</v>
      </c>
      <c r="J100" s="87">
        <v>5</v>
      </c>
      <c r="K100" s="87">
        <v>0</v>
      </c>
      <c r="L100" s="87">
        <v>4</v>
      </c>
      <c r="M100" s="87">
        <v>10</v>
      </c>
      <c r="N100" s="87">
        <v>6</v>
      </c>
      <c r="O100" s="479">
        <v>4</v>
      </c>
      <c r="P100" s="247">
        <v>129</v>
      </c>
      <c r="Q100" s="86">
        <v>0</v>
      </c>
      <c r="R100" s="87">
        <v>3</v>
      </c>
      <c r="S100" s="90">
        <f t="shared" si="2"/>
        <v>227</v>
      </c>
    </row>
    <row r="101" spans="1:19" ht="15" customHeight="1" x14ac:dyDescent="0.25">
      <c r="A101" s="246">
        <f t="shared" si="3"/>
        <v>100</v>
      </c>
      <c r="B101" s="92" t="s">
        <v>175</v>
      </c>
      <c r="C101" s="93">
        <v>838</v>
      </c>
      <c r="D101" s="94" t="s">
        <v>19</v>
      </c>
      <c r="E101" s="95">
        <v>591</v>
      </c>
      <c r="F101" s="481">
        <v>21</v>
      </c>
      <c r="G101" s="482">
        <v>123</v>
      </c>
      <c r="H101" s="482">
        <v>71</v>
      </c>
      <c r="I101" s="482">
        <v>5</v>
      </c>
      <c r="J101" s="482">
        <v>4</v>
      </c>
      <c r="K101" s="482">
        <v>1</v>
      </c>
      <c r="L101" s="482">
        <v>12</v>
      </c>
      <c r="M101" s="482">
        <v>10</v>
      </c>
      <c r="N101" s="482">
        <v>2</v>
      </c>
      <c r="O101" s="483">
        <v>11</v>
      </c>
      <c r="P101" s="484">
        <v>127</v>
      </c>
      <c r="Q101" s="481">
        <v>0</v>
      </c>
      <c r="R101" s="482">
        <v>8</v>
      </c>
      <c r="S101" s="485">
        <f t="shared" si="2"/>
        <v>260</v>
      </c>
    </row>
    <row r="102" spans="1:19" ht="15" customHeight="1" x14ac:dyDescent="0.25">
      <c r="A102" s="246">
        <f t="shared" si="3"/>
        <v>101</v>
      </c>
      <c r="B102" s="82" t="s">
        <v>175</v>
      </c>
      <c r="C102" s="83">
        <v>838</v>
      </c>
      <c r="D102" s="84" t="s">
        <v>14</v>
      </c>
      <c r="E102" s="85">
        <v>590</v>
      </c>
      <c r="F102" s="86">
        <v>17</v>
      </c>
      <c r="G102" s="87">
        <v>120</v>
      </c>
      <c r="H102" s="87">
        <v>75</v>
      </c>
      <c r="I102" s="87">
        <v>4</v>
      </c>
      <c r="J102" s="87">
        <v>2</v>
      </c>
      <c r="K102" s="87">
        <v>5</v>
      </c>
      <c r="L102" s="87">
        <v>1</v>
      </c>
      <c r="M102" s="87">
        <v>6</v>
      </c>
      <c r="N102" s="87">
        <v>2</v>
      </c>
      <c r="O102" s="479">
        <v>2</v>
      </c>
      <c r="P102" s="247">
        <v>122</v>
      </c>
      <c r="Q102" s="86">
        <v>0</v>
      </c>
      <c r="R102" s="87">
        <v>12</v>
      </c>
      <c r="S102" s="90">
        <f t="shared" si="2"/>
        <v>234</v>
      </c>
    </row>
    <row r="103" spans="1:19" ht="15" customHeight="1" x14ac:dyDescent="0.25">
      <c r="A103" s="246">
        <f t="shared" si="3"/>
        <v>102</v>
      </c>
      <c r="B103" s="92" t="s">
        <v>175</v>
      </c>
      <c r="C103" s="93">
        <v>839</v>
      </c>
      <c r="D103" s="94" t="s">
        <v>19</v>
      </c>
      <c r="E103" s="95">
        <v>571</v>
      </c>
      <c r="F103" s="481">
        <v>13</v>
      </c>
      <c r="G103" s="482">
        <v>105</v>
      </c>
      <c r="H103" s="482">
        <v>67</v>
      </c>
      <c r="I103" s="482">
        <v>9</v>
      </c>
      <c r="J103" s="482">
        <v>3</v>
      </c>
      <c r="K103" s="482">
        <v>1</v>
      </c>
      <c r="L103" s="482">
        <v>11</v>
      </c>
      <c r="M103" s="482">
        <v>16</v>
      </c>
      <c r="N103" s="482">
        <v>0</v>
      </c>
      <c r="O103" s="483">
        <v>7</v>
      </c>
      <c r="P103" s="484">
        <v>224</v>
      </c>
      <c r="Q103" s="481">
        <v>0</v>
      </c>
      <c r="R103" s="482">
        <v>9</v>
      </c>
      <c r="S103" s="485">
        <f t="shared" si="2"/>
        <v>232</v>
      </c>
    </row>
    <row r="104" spans="1:19" ht="15" customHeight="1" x14ac:dyDescent="0.25">
      <c r="A104" s="246">
        <f t="shared" si="3"/>
        <v>103</v>
      </c>
      <c r="B104" s="82" t="s">
        <v>175</v>
      </c>
      <c r="C104" s="83">
        <v>839</v>
      </c>
      <c r="D104" s="84" t="s">
        <v>14</v>
      </c>
      <c r="E104" s="85">
        <v>571</v>
      </c>
      <c r="F104" s="86">
        <v>17</v>
      </c>
      <c r="G104" s="87">
        <v>121</v>
      </c>
      <c r="H104" s="87">
        <v>65</v>
      </c>
      <c r="I104" s="87">
        <v>1</v>
      </c>
      <c r="J104" s="87">
        <v>3</v>
      </c>
      <c r="K104" s="87">
        <v>0</v>
      </c>
      <c r="L104" s="87">
        <v>7</v>
      </c>
      <c r="M104" s="87">
        <v>13</v>
      </c>
      <c r="N104" s="87">
        <v>3</v>
      </c>
      <c r="O104" s="479">
        <v>8</v>
      </c>
      <c r="P104" s="247">
        <v>124</v>
      </c>
      <c r="Q104" s="86">
        <v>0</v>
      </c>
      <c r="R104" s="87">
        <v>6</v>
      </c>
      <c r="S104" s="90">
        <f t="shared" si="2"/>
        <v>238</v>
      </c>
    </row>
    <row r="105" spans="1:19" ht="15" customHeight="1" x14ac:dyDescent="0.25">
      <c r="A105" s="246">
        <f t="shared" si="3"/>
        <v>104</v>
      </c>
      <c r="B105" s="92" t="s">
        <v>175</v>
      </c>
      <c r="C105" s="93">
        <v>839</v>
      </c>
      <c r="D105" s="94" t="s">
        <v>20</v>
      </c>
      <c r="E105" s="95">
        <v>570</v>
      </c>
      <c r="F105" s="96">
        <v>14</v>
      </c>
      <c r="G105" s="79">
        <v>112</v>
      </c>
      <c r="H105" s="79">
        <v>82</v>
      </c>
      <c r="I105" s="79">
        <v>4</v>
      </c>
      <c r="J105" s="79">
        <v>3</v>
      </c>
      <c r="K105" s="79">
        <v>0</v>
      </c>
      <c r="L105" s="79">
        <v>7</v>
      </c>
      <c r="M105" s="79">
        <v>11</v>
      </c>
      <c r="N105" s="79">
        <v>3</v>
      </c>
      <c r="O105" s="480">
        <v>1</v>
      </c>
      <c r="P105" s="249">
        <v>115</v>
      </c>
      <c r="Q105" s="96">
        <v>0</v>
      </c>
      <c r="R105" s="79">
        <v>5</v>
      </c>
      <c r="S105" s="98">
        <f t="shared" si="2"/>
        <v>237</v>
      </c>
    </row>
    <row r="106" spans="1:19" ht="15" customHeight="1" x14ac:dyDescent="0.25">
      <c r="A106" s="246">
        <f t="shared" si="3"/>
        <v>105</v>
      </c>
      <c r="B106" s="82" t="s">
        <v>175</v>
      </c>
      <c r="C106" s="83">
        <v>840</v>
      </c>
      <c r="D106" s="84" t="s">
        <v>19</v>
      </c>
      <c r="E106" s="85">
        <v>750</v>
      </c>
      <c r="F106" s="86">
        <v>23</v>
      </c>
      <c r="G106" s="87">
        <v>183</v>
      </c>
      <c r="H106" s="87">
        <v>63</v>
      </c>
      <c r="I106" s="87">
        <v>9</v>
      </c>
      <c r="J106" s="87">
        <v>2</v>
      </c>
      <c r="K106" s="87">
        <v>3</v>
      </c>
      <c r="L106" s="87">
        <v>3</v>
      </c>
      <c r="M106" s="87">
        <v>27</v>
      </c>
      <c r="N106" s="87">
        <v>2</v>
      </c>
      <c r="O106" s="479">
        <v>12</v>
      </c>
      <c r="P106" s="247">
        <v>185</v>
      </c>
      <c r="Q106" s="86">
        <v>0</v>
      </c>
      <c r="R106" s="87">
        <v>38</v>
      </c>
      <c r="S106" s="90">
        <f t="shared" si="2"/>
        <v>327</v>
      </c>
    </row>
    <row r="107" spans="1:19" ht="15" customHeight="1" x14ac:dyDescent="0.25">
      <c r="A107" s="246">
        <f t="shared" si="3"/>
        <v>106</v>
      </c>
      <c r="B107" s="92" t="s">
        <v>175</v>
      </c>
      <c r="C107" s="93">
        <v>840</v>
      </c>
      <c r="D107" s="94" t="s">
        <v>14</v>
      </c>
      <c r="E107" s="95">
        <v>749</v>
      </c>
      <c r="F107" s="96">
        <v>26</v>
      </c>
      <c r="G107" s="79">
        <v>178</v>
      </c>
      <c r="H107" s="79">
        <v>90</v>
      </c>
      <c r="I107" s="79">
        <v>3</v>
      </c>
      <c r="J107" s="79">
        <v>3</v>
      </c>
      <c r="K107" s="79">
        <v>2</v>
      </c>
      <c r="L107" s="79">
        <v>6</v>
      </c>
      <c r="M107" s="79">
        <v>21</v>
      </c>
      <c r="N107" s="79">
        <v>3</v>
      </c>
      <c r="O107" s="480">
        <v>11</v>
      </c>
      <c r="P107" s="249">
        <v>181</v>
      </c>
      <c r="Q107" s="96">
        <v>0</v>
      </c>
      <c r="R107" s="79">
        <v>6</v>
      </c>
      <c r="S107" s="98">
        <f t="shared" si="2"/>
        <v>343</v>
      </c>
    </row>
    <row r="108" spans="1:19" ht="15" customHeight="1" x14ac:dyDescent="0.25">
      <c r="A108" s="246">
        <f t="shared" si="3"/>
        <v>107</v>
      </c>
      <c r="B108" s="82" t="s">
        <v>175</v>
      </c>
      <c r="C108" s="83">
        <v>841</v>
      </c>
      <c r="D108" s="84" t="s">
        <v>19</v>
      </c>
      <c r="E108" s="85">
        <v>721</v>
      </c>
      <c r="F108" s="86">
        <v>16</v>
      </c>
      <c r="G108" s="87">
        <v>117</v>
      </c>
      <c r="H108" s="87">
        <v>103</v>
      </c>
      <c r="I108" s="87">
        <v>5</v>
      </c>
      <c r="J108" s="87">
        <v>1</v>
      </c>
      <c r="K108" s="87">
        <v>1</v>
      </c>
      <c r="L108" s="87">
        <v>18</v>
      </c>
      <c r="M108" s="87">
        <v>4</v>
      </c>
      <c r="N108" s="87">
        <v>1</v>
      </c>
      <c r="O108" s="479">
        <v>10</v>
      </c>
      <c r="P108" s="247">
        <v>118</v>
      </c>
      <c r="Q108" s="86">
        <v>0</v>
      </c>
      <c r="R108" s="87">
        <v>10</v>
      </c>
      <c r="S108" s="90">
        <f t="shared" si="2"/>
        <v>276</v>
      </c>
    </row>
    <row r="109" spans="1:19" ht="15" customHeight="1" x14ac:dyDescent="0.25">
      <c r="A109" s="246">
        <f t="shared" si="3"/>
        <v>108</v>
      </c>
      <c r="B109" s="92" t="s">
        <v>175</v>
      </c>
      <c r="C109" s="93">
        <v>841</v>
      </c>
      <c r="D109" s="94" t="s">
        <v>14</v>
      </c>
      <c r="E109" s="95">
        <v>721</v>
      </c>
      <c r="F109" s="96">
        <v>17</v>
      </c>
      <c r="G109" s="79">
        <v>118</v>
      </c>
      <c r="H109" s="79">
        <v>97</v>
      </c>
      <c r="I109" s="79">
        <v>3</v>
      </c>
      <c r="J109" s="79">
        <v>4</v>
      </c>
      <c r="K109" s="79">
        <v>5</v>
      </c>
      <c r="L109" s="79">
        <v>10</v>
      </c>
      <c r="M109" s="79">
        <v>17</v>
      </c>
      <c r="N109" s="79">
        <v>1</v>
      </c>
      <c r="O109" s="480">
        <v>9</v>
      </c>
      <c r="P109" s="249">
        <v>122</v>
      </c>
      <c r="Q109" s="96">
        <v>0</v>
      </c>
      <c r="R109" s="79">
        <v>7</v>
      </c>
      <c r="S109" s="98">
        <f t="shared" si="2"/>
        <v>281</v>
      </c>
    </row>
    <row r="110" spans="1:19" ht="15" customHeight="1" x14ac:dyDescent="0.25">
      <c r="A110" s="246">
        <f t="shared" si="3"/>
        <v>109</v>
      </c>
      <c r="B110" s="82" t="s">
        <v>175</v>
      </c>
      <c r="C110" s="83">
        <v>841</v>
      </c>
      <c r="D110" s="84" t="s">
        <v>20</v>
      </c>
      <c r="E110" s="85">
        <v>721</v>
      </c>
      <c r="F110" s="86">
        <v>18</v>
      </c>
      <c r="G110" s="87">
        <v>105</v>
      </c>
      <c r="H110" s="87">
        <v>101</v>
      </c>
      <c r="I110" s="87">
        <v>4</v>
      </c>
      <c r="J110" s="87">
        <v>3</v>
      </c>
      <c r="K110" s="87">
        <v>1</v>
      </c>
      <c r="L110" s="87">
        <v>11</v>
      </c>
      <c r="M110" s="87">
        <v>14</v>
      </c>
      <c r="N110" s="87">
        <v>1</v>
      </c>
      <c r="O110" s="479">
        <v>2</v>
      </c>
      <c r="P110" s="247">
        <v>108</v>
      </c>
      <c r="Q110" s="86">
        <v>0</v>
      </c>
      <c r="R110" s="87">
        <v>12</v>
      </c>
      <c r="S110" s="90">
        <f t="shared" si="2"/>
        <v>260</v>
      </c>
    </row>
    <row r="111" spans="1:19" ht="15" customHeight="1" x14ac:dyDescent="0.25">
      <c r="A111" s="246">
        <f t="shared" si="3"/>
        <v>110</v>
      </c>
      <c r="B111" s="92" t="s">
        <v>175</v>
      </c>
      <c r="C111" s="93">
        <v>841</v>
      </c>
      <c r="D111" s="94" t="s">
        <v>23</v>
      </c>
      <c r="E111" s="95">
        <v>721</v>
      </c>
      <c r="F111" s="96">
        <v>13</v>
      </c>
      <c r="G111" s="79">
        <v>90</v>
      </c>
      <c r="H111" s="79">
        <v>108</v>
      </c>
      <c r="I111" s="79">
        <v>3</v>
      </c>
      <c r="J111" s="79">
        <v>2</v>
      </c>
      <c r="K111" s="79">
        <v>1</v>
      </c>
      <c r="L111" s="79">
        <v>22</v>
      </c>
      <c r="M111" s="79">
        <v>8</v>
      </c>
      <c r="N111" s="79">
        <v>1</v>
      </c>
      <c r="O111" s="480">
        <v>0</v>
      </c>
      <c r="P111" s="249">
        <v>92</v>
      </c>
      <c r="Q111" s="96">
        <v>0</v>
      </c>
      <c r="R111" s="79">
        <v>4</v>
      </c>
      <c r="S111" s="98">
        <f t="shared" si="2"/>
        <v>248</v>
      </c>
    </row>
    <row r="112" spans="1:19" ht="15" customHeight="1" x14ac:dyDescent="0.25">
      <c r="A112" s="246">
        <f t="shared" si="3"/>
        <v>111</v>
      </c>
      <c r="B112" s="82" t="s">
        <v>175</v>
      </c>
      <c r="C112" s="83">
        <v>841</v>
      </c>
      <c r="D112" s="84" t="s">
        <v>27</v>
      </c>
      <c r="E112" s="85">
        <v>721</v>
      </c>
      <c r="F112" s="86">
        <v>20</v>
      </c>
      <c r="G112" s="87">
        <v>106</v>
      </c>
      <c r="H112" s="87">
        <v>101</v>
      </c>
      <c r="I112" s="87">
        <v>4</v>
      </c>
      <c r="J112" s="87">
        <v>1</v>
      </c>
      <c r="K112" s="87">
        <v>2</v>
      </c>
      <c r="L112" s="87">
        <v>10</v>
      </c>
      <c r="M112" s="87">
        <v>7</v>
      </c>
      <c r="N112" s="87">
        <v>0</v>
      </c>
      <c r="O112" s="479">
        <v>5</v>
      </c>
      <c r="P112" s="247">
        <v>107</v>
      </c>
      <c r="Q112" s="86">
        <v>0</v>
      </c>
      <c r="R112" s="87">
        <v>7</v>
      </c>
      <c r="S112" s="90">
        <f t="shared" si="2"/>
        <v>256</v>
      </c>
    </row>
    <row r="113" spans="1:19" ht="15" customHeight="1" x14ac:dyDescent="0.25">
      <c r="A113" s="246">
        <f t="shared" si="3"/>
        <v>112</v>
      </c>
      <c r="B113" s="92" t="s">
        <v>175</v>
      </c>
      <c r="C113" s="93">
        <v>842</v>
      </c>
      <c r="D113" s="94" t="s">
        <v>19</v>
      </c>
      <c r="E113" s="95">
        <v>673</v>
      </c>
      <c r="F113" s="96">
        <v>34</v>
      </c>
      <c r="G113" s="79">
        <v>110</v>
      </c>
      <c r="H113" s="79">
        <v>74</v>
      </c>
      <c r="I113" s="79">
        <v>1</v>
      </c>
      <c r="J113" s="79">
        <v>1</v>
      </c>
      <c r="K113" s="79">
        <v>1</v>
      </c>
      <c r="L113" s="79">
        <v>15</v>
      </c>
      <c r="M113" s="79">
        <v>7</v>
      </c>
      <c r="N113" s="79">
        <v>2</v>
      </c>
      <c r="O113" s="480">
        <v>16</v>
      </c>
      <c r="P113" s="249">
        <v>111</v>
      </c>
      <c r="Q113" s="96">
        <v>1</v>
      </c>
      <c r="R113" s="79">
        <v>6</v>
      </c>
      <c r="S113" s="98">
        <f t="shared" si="2"/>
        <v>261</v>
      </c>
    </row>
    <row r="114" spans="1:19" ht="15" customHeight="1" x14ac:dyDescent="0.25">
      <c r="A114" s="246">
        <f t="shared" si="3"/>
        <v>113</v>
      </c>
      <c r="B114" s="82" t="s">
        <v>175</v>
      </c>
      <c r="C114" s="83">
        <v>842</v>
      </c>
      <c r="D114" s="84" t="s">
        <v>14</v>
      </c>
      <c r="E114" s="85">
        <v>672</v>
      </c>
      <c r="F114" s="86">
        <v>28</v>
      </c>
      <c r="G114" s="87">
        <v>88</v>
      </c>
      <c r="H114" s="87">
        <v>88</v>
      </c>
      <c r="I114" s="87">
        <v>4</v>
      </c>
      <c r="J114" s="87">
        <v>2</v>
      </c>
      <c r="K114" s="87">
        <v>2</v>
      </c>
      <c r="L114" s="87">
        <v>4</v>
      </c>
      <c r="M114" s="87">
        <v>16</v>
      </c>
      <c r="N114" s="87">
        <v>0</v>
      </c>
      <c r="O114" s="479">
        <v>17</v>
      </c>
      <c r="P114" s="247">
        <v>90</v>
      </c>
      <c r="Q114" s="86">
        <v>0</v>
      </c>
      <c r="R114" s="87">
        <v>15</v>
      </c>
      <c r="S114" s="90">
        <f t="shared" si="2"/>
        <v>249</v>
      </c>
    </row>
    <row r="115" spans="1:19" ht="15" customHeight="1" x14ac:dyDescent="0.25">
      <c r="A115" s="246">
        <f t="shared" si="3"/>
        <v>114</v>
      </c>
      <c r="B115" s="92" t="s">
        <v>175</v>
      </c>
      <c r="C115" s="93">
        <v>842</v>
      </c>
      <c r="D115" s="94" t="s">
        <v>20</v>
      </c>
      <c r="E115" s="95">
        <v>672</v>
      </c>
      <c r="F115" s="96">
        <v>20</v>
      </c>
      <c r="G115" s="79">
        <v>80</v>
      </c>
      <c r="H115" s="79">
        <v>91</v>
      </c>
      <c r="I115" s="79">
        <v>4</v>
      </c>
      <c r="J115" s="79">
        <v>4</v>
      </c>
      <c r="K115" s="79">
        <v>3</v>
      </c>
      <c r="L115" s="79">
        <v>8</v>
      </c>
      <c r="M115" s="79">
        <v>11</v>
      </c>
      <c r="N115" s="79">
        <v>2</v>
      </c>
      <c r="O115" s="480">
        <v>11</v>
      </c>
      <c r="P115" s="249">
        <v>84</v>
      </c>
      <c r="Q115" s="96">
        <v>0</v>
      </c>
      <c r="R115" s="79">
        <v>6</v>
      </c>
      <c r="S115" s="98">
        <f t="shared" si="2"/>
        <v>234</v>
      </c>
    </row>
    <row r="116" spans="1:19" ht="15" customHeight="1" x14ac:dyDescent="0.25">
      <c r="A116" s="246">
        <f t="shared" si="3"/>
        <v>115</v>
      </c>
      <c r="B116" s="82" t="s">
        <v>175</v>
      </c>
      <c r="C116" s="83">
        <v>843</v>
      </c>
      <c r="D116" s="84" t="s">
        <v>19</v>
      </c>
      <c r="E116" s="85">
        <v>478</v>
      </c>
      <c r="F116" s="86">
        <v>28</v>
      </c>
      <c r="G116" s="87">
        <v>170</v>
      </c>
      <c r="H116" s="87">
        <v>52</v>
      </c>
      <c r="I116" s="87">
        <v>2</v>
      </c>
      <c r="J116" s="87">
        <v>5</v>
      </c>
      <c r="K116" s="87">
        <v>0</v>
      </c>
      <c r="L116" s="87">
        <v>9</v>
      </c>
      <c r="M116" s="87">
        <v>13</v>
      </c>
      <c r="N116" s="87">
        <v>2</v>
      </c>
      <c r="O116" s="479">
        <v>6</v>
      </c>
      <c r="P116" s="247">
        <v>175</v>
      </c>
      <c r="Q116" s="86">
        <v>0</v>
      </c>
      <c r="R116" s="87">
        <v>5</v>
      </c>
      <c r="S116" s="90">
        <f t="shared" si="2"/>
        <v>287</v>
      </c>
    </row>
    <row r="117" spans="1:19" ht="15" customHeight="1" x14ac:dyDescent="0.25">
      <c r="A117" s="246">
        <f t="shared" si="3"/>
        <v>116</v>
      </c>
      <c r="B117" s="92" t="s">
        <v>175</v>
      </c>
      <c r="C117" s="93">
        <v>843</v>
      </c>
      <c r="D117" s="94" t="s">
        <v>14</v>
      </c>
      <c r="E117" s="95">
        <v>478</v>
      </c>
      <c r="F117" s="96">
        <v>20</v>
      </c>
      <c r="G117" s="79">
        <v>66</v>
      </c>
      <c r="H117" s="79">
        <v>55</v>
      </c>
      <c r="I117" s="79">
        <v>4</v>
      </c>
      <c r="J117" s="79">
        <v>2</v>
      </c>
      <c r="K117" s="79">
        <v>3</v>
      </c>
      <c r="L117" s="79">
        <v>10</v>
      </c>
      <c r="M117" s="79">
        <v>14</v>
      </c>
      <c r="N117" s="79">
        <v>2</v>
      </c>
      <c r="O117" s="480">
        <v>7</v>
      </c>
      <c r="P117" s="249">
        <v>68</v>
      </c>
      <c r="Q117" s="96">
        <v>0</v>
      </c>
      <c r="R117" s="79">
        <v>6</v>
      </c>
      <c r="S117" s="98">
        <f t="shared" si="2"/>
        <v>183</v>
      </c>
    </row>
    <row r="118" spans="1:19" ht="15" customHeight="1" x14ac:dyDescent="0.25">
      <c r="A118" s="246">
        <f t="shared" si="3"/>
        <v>117</v>
      </c>
      <c r="B118" s="82" t="s">
        <v>175</v>
      </c>
      <c r="C118" s="83">
        <v>844</v>
      </c>
      <c r="D118" s="84" t="s">
        <v>19</v>
      </c>
      <c r="E118" s="85">
        <v>748</v>
      </c>
      <c r="F118" s="86">
        <v>22</v>
      </c>
      <c r="G118" s="87">
        <v>69</v>
      </c>
      <c r="H118" s="87">
        <v>97</v>
      </c>
      <c r="I118" s="87">
        <v>3</v>
      </c>
      <c r="J118" s="87">
        <v>2</v>
      </c>
      <c r="K118" s="87">
        <v>2</v>
      </c>
      <c r="L118" s="87">
        <v>6</v>
      </c>
      <c r="M118" s="87">
        <v>26</v>
      </c>
      <c r="N118" s="87">
        <v>4</v>
      </c>
      <c r="O118" s="479">
        <v>20</v>
      </c>
      <c r="P118" s="247">
        <v>71</v>
      </c>
      <c r="Q118" s="86">
        <v>0</v>
      </c>
      <c r="R118" s="87">
        <v>9</v>
      </c>
      <c r="S118" s="90">
        <f t="shared" si="2"/>
        <v>251</v>
      </c>
    </row>
    <row r="119" spans="1:19" ht="15" customHeight="1" x14ac:dyDescent="0.25">
      <c r="A119" s="246">
        <f t="shared" si="3"/>
        <v>118</v>
      </c>
      <c r="B119" s="92" t="s">
        <v>175</v>
      </c>
      <c r="C119" s="93">
        <v>844</v>
      </c>
      <c r="D119" s="94" t="s">
        <v>14</v>
      </c>
      <c r="E119" s="95">
        <v>748</v>
      </c>
      <c r="F119" s="96">
        <v>11</v>
      </c>
      <c r="G119" s="79">
        <v>79</v>
      </c>
      <c r="H119" s="79">
        <v>87</v>
      </c>
      <c r="I119" s="79">
        <v>5</v>
      </c>
      <c r="J119" s="79">
        <v>0</v>
      </c>
      <c r="K119" s="79">
        <v>0</v>
      </c>
      <c r="L119" s="79">
        <v>8</v>
      </c>
      <c r="M119" s="79">
        <v>23</v>
      </c>
      <c r="N119" s="79">
        <v>0</v>
      </c>
      <c r="O119" s="480">
        <v>0</v>
      </c>
      <c r="P119" s="249">
        <v>79</v>
      </c>
      <c r="Q119" s="96">
        <v>0</v>
      </c>
      <c r="R119" s="79">
        <v>9</v>
      </c>
      <c r="S119" s="98">
        <f t="shared" si="2"/>
        <v>213</v>
      </c>
    </row>
    <row r="120" spans="1:19" ht="15" customHeight="1" x14ac:dyDescent="0.25">
      <c r="A120" s="246">
        <f t="shared" si="3"/>
        <v>119</v>
      </c>
      <c r="B120" s="82" t="s">
        <v>175</v>
      </c>
      <c r="C120" s="83">
        <v>844</v>
      </c>
      <c r="D120" s="84" t="s">
        <v>20</v>
      </c>
      <c r="E120" s="85">
        <v>748</v>
      </c>
      <c r="F120" s="86">
        <v>17</v>
      </c>
      <c r="G120" s="87">
        <v>79</v>
      </c>
      <c r="H120" s="87">
        <v>103</v>
      </c>
      <c r="I120" s="87">
        <v>3</v>
      </c>
      <c r="J120" s="87">
        <v>4</v>
      </c>
      <c r="K120" s="87">
        <v>2</v>
      </c>
      <c r="L120" s="87">
        <v>8</v>
      </c>
      <c r="M120" s="87">
        <v>28</v>
      </c>
      <c r="N120" s="87">
        <v>9</v>
      </c>
      <c r="O120" s="479">
        <v>28</v>
      </c>
      <c r="P120" s="247">
        <v>83</v>
      </c>
      <c r="Q120" s="86">
        <v>0</v>
      </c>
      <c r="R120" s="87">
        <v>11</v>
      </c>
      <c r="S120" s="90">
        <f t="shared" si="2"/>
        <v>281</v>
      </c>
    </row>
    <row r="121" spans="1:19" ht="15" customHeight="1" x14ac:dyDescent="0.25">
      <c r="A121" s="246">
        <f t="shared" si="3"/>
        <v>120</v>
      </c>
      <c r="B121" s="92" t="s">
        <v>175</v>
      </c>
      <c r="C121" s="93">
        <v>845</v>
      </c>
      <c r="D121" s="94" t="s">
        <v>19</v>
      </c>
      <c r="E121" s="95">
        <v>661</v>
      </c>
      <c r="F121" s="96">
        <v>12</v>
      </c>
      <c r="G121" s="79">
        <v>85</v>
      </c>
      <c r="H121" s="79">
        <v>117</v>
      </c>
      <c r="I121" s="79">
        <v>5</v>
      </c>
      <c r="J121" s="79">
        <v>4</v>
      </c>
      <c r="K121" s="79">
        <v>0</v>
      </c>
      <c r="L121" s="79">
        <v>5</v>
      </c>
      <c r="M121" s="79">
        <v>12</v>
      </c>
      <c r="N121" s="79">
        <v>1</v>
      </c>
      <c r="O121" s="480">
        <v>4</v>
      </c>
      <c r="P121" s="249">
        <v>89</v>
      </c>
      <c r="Q121" s="96">
        <v>0</v>
      </c>
      <c r="R121" s="79">
        <v>6</v>
      </c>
      <c r="S121" s="98">
        <f t="shared" si="2"/>
        <v>245</v>
      </c>
    </row>
    <row r="122" spans="1:19" ht="15" customHeight="1" x14ac:dyDescent="0.25">
      <c r="A122" s="246">
        <f t="shared" si="3"/>
        <v>121</v>
      </c>
      <c r="B122" s="82" t="s">
        <v>175</v>
      </c>
      <c r="C122" s="83">
        <v>845</v>
      </c>
      <c r="D122" s="84" t="s">
        <v>14</v>
      </c>
      <c r="E122" s="85">
        <v>661</v>
      </c>
      <c r="F122" s="86">
        <v>8</v>
      </c>
      <c r="G122" s="87">
        <v>82</v>
      </c>
      <c r="H122" s="87">
        <v>101</v>
      </c>
      <c r="I122" s="87">
        <v>10</v>
      </c>
      <c r="J122" s="87">
        <v>5</v>
      </c>
      <c r="K122" s="87">
        <v>1</v>
      </c>
      <c r="L122" s="87">
        <v>5</v>
      </c>
      <c r="M122" s="87">
        <v>15</v>
      </c>
      <c r="N122" s="87">
        <v>0</v>
      </c>
      <c r="O122" s="479">
        <v>11</v>
      </c>
      <c r="P122" s="247">
        <v>87</v>
      </c>
      <c r="Q122" s="86">
        <v>0</v>
      </c>
      <c r="R122" s="87">
        <v>6</v>
      </c>
      <c r="S122" s="90">
        <f t="shared" si="2"/>
        <v>238</v>
      </c>
    </row>
    <row r="123" spans="1:19" ht="15" customHeight="1" x14ac:dyDescent="0.25">
      <c r="A123" s="246">
        <f t="shared" si="3"/>
        <v>122</v>
      </c>
      <c r="B123" s="92" t="s">
        <v>175</v>
      </c>
      <c r="C123" s="93">
        <v>845</v>
      </c>
      <c r="D123" s="94" t="s">
        <v>20</v>
      </c>
      <c r="E123" s="95">
        <v>661</v>
      </c>
      <c r="F123" s="96">
        <v>8</v>
      </c>
      <c r="G123" s="79">
        <v>74</v>
      </c>
      <c r="H123" s="79">
        <v>111</v>
      </c>
      <c r="I123" s="79">
        <v>10</v>
      </c>
      <c r="J123" s="79">
        <v>5</v>
      </c>
      <c r="K123" s="79">
        <v>1</v>
      </c>
      <c r="L123" s="79">
        <v>0</v>
      </c>
      <c r="M123" s="79">
        <v>11</v>
      </c>
      <c r="N123" s="79">
        <v>0</v>
      </c>
      <c r="O123" s="480">
        <v>11</v>
      </c>
      <c r="P123" s="249">
        <v>79</v>
      </c>
      <c r="Q123" s="96">
        <v>0</v>
      </c>
      <c r="R123" s="79">
        <v>7</v>
      </c>
      <c r="S123" s="98">
        <f t="shared" si="2"/>
        <v>231</v>
      </c>
    </row>
    <row r="124" spans="1:19" ht="15" customHeight="1" x14ac:dyDescent="0.25">
      <c r="A124" s="246">
        <f t="shared" si="3"/>
        <v>123</v>
      </c>
      <c r="B124" s="82" t="s">
        <v>175</v>
      </c>
      <c r="C124" s="83">
        <v>846</v>
      </c>
      <c r="D124" s="84" t="s">
        <v>19</v>
      </c>
      <c r="E124" s="85">
        <v>656</v>
      </c>
      <c r="F124" s="86">
        <v>22</v>
      </c>
      <c r="G124" s="87">
        <v>57</v>
      </c>
      <c r="H124" s="87">
        <v>104</v>
      </c>
      <c r="I124" s="87">
        <v>1</v>
      </c>
      <c r="J124" s="87">
        <v>3</v>
      </c>
      <c r="K124" s="87">
        <v>1</v>
      </c>
      <c r="L124" s="87">
        <v>2</v>
      </c>
      <c r="M124" s="87">
        <v>18</v>
      </c>
      <c r="N124" s="87">
        <v>2</v>
      </c>
      <c r="O124" s="479">
        <v>18</v>
      </c>
      <c r="P124" s="247">
        <v>60</v>
      </c>
      <c r="Q124" s="86">
        <v>0</v>
      </c>
      <c r="R124" s="87">
        <v>6</v>
      </c>
      <c r="S124" s="90">
        <f t="shared" si="2"/>
        <v>228</v>
      </c>
    </row>
    <row r="125" spans="1:19" ht="15" customHeight="1" x14ac:dyDescent="0.25">
      <c r="A125" s="246">
        <f t="shared" si="3"/>
        <v>124</v>
      </c>
      <c r="B125" s="92" t="s">
        <v>175</v>
      </c>
      <c r="C125" s="93">
        <v>846</v>
      </c>
      <c r="D125" s="94" t="s">
        <v>14</v>
      </c>
      <c r="E125" s="95">
        <v>656</v>
      </c>
      <c r="F125" s="96">
        <v>32</v>
      </c>
      <c r="G125" s="79">
        <v>68</v>
      </c>
      <c r="H125" s="79">
        <v>99</v>
      </c>
      <c r="I125" s="79">
        <v>5</v>
      </c>
      <c r="J125" s="79">
        <v>3</v>
      </c>
      <c r="K125" s="79">
        <v>0</v>
      </c>
      <c r="L125" s="79">
        <v>3</v>
      </c>
      <c r="M125" s="79">
        <v>18</v>
      </c>
      <c r="N125" s="79">
        <v>0</v>
      </c>
      <c r="O125" s="480">
        <v>11</v>
      </c>
      <c r="P125" s="249">
        <v>71</v>
      </c>
      <c r="Q125" s="96">
        <v>0</v>
      </c>
      <c r="R125" s="79">
        <v>6</v>
      </c>
      <c r="S125" s="98">
        <f t="shared" si="2"/>
        <v>239</v>
      </c>
    </row>
    <row r="126" spans="1:19" ht="15" customHeight="1" x14ac:dyDescent="0.25">
      <c r="A126" s="246">
        <f t="shared" si="3"/>
        <v>125</v>
      </c>
      <c r="B126" s="82" t="s">
        <v>175</v>
      </c>
      <c r="C126" s="83">
        <v>846</v>
      </c>
      <c r="D126" s="84" t="s">
        <v>20</v>
      </c>
      <c r="E126" s="85">
        <v>656</v>
      </c>
      <c r="F126" s="86">
        <v>24</v>
      </c>
      <c r="G126" s="87">
        <v>89</v>
      </c>
      <c r="H126" s="87">
        <v>98</v>
      </c>
      <c r="I126" s="87">
        <v>5</v>
      </c>
      <c r="J126" s="87">
        <v>8</v>
      </c>
      <c r="K126" s="87">
        <v>2</v>
      </c>
      <c r="L126" s="87">
        <v>1</v>
      </c>
      <c r="M126" s="87">
        <v>22</v>
      </c>
      <c r="N126" s="87">
        <v>0</v>
      </c>
      <c r="O126" s="479">
        <v>12</v>
      </c>
      <c r="P126" s="247">
        <v>97</v>
      </c>
      <c r="Q126" s="86">
        <v>0</v>
      </c>
      <c r="R126" s="87">
        <v>8</v>
      </c>
      <c r="S126" s="90">
        <f t="shared" si="2"/>
        <v>261</v>
      </c>
    </row>
    <row r="127" spans="1:19" ht="15" customHeight="1" x14ac:dyDescent="0.25">
      <c r="A127" s="246">
        <f t="shared" si="3"/>
        <v>126</v>
      </c>
      <c r="B127" s="92" t="s">
        <v>175</v>
      </c>
      <c r="C127" s="93">
        <v>847</v>
      </c>
      <c r="D127" s="94" t="s">
        <v>19</v>
      </c>
      <c r="E127" s="95">
        <v>559</v>
      </c>
      <c r="F127" s="96">
        <v>19</v>
      </c>
      <c r="G127" s="79">
        <v>68</v>
      </c>
      <c r="H127" s="79">
        <v>76</v>
      </c>
      <c r="I127" s="79">
        <v>2</v>
      </c>
      <c r="J127" s="79">
        <v>1</v>
      </c>
      <c r="K127" s="79">
        <v>1</v>
      </c>
      <c r="L127" s="79">
        <v>4</v>
      </c>
      <c r="M127" s="79">
        <v>15</v>
      </c>
      <c r="N127" s="79">
        <v>0</v>
      </c>
      <c r="O127" s="480">
        <v>5</v>
      </c>
      <c r="P127" s="249">
        <v>69</v>
      </c>
      <c r="Q127" s="96">
        <v>0</v>
      </c>
      <c r="R127" s="79">
        <v>2</v>
      </c>
      <c r="S127" s="98">
        <f t="shared" si="2"/>
        <v>191</v>
      </c>
    </row>
    <row r="128" spans="1:19" ht="15" customHeight="1" x14ac:dyDescent="0.25">
      <c r="A128" s="246">
        <f t="shared" si="3"/>
        <v>127</v>
      </c>
      <c r="B128" s="82" t="s">
        <v>175</v>
      </c>
      <c r="C128" s="83">
        <v>847</v>
      </c>
      <c r="D128" s="84" t="s">
        <v>14</v>
      </c>
      <c r="E128" s="85">
        <v>559</v>
      </c>
      <c r="F128" s="86">
        <v>30</v>
      </c>
      <c r="G128" s="87">
        <v>49</v>
      </c>
      <c r="H128" s="87">
        <v>81</v>
      </c>
      <c r="I128" s="87">
        <v>3</v>
      </c>
      <c r="J128" s="87">
        <v>4</v>
      </c>
      <c r="K128" s="87">
        <v>0</v>
      </c>
      <c r="L128" s="87">
        <v>4</v>
      </c>
      <c r="M128" s="87">
        <v>18</v>
      </c>
      <c r="N128" s="87">
        <v>2</v>
      </c>
      <c r="O128" s="479">
        <v>0</v>
      </c>
      <c r="P128" s="247">
        <v>53</v>
      </c>
      <c r="Q128" s="86">
        <v>0</v>
      </c>
      <c r="R128" s="87">
        <v>0</v>
      </c>
      <c r="S128" s="90">
        <f t="shared" si="2"/>
        <v>191</v>
      </c>
    </row>
    <row r="129" spans="1:19" ht="15" customHeight="1" x14ac:dyDescent="0.25">
      <c r="A129" s="246">
        <f t="shared" si="3"/>
        <v>128</v>
      </c>
      <c r="B129" s="92" t="s">
        <v>175</v>
      </c>
      <c r="C129" s="93">
        <v>847</v>
      </c>
      <c r="D129" s="94" t="s">
        <v>20</v>
      </c>
      <c r="E129" s="95">
        <v>559</v>
      </c>
      <c r="F129" s="96">
        <v>22</v>
      </c>
      <c r="G129" s="79">
        <v>50</v>
      </c>
      <c r="H129" s="79">
        <v>101</v>
      </c>
      <c r="I129" s="79">
        <v>3</v>
      </c>
      <c r="J129" s="79">
        <v>3</v>
      </c>
      <c r="K129" s="79">
        <v>0</v>
      </c>
      <c r="L129" s="79">
        <v>7</v>
      </c>
      <c r="M129" s="79">
        <v>15</v>
      </c>
      <c r="N129" s="79">
        <v>0</v>
      </c>
      <c r="O129" s="480">
        <v>11</v>
      </c>
      <c r="P129" s="249">
        <v>53</v>
      </c>
      <c r="Q129" s="96">
        <v>0</v>
      </c>
      <c r="R129" s="79">
        <v>7</v>
      </c>
      <c r="S129" s="98">
        <f t="shared" si="2"/>
        <v>212</v>
      </c>
    </row>
    <row r="130" spans="1:19" ht="15" customHeight="1" x14ac:dyDescent="0.25">
      <c r="A130" s="246">
        <f t="shared" si="3"/>
        <v>129</v>
      </c>
      <c r="B130" s="82" t="s">
        <v>175</v>
      </c>
      <c r="C130" s="83">
        <v>848</v>
      </c>
      <c r="D130" s="84" t="s">
        <v>19</v>
      </c>
      <c r="E130" s="85">
        <v>726</v>
      </c>
      <c r="F130" s="86">
        <v>33</v>
      </c>
      <c r="G130" s="87">
        <v>99</v>
      </c>
      <c r="H130" s="87">
        <v>139</v>
      </c>
      <c r="I130" s="87">
        <v>2</v>
      </c>
      <c r="J130" s="87">
        <v>0</v>
      </c>
      <c r="K130" s="87">
        <v>3</v>
      </c>
      <c r="L130" s="87">
        <v>5</v>
      </c>
      <c r="M130" s="87">
        <v>28</v>
      </c>
      <c r="N130" s="87">
        <v>4</v>
      </c>
      <c r="O130" s="479">
        <v>10</v>
      </c>
      <c r="P130" s="247">
        <v>100</v>
      </c>
      <c r="Q130" s="86">
        <v>0</v>
      </c>
      <c r="R130" s="87">
        <v>10</v>
      </c>
      <c r="S130" s="90">
        <f t="shared" ref="S130:S193" si="4">SUM(F130:O130)</f>
        <v>323</v>
      </c>
    </row>
    <row r="131" spans="1:19" ht="15" customHeight="1" x14ac:dyDescent="0.25">
      <c r="A131" s="246">
        <f t="shared" ref="A131:A194" si="5">A130+1</f>
        <v>130</v>
      </c>
      <c r="B131" s="92" t="s">
        <v>175</v>
      </c>
      <c r="C131" s="93">
        <v>848</v>
      </c>
      <c r="D131" s="94" t="s">
        <v>14</v>
      </c>
      <c r="E131" s="95">
        <v>725</v>
      </c>
      <c r="F131" s="96">
        <v>32</v>
      </c>
      <c r="G131" s="79">
        <v>97</v>
      </c>
      <c r="H131" s="79">
        <v>151</v>
      </c>
      <c r="I131" s="79">
        <v>8</v>
      </c>
      <c r="J131" s="79">
        <v>2</v>
      </c>
      <c r="K131" s="79">
        <v>6</v>
      </c>
      <c r="L131" s="79">
        <v>2</v>
      </c>
      <c r="M131" s="79">
        <v>15</v>
      </c>
      <c r="N131" s="79">
        <v>2</v>
      </c>
      <c r="O131" s="480">
        <v>19</v>
      </c>
      <c r="P131" s="249">
        <v>103</v>
      </c>
      <c r="Q131" s="96">
        <v>0</v>
      </c>
      <c r="R131" s="79">
        <v>10</v>
      </c>
      <c r="S131" s="98">
        <f t="shared" si="4"/>
        <v>334</v>
      </c>
    </row>
    <row r="132" spans="1:19" ht="15" customHeight="1" x14ac:dyDescent="0.25">
      <c r="A132" s="246">
        <f t="shared" si="5"/>
        <v>131</v>
      </c>
      <c r="B132" s="82" t="s">
        <v>175</v>
      </c>
      <c r="C132" s="83">
        <v>849</v>
      </c>
      <c r="D132" s="84" t="s">
        <v>19</v>
      </c>
      <c r="E132" s="85">
        <v>679</v>
      </c>
      <c r="F132" s="86">
        <v>21</v>
      </c>
      <c r="G132" s="87">
        <v>96</v>
      </c>
      <c r="H132" s="87">
        <v>88</v>
      </c>
      <c r="I132" s="87">
        <v>2</v>
      </c>
      <c r="J132" s="87">
        <v>5</v>
      </c>
      <c r="K132" s="87">
        <v>3</v>
      </c>
      <c r="L132" s="87">
        <v>3</v>
      </c>
      <c r="M132" s="87">
        <v>15</v>
      </c>
      <c r="N132" s="87">
        <v>2</v>
      </c>
      <c r="O132" s="479">
        <v>14</v>
      </c>
      <c r="P132" s="247">
        <v>102</v>
      </c>
      <c r="Q132" s="86">
        <v>0</v>
      </c>
      <c r="R132" s="87">
        <v>7</v>
      </c>
      <c r="S132" s="90">
        <f t="shared" si="4"/>
        <v>249</v>
      </c>
    </row>
    <row r="133" spans="1:19" ht="15" customHeight="1" x14ac:dyDescent="0.25">
      <c r="A133" s="246">
        <f t="shared" si="5"/>
        <v>132</v>
      </c>
      <c r="B133" s="92" t="s">
        <v>175</v>
      </c>
      <c r="C133" s="93">
        <v>849</v>
      </c>
      <c r="D133" s="94" t="s">
        <v>14</v>
      </c>
      <c r="E133" s="95">
        <v>679</v>
      </c>
      <c r="F133" s="96">
        <v>32</v>
      </c>
      <c r="G133" s="79">
        <v>112</v>
      </c>
      <c r="H133" s="79">
        <v>79</v>
      </c>
      <c r="I133" s="79">
        <v>1</v>
      </c>
      <c r="J133" s="79">
        <v>0</v>
      </c>
      <c r="K133" s="79">
        <v>4</v>
      </c>
      <c r="L133" s="79">
        <v>3</v>
      </c>
      <c r="M133" s="79">
        <v>16</v>
      </c>
      <c r="N133" s="79">
        <v>2</v>
      </c>
      <c r="O133" s="480">
        <v>13</v>
      </c>
      <c r="P133" s="249">
        <v>112</v>
      </c>
      <c r="Q133" s="96">
        <v>0</v>
      </c>
      <c r="R133" s="79">
        <v>8</v>
      </c>
      <c r="S133" s="98">
        <f t="shared" si="4"/>
        <v>262</v>
      </c>
    </row>
    <row r="134" spans="1:19" ht="15" customHeight="1" x14ac:dyDescent="0.25">
      <c r="A134" s="246">
        <f t="shared" si="5"/>
        <v>133</v>
      </c>
      <c r="B134" s="82" t="s">
        <v>175</v>
      </c>
      <c r="C134" s="83">
        <v>849</v>
      </c>
      <c r="D134" s="84" t="s">
        <v>20</v>
      </c>
      <c r="E134" s="85">
        <v>679</v>
      </c>
      <c r="F134" s="86">
        <v>33</v>
      </c>
      <c r="G134" s="87">
        <v>103</v>
      </c>
      <c r="H134" s="87">
        <v>85</v>
      </c>
      <c r="I134" s="87">
        <v>3</v>
      </c>
      <c r="J134" s="87">
        <v>4</v>
      </c>
      <c r="K134" s="87">
        <v>2</v>
      </c>
      <c r="L134" s="87">
        <v>2</v>
      </c>
      <c r="M134" s="87">
        <v>18</v>
      </c>
      <c r="N134" s="87">
        <v>0</v>
      </c>
      <c r="O134" s="479">
        <v>0</v>
      </c>
      <c r="P134" s="247">
        <v>108</v>
      </c>
      <c r="Q134" s="86">
        <v>0</v>
      </c>
      <c r="R134" s="87">
        <v>0</v>
      </c>
      <c r="S134" s="90">
        <f t="shared" si="4"/>
        <v>250</v>
      </c>
    </row>
    <row r="135" spans="1:19" ht="15" customHeight="1" x14ac:dyDescent="0.25">
      <c r="A135" s="246">
        <f t="shared" si="5"/>
        <v>134</v>
      </c>
      <c r="B135" s="92" t="s">
        <v>175</v>
      </c>
      <c r="C135" s="93">
        <v>849</v>
      </c>
      <c r="D135" s="94" t="s">
        <v>23</v>
      </c>
      <c r="E135" s="95">
        <v>678</v>
      </c>
      <c r="F135" s="96">
        <v>23</v>
      </c>
      <c r="G135" s="79">
        <v>91</v>
      </c>
      <c r="H135" s="79">
        <v>86</v>
      </c>
      <c r="I135" s="79">
        <v>4</v>
      </c>
      <c r="J135" s="79">
        <v>4</v>
      </c>
      <c r="K135" s="79">
        <v>0</v>
      </c>
      <c r="L135" s="79">
        <v>4</v>
      </c>
      <c r="M135" s="79">
        <v>9</v>
      </c>
      <c r="N135" s="79">
        <v>2</v>
      </c>
      <c r="O135" s="480">
        <v>2</v>
      </c>
      <c r="P135" s="249">
        <v>96</v>
      </c>
      <c r="Q135" s="96">
        <v>12</v>
      </c>
      <c r="R135" s="79">
        <v>9</v>
      </c>
      <c r="S135" s="98">
        <f t="shared" si="4"/>
        <v>225</v>
      </c>
    </row>
    <row r="136" spans="1:19" ht="15" customHeight="1" x14ac:dyDescent="0.25">
      <c r="A136" s="246">
        <f t="shared" si="5"/>
        <v>135</v>
      </c>
      <c r="B136" s="82" t="s">
        <v>175</v>
      </c>
      <c r="C136" s="83">
        <v>849</v>
      </c>
      <c r="D136" s="84" t="s">
        <v>27</v>
      </c>
      <c r="E136" s="85">
        <v>678</v>
      </c>
      <c r="F136" s="86">
        <v>24</v>
      </c>
      <c r="G136" s="87">
        <v>98</v>
      </c>
      <c r="H136" s="87">
        <v>88</v>
      </c>
      <c r="I136" s="87">
        <v>3</v>
      </c>
      <c r="J136" s="87">
        <v>2</v>
      </c>
      <c r="K136" s="87">
        <v>0</v>
      </c>
      <c r="L136" s="87">
        <v>0</v>
      </c>
      <c r="M136" s="87">
        <v>18</v>
      </c>
      <c r="N136" s="87">
        <v>4</v>
      </c>
      <c r="O136" s="479">
        <v>6</v>
      </c>
      <c r="P136" s="247">
        <v>100</v>
      </c>
      <c r="Q136" s="86">
        <v>0</v>
      </c>
      <c r="R136" s="87">
        <v>15</v>
      </c>
      <c r="S136" s="90">
        <f t="shared" si="4"/>
        <v>243</v>
      </c>
    </row>
    <row r="137" spans="1:19" ht="15" customHeight="1" x14ac:dyDescent="0.25">
      <c r="A137" s="246">
        <f t="shared" si="5"/>
        <v>136</v>
      </c>
      <c r="B137" s="92" t="s">
        <v>175</v>
      </c>
      <c r="C137" s="93">
        <v>850</v>
      </c>
      <c r="D137" s="94" t="s">
        <v>19</v>
      </c>
      <c r="E137" s="95">
        <v>599</v>
      </c>
      <c r="F137" s="481">
        <v>37</v>
      </c>
      <c r="G137" s="482">
        <v>68</v>
      </c>
      <c r="H137" s="482">
        <v>89</v>
      </c>
      <c r="I137" s="482">
        <v>2</v>
      </c>
      <c r="J137" s="482">
        <v>6</v>
      </c>
      <c r="K137" s="482">
        <v>1</v>
      </c>
      <c r="L137" s="482">
        <v>1</v>
      </c>
      <c r="M137" s="482">
        <v>14</v>
      </c>
      <c r="N137" s="482">
        <v>1</v>
      </c>
      <c r="O137" s="483">
        <v>5</v>
      </c>
      <c r="P137" s="484">
        <v>74</v>
      </c>
      <c r="Q137" s="481">
        <v>0</v>
      </c>
      <c r="R137" s="482">
        <v>10</v>
      </c>
      <c r="S137" s="485">
        <f t="shared" si="4"/>
        <v>224</v>
      </c>
    </row>
    <row r="138" spans="1:19" ht="15" customHeight="1" x14ac:dyDescent="0.25">
      <c r="A138" s="246">
        <f t="shared" si="5"/>
        <v>137</v>
      </c>
      <c r="B138" s="82" t="s">
        <v>175</v>
      </c>
      <c r="C138" s="83">
        <v>850</v>
      </c>
      <c r="D138" s="84" t="s">
        <v>14</v>
      </c>
      <c r="E138" s="85">
        <v>599</v>
      </c>
      <c r="F138" s="486">
        <v>45</v>
      </c>
      <c r="G138" s="487">
        <v>73</v>
      </c>
      <c r="H138" s="487">
        <v>88</v>
      </c>
      <c r="I138" s="487">
        <v>2</v>
      </c>
      <c r="J138" s="487">
        <v>3</v>
      </c>
      <c r="K138" s="487">
        <v>4</v>
      </c>
      <c r="L138" s="487">
        <v>3</v>
      </c>
      <c r="M138" s="487">
        <v>18</v>
      </c>
      <c r="N138" s="487">
        <v>1</v>
      </c>
      <c r="O138" s="488">
        <v>8</v>
      </c>
      <c r="P138" s="489">
        <v>79</v>
      </c>
      <c r="Q138" s="486">
        <v>0</v>
      </c>
      <c r="R138" s="487">
        <v>6</v>
      </c>
      <c r="S138" s="490">
        <f t="shared" si="4"/>
        <v>245</v>
      </c>
    </row>
    <row r="139" spans="1:19" ht="15" customHeight="1" x14ac:dyDescent="0.25">
      <c r="A139" s="246">
        <f t="shared" si="5"/>
        <v>138</v>
      </c>
      <c r="B139" s="92" t="s">
        <v>175</v>
      </c>
      <c r="C139" s="93">
        <v>850</v>
      </c>
      <c r="D139" s="94" t="s">
        <v>20</v>
      </c>
      <c r="E139" s="95">
        <v>598</v>
      </c>
      <c r="F139" s="481">
        <v>39</v>
      </c>
      <c r="G139" s="482">
        <v>76</v>
      </c>
      <c r="H139" s="482">
        <v>85</v>
      </c>
      <c r="I139" s="482">
        <v>2</v>
      </c>
      <c r="J139" s="482">
        <v>4</v>
      </c>
      <c r="K139" s="482">
        <v>0</v>
      </c>
      <c r="L139" s="482">
        <v>3</v>
      </c>
      <c r="M139" s="482">
        <v>13</v>
      </c>
      <c r="N139" s="482">
        <v>6</v>
      </c>
      <c r="O139" s="483">
        <v>4</v>
      </c>
      <c r="P139" s="484">
        <v>80</v>
      </c>
      <c r="Q139" s="481">
        <v>0</v>
      </c>
      <c r="R139" s="482">
        <v>11</v>
      </c>
      <c r="S139" s="485">
        <f t="shared" si="4"/>
        <v>232</v>
      </c>
    </row>
    <row r="140" spans="1:19" ht="15" customHeight="1" x14ac:dyDescent="0.25">
      <c r="A140" s="246">
        <f t="shared" si="5"/>
        <v>139</v>
      </c>
      <c r="B140" s="82" t="s">
        <v>175</v>
      </c>
      <c r="C140" s="83">
        <v>851</v>
      </c>
      <c r="D140" s="84" t="s">
        <v>19</v>
      </c>
      <c r="E140" s="85">
        <v>743</v>
      </c>
      <c r="F140" s="86">
        <v>36</v>
      </c>
      <c r="G140" s="87">
        <v>99</v>
      </c>
      <c r="H140" s="87">
        <v>91</v>
      </c>
      <c r="I140" s="87">
        <v>5</v>
      </c>
      <c r="J140" s="87">
        <v>2</v>
      </c>
      <c r="K140" s="87">
        <v>1</v>
      </c>
      <c r="L140" s="87">
        <v>6</v>
      </c>
      <c r="M140" s="87">
        <v>17</v>
      </c>
      <c r="N140" s="87">
        <v>2</v>
      </c>
      <c r="O140" s="479">
        <v>6</v>
      </c>
      <c r="P140" s="247">
        <v>102</v>
      </c>
      <c r="Q140" s="86">
        <v>0</v>
      </c>
      <c r="R140" s="87">
        <v>12</v>
      </c>
      <c r="S140" s="90">
        <f t="shared" si="4"/>
        <v>265</v>
      </c>
    </row>
    <row r="141" spans="1:19" ht="15" customHeight="1" x14ac:dyDescent="0.25">
      <c r="A141" s="246">
        <f t="shared" si="5"/>
        <v>140</v>
      </c>
      <c r="B141" s="92" t="s">
        <v>175</v>
      </c>
      <c r="C141" s="93">
        <v>851</v>
      </c>
      <c r="D141" s="94" t="s">
        <v>14</v>
      </c>
      <c r="E141" s="95">
        <v>743</v>
      </c>
      <c r="F141" s="96">
        <v>32</v>
      </c>
      <c r="G141" s="79">
        <v>81</v>
      </c>
      <c r="H141" s="79">
        <v>72</v>
      </c>
      <c r="I141" s="79">
        <v>3</v>
      </c>
      <c r="J141" s="79">
        <v>6</v>
      </c>
      <c r="K141" s="79">
        <v>1</v>
      </c>
      <c r="L141" s="79">
        <v>4</v>
      </c>
      <c r="M141" s="79">
        <v>13</v>
      </c>
      <c r="N141" s="79">
        <v>3</v>
      </c>
      <c r="O141" s="480">
        <v>3</v>
      </c>
      <c r="P141" s="249">
        <v>87</v>
      </c>
      <c r="Q141" s="96">
        <v>0</v>
      </c>
      <c r="R141" s="79">
        <v>8</v>
      </c>
      <c r="S141" s="98">
        <f t="shared" si="4"/>
        <v>218</v>
      </c>
    </row>
    <row r="142" spans="1:19" ht="15" customHeight="1" x14ac:dyDescent="0.25">
      <c r="A142" s="246">
        <f t="shared" si="5"/>
        <v>141</v>
      </c>
      <c r="B142" s="82" t="s">
        <v>175</v>
      </c>
      <c r="C142" s="83">
        <v>851</v>
      </c>
      <c r="D142" s="84" t="s">
        <v>20</v>
      </c>
      <c r="E142" s="85">
        <v>743</v>
      </c>
      <c r="F142" s="86">
        <v>35</v>
      </c>
      <c r="G142" s="87">
        <v>76</v>
      </c>
      <c r="H142" s="87">
        <v>103</v>
      </c>
      <c r="I142" s="87">
        <v>7</v>
      </c>
      <c r="J142" s="87">
        <v>6</v>
      </c>
      <c r="K142" s="87">
        <v>24</v>
      </c>
      <c r="L142" s="87">
        <v>3</v>
      </c>
      <c r="M142" s="87">
        <v>24</v>
      </c>
      <c r="N142" s="87">
        <v>6</v>
      </c>
      <c r="O142" s="479">
        <v>0</v>
      </c>
      <c r="P142" s="247">
        <v>82</v>
      </c>
      <c r="Q142" s="86">
        <v>1</v>
      </c>
      <c r="R142" s="87">
        <v>11</v>
      </c>
      <c r="S142" s="90">
        <f t="shared" si="4"/>
        <v>284</v>
      </c>
    </row>
    <row r="143" spans="1:19" ht="15" customHeight="1" x14ac:dyDescent="0.25">
      <c r="A143" s="246">
        <f t="shared" si="5"/>
        <v>142</v>
      </c>
      <c r="B143" s="92" t="s">
        <v>175</v>
      </c>
      <c r="C143" s="93">
        <v>851</v>
      </c>
      <c r="D143" s="94" t="s">
        <v>23</v>
      </c>
      <c r="E143" s="95">
        <v>743</v>
      </c>
      <c r="F143" s="96">
        <v>41</v>
      </c>
      <c r="G143" s="79">
        <v>76</v>
      </c>
      <c r="H143" s="79">
        <v>106</v>
      </c>
      <c r="I143" s="79">
        <v>6</v>
      </c>
      <c r="J143" s="79">
        <v>4</v>
      </c>
      <c r="K143" s="79">
        <v>2</v>
      </c>
      <c r="L143" s="79">
        <v>2</v>
      </c>
      <c r="M143" s="79">
        <v>18</v>
      </c>
      <c r="N143" s="79">
        <v>2</v>
      </c>
      <c r="O143" s="480">
        <v>11</v>
      </c>
      <c r="P143" s="249">
        <v>80</v>
      </c>
      <c r="Q143" s="96">
        <v>0</v>
      </c>
      <c r="R143" s="79">
        <v>5</v>
      </c>
      <c r="S143" s="98">
        <f t="shared" si="4"/>
        <v>268</v>
      </c>
    </row>
    <row r="144" spans="1:19" ht="15" customHeight="1" x14ac:dyDescent="0.25">
      <c r="A144" s="246">
        <f t="shared" si="5"/>
        <v>143</v>
      </c>
      <c r="B144" s="82" t="s">
        <v>175</v>
      </c>
      <c r="C144" s="83">
        <v>851</v>
      </c>
      <c r="D144" s="84" t="s">
        <v>27</v>
      </c>
      <c r="E144" s="85">
        <v>743</v>
      </c>
      <c r="F144" s="86">
        <v>31</v>
      </c>
      <c r="G144" s="87">
        <v>81</v>
      </c>
      <c r="H144" s="87">
        <v>87</v>
      </c>
      <c r="I144" s="87">
        <v>1</v>
      </c>
      <c r="J144" s="87">
        <v>4</v>
      </c>
      <c r="K144" s="87">
        <v>1</v>
      </c>
      <c r="L144" s="87">
        <v>3</v>
      </c>
      <c r="M144" s="87">
        <v>23</v>
      </c>
      <c r="N144" s="87">
        <v>3</v>
      </c>
      <c r="O144" s="479">
        <v>10</v>
      </c>
      <c r="P144" s="247">
        <v>85</v>
      </c>
      <c r="Q144" s="86">
        <v>0</v>
      </c>
      <c r="R144" s="87">
        <v>5</v>
      </c>
      <c r="S144" s="90">
        <f t="shared" si="4"/>
        <v>244</v>
      </c>
    </row>
    <row r="145" spans="1:19" ht="15" customHeight="1" x14ac:dyDescent="0.25">
      <c r="A145" s="246">
        <f t="shared" si="5"/>
        <v>144</v>
      </c>
      <c r="B145" s="92" t="s">
        <v>175</v>
      </c>
      <c r="C145" s="93">
        <v>852</v>
      </c>
      <c r="D145" s="94" t="s">
        <v>19</v>
      </c>
      <c r="E145" s="95">
        <v>568</v>
      </c>
      <c r="F145" s="96">
        <v>28</v>
      </c>
      <c r="G145" s="79">
        <v>82</v>
      </c>
      <c r="H145" s="79">
        <v>92</v>
      </c>
      <c r="I145" s="79">
        <v>4</v>
      </c>
      <c r="J145" s="79">
        <v>5</v>
      </c>
      <c r="K145" s="79">
        <v>0</v>
      </c>
      <c r="L145" s="79">
        <v>4</v>
      </c>
      <c r="M145" s="79">
        <v>12</v>
      </c>
      <c r="N145" s="79">
        <v>3</v>
      </c>
      <c r="O145" s="480">
        <v>6</v>
      </c>
      <c r="P145" s="249">
        <v>87</v>
      </c>
      <c r="Q145" s="96">
        <v>0</v>
      </c>
      <c r="R145" s="79">
        <v>13</v>
      </c>
      <c r="S145" s="98">
        <f t="shared" si="4"/>
        <v>236</v>
      </c>
    </row>
    <row r="146" spans="1:19" ht="15" customHeight="1" x14ac:dyDescent="0.25">
      <c r="A146" s="246">
        <f t="shared" si="5"/>
        <v>145</v>
      </c>
      <c r="B146" s="82" t="s">
        <v>175</v>
      </c>
      <c r="C146" s="83">
        <v>852</v>
      </c>
      <c r="D146" s="84" t="s">
        <v>14</v>
      </c>
      <c r="E146" s="85">
        <v>568</v>
      </c>
      <c r="F146" s="86">
        <v>19</v>
      </c>
      <c r="G146" s="87">
        <v>90</v>
      </c>
      <c r="H146" s="87">
        <v>101</v>
      </c>
      <c r="I146" s="87">
        <v>4</v>
      </c>
      <c r="J146" s="87">
        <v>3</v>
      </c>
      <c r="K146" s="87">
        <v>0</v>
      </c>
      <c r="L146" s="87">
        <v>3</v>
      </c>
      <c r="M146" s="87">
        <v>11</v>
      </c>
      <c r="N146" s="87">
        <v>2</v>
      </c>
      <c r="O146" s="479">
        <v>5</v>
      </c>
      <c r="P146" s="247">
        <v>93</v>
      </c>
      <c r="Q146" s="86">
        <v>0</v>
      </c>
      <c r="R146" s="87">
        <v>6</v>
      </c>
      <c r="S146" s="90">
        <f t="shared" si="4"/>
        <v>238</v>
      </c>
    </row>
    <row r="147" spans="1:19" ht="15" customHeight="1" x14ac:dyDescent="0.25">
      <c r="A147" s="246">
        <f t="shared" si="5"/>
        <v>146</v>
      </c>
      <c r="B147" s="92" t="s">
        <v>175</v>
      </c>
      <c r="C147" s="93">
        <v>852</v>
      </c>
      <c r="D147" s="94" t="s">
        <v>20</v>
      </c>
      <c r="E147" s="95">
        <v>568</v>
      </c>
      <c r="F147" s="96">
        <v>28</v>
      </c>
      <c r="G147" s="79">
        <v>98</v>
      </c>
      <c r="H147" s="79">
        <v>98</v>
      </c>
      <c r="I147" s="79">
        <v>2</v>
      </c>
      <c r="J147" s="79">
        <v>3</v>
      </c>
      <c r="K147" s="79">
        <v>0</v>
      </c>
      <c r="L147" s="79">
        <v>2</v>
      </c>
      <c r="M147" s="79">
        <v>9</v>
      </c>
      <c r="N147" s="79">
        <v>2</v>
      </c>
      <c r="O147" s="480">
        <v>6</v>
      </c>
      <c r="P147" s="249">
        <v>101</v>
      </c>
      <c r="Q147" s="96">
        <v>0</v>
      </c>
      <c r="R147" s="79">
        <v>12</v>
      </c>
      <c r="S147" s="98">
        <f t="shared" si="4"/>
        <v>248</v>
      </c>
    </row>
    <row r="148" spans="1:19" ht="15" customHeight="1" x14ac:dyDescent="0.25">
      <c r="A148" s="246">
        <f t="shared" si="5"/>
        <v>147</v>
      </c>
      <c r="B148" s="82" t="s">
        <v>175</v>
      </c>
      <c r="C148" s="83">
        <v>853</v>
      </c>
      <c r="D148" s="84" t="s">
        <v>19</v>
      </c>
      <c r="E148" s="85">
        <v>567</v>
      </c>
      <c r="F148" s="86">
        <v>10</v>
      </c>
      <c r="G148" s="87">
        <v>85</v>
      </c>
      <c r="H148" s="87">
        <v>81</v>
      </c>
      <c r="I148" s="87">
        <v>4</v>
      </c>
      <c r="J148" s="87">
        <v>4</v>
      </c>
      <c r="K148" s="87">
        <v>1</v>
      </c>
      <c r="L148" s="87">
        <v>3</v>
      </c>
      <c r="M148" s="87">
        <v>14</v>
      </c>
      <c r="N148" s="87">
        <v>5</v>
      </c>
      <c r="O148" s="479">
        <v>4</v>
      </c>
      <c r="P148" s="247">
        <v>89</v>
      </c>
      <c r="Q148" s="86">
        <v>0</v>
      </c>
      <c r="R148" s="87">
        <v>9</v>
      </c>
      <c r="S148" s="90">
        <f t="shared" si="4"/>
        <v>211</v>
      </c>
    </row>
    <row r="149" spans="1:19" ht="15" customHeight="1" x14ac:dyDescent="0.25">
      <c r="A149" s="246">
        <f t="shared" si="5"/>
        <v>148</v>
      </c>
      <c r="B149" s="92" t="s">
        <v>175</v>
      </c>
      <c r="C149" s="93">
        <v>853</v>
      </c>
      <c r="D149" s="94" t="s">
        <v>14</v>
      </c>
      <c r="E149" s="95">
        <v>567</v>
      </c>
      <c r="F149" s="96">
        <v>28</v>
      </c>
      <c r="G149" s="79">
        <v>79</v>
      </c>
      <c r="H149" s="79">
        <v>102</v>
      </c>
      <c r="I149" s="79">
        <v>3</v>
      </c>
      <c r="J149" s="79">
        <v>3</v>
      </c>
      <c r="K149" s="79">
        <v>1</v>
      </c>
      <c r="L149" s="79">
        <v>3</v>
      </c>
      <c r="M149" s="79">
        <v>7</v>
      </c>
      <c r="N149" s="79">
        <v>0</v>
      </c>
      <c r="O149" s="480">
        <v>8</v>
      </c>
      <c r="P149" s="249">
        <v>82</v>
      </c>
      <c r="Q149" s="96">
        <v>0</v>
      </c>
      <c r="R149" s="79">
        <v>14</v>
      </c>
      <c r="S149" s="98">
        <f t="shared" si="4"/>
        <v>234</v>
      </c>
    </row>
    <row r="150" spans="1:19" ht="15" customHeight="1" x14ac:dyDescent="0.25">
      <c r="A150" s="246">
        <f t="shared" si="5"/>
        <v>149</v>
      </c>
      <c r="B150" s="82" t="s">
        <v>175</v>
      </c>
      <c r="C150" s="83">
        <v>853</v>
      </c>
      <c r="D150" s="84" t="s">
        <v>20</v>
      </c>
      <c r="E150" s="85">
        <v>566</v>
      </c>
      <c r="F150" s="86">
        <v>28</v>
      </c>
      <c r="G150" s="87">
        <v>88</v>
      </c>
      <c r="H150" s="87">
        <v>76</v>
      </c>
      <c r="I150" s="87">
        <v>3</v>
      </c>
      <c r="J150" s="87">
        <v>5</v>
      </c>
      <c r="K150" s="87">
        <v>0</v>
      </c>
      <c r="L150" s="87">
        <v>11</v>
      </c>
      <c r="M150" s="87">
        <v>10</v>
      </c>
      <c r="N150" s="87">
        <v>3</v>
      </c>
      <c r="O150" s="479">
        <v>8</v>
      </c>
      <c r="P150" s="247">
        <v>93</v>
      </c>
      <c r="Q150" s="86">
        <v>0</v>
      </c>
      <c r="R150" s="87">
        <v>6</v>
      </c>
      <c r="S150" s="90">
        <f t="shared" si="4"/>
        <v>232</v>
      </c>
    </row>
    <row r="151" spans="1:19" ht="15" customHeight="1" x14ac:dyDescent="0.25">
      <c r="A151" s="246">
        <f t="shared" si="5"/>
        <v>150</v>
      </c>
      <c r="B151" s="92" t="s">
        <v>175</v>
      </c>
      <c r="C151" s="93">
        <v>854</v>
      </c>
      <c r="D151" s="94" t="s">
        <v>19</v>
      </c>
      <c r="E151" s="95">
        <v>589</v>
      </c>
      <c r="F151" s="96">
        <v>38</v>
      </c>
      <c r="G151" s="79">
        <v>55</v>
      </c>
      <c r="H151" s="79">
        <v>98</v>
      </c>
      <c r="I151" s="79">
        <v>1</v>
      </c>
      <c r="J151" s="79">
        <v>1</v>
      </c>
      <c r="K151" s="79">
        <v>2</v>
      </c>
      <c r="L151" s="79">
        <v>0</v>
      </c>
      <c r="M151" s="79">
        <v>12</v>
      </c>
      <c r="N151" s="79">
        <v>0</v>
      </c>
      <c r="O151" s="480">
        <v>0</v>
      </c>
      <c r="P151" s="249">
        <v>56</v>
      </c>
      <c r="Q151" s="96">
        <v>11</v>
      </c>
      <c r="R151" s="79">
        <v>9</v>
      </c>
      <c r="S151" s="98">
        <f t="shared" si="4"/>
        <v>207</v>
      </c>
    </row>
    <row r="152" spans="1:19" ht="15" customHeight="1" x14ac:dyDescent="0.25">
      <c r="A152" s="246">
        <f t="shared" si="5"/>
        <v>151</v>
      </c>
      <c r="B152" s="82" t="s">
        <v>175</v>
      </c>
      <c r="C152" s="83">
        <v>854</v>
      </c>
      <c r="D152" s="84" t="s">
        <v>14</v>
      </c>
      <c r="E152" s="85">
        <v>588</v>
      </c>
      <c r="F152" s="86">
        <v>31</v>
      </c>
      <c r="G152" s="87">
        <v>69</v>
      </c>
      <c r="H152" s="87">
        <v>74</v>
      </c>
      <c r="I152" s="87">
        <v>3</v>
      </c>
      <c r="J152" s="87">
        <v>3</v>
      </c>
      <c r="K152" s="87">
        <v>2</v>
      </c>
      <c r="L152" s="87">
        <v>2</v>
      </c>
      <c r="M152" s="87">
        <v>20</v>
      </c>
      <c r="N152" s="87">
        <v>3</v>
      </c>
      <c r="O152" s="479">
        <v>13</v>
      </c>
      <c r="P152" s="247">
        <v>72</v>
      </c>
      <c r="Q152" s="86">
        <v>0</v>
      </c>
      <c r="R152" s="87">
        <v>19</v>
      </c>
      <c r="S152" s="90">
        <f t="shared" si="4"/>
        <v>220</v>
      </c>
    </row>
    <row r="153" spans="1:19" ht="15" customHeight="1" x14ac:dyDescent="0.25">
      <c r="A153" s="246">
        <f t="shared" si="5"/>
        <v>152</v>
      </c>
      <c r="B153" s="92" t="s">
        <v>175</v>
      </c>
      <c r="C153" s="93">
        <v>854</v>
      </c>
      <c r="D153" s="94" t="s">
        <v>20</v>
      </c>
      <c r="E153" s="95">
        <v>588</v>
      </c>
      <c r="F153" s="96">
        <v>37</v>
      </c>
      <c r="G153" s="79">
        <v>63</v>
      </c>
      <c r="H153" s="79">
        <v>75</v>
      </c>
      <c r="I153" s="79">
        <v>4</v>
      </c>
      <c r="J153" s="79">
        <v>1</v>
      </c>
      <c r="K153" s="79">
        <v>1</v>
      </c>
      <c r="L153" s="79">
        <v>3</v>
      </c>
      <c r="M153" s="79">
        <v>17</v>
      </c>
      <c r="N153" s="79">
        <v>3</v>
      </c>
      <c r="O153" s="480">
        <v>11</v>
      </c>
      <c r="P153" s="249">
        <v>64</v>
      </c>
      <c r="Q153" s="96">
        <v>0</v>
      </c>
      <c r="R153" s="79">
        <v>8</v>
      </c>
      <c r="S153" s="98">
        <f t="shared" si="4"/>
        <v>215</v>
      </c>
    </row>
    <row r="154" spans="1:19" ht="15" customHeight="1" x14ac:dyDescent="0.25">
      <c r="A154" s="246">
        <f t="shared" si="5"/>
        <v>153</v>
      </c>
      <c r="B154" s="82" t="s">
        <v>175</v>
      </c>
      <c r="C154" s="83">
        <v>855</v>
      </c>
      <c r="D154" s="84" t="s">
        <v>19</v>
      </c>
      <c r="E154" s="85">
        <v>629</v>
      </c>
      <c r="F154" s="86">
        <v>33</v>
      </c>
      <c r="G154" s="87">
        <v>85</v>
      </c>
      <c r="H154" s="87">
        <v>88</v>
      </c>
      <c r="I154" s="87">
        <v>3</v>
      </c>
      <c r="J154" s="87">
        <v>3</v>
      </c>
      <c r="K154" s="87">
        <v>1</v>
      </c>
      <c r="L154" s="87">
        <v>1</v>
      </c>
      <c r="M154" s="87">
        <v>26</v>
      </c>
      <c r="N154" s="87">
        <v>2</v>
      </c>
      <c r="O154" s="479">
        <v>7</v>
      </c>
      <c r="P154" s="247">
        <v>88</v>
      </c>
      <c r="Q154" s="86">
        <v>0</v>
      </c>
      <c r="R154" s="87">
        <v>14</v>
      </c>
      <c r="S154" s="90">
        <f t="shared" si="4"/>
        <v>249</v>
      </c>
    </row>
    <row r="155" spans="1:19" ht="15" customHeight="1" x14ac:dyDescent="0.25">
      <c r="A155" s="246">
        <f t="shared" si="5"/>
        <v>154</v>
      </c>
      <c r="B155" s="92" t="s">
        <v>175</v>
      </c>
      <c r="C155" s="93">
        <v>855</v>
      </c>
      <c r="D155" s="94" t="s">
        <v>14</v>
      </c>
      <c r="E155" s="95">
        <v>628</v>
      </c>
      <c r="F155" s="96">
        <v>23</v>
      </c>
      <c r="G155" s="79">
        <v>93</v>
      </c>
      <c r="H155" s="79">
        <v>85</v>
      </c>
      <c r="I155" s="79">
        <v>2</v>
      </c>
      <c r="J155" s="79">
        <v>4</v>
      </c>
      <c r="K155" s="79">
        <v>1</v>
      </c>
      <c r="L155" s="79">
        <v>0</v>
      </c>
      <c r="M155" s="79">
        <v>5</v>
      </c>
      <c r="N155" s="79">
        <v>4</v>
      </c>
      <c r="O155" s="480">
        <v>13</v>
      </c>
      <c r="P155" s="249">
        <v>97</v>
      </c>
      <c r="Q155" s="96">
        <v>0</v>
      </c>
      <c r="R155" s="79">
        <v>10</v>
      </c>
      <c r="S155" s="98">
        <f t="shared" si="4"/>
        <v>230</v>
      </c>
    </row>
    <row r="156" spans="1:19" ht="15" customHeight="1" x14ac:dyDescent="0.25">
      <c r="A156" s="246">
        <f t="shared" si="5"/>
        <v>155</v>
      </c>
      <c r="B156" s="82" t="s">
        <v>175</v>
      </c>
      <c r="C156" s="83">
        <v>855</v>
      </c>
      <c r="D156" s="84" t="s">
        <v>20</v>
      </c>
      <c r="E156" s="85">
        <v>628</v>
      </c>
      <c r="F156" s="86">
        <v>22</v>
      </c>
      <c r="G156" s="87">
        <v>77</v>
      </c>
      <c r="H156" s="87">
        <v>84</v>
      </c>
      <c r="I156" s="87">
        <v>7</v>
      </c>
      <c r="J156" s="87">
        <v>1</v>
      </c>
      <c r="K156" s="87">
        <v>2</v>
      </c>
      <c r="L156" s="87">
        <v>2</v>
      </c>
      <c r="M156" s="87">
        <v>18</v>
      </c>
      <c r="N156" s="87">
        <v>3</v>
      </c>
      <c r="O156" s="479">
        <v>8</v>
      </c>
      <c r="P156" s="247">
        <v>78</v>
      </c>
      <c r="Q156" s="86">
        <v>0</v>
      </c>
      <c r="R156" s="87">
        <v>7</v>
      </c>
      <c r="S156" s="90">
        <f t="shared" si="4"/>
        <v>224</v>
      </c>
    </row>
    <row r="157" spans="1:19" ht="15" customHeight="1" x14ac:dyDescent="0.25">
      <c r="A157" s="246">
        <f t="shared" si="5"/>
        <v>156</v>
      </c>
      <c r="B157" s="92" t="s">
        <v>175</v>
      </c>
      <c r="C157" s="93">
        <v>856</v>
      </c>
      <c r="D157" s="94" t="s">
        <v>19</v>
      </c>
      <c r="E157" s="95">
        <v>599</v>
      </c>
      <c r="F157" s="96">
        <v>35</v>
      </c>
      <c r="G157" s="79">
        <v>68</v>
      </c>
      <c r="H157" s="79">
        <v>85</v>
      </c>
      <c r="I157" s="79">
        <v>4</v>
      </c>
      <c r="J157" s="79">
        <v>2</v>
      </c>
      <c r="K157" s="79">
        <v>2</v>
      </c>
      <c r="L157" s="79">
        <v>2</v>
      </c>
      <c r="M157" s="79">
        <v>16</v>
      </c>
      <c r="N157" s="79">
        <v>2</v>
      </c>
      <c r="O157" s="480">
        <v>9</v>
      </c>
      <c r="P157" s="249">
        <v>70</v>
      </c>
      <c r="Q157" s="96">
        <v>0</v>
      </c>
      <c r="R157" s="79">
        <v>9</v>
      </c>
      <c r="S157" s="98">
        <f t="shared" si="4"/>
        <v>225</v>
      </c>
    </row>
    <row r="158" spans="1:19" ht="15" customHeight="1" x14ac:dyDescent="0.25">
      <c r="A158" s="246">
        <f t="shared" si="5"/>
        <v>157</v>
      </c>
      <c r="B158" s="82" t="s">
        <v>175</v>
      </c>
      <c r="C158" s="83">
        <v>856</v>
      </c>
      <c r="D158" s="84" t="s">
        <v>14</v>
      </c>
      <c r="E158" s="85">
        <v>599</v>
      </c>
      <c r="F158" s="86">
        <v>23</v>
      </c>
      <c r="G158" s="87">
        <v>93</v>
      </c>
      <c r="H158" s="87">
        <v>85</v>
      </c>
      <c r="I158" s="87">
        <v>9</v>
      </c>
      <c r="J158" s="87">
        <v>2</v>
      </c>
      <c r="K158" s="87">
        <v>1</v>
      </c>
      <c r="L158" s="87">
        <v>3</v>
      </c>
      <c r="M158" s="87">
        <v>14</v>
      </c>
      <c r="N158" s="87">
        <v>1</v>
      </c>
      <c r="O158" s="479">
        <v>0</v>
      </c>
      <c r="P158" s="247">
        <v>95</v>
      </c>
      <c r="Q158" s="86">
        <v>0</v>
      </c>
      <c r="R158" s="87">
        <v>5</v>
      </c>
      <c r="S158" s="90">
        <f t="shared" si="4"/>
        <v>231</v>
      </c>
    </row>
    <row r="159" spans="1:19" ht="15" customHeight="1" x14ac:dyDescent="0.25">
      <c r="A159" s="246">
        <f t="shared" si="5"/>
        <v>158</v>
      </c>
      <c r="B159" s="92" t="s">
        <v>175</v>
      </c>
      <c r="C159" s="93">
        <v>856</v>
      </c>
      <c r="D159" s="94" t="s">
        <v>20</v>
      </c>
      <c r="E159" s="95">
        <v>598</v>
      </c>
      <c r="F159" s="96">
        <v>26</v>
      </c>
      <c r="G159" s="79">
        <v>59</v>
      </c>
      <c r="H159" s="79">
        <v>75</v>
      </c>
      <c r="I159" s="79">
        <v>5</v>
      </c>
      <c r="J159" s="79">
        <v>7</v>
      </c>
      <c r="K159" s="79">
        <v>2</v>
      </c>
      <c r="L159" s="79">
        <v>6</v>
      </c>
      <c r="M159" s="79">
        <v>17</v>
      </c>
      <c r="N159" s="79">
        <v>2</v>
      </c>
      <c r="O159" s="480">
        <v>7</v>
      </c>
      <c r="P159" s="249">
        <v>66</v>
      </c>
      <c r="Q159" s="96">
        <v>0</v>
      </c>
      <c r="R159" s="79">
        <v>14</v>
      </c>
      <c r="S159" s="98">
        <f t="shared" si="4"/>
        <v>206</v>
      </c>
    </row>
    <row r="160" spans="1:19" ht="15" customHeight="1" x14ac:dyDescent="0.25">
      <c r="A160" s="246">
        <f t="shared" si="5"/>
        <v>159</v>
      </c>
      <c r="B160" s="82" t="s">
        <v>175</v>
      </c>
      <c r="C160" s="83">
        <v>856</v>
      </c>
      <c r="D160" s="84" t="s">
        <v>23</v>
      </c>
      <c r="E160" s="85">
        <v>598</v>
      </c>
      <c r="F160" s="86">
        <v>35</v>
      </c>
      <c r="G160" s="87">
        <v>76</v>
      </c>
      <c r="H160" s="87">
        <v>63</v>
      </c>
      <c r="I160" s="87">
        <v>3</v>
      </c>
      <c r="J160" s="87">
        <v>2</v>
      </c>
      <c r="K160" s="87">
        <v>1</v>
      </c>
      <c r="L160" s="87">
        <v>3</v>
      </c>
      <c r="M160" s="87">
        <v>12</v>
      </c>
      <c r="N160" s="87">
        <v>2</v>
      </c>
      <c r="O160" s="479">
        <v>9</v>
      </c>
      <c r="P160" s="247">
        <v>78</v>
      </c>
      <c r="Q160" s="86">
        <v>0</v>
      </c>
      <c r="R160" s="87">
        <v>7</v>
      </c>
      <c r="S160" s="90">
        <f t="shared" si="4"/>
        <v>206</v>
      </c>
    </row>
    <row r="161" spans="1:19" ht="15" customHeight="1" x14ac:dyDescent="0.25">
      <c r="A161" s="246">
        <f t="shared" si="5"/>
        <v>160</v>
      </c>
      <c r="B161" s="92" t="s">
        <v>175</v>
      </c>
      <c r="C161" s="93">
        <v>857</v>
      </c>
      <c r="D161" s="94" t="s">
        <v>19</v>
      </c>
      <c r="E161" s="95">
        <v>589</v>
      </c>
      <c r="F161" s="96">
        <v>36</v>
      </c>
      <c r="G161" s="79">
        <v>80</v>
      </c>
      <c r="H161" s="79">
        <v>68</v>
      </c>
      <c r="I161" s="79">
        <v>3</v>
      </c>
      <c r="J161" s="79">
        <v>3</v>
      </c>
      <c r="K161" s="79">
        <v>1</v>
      </c>
      <c r="L161" s="79">
        <v>3</v>
      </c>
      <c r="M161" s="79">
        <v>20</v>
      </c>
      <c r="N161" s="79">
        <v>0</v>
      </c>
      <c r="O161" s="480">
        <v>44</v>
      </c>
      <c r="P161" s="249">
        <v>83</v>
      </c>
      <c r="Q161" s="96">
        <v>0</v>
      </c>
      <c r="R161" s="79">
        <v>5</v>
      </c>
      <c r="S161" s="98">
        <f t="shared" si="4"/>
        <v>258</v>
      </c>
    </row>
    <row r="162" spans="1:19" ht="15" customHeight="1" x14ac:dyDescent="0.25">
      <c r="A162" s="246">
        <f t="shared" si="5"/>
        <v>161</v>
      </c>
      <c r="B162" s="82" t="s">
        <v>175</v>
      </c>
      <c r="C162" s="83">
        <v>857</v>
      </c>
      <c r="D162" s="84" t="s">
        <v>14</v>
      </c>
      <c r="E162" s="85">
        <v>588</v>
      </c>
      <c r="F162" s="86">
        <v>34</v>
      </c>
      <c r="G162" s="87">
        <v>101</v>
      </c>
      <c r="H162" s="87">
        <v>49</v>
      </c>
      <c r="I162" s="87">
        <v>3</v>
      </c>
      <c r="J162" s="87">
        <v>0</v>
      </c>
      <c r="K162" s="87">
        <v>2</v>
      </c>
      <c r="L162" s="87">
        <v>2</v>
      </c>
      <c r="M162" s="87">
        <v>10</v>
      </c>
      <c r="N162" s="87">
        <v>1</v>
      </c>
      <c r="O162" s="479">
        <v>47</v>
      </c>
      <c r="P162" s="247">
        <v>101</v>
      </c>
      <c r="Q162" s="86">
        <v>0</v>
      </c>
      <c r="R162" s="87">
        <v>5</v>
      </c>
      <c r="S162" s="90">
        <f t="shared" si="4"/>
        <v>249</v>
      </c>
    </row>
    <row r="163" spans="1:19" ht="15" customHeight="1" x14ac:dyDescent="0.25">
      <c r="A163" s="246">
        <f t="shared" si="5"/>
        <v>162</v>
      </c>
      <c r="B163" s="92" t="s">
        <v>175</v>
      </c>
      <c r="C163" s="93">
        <v>858</v>
      </c>
      <c r="D163" s="94" t="s">
        <v>19</v>
      </c>
      <c r="E163" s="95">
        <v>704</v>
      </c>
      <c r="F163" s="96">
        <v>24</v>
      </c>
      <c r="G163" s="79">
        <v>83</v>
      </c>
      <c r="H163" s="79">
        <v>88</v>
      </c>
      <c r="I163" s="79">
        <v>5</v>
      </c>
      <c r="J163" s="79">
        <v>7</v>
      </c>
      <c r="K163" s="79">
        <v>4</v>
      </c>
      <c r="L163" s="79">
        <v>4</v>
      </c>
      <c r="M163" s="79">
        <v>7</v>
      </c>
      <c r="N163" s="79">
        <v>3</v>
      </c>
      <c r="O163" s="480">
        <v>13</v>
      </c>
      <c r="P163" s="249">
        <v>90</v>
      </c>
      <c r="Q163" s="96">
        <v>0</v>
      </c>
      <c r="R163" s="79">
        <v>0</v>
      </c>
      <c r="S163" s="98">
        <f t="shared" si="4"/>
        <v>238</v>
      </c>
    </row>
    <row r="164" spans="1:19" ht="15" customHeight="1" x14ac:dyDescent="0.25">
      <c r="A164" s="246">
        <f t="shared" si="5"/>
        <v>163</v>
      </c>
      <c r="B164" s="82" t="s">
        <v>175</v>
      </c>
      <c r="C164" s="83">
        <v>858</v>
      </c>
      <c r="D164" s="84" t="s">
        <v>14</v>
      </c>
      <c r="E164" s="85">
        <v>704</v>
      </c>
      <c r="F164" s="86">
        <v>24</v>
      </c>
      <c r="G164" s="87">
        <v>73</v>
      </c>
      <c r="H164" s="87">
        <v>125</v>
      </c>
      <c r="I164" s="87">
        <v>1</v>
      </c>
      <c r="J164" s="87">
        <v>1</v>
      </c>
      <c r="K164" s="87">
        <v>2</v>
      </c>
      <c r="L164" s="87">
        <v>0</v>
      </c>
      <c r="M164" s="87">
        <v>4</v>
      </c>
      <c r="N164" s="87">
        <v>1</v>
      </c>
      <c r="O164" s="479">
        <v>9</v>
      </c>
      <c r="P164" s="247">
        <v>74</v>
      </c>
      <c r="Q164" s="86">
        <v>0</v>
      </c>
      <c r="R164" s="87">
        <v>10</v>
      </c>
      <c r="S164" s="90">
        <f t="shared" si="4"/>
        <v>240</v>
      </c>
    </row>
    <row r="165" spans="1:19" ht="15" customHeight="1" x14ac:dyDescent="0.25">
      <c r="A165" s="246">
        <f t="shared" si="5"/>
        <v>164</v>
      </c>
      <c r="B165" s="92" t="s">
        <v>175</v>
      </c>
      <c r="C165" s="93">
        <v>858</v>
      </c>
      <c r="D165" s="94" t="s">
        <v>20</v>
      </c>
      <c r="E165" s="95">
        <v>704</v>
      </c>
      <c r="F165" s="96">
        <v>24</v>
      </c>
      <c r="G165" s="79">
        <v>71</v>
      </c>
      <c r="H165" s="79">
        <v>135</v>
      </c>
      <c r="I165" s="79">
        <v>7</v>
      </c>
      <c r="J165" s="79">
        <v>3</v>
      </c>
      <c r="K165" s="79">
        <v>2</v>
      </c>
      <c r="L165" s="79">
        <v>5</v>
      </c>
      <c r="M165" s="79">
        <v>10</v>
      </c>
      <c r="N165" s="79">
        <v>1</v>
      </c>
      <c r="O165" s="480">
        <v>9</v>
      </c>
      <c r="P165" s="249">
        <v>74</v>
      </c>
      <c r="Q165" s="96">
        <v>0</v>
      </c>
      <c r="R165" s="79">
        <v>8</v>
      </c>
      <c r="S165" s="98">
        <f t="shared" si="4"/>
        <v>267</v>
      </c>
    </row>
    <row r="166" spans="1:19" ht="15" customHeight="1" x14ac:dyDescent="0.25">
      <c r="A166" s="246">
        <f t="shared" si="5"/>
        <v>165</v>
      </c>
      <c r="B166" s="82" t="s">
        <v>175</v>
      </c>
      <c r="C166" s="83">
        <v>858</v>
      </c>
      <c r="D166" s="84" t="s">
        <v>23</v>
      </c>
      <c r="E166" s="85">
        <v>703</v>
      </c>
      <c r="F166" s="86">
        <v>25</v>
      </c>
      <c r="G166" s="87">
        <v>78</v>
      </c>
      <c r="H166" s="87">
        <v>130</v>
      </c>
      <c r="I166" s="87">
        <v>2</v>
      </c>
      <c r="J166" s="87">
        <v>3</v>
      </c>
      <c r="K166" s="87">
        <v>1</v>
      </c>
      <c r="L166" s="87">
        <v>4</v>
      </c>
      <c r="M166" s="87">
        <v>10</v>
      </c>
      <c r="N166" s="87">
        <v>1</v>
      </c>
      <c r="O166" s="479">
        <v>16</v>
      </c>
      <c r="P166" s="247">
        <v>81</v>
      </c>
      <c r="Q166" s="86">
        <v>0</v>
      </c>
      <c r="R166" s="87">
        <v>9</v>
      </c>
      <c r="S166" s="90">
        <f t="shared" si="4"/>
        <v>270</v>
      </c>
    </row>
    <row r="167" spans="1:19" ht="15" customHeight="1" x14ac:dyDescent="0.25">
      <c r="A167" s="246">
        <f t="shared" si="5"/>
        <v>166</v>
      </c>
      <c r="B167" s="92" t="s">
        <v>175</v>
      </c>
      <c r="C167" s="93">
        <v>858</v>
      </c>
      <c r="D167" s="94" t="s">
        <v>27</v>
      </c>
      <c r="E167" s="95">
        <v>703</v>
      </c>
      <c r="F167" s="96">
        <v>23</v>
      </c>
      <c r="G167" s="79">
        <v>68</v>
      </c>
      <c r="H167" s="79">
        <v>110</v>
      </c>
      <c r="I167" s="79">
        <v>5</v>
      </c>
      <c r="J167" s="79">
        <v>2</v>
      </c>
      <c r="K167" s="79">
        <v>1</v>
      </c>
      <c r="L167" s="79">
        <v>4</v>
      </c>
      <c r="M167" s="79">
        <v>13</v>
      </c>
      <c r="N167" s="79">
        <v>1</v>
      </c>
      <c r="O167" s="480">
        <v>10</v>
      </c>
      <c r="P167" s="249">
        <v>70</v>
      </c>
      <c r="Q167" s="96">
        <v>0</v>
      </c>
      <c r="R167" s="79">
        <v>9</v>
      </c>
      <c r="S167" s="98">
        <f t="shared" si="4"/>
        <v>237</v>
      </c>
    </row>
    <row r="168" spans="1:19" ht="15" customHeight="1" x14ac:dyDescent="0.25">
      <c r="A168" s="246">
        <f t="shared" si="5"/>
        <v>167</v>
      </c>
      <c r="B168" s="82" t="s">
        <v>175</v>
      </c>
      <c r="C168" s="83">
        <v>858</v>
      </c>
      <c r="D168" s="84" t="s">
        <v>28</v>
      </c>
      <c r="E168" s="85">
        <v>703</v>
      </c>
      <c r="F168" s="86">
        <v>27</v>
      </c>
      <c r="G168" s="87">
        <v>68</v>
      </c>
      <c r="H168" s="87">
        <v>109</v>
      </c>
      <c r="I168" s="87">
        <v>3</v>
      </c>
      <c r="J168" s="87">
        <v>4</v>
      </c>
      <c r="K168" s="87">
        <v>2</v>
      </c>
      <c r="L168" s="87">
        <v>3</v>
      </c>
      <c r="M168" s="87">
        <v>8</v>
      </c>
      <c r="N168" s="87">
        <v>3</v>
      </c>
      <c r="O168" s="479">
        <v>0</v>
      </c>
      <c r="P168" s="247">
        <v>72</v>
      </c>
      <c r="Q168" s="86">
        <v>0</v>
      </c>
      <c r="R168" s="87">
        <v>10</v>
      </c>
      <c r="S168" s="90">
        <f t="shared" si="4"/>
        <v>227</v>
      </c>
    </row>
    <row r="169" spans="1:19" ht="15" customHeight="1" x14ac:dyDescent="0.25">
      <c r="A169" s="246">
        <f t="shared" si="5"/>
        <v>168</v>
      </c>
      <c r="B169" s="92" t="s">
        <v>175</v>
      </c>
      <c r="C169" s="93">
        <v>859</v>
      </c>
      <c r="D169" s="94" t="s">
        <v>19</v>
      </c>
      <c r="E169" s="95">
        <v>653</v>
      </c>
      <c r="F169" s="96">
        <v>10</v>
      </c>
      <c r="G169" s="79">
        <v>83</v>
      </c>
      <c r="H169" s="79">
        <v>79</v>
      </c>
      <c r="I169" s="79">
        <v>3</v>
      </c>
      <c r="J169" s="79">
        <v>2</v>
      </c>
      <c r="K169" s="79">
        <v>4</v>
      </c>
      <c r="L169" s="79">
        <v>5</v>
      </c>
      <c r="M169" s="79">
        <v>6</v>
      </c>
      <c r="N169" s="79">
        <v>3</v>
      </c>
      <c r="O169" s="480">
        <v>19</v>
      </c>
      <c r="P169" s="249">
        <v>85</v>
      </c>
      <c r="Q169" s="96">
        <v>0</v>
      </c>
      <c r="R169" s="79">
        <v>10</v>
      </c>
      <c r="S169" s="98">
        <f t="shared" si="4"/>
        <v>214</v>
      </c>
    </row>
    <row r="170" spans="1:19" ht="15" customHeight="1" x14ac:dyDescent="0.25">
      <c r="A170" s="246">
        <f t="shared" si="5"/>
        <v>169</v>
      </c>
      <c r="B170" s="82" t="s">
        <v>175</v>
      </c>
      <c r="C170" s="83">
        <v>859</v>
      </c>
      <c r="D170" s="84" t="s">
        <v>14</v>
      </c>
      <c r="E170" s="85">
        <v>653</v>
      </c>
      <c r="F170" s="86">
        <v>18</v>
      </c>
      <c r="G170" s="87">
        <v>63</v>
      </c>
      <c r="H170" s="87">
        <v>75</v>
      </c>
      <c r="I170" s="87">
        <v>4</v>
      </c>
      <c r="J170" s="87">
        <v>3</v>
      </c>
      <c r="K170" s="87">
        <v>1</v>
      </c>
      <c r="L170" s="87">
        <v>2</v>
      </c>
      <c r="M170" s="87">
        <v>7</v>
      </c>
      <c r="N170" s="87">
        <v>0</v>
      </c>
      <c r="O170" s="479">
        <v>20</v>
      </c>
      <c r="P170" s="247">
        <v>66</v>
      </c>
      <c r="Q170" s="86">
        <v>0</v>
      </c>
      <c r="R170" s="87">
        <v>6</v>
      </c>
      <c r="S170" s="90">
        <f t="shared" si="4"/>
        <v>193</v>
      </c>
    </row>
    <row r="171" spans="1:19" ht="15" customHeight="1" x14ac:dyDescent="0.25">
      <c r="A171" s="246">
        <f t="shared" si="5"/>
        <v>170</v>
      </c>
      <c r="B171" s="92" t="s">
        <v>175</v>
      </c>
      <c r="C171" s="93">
        <v>859</v>
      </c>
      <c r="D171" s="94" t="s">
        <v>20</v>
      </c>
      <c r="E171" s="95">
        <v>653</v>
      </c>
      <c r="F171" s="96">
        <v>22</v>
      </c>
      <c r="G171" s="79">
        <v>75</v>
      </c>
      <c r="H171" s="79">
        <v>89</v>
      </c>
      <c r="I171" s="79">
        <v>5</v>
      </c>
      <c r="J171" s="79">
        <v>2</v>
      </c>
      <c r="K171" s="79">
        <v>2</v>
      </c>
      <c r="L171" s="79">
        <v>0</v>
      </c>
      <c r="M171" s="79">
        <v>10</v>
      </c>
      <c r="N171" s="79">
        <v>7</v>
      </c>
      <c r="O171" s="480">
        <v>0</v>
      </c>
      <c r="P171" s="249">
        <v>77</v>
      </c>
      <c r="Q171" s="96">
        <v>23</v>
      </c>
      <c r="R171" s="79">
        <v>3</v>
      </c>
      <c r="S171" s="98">
        <f t="shared" si="4"/>
        <v>212</v>
      </c>
    </row>
    <row r="172" spans="1:19" ht="15" customHeight="1" x14ac:dyDescent="0.25">
      <c r="A172" s="246">
        <f t="shared" si="5"/>
        <v>171</v>
      </c>
      <c r="B172" s="82" t="s">
        <v>175</v>
      </c>
      <c r="C172" s="83">
        <v>859</v>
      </c>
      <c r="D172" s="84" t="s">
        <v>23</v>
      </c>
      <c r="E172" s="85">
        <v>652</v>
      </c>
      <c r="F172" s="86">
        <v>15</v>
      </c>
      <c r="G172" s="87">
        <v>61</v>
      </c>
      <c r="H172" s="87">
        <v>64</v>
      </c>
      <c r="I172" s="87">
        <v>5</v>
      </c>
      <c r="J172" s="87">
        <v>5</v>
      </c>
      <c r="K172" s="87">
        <v>1</v>
      </c>
      <c r="L172" s="87">
        <v>0</v>
      </c>
      <c r="M172" s="87">
        <v>10</v>
      </c>
      <c r="N172" s="87">
        <v>2</v>
      </c>
      <c r="O172" s="479">
        <v>9</v>
      </c>
      <c r="P172" s="247">
        <v>66</v>
      </c>
      <c r="Q172" s="86">
        <v>0</v>
      </c>
      <c r="R172" s="87">
        <v>10</v>
      </c>
      <c r="S172" s="90">
        <f t="shared" si="4"/>
        <v>172</v>
      </c>
    </row>
    <row r="173" spans="1:19" ht="15" customHeight="1" x14ac:dyDescent="0.25">
      <c r="A173" s="246">
        <f t="shared" si="5"/>
        <v>172</v>
      </c>
      <c r="B173" s="92" t="s">
        <v>175</v>
      </c>
      <c r="C173" s="93">
        <v>859</v>
      </c>
      <c r="D173" s="94" t="s">
        <v>27</v>
      </c>
      <c r="E173" s="95">
        <v>652</v>
      </c>
      <c r="F173" s="96">
        <v>16</v>
      </c>
      <c r="G173" s="79">
        <v>79</v>
      </c>
      <c r="H173" s="79">
        <v>93</v>
      </c>
      <c r="I173" s="79">
        <v>6</v>
      </c>
      <c r="J173" s="79">
        <v>2</v>
      </c>
      <c r="K173" s="79">
        <v>2</v>
      </c>
      <c r="L173" s="79">
        <v>2</v>
      </c>
      <c r="M173" s="79">
        <v>15</v>
      </c>
      <c r="N173" s="79">
        <v>0</v>
      </c>
      <c r="O173" s="480">
        <v>13</v>
      </c>
      <c r="P173" s="249">
        <v>81</v>
      </c>
      <c r="Q173" s="96">
        <v>0</v>
      </c>
      <c r="R173" s="79">
        <v>3</v>
      </c>
      <c r="S173" s="98">
        <f t="shared" si="4"/>
        <v>228</v>
      </c>
    </row>
    <row r="174" spans="1:19" ht="15" customHeight="1" x14ac:dyDescent="0.25">
      <c r="A174" s="246">
        <f t="shared" si="5"/>
        <v>173</v>
      </c>
      <c r="B174" s="82" t="s">
        <v>175</v>
      </c>
      <c r="C174" s="83">
        <v>859</v>
      </c>
      <c r="D174" s="84" t="s">
        <v>28</v>
      </c>
      <c r="E174" s="85">
        <v>652</v>
      </c>
      <c r="F174" s="86">
        <v>33</v>
      </c>
      <c r="G174" s="87">
        <v>65</v>
      </c>
      <c r="H174" s="87">
        <v>83</v>
      </c>
      <c r="I174" s="87">
        <v>3</v>
      </c>
      <c r="J174" s="87">
        <v>1</v>
      </c>
      <c r="K174" s="87">
        <v>1</v>
      </c>
      <c r="L174" s="87">
        <v>1</v>
      </c>
      <c r="M174" s="87">
        <v>10</v>
      </c>
      <c r="N174" s="87">
        <v>0</v>
      </c>
      <c r="O174" s="479">
        <v>0</v>
      </c>
      <c r="P174" s="247">
        <v>66</v>
      </c>
      <c r="Q174" s="86">
        <v>0</v>
      </c>
      <c r="R174" s="87">
        <v>10</v>
      </c>
      <c r="S174" s="90">
        <f t="shared" si="4"/>
        <v>197</v>
      </c>
    </row>
    <row r="175" spans="1:19" ht="15" customHeight="1" x14ac:dyDescent="0.25">
      <c r="A175" s="246">
        <f t="shared" si="5"/>
        <v>174</v>
      </c>
      <c r="B175" s="92" t="s">
        <v>175</v>
      </c>
      <c r="C175" s="93">
        <v>860</v>
      </c>
      <c r="D175" s="94" t="s">
        <v>19</v>
      </c>
      <c r="E175" s="95">
        <v>691</v>
      </c>
      <c r="F175" s="96">
        <v>26</v>
      </c>
      <c r="G175" s="79">
        <v>63</v>
      </c>
      <c r="H175" s="79">
        <v>86</v>
      </c>
      <c r="I175" s="79">
        <v>2</v>
      </c>
      <c r="J175" s="79">
        <v>3</v>
      </c>
      <c r="K175" s="79">
        <v>1</v>
      </c>
      <c r="L175" s="79">
        <v>2</v>
      </c>
      <c r="M175" s="79">
        <v>7</v>
      </c>
      <c r="N175" s="79">
        <v>0</v>
      </c>
      <c r="O175" s="480">
        <v>12</v>
      </c>
      <c r="P175" s="249">
        <v>66</v>
      </c>
      <c r="Q175" s="96">
        <v>0</v>
      </c>
      <c r="R175" s="79">
        <v>10</v>
      </c>
      <c r="S175" s="98">
        <f t="shared" si="4"/>
        <v>202</v>
      </c>
    </row>
    <row r="176" spans="1:19" ht="15" customHeight="1" x14ac:dyDescent="0.25">
      <c r="A176" s="246">
        <f t="shared" si="5"/>
        <v>175</v>
      </c>
      <c r="B176" s="82" t="s">
        <v>175</v>
      </c>
      <c r="C176" s="83">
        <v>860</v>
      </c>
      <c r="D176" s="84" t="s">
        <v>14</v>
      </c>
      <c r="E176" s="85">
        <v>691</v>
      </c>
      <c r="F176" s="86">
        <v>25</v>
      </c>
      <c r="G176" s="87">
        <v>64</v>
      </c>
      <c r="H176" s="87">
        <v>75</v>
      </c>
      <c r="I176" s="87">
        <v>3</v>
      </c>
      <c r="J176" s="87">
        <v>0</v>
      </c>
      <c r="K176" s="87">
        <v>2</v>
      </c>
      <c r="L176" s="87">
        <v>6</v>
      </c>
      <c r="M176" s="87">
        <v>12</v>
      </c>
      <c r="N176" s="87">
        <v>2</v>
      </c>
      <c r="O176" s="479">
        <v>32</v>
      </c>
      <c r="P176" s="247">
        <v>64</v>
      </c>
      <c r="Q176" s="86">
        <v>0</v>
      </c>
      <c r="R176" s="87">
        <v>9</v>
      </c>
      <c r="S176" s="90">
        <f t="shared" si="4"/>
        <v>221</v>
      </c>
    </row>
    <row r="177" spans="1:19" ht="15" customHeight="1" x14ac:dyDescent="0.25">
      <c r="A177" s="246">
        <f t="shared" si="5"/>
        <v>176</v>
      </c>
      <c r="B177" s="92" t="s">
        <v>175</v>
      </c>
      <c r="C177" s="93">
        <v>860</v>
      </c>
      <c r="D177" s="94" t="s">
        <v>20</v>
      </c>
      <c r="E177" s="95">
        <v>691</v>
      </c>
      <c r="F177" s="96">
        <v>25</v>
      </c>
      <c r="G177" s="79">
        <v>60</v>
      </c>
      <c r="H177" s="79">
        <v>79</v>
      </c>
      <c r="I177" s="79">
        <v>7</v>
      </c>
      <c r="J177" s="79">
        <v>4</v>
      </c>
      <c r="K177" s="79">
        <v>2</v>
      </c>
      <c r="L177" s="79">
        <v>2</v>
      </c>
      <c r="M177" s="79">
        <v>22</v>
      </c>
      <c r="N177" s="79">
        <v>2</v>
      </c>
      <c r="O177" s="480">
        <v>22</v>
      </c>
      <c r="P177" s="249">
        <v>64</v>
      </c>
      <c r="Q177" s="96">
        <v>0</v>
      </c>
      <c r="R177" s="79">
        <v>8</v>
      </c>
      <c r="S177" s="98">
        <f t="shared" si="4"/>
        <v>225</v>
      </c>
    </row>
    <row r="178" spans="1:19" ht="15" customHeight="1" x14ac:dyDescent="0.25">
      <c r="A178" s="246">
        <f t="shared" si="5"/>
        <v>177</v>
      </c>
      <c r="B178" s="82" t="s">
        <v>175</v>
      </c>
      <c r="C178" s="83">
        <v>860</v>
      </c>
      <c r="D178" s="84" t="s">
        <v>23</v>
      </c>
      <c r="E178" s="85">
        <v>691</v>
      </c>
      <c r="F178" s="86">
        <v>24</v>
      </c>
      <c r="G178" s="87">
        <v>64</v>
      </c>
      <c r="H178" s="87">
        <v>104</v>
      </c>
      <c r="I178" s="87">
        <v>1</v>
      </c>
      <c r="J178" s="87">
        <v>3</v>
      </c>
      <c r="K178" s="87">
        <v>3</v>
      </c>
      <c r="L178" s="87">
        <v>1</v>
      </c>
      <c r="M178" s="87">
        <v>20</v>
      </c>
      <c r="N178" s="87">
        <v>0</v>
      </c>
      <c r="O178" s="479">
        <v>23</v>
      </c>
      <c r="P178" s="247">
        <v>67</v>
      </c>
      <c r="Q178" s="86">
        <v>0</v>
      </c>
      <c r="R178" s="87">
        <v>16</v>
      </c>
      <c r="S178" s="90">
        <f t="shared" si="4"/>
        <v>243</v>
      </c>
    </row>
    <row r="179" spans="1:19" ht="15" customHeight="1" x14ac:dyDescent="0.25">
      <c r="A179" s="246">
        <f t="shared" si="5"/>
        <v>178</v>
      </c>
      <c r="B179" s="92" t="s">
        <v>175</v>
      </c>
      <c r="C179" s="93">
        <v>860</v>
      </c>
      <c r="D179" s="94" t="s">
        <v>27</v>
      </c>
      <c r="E179" s="95">
        <v>691</v>
      </c>
      <c r="F179" s="96">
        <v>32</v>
      </c>
      <c r="G179" s="79">
        <v>58</v>
      </c>
      <c r="H179" s="79">
        <v>70</v>
      </c>
      <c r="I179" s="79">
        <v>8</v>
      </c>
      <c r="J179" s="79">
        <v>3</v>
      </c>
      <c r="K179" s="79">
        <v>0</v>
      </c>
      <c r="L179" s="79">
        <v>5</v>
      </c>
      <c r="M179" s="79">
        <v>15</v>
      </c>
      <c r="N179" s="79">
        <v>4</v>
      </c>
      <c r="O179" s="480">
        <v>16</v>
      </c>
      <c r="P179" s="249">
        <v>61</v>
      </c>
      <c r="Q179" s="96">
        <v>0</v>
      </c>
      <c r="R179" s="79">
        <v>5</v>
      </c>
      <c r="S179" s="98">
        <f t="shared" si="4"/>
        <v>211</v>
      </c>
    </row>
    <row r="180" spans="1:19" ht="15" customHeight="1" x14ac:dyDescent="0.25">
      <c r="A180" s="246">
        <f t="shared" si="5"/>
        <v>179</v>
      </c>
      <c r="B180" s="82" t="s">
        <v>175</v>
      </c>
      <c r="C180" s="83">
        <v>860</v>
      </c>
      <c r="D180" s="84" t="s">
        <v>28</v>
      </c>
      <c r="E180" s="85">
        <v>691</v>
      </c>
      <c r="F180" s="86">
        <v>30</v>
      </c>
      <c r="G180" s="87">
        <v>62</v>
      </c>
      <c r="H180" s="87">
        <v>69</v>
      </c>
      <c r="I180" s="87">
        <v>4</v>
      </c>
      <c r="J180" s="87">
        <v>5</v>
      </c>
      <c r="K180" s="87">
        <v>1</v>
      </c>
      <c r="L180" s="87">
        <v>1</v>
      </c>
      <c r="M180" s="87">
        <v>14</v>
      </c>
      <c r="N180" s="87">
        <v>3</v>
      </c>
      <c r="O180" s="479">
        <v>12</v>
      </c>
      <c r="P180" s="247">
        <v>67</v>
      </c>
      <c r="Q180" s="86">
        <v>0</v>
      </c>
      <c r="R180" s="87">
        <v>8</v>
      </c>
      <c r="S180" s="90">
        <f t="shared" si="4"/>
        <v>201</v>
      </c>
    </row>
    <row r="181" spans="1:19" ht="15" customHeight="1" x14ac:dyDescent="0.25">
      <c r="A181" s="246">
        <f t="shared" si="5"/>
        <v>180</v>
      </c>
      <c r="B181" s="92" t="s">
        <v>175</v>
      </c>
      <c r="C181" s="93">
        <v>860</v>
      </c>
      <c r="D181" s="94" t="s">
        <v>61</v>
      </c>
      <c r="E181" s="95">
        <v>691</v>
      </c>
      <c r="F181" s="96">
        <v>27</v>
      </c>
      <c r="G181" s="79">
        <v>67</v>
      </c>
      <c r="H181" s="79">
        <v>73</v>
      </c>
      <c r="I181" s="79">
        <v>4</v>
      </c>
      <c r="J181" s="79">
        <v>2</v>
      </c>
      <c r="K181" s="79">
        <v>1</v>
      </c>
      <c r="L181" s="79">
        <v>4</v>
      </c>
      <c r="M181" s="79">
        <v>16</v>
      </c>
      <c r="N181" s="79">
        <v>1</v>
      </c>
      <c r="O181" s="480">
        <v>13</v>
      </c>
      <c r="P181" s="249">
        <v>69</v>
      </c>
      <c r="Q181" s="96">
        <v>0</v>
      </c>
      <c r="R181" s="79">
        <v>9</v>
      </c>
      <c r="S181" s="98">
        <f t="shared" si="4"/>
        <v>208</v>
      </c>
    </row>
    <row r="182" spans="1:19" ht="15" customHeight="1" x14ac:dyDescent="0.25">
      <c r="A182" s="246">
        <f t="shared" si="5"/>
        <v>181</v>
      </c>
      <c r="B182" s="82" t="s">
        <v>175</v>
      </c>
      <c r="C182" s="83">
        <v>860</v>
      </c>
      <c r="D182" s="84" t="s">
        <v>60</v>
      </c>
      <c r="E182" s="85">
        <v>691</v>
      </c>
      <c r="F182" s="86">
        <v>23</v>
      </c>
      <c r="G182" s="87">
        <v>69</v>
      </c>
      <c r="H182" s="87">
        <v>76</v>
      </c>
      <c r="I182" s="87">
        <v>5</v>
      </c>
      <c r="J182" s="87">
        <v>6</v>
      </c>
      <c r="K182" s="87">
        <v>2</v>
      </c>
      <c r="L182" s="87">
        <v>3</v>
      </c>
      <c r="M182" s="87">
        <v>15</v>
      </c>
      <c r="N182" s="87">
        <v>3</v>
      </c>
      <c r="O182" s="479">
        <v>0</v>
      </c>
      <c r="P182" s="247">
        <v>75</v>
      </c>
      <c r="Q182" s="86">
        <v>1</v>
      </c>
      <c r="R182" s="87">
        <v>7</v>
      </c>
      <c r="S182" s="90">
        <f t="shared" si="4"/>
        <v>202</v>
      </c>
    </row>
    <row r="183" spans="1:19" ht="15" customHeight="1" x14ac:dyDescent="0.25">
      <c r="A183" s="246">
        <f t="shared" si="5"/>
        <v>182</v>
      </c>
      <c r="B183" s="92" t="s">
        <v>175</v>
      </c>
      <c r="C183" s="93">
        <v>860</v>
      </c>
      <c r="D183" s="94" t="s">
        <v>115</v>
      </c>
      <c r="E183" s="95">
        <v>690</v>
      </c>
      <c r="F183" s="96">
        <v>32</v>
      </c>
      <c r="G183" s="79">
        <v>58</v>
      </c>
      <c r="H183" s="79">
        <v>69</v>
      </c>
      <c r="I183" s="79">
        <v>2</v>
      </c>
      <c r="J183" s="79">
        <v>1</v>
      </c>
      <c r="K183" s="79">
        <v>1</v>
      </c>
      <c r="L183" s="79">
        <v>3</v>
      </c>
      <c r="M183" s="79">
        <v>10</v>
      </c>
      <c r="N183" s="79">
        <v>2</v>
      </c>
      <c r="O183" s="480">
        <v>15</v>
      </c>
      <c r="P183" s="249">
        <v>59</v>
      </c>
      <c r="Q183" s="96">
        <v>0</v>
      </c>
      <c r="R183" s="79">
        <v>9</v>
      </c>
      <c r="S183" s="98">
        <f t="shared" si="4"/>
        <v>193</v>
      </c>
    </row>
    <row r="184" spans="1:19" ht="15" customHeight="1" x14ac:dyDescent="0.25">
      <c r="A184" s="246">
        <f t="shared" si="5"/>
        <v>183</v>
      </c>
      <c r="B184" s="82" t="s">
        <v>175</v>
      </c>
      <c r="C184" s="83">
        <v>861</v>
      </c>
      <c r="D184" s="84" t="s">
        <v>19</v>
      </c>
      <c r="E184" s="85">
        <v>510</v>
      </c>
      <c r="F184" s="86">
        <v>3</v>
      </c>
      <c r="G184" s="87">
        <v>97</v>
      </c>
      <c r="H184" s="87">
        <v>88</v>
      </c>
      <c r="I184" s="87">
        <v>31</v>
      </c>
      <c r="J184" s="87">
        <v>1</v>
      </c>
      <c r="K184" s="87">
        <v>0</v>
      </c>
      <c r="L184" s="87">
        <v>1</v>
      </c>
      <c r="M184" s="87">
        <v>7</v>
      </c>
      <c r="N184" s="87">
        <v>2</v>
      </c>
      <c r="O184" s="479">
        <v>0</v>
      </c>
      <c r="P184" s="247">
        <v>98</v>
      </c>
      <c r="Q184" s="86">
        <v>0</v>
      </c>
      <c r="R184" s="87">
        <v>6</v>
      </c>
      <c r="S184" s="90">
        <f t="shared" si="4"/>
        <v>230</v>
      </c>
    </row>
    <row r="185" spans="1:19" ht="15" customHeight="1" x14ac:dyDescent="0.25">
      <c r="A185" s="246">
        <f t="shared" si="5"/>
        <v>184</v>
      </c>
      <c r="B185" s="92" t="s">
        <v>175</v>
      </c>
      <c r="C185" s="93">
        <v>862</v>
      </c>
      <c r="D185" s="94" t="s">
        <v>19</v>
      </c>
      <c r="E185" s="95">
        <v>698</v>
      </c>
      <c r="F185" s="96">
        <v>27</v>
      </c>
      <c r="G185" s="79">
        <v>114</v>
      </c>
      <c r="H185" s="79">
        <v>144</v>
      </c>
      <c r="I185" s="79">
        <v>17</v>
      </c>
      <c r="J185" s="79">
        <v>10</v>
      </c>
      <c r="K185" s="79">
        <v>0</v>
      </c>
      <c r="L185" s="79">
        <v>0</v>
      </c>
      <c r="M185" s="79">
        <v>22</v>
      </c>
      <c r="N185" s="79">
        <v>3</v>
      </c>
      <c r="O185" s="480">
        <v>0</v>
      </c>
      <c r="P185" s="249">
        <v>124</v>
      </c>
      <c r="Q185" s="96">
        <v>0</v>
      </c>
      <c r="R185" s="79">
        <v>8</v>
      </c>
      <c r="S185" s="98">
        <f t="shared" si="4"/>
        <v>337</v>
      </c>
    </row>
    <row r="186" spans="1:19" ht="15" customHeight="1" x14ac:dyDescent="0.25">
      <c r="A186" s="246">
        <f t="shared" si="5"/>
        <v>185</v>
      </c>
      <c r="B186" s="82" t="s">
        <v>175</v>
      </c>
      <c r="C186" s="83">
        <v>862</v>
      </c>
      <c r="D186" s="84" t="s">
        <v>14</v>
      </c>
      <c r="E186" s="85">
        <v>698</v>
      </c>
      <c r="F186" s="86">
        <v>34</v>
      </c>
      <c r="G186" s="87">
        <v>113</v>
      </c>
      <c r="H186" s="87">
        <v>146</v>
      </c>
      <c r="I186" s="87">
        <v>7</v>
      </c>
      <c r="J186" s="87">
        <v>8</v>
      </c>
      <c r="K186" s="87">
        <v>1</v>
      </c>
      <c r="L186" s="87">
        <v>3</v>
      </c>
      <c r="M186" s="87">
        <v>14</v>
      </c>
      <c r="N186" s="87">
        <v>0</v>
      </c>
      <c r="O186" s="479">
        <v>4</v>
      </c>
      <c r="P186" s="247">
        <v>121</v>
      </c>
      <c r="Q186" s="86">
        <v>0</v>
      </c>
      <c r="R186" s="87">
        <v>7</v>
      </c>
      <c r="S186" s="90">
        <f t="shared" si="4"/>
        <v>330</v>
      </c>
    </row>
    <row r="187" spans="1:19" ht="15" customHeight="1" x14ac:dyDescent="0.25">
      <c r="A187" s="246">
        <f t="shared" si="5"/>
        <v>186</v>
      </c>
      <c r="B187" s="92" t="s">
        <v>175</v>
      </c>
      <c r="C187" s="93">
        <v>863</v>
      </c>
      <c r="D187" s="94" t="s">
        <v>19</v>
      </c>
      <c r="E187" s="95">
        <v>580</v>
      </c>
      <c r="F187" s="96">
        <v>5</v>
      </c>
      <c r="G187" s="79">
        <v>111</v>
      </c>
      <c r="H187" s="79">
        <v>118</v>
      </c>
      <c r="I187" s="79">
        <v>16</v>
      </c>
      <c r="J187" s="79">
        <v>1</v>
      </c>
      <c r="K187" s="79">
        <v>0</v>
      </c>
      <c r="L187" s="79">
        <v>2</v>
      </c>
      <c r="M187" s="79">
        <v>6</v>
      </c>
      <c r="N187" s="79">
        <v>1</v>
      </c>
      <c r="O187" s="480">
        <v>4</v>
      </c>
      <c r="P187" s="249">
        <v>112</v>
      </c>
      <c r="Q187" s="96">
        <v>0</v>
      </c>
      <c r="R187" s="79">
        <v>4</v>
      </c>
      <c r="S187" s="98">
        <f t="shared" si="4"/>
        <v>264</v>
      </c>
    </row>
    <row r="188" spans="1:19" ht="15" customHeight="1" x14ac:dyDescent="0.25">
      <c r="A188" s="246">
        <f t="shared" si="5"/>
        <v>187</v>
      </c>
      <c r="B188" s="82" t="s">
        <v>175</v>
      </c>
      <c r="C188" s="83">
        <v>863</v>
      </c>
      <c r="D188" s="84" t="s">
        <v>14</v>
      </c>
      <c r="E188" s="85">
        <v>580</v>
      </c>
      <c r="F188" s="86">
        <v>7</v>
      </c>
      <c r="G188" s="87">
        <v>129</v>
      </c>
      <c r="H188" s="87">
        <v>85</v>
      </c>
      <c r="I188" s="87">
        <v>33</v>
      </c>
      <c r="J188" s="87">
        <v>4</v>
      </c>
      <c r="K188" s="87">
        <v>0</v>
      </c>
      <c r="L188" s="87">
        <v>0</v>
      </c>
      <c r="M188" s="87">
        <v>4</v>
      </c>
      <c r="N188" s="87">
        <v>4</v>
      </c>
      <c r="O188" s="479">
        <v>3</v>
      </c>
      <c r="P188" s="247">
        <v>133</v>
      </c>
      <c r="Q188" s="86">
        <v>0</v>
      </c>
      <c r="R188" s="87">
        <v>3</v>
      </c>
      <c r="S188" s="90">
        <f t="shared" si="4"/>
        <v>269</v>
      </c>
    </row>
    <row r="189" spans="1:19" ht="15" customHeight="1" x14ac:dyDescent="0.25">
      <c r="A189" s="246">
        <f t="shared" si="5"/>
        <v>188</v>
      </c>
      <c r="B189" s="92" t="s">
        <v>175</v>
      </c>
      <c r="C189" s="93">
        <v>863</v>
      </c>
      <c r="D189" s="94" t="s">
        <v>15</v>
      </c>
      <c r="E189" s="95">
        <v>191</v>
      </c>
      <c r="F189" s="96">
        <v>0</v>
      </c>
      <c r="G189" s="79">
        <v>61</v>
      </c>
      <c r="H189" s="79">
        <v>70</v>
      </c>
      <c r="I189" s="79">
        <v>2</v>
      </c>
      <c r="J189" s="79">
        <v>0</v>
      </c>
      <c r="K189" s="79">
        <v>0</v>
      </c>
      <c r="L189" s="79">
        <v>2</v>
      </c>
      <c r="M189" s="79">
        <v>0</v>
      </c>
      <c r="N189" s="79">
        <v>0</v>
      </c>
      <c r="O189" s="480">
        <v>0</v>
      </c>
      <c r="P189" s="249">
        <v>61</v>
      </c>
      <c r="Q189" s="96">
        <v>0</v>
      </c>
      <c r="R189" s="79">
        <v>1</v>
      </c>
      <c r="S189" s="98">
        <f t="shared" si="4"/>
        <v>135</v>
      </c>
    </row>
    <row r="190" spans="1:19" ht="15" customHeight="1" x14ac:dyDescent="0.25">
      <c r="A190" s="246">
        <f t="shared" si="5"/>
        <v>189</v>
      </c>
      <c r="B190" s="82" t="s">
        <v>175</v>
      </c>
      <c r="C190" s="83">
        <v>863</v>
      </c>
      <c r="D190" s="84" t="s">
        <v>20</v>
      </c>
      <c r="E190" s="85">
        <v>579</v>
      </c>
      <c r="F190" s="86">
        <v>10</v>
      </c>
      <c r="G190" s="87">
        <v>139</v>
      </c>
      <c r="H190" s="87">
        <v>94</v>
      </c>
      <c r="I190" s="87">
        <v>19</v>
      </c>
      <c r="J190" s="87">
        <v>1</v>
      </c>
      <c r="K190" s="87">
        <v>0</v>
      </c>
      <c r="L190" s="87">
        <v>1</v>
      </c>
      <c r="M190" s="87">
        <v>5</v>
      </c>
      <c r="N190" s="87">
        <v>2</v>
      </c>
      <c r="O190" s="479">
        <v>4</v>
      </c>
      <c r="P190" s="247">
        <v>140</v>
      </c>
      <c r="Q190" s="86">
        <v>0</v>
      </c>
      <c r="R190" s="87">
        <v>6</v>
      </c>
      <c r="S190" s="90">
        <f t="shared" si="4"/>
        <v>275</v>
      </c>
    </row>
    <row r="191" spans="1:19" ht="15" customHeight="1" x14ac:dyDescent="0.25">
      <c r="A191" s="246">
        <f t="shared" si="5"/>
        <v>190</v>
      </c>
      <c r="B191" s="92" t="s">
        <v>175</v>
      </c>
      <c r="C191" s="93">
        <v>863</v>
      </c>
      <c r="D191" s="94" t="s">
        <v>44</v>
      </c>
      <c r="E191" s="95">
        <v>223</v>
      </c>
      <c r="F191" s="96">
        <v>3</v>
      </c>
      <c r="G191" s="79">
        <v>29</v>
      </c>
      <c r="H191" s="79">
        <v>42</v>
      </c>
      <c r="I191" s="79">
        <v>4</v>
      </c>
      <c r="J191" s="79">
        <v>1</v>
      </c>
      <c r="K191" s="79">
        <v>0</v>
      </c>
      <c r="L191" s="79">
        <v>1</v>
      </c>
      <c r="M191" s="79">
        <v>13</v>
      </c>
      <c r="N191" s="79">
        <v>0</v>
      </c>
      <c r="O191" s="480">
        <v>2</v>
      </c>
      <c r="P191" s="249">
        <v>30</v>
      </c>
      <c r="Q191" s="96">
        <v>0</v>
      </c>
      <c r="R191" s="79">
        <v>14</v>
      </c>
      <c r="S191" s="98">
        <f t="shared" si="4"/>
        <v>95</v>
      </c>
    </row>
    <row r="192" spans="1:19" ht="15" customHeight="1" x14ac:dyDescent="0.25">
      <c r="A192" s="246">
        <f t="shared" si="5"/>
        <v>191</v>
      </c>
      <c r="B192" s="82" t="s">
        <v>175</v>
      </c>
      <c r="C192" s="83">
        <v>864</v>
      </c>
      <c r="D192" s="84" t="s">
        <v>19</v>
      </c>
      <c r="E192" s="85">
        <v>556</v>
      </c>
      <c r="F192" s="86">
        <v>23</v>
      </c>
      <c r="G192" s="87">
        <v>107</v>
      </c>
      <c r="H192" s="87">
        <v>88</v>
      </c>
      <c r="I192" s="87">
        <v>5</v>
      </c>
      <c r="J192" s="87">
        <v>27</v>
      </c>
      <c r="K192" s="87">
        <v>1</v>
      </c>
      <c r="L192" s="87">
        <v>0</v>
      </c>
      <c r="M192" s="87">
        <v>6</v>
      </c>
      <c r="N192" s="87">
        <v>3</v>
      </c>
      <c r="O192" s="479">
        <v>8</v>
      </c>
      <c r="P192" s="247">
        <v>134</v>
      </c>
      <c r="Q192" s="86">
        <v>0</v>
      </c>
      <c r="R192" s="87">
        <v>12</v>
      </c>
      <c r="S192" s="90">
        <f t="shared" si="4"/>
        <v>268</v>
      </c>
    </row>
    <row r="193" spans="1:19" ht="15" customHeight="1" x14ac:dyDescent="0.25">
      <c r="A193" s="246">
        <f t="shared" si="5"/>
        <v>192</v>
      </c>
      <c r="B193" s="92" t="s">
        <v>175</v>
      </c>
      <c r="C193" s="93">
        <v>865</v>
      </c>
      <c r="D193" s="94" t="s">
        <v>19</v>
      </c>
      <c r="E193" s="95">
        <v>686</v>
      </c>
      <c r="F193" s="96">
        <v>21</v>
      </c>
      <c r="G193" s="79">
        <v>128</v>
      </c>
      <c r="H193" s="79">
        <v>141</v>
      </c>
      <c r="I193" s="79">
        <v>9</v>
      </c>
      <c r="J193" s="79">
        <v>34</v>
      </c>
      <c r="K193" s="79">
        <v>1</v>
      </c>
      <c r="L193" s="79">
        <v>2</v>
      </c>
      <c r="M193" s="79">
        <v>13</v>
      </c>
      <c r="N193" s="79">
        <v>1</v>
      </c>
      <c r="O193" s="480">
        <v>4</v>
      </c>
      <c r="P193" s="249">
        <v>162</v>
      </c>
      <c r="Q193" s="96">
        <v>0</v>
      </c>
      <c r="R193" s="79">
        <v>6</v>
      </c>
      <c r="S193" s="98">
        <f t="shared" si="4"/>
        <v>354</v>
      </c>
    </row>
    <row r="194" spans="1:19" ht="15" customHeight="1" x14ac:dyDescent="0.25">
      <c r="A194" s="246">
        <f t="shared" si="5"/>
        <v>193</v>
      </c>
      <c r="B194" s="82" t="s">
        <v>175</v>
      </c>
      <c r="C194" s="83">
        <v>865</v>
      </c>
      <c r="D194" s="84" t="s">
        <v>14</v>
      </c>
      <c r="E194" s="85">
        <v>686</v>
      </c>
      <c r="F194" s="86">
        <v>28</v>
      </c>
      <c r="G194" s="87">
        <v>133</v>
      </c>
      <c r="H194" s="87">
        <v>96</v>
      </c>
      <c r="I194" s="87">
        <v>3</v>
      </c>
      <c r="J194" s="87">
        <v>24</v>
      </c>
      <c r="K194" s="87">
        <v>1</v>
      </c>
      <c r="L194" s="87">
        <v>5</v>
      </c>
      <c r="M194" s="87">
        <v>11</v>
      </c>
      <c r="N194" s="87">
        <v>3</v>
      </c>
      <c r="O194" s="479">
        <v>6</v>
      </c>
      <c r="P194" s="247">
        <v>164</v>
      </c>
      <c r="Q194" s="86">
        <v>0</v>
      </c>
      <c r="R194" s="87">
        <v>7</v>
      </c>
      <c r="S194" s="90">
        <f t="shared" ref="S194:S214" si="6">SUM(F194:O194)</f>
        <v>310</v>
      </c>
    </row>
    <row r="195" spans="1:19" ht="15" customHeight="1" x14ac:dyDescent="0.25">
      <c r="A195" s="246">
        <f t="shared" ref="A195:A214" si="7">A194+1</f>
        <v>194</v>
      </c>
      <c r="B195" s="92" t="s">
        <v>175</v>
      </c>
      <c r="C195" s="93">
        <v>865</v>
      </c>
      <c r="D195" s="94" t="s">
        <v>20</v>
      </c>
      <c r="E195" s="95">
        <v>685</v>
      </c>
      <c r="F195" s="96">
        <v>19</v>
      </c>
      <c r="G195" s="79">
        <v>148</v>
      </c>
      <c r="H195" s="79">
        <v>107</v>
      </c>
      <c r="I195" s="79">
        <v>7</v>
      </c>
      <c r="J195" s="79">
        <v>29</v>
      </c>
      <c r="K195" s="79">
        <v>0</v>
      </c>
      <c r="L195" s="79">
        <v>1</v>
      </c>
      <c r="M195" s="79">
        <v>16</v>
      </c>
      <c r="N195" s="79">
        <v>0</v>
      </c>
      <c r="O195" s="480">
        <v>1</v>
      </c>
      <c r="P195" s="249">
        <v>181</v>
      </c>
      <c r="Q195" s="96">
        <v>0</v>
      </c>
      <c r="R195" s="79">
        <v>5</v>
      </c>
      <c r="S195" s="98">
        <f t="shared" si="6"/>
        <v>328</v>
      </c>
    </row>
    <row r="196" spans="1:19" ht="15" customHeight="1" x14ac:dyDescent="0.25">
      <c r="A196" s="246">
        <f t="shared" si="7"/>
        <v>195</v>
      </c>
      <c r="B196" s="82" t="s">
        <v>175</v>
      </c>
      <c r="C196" s="83">
        <v>866</v>
      </c>
      <c r="D196" s="84" t="s">
        <v>19</v>
      </c>
      <c r="E196" s="85">
        <v>765</v>
      </c>
      <c r="F196" s="86">
        <v>115</v>
      </c>
      <c r="G196" s="87">
        <v>62</v>
      </c>
      <c r="H196" s="87">
        <v>68</v>
      </c>
      <c r="I196" s="87">
        <v>10</v>
      </c>
      <c r="J196" s="87">
        <v>2</v>
      </c>
      <c r="K196" s="87">
        <v>4</v>
      </c>
      <c r="L196" s="87">
        <v>4</v>
      </c>
      <c r="M196" s="87">
        <v>21</v>
      </c>
      <c r="N196" s="87">
        <v>4</v>
      </c>
      <c r="O196" s="479">
        <v>55</v>
      </c>
      <c r="P196" s="247">
        <v>64</v>
      </c>
      <c r="Q196" s="86">
        <v>0</v>
      </c>
      <c r="R196" s="87">
        <v>12</v>
      </c>
      <c r="S196" s="90">
        <f t="shared" si="6"/>
        <v>345</v>
      </c>
    </row>
    <row r="197" spans="1:19" ht="15" customHeight="1" x14ac:dyDescent="0.25">
      <c r="A197" s="246">
        <f t="shared" si="7"/>
        <v>196</v>
      </c>
      <c r="B197" s="92" t="s">
        <v>175</v>
      </c>
      <c r="C197" s="93">
        <v>867</v>
      </c>
      <c r="D197" s="94" t="s">
        <v>19</v>
      </c>
      <c r="E197" s="95">
        <v>703</v>
      </c>
      <c r="F197" s="96">
        <v>100</v>
      </c>
      <c r="G197" s="79">
        <v>46</v>
      </c>
      <c r="H197" s="79">
        <v>55</v>
      </c>
      <c r="I197" s="79">
        <v>10</v>
      </c>
      <c r="J197" s="79">
        <v>2</v>
      </c>
      <c r="K197" s="79">
        <v>2</v>
      </c>
      <c r="L197" s="79">
        <v>6</v>
      </c>
      <c r="M197" s="79">
        <v>12</v>
      </c>
      <c r="N197" s="79">
        <v>8</v>
      </c>
      <c r="O197" s="480">
        <v>46</v>
      </c>
      <c r="P197" s="249">
        <v>48</v>
      </c>
      <c r="Q197" s="96">
        <v>0</v>
      </c>
      <c r="R197" s="79">
        <v>11</v>
      </c>
      <c r="S197" s="98">
        <f t="shared" si="6"/>
        <v>287</v>
      </c>
    </row>
    <row r="198" spans="1:19" ht="15" customHeight="1" x14ac:dyDescent="0.25">
      <c r="A198" s="246">
        <f t="shared" si="7"/>
        <v>197</v>
      </c>
      <c r="B198" s="82" t="s">
        <v>175</v>
      </c>
      <c r="C198" s="83">
        <v>868</v>
      </c>
      <c r="D198" s="84" t="s">
        <v>19</v>
      </c>
      <c r="E198" s="85">
        <v>746</v>
      </c>
      <c r="F198" s="86">
        <v>21</v>
      </c>
      <c r="G198" s="87">
        <v>77</v>
      </c>
      <c r="H198" s="87">
        <v>87</v>
      </c>
      <c r="I198" s="87">
        <v>5</v>
      </c>
      <c r="J198" s="87">
        <v>6</v>
      </c>
      <c r="K198" s="87">
        <v>1</v>
      </c>
      <c r="L198" s="87">
        <v>6</v>
      </c>
      <c r="M198" s="87">
        <v>21</v>
      </c>
      <c r="N198" s="87">
        <v>2</v>
      </c>
      <c r="O198" s="479">
        <v>16</v>
      </c>
      <c r="P198" s="247">
        <v>83</v>
      </c>
      <c r="Q198" s="86">
        <v>0</v>
      </c>
      <c r="R198" s="87">
        <v>8</v>
      </c>
      <c r="S198" s="90">
        <f t="shared" si="6"/>
        <v>242</v>
      </c>
    </row>
    <row r="199" spans="1:19" ht="15" customHeight="1" x14ac:dyDescent="0.25">
      <c r="A199" s="246">
        <f t="shared" si="7"/>
        <v>198</v>
      </c>
      <c r="B199" s="92" t="s">
        <v>175</v>
      </c>
      <c r="C199" s="93">
        <v>868</v>
      </c>
      <c r="D199" s="94" t="s">
        <v>14</v>
      </c>
      <c r="E199" s="95">
        <v>746</v>
      </c>
      <c r="F199" s="96">
        <v>21</v>
      </c>
      <c r="G199" s="79">
        <v>71</v>
      </c>
      <c r="H199" s="79">
        <v>108</v>
      </c>
      <c r="I199" s="79">
        <v>2</v>
      </c>
      <c r="J199" s="79">
        <v>5</v>
      </c>
      <c r="K199" s="79">
        <v>2</v>
      </c>
      <c r="L199" s="79">
        <v>6</v>
      </c>
      <c r="M199" s="79">
        <v>26</v>
      </c>
      <c r="N199" s="79">
        <v>1</v>
      </c>
      <c r="O199" s="480">
        <v>17</v>
      </c>
      <c r="P199" s="249">
        <v>79</v>
      </c>
      <c r="Q199" s="96">
        <v>0</v>
      </c>
      <c r="R199" s="79">
        <v>5</v>
      </c>
      <c r="S199" s="98">
        <f t="shared" si="6"/>
        <v>259</v>
      </c>
    </row>
    <row r="200" spans="1:19" ht="15" customHeight="1" x14ac:dyDescent="0.25">
      <c r="A200" s="246">
        <f t="shared" si="7"/>
        <v>199</v>
      </c>
      <c r="B200" s="82" t="s">
        <v>175</v>
      </c>
      <c r="C200" s="83">
        <v>868</v>
      </c>
      <c r="D200" s="84" t="s">
        <v>20</v>
      </c>
      <c r="E200" s="85">
        <v>746</v>
      </c>
      <c r="F200" s="86">
        <v>22</v>
      </c>
      <c r="G200" s="87">
        <v>61</v>
      </c>
      <c r="H200" s="87">
        <v>98</v>
      </c>
      <c r="I200" s="87">
        <v>3</v>
      </c>
      <c r="J200" s="87">
        <v>3</v>
      </c>
      <c r="K200" s="87">
        <v>2</v>
      </c>
      <c r="L200" s="87">
        <v>3</v>
      </c>
      <c r="M200" s="87">
        <v>20</v>
      </c>
      <c r="N200" s="87">
        <v>2</v>
      </c>
      <c r="O200" s="479">
        <v>15</v>
      </c>
      <c r="P200" s="247">
        <v>66</v>
      </c>
      <c r="Q200" s="86">
        <v>0</v>
      </c>
      <c r="R200" s="87">
        <v>12</v>
      </c>
      <c r="S200" s="90">
        <f t="shared" si="6"/>
        <v>229</v>
      </c>
    </row>
    <row r="201" spans="1:19" ht="15" customHeight="1" x14ac:dyDescent="0.25">
      <c r="A201" s="246">
        <f t="shared" si="7"/>
        <v>200</v>
      </c>
      <c r="B201" s="92" t="s">
        <v>175</v>
      </c>
      <c r="C201" s="93">
        <v>868</v>
      </c>
      <c r="D201" s="94" t="s">
        <v>23</v>
      </c>
      <c r="E201" s="95">
        <v>746</v>
      </c>
      <c r="F201" s="96">
        <v>23</v>
      </c>
      <c r="G201" s="79">
        <v>77</v>
      </c>
      <c r="H201" s="79">
        <v>103</v>
      </c>
      <c r="I201" s="79">
        <v>5</v>
      </c>
      <c r="J201" s="79">
        <v>3</v>
      </c>
      <c r="K201" s="79">
        <v>3</v>
      </c>
      <c r="L201" s="79">
        <v>2</v>
      </c>
      <c r="M201" s="79">
        <v>22</v>
      </c>
      <c r="N201" s="79">
        <v>3</v>
      </c>
      <c r="O201" s="480">
        <v>10</v>
      </c>
      <c r="P201" s="249">
        <v>82</v>
      </c>
      <c r="Q201" s="96">
        <v>0</v>
      </c>
      <c r="R201" s="79">
        <v>6</v>
      </c>
      <c r="S201" s="98">
        <f t="shared" si="6"/>
        <v>251</v>
      </c>
    </row>
    <row r="202" spans="1:19" ht="15" customHeight="1" x14ac:dyDescent="0.25">
      <c r="A202" s="246">
        <f t="shared" si="7"/>
        <v>201</v>
      </c>
      <c r="B202" s="82" t="s">
        <v>175</v>
      </c>
      <c r="C202" s="83">
        <v>868</v>
      </c>
      <c r="D202" s="84" t="s">
        <v>27</v>
      </c>
      <c r="E202" s="85">
        <v>746</v>
      </c>
      <c r="F202" s="86">
        <v>25</v>
      </c>
      <c r="G202" s="87">
        <v>70</v>
      </c>
      <c r="H202" s="87">
        <v>87</v>
      </c>
      <c r="I202" s="87">
        <v>5</v>
      </c>
      <c r="J202" s="87">
        <v>3</v>
      </c>
      <c r="K202" s="87">
        <v>5</v>
      </c>
      <c r="L202" s="87">
        <v>8</v>
      </c>
      <c r="M202" s="87">
        <v>20</v>
      </c>
      <c r="N202" s="87">
        <v>1</v>
      </c>
      <c r="O202" s="479">
        <v>20</v>
      </c>
      <c r="P202" s="247">
        <v>75</v>
      </c>
      <c r="Q202" s="86">
        <v>0</v>
      </c>
      <c r="R202" s="87">
        <v>5</v>
      </c>
      <c r="S202" s="90">
        <f t="shared" si="6"/>
        <v>244</v>
      </c>
    </row>
    <row r="203" spans="1:19" ht="15" customHeight="1" x14ac:dyDescent="0.25">
      <c r="A203" s="246">
        <f t="shared" si="7"/>
        <v>202</v>
      </c>
      <c r="B203" s="92" t="s">
        <v>175</v>
      </c>
      <c r="C203" s="93">
        <v>868</v>
      </c>
      <c r="D203" s="94" t="s">
        <v>28</v>
      </c>
      <c r="E203" s="95">
        <v>746</v>
      </c>
      <c r="F203" s="96">
        <v>26</v>
      </c>
      <c r="G203" s="79">
        <v>71</v>
      </c>
      <c r="H203" s="79">
        <v>81</v>
      </c>
      <c r="I203" s="79">
        <v>0</v>
      </c>
      <c r="J203" s="79">
        <v>7</v>
      </c>
      <c r="K203" s="79">
        <v>5</v>
      </c>
      <c r="L203" s="79">
        <v>1</v>
      </c>
      <c r="M203" s="79">
        <v>13</v>
      </c>
      <c r="N203" s="79">
        <v>2</v>
      </c>
      <c r="O203" s="480">
        <v>23</v>
      </c>
      <c r="P203" s="249">
        <v>78</v>
      </c>
      <c r="Q203" s="96">
        <v>0</v>
      </c>
      <c r="R203" s="79">
        <v>7</v>
      </c>
      <c r="S203" s="98">
        <f t="shared" si="6"/>
        <v>229</v>
      </c>
    </row>
    <row r="204" spans="1:19" ht="15" customHeight="1" x14ac:dyDescent="0.25">
      <c r="A204" s="246">
        <f t="shared" si="7"/>
        <v>203</v>
      </c>
      <c r="B204" s="82" t="s">
        <v>175</v>
      </c>
      <c r="C204" s="83">
        <v>868</v>
      </c>
      <c r="D204" s="84" t="s">
        <v>61</v>
      </c>
      <c r="E204" s="85">
        <v>746</v>
      </c>
      <c r="F204" s="86">
        <v>37</v>
      </c>
      <c r="G204" s="87">
        <v>79</v>
      </c>
      <c r="H204" s="87">
        <v>85</v>
      </c>
      <c r="I204" s="87">
        <v>3</v>
      </c>
      <c r="J204" s="87">
        <v>4</v>
      </c>
      <c r="K204" s="87">
        <v>3</v>
      </c>
      <c r="L204" s="87">
        <v>6</v>
      </c>
      <c r="M204" s="87">
        <v>17</v>
      </c>
      <c r="N204" s="87">
        <v>2</v>
      </c>
      <c r="O204" s="479">
        <v>16</v>
      </c>
      <c r="P204" s="247">
        <v>83</v>
      </c>
      <c r="Q204" s="86">
        <v>0</v>
      </c>
      <c r="R204" s="87">
        <v>4</v>
      </c>
      <c r="S204" s="90">
        <f t="shared" si="6"/>
        <v>252</v>
      </c>
    </row>
    <row r="205" spans="1:19" ht="15" customHeight="1" x14ac:dyDescent="0.25">
      <c r="A205" s="246">
        <f t="shared" si="7"/>
        <v>204</v>
      </c>
      <c r="B205" s="92" t="s">
        <v>175</v>
      </c>
      <c r="C205" s="93">
        <v>868</v>
      </c>
      <c r="D205" s="94" t="s">
        <v>60</v>
      </c>
      <c r="E205" s="95">
        <v>746</v>
      </c>
      <c r="F205" s="96">
        <v>15</v>
      </c>
      <c r="G205" s="79">
        <v>69</v>
      </c>
      <c r="H205" s="79">
        <v>93</v>
      </c>
      <c r="I205" s="79">
        <v>2</v>
      </c>
      <c r="J205" s="79">
        <v>2</v>
      </c>
      <c r="K205" s="79">
        <v>3</v>
      </c>
      <c r="L205" s="79">
        <v>7</v>
      </c>
      <c r="M205" s="79">
        <v>15</v>
      </c>
      <c r="N205" s="79">
        <v>0</v>
      </c>
      <c r="O205" s="480">
        <v>18</v>
      </c>
      <c r="P205" s="249">
        <v>72</v>
      </c>
      <c r="Q205" s="96">
        <v>0</v>
      </c>
      <c r="R205" s="79">
        <v>12</v>
      </c>
      <c r="S205" s="98">
        <f t="shared" si="6"/>
        <v>224</v>
      </c>
    </row>
    <row r="206" spans="1:19" ht="15" customHeight="1" x14ac:dyDescent="0.25">
      <c r="A206" s="246">
        <f t="shared" si="7"/>
        <v>205</v>
      </c>
      <c r="B206" s="82" t="s">
        <v>175</v>
      </c>
      <c r="C206" s="83">
        <v>868</v>
      </c>
      <c r="D206" s="84" t="s">
        <v>115</v>
      </c>
      <c r="E206" s="85">
        <v>746</v>
      </c>
      <c r="F206" s="86">
        <v>25</v>
      </c>
      <c r="G206" s="87">
        <v>67</v>
      </c>
      <c r="H206" s="87">
        <v>82</v>
      </c>
      <c r="I206" s="87">
        <v>0</v>
      </c>
      <c r="J206" s="87">
        <v>4</v>
      </c>
      <c r="K206" s="87">
        <v>2</v>
      </c>
      <c r="L206" s="87">
        <v>5</v>
      </c>
      <c r="M206" s="87">
        <v>18</v>
      </c>
      <c r="N206" s="87">
        <v>1</v>
      </c>
      <c r="O206" s="479">
        <v>24</v>
      </c>
      <c r="P206" s="247">
        <v>71</v>
      </c>
      <c r="Q206" s="86">
        <v>0</v>
      </c>
      <c r="R206" s="87">
        <v>13</v>
      </c>
      <c r="S206" s="90">
        <f t="shared" si="6"/>
        <v>228</v>
      </c>
    </row>
    <row r="207" spans="1:19" ht="15" customHeight="1" x14ac:dyDescent="0.25">
      <c r="A207" s="246">
        <f t="shared" si="7"/>
        <v>206</v>
      </c>
      <c r="B207" s="92" t="s">
        <v>175</v>
      </c>
      <c r="C207" s="93">
        <v>868</v>
      </c>
      <c r="D207" s="94" t="s">
        <v>126</v>
      </c>
      <c r="E207" s="95">
        <v>746</v>
      </c>
      <c r="F207" s="96">
        <v>25</v>
      </c>
      <c r="G207" s="79">
        <v>66</v>
      </c>
      <c r="H207" s="79">
        <v>115</v>
      </c>
      <c r="I207" s="79">
        <v>1</v>
      </c>
      <c r="J207" s="79">
        <v>1</v>
      </c>
      <c r="K207" s="79">
        <v>1</v>
      </c>
      <c r="L207" s="79">
        <v>4</v>
      </c>
      <c r="M207" s="79">
        <v>13</v>
      </c>
      <c r="N207" s="79">
        <v>4</v>
      </c>
      <c r="O207" s="480">
        <v>19</v>
      </c>
      <c r="P207" s="249">
        <v>67</v>
      </c>
      <c r="Q207" s="96">
        <v>0</v>
      </c>
      <c r="R207" s="79">
        <v>10</v>
      </c>
      <c r="S207" s="98">
        <f t="shared" si="6"/>
        <v>249</v>
      </c>
    </row>
    <row r="208" spans="1:19" ht="15" customHeight="1" x14ac:dyDescent="0.25">
      <c r="A208" s="246">
        <f t="shared" si="7"/>
        <v>207</v>
      </c>
      <c r="B208" s="82" t="s">
        <v>175</v>
      </c>
      <c r="C208" s="83">
        <v>868</v>
      </c>
      <c r="D208" s="84" t="s">
        <v>127</v>
      </c>
      <c r="E208" s="85">
        <v>746</v>
      </c>
      <c r="F208" s="86">
        <v>31</v>
      </c>
      <c r="G208" s="87">
        <v>73</v>
      </c>
      <c r="H208" s="87">
        <v>69</v>
      </c>
      <c r="I208" s="87">
        <v>0</v>
      </c>
      <c r="J208" s="87">
        <v>2</v>
      </c>
      <c r="K208" s="87">
        <v>6</v>
      </c>
      <c r="L208" s="87">
        <v>3</v>
      </c>
      <c r="M208" s="87">
        <v>10</v>
      </c>
      <c r="N208" s="87">
        <v>2</v>
      </c>
      <c r="O208" s="479">
        <v>30</v>
      </c>
      <c r="P208" s="247">
        <v>75</v>
      </c>
      <c r="Q208" s="86">
        <v>0</v>
      </c>
      <c r="R208" s="87">
        <v>14</v>
      </c>
      <c r="S208" s="90">
        <f t="shared" si="6"/>
        <v>226</v>
      </c>
    </row>
    <row r="209" spans="1:19" ht="15" customHeight="1" x14ac:dyDescent="0.25">
      <c r="A209" s="246">
        <f t="shared" si="7"/>
        <v>208</v>
      </c>
      <c r="B209" s="92" t="s">
        <v>175</v>
      </c>
      <c r="C209" s="93">
        <v>868</v>
      </c>
      <c r="D209" s="94" t="s">
        <v>128</v>
      </c>
      <c r="E209" s="95">
        <v>746</v>
      </c>
      <c r="F209" s="96">
        <v>33</v>
      </c>
      <c r="G209" s="79">
        <v>74</v>
      </c>
      <c r="H209" s="79">
        <v>75</v>
      </c>
      <c r="I209" s="79">
        <v>4</v>
      </c>
      <c r="J209" s="79">
        <v>4</v>
      </c>
      <c r="K209" s="79">
        <v>1</v>
      </c>
      <c r="L209" s="79">
        <v>8</v>
      </c>
      <c r="M209" s="79">
        <v>16</v>
      </c>
      <c r="N209" s="79">
        <v>0</v>
      </c>
      <c r="O209" s="480">
        <v>17</v>
      </c>
      <c r="P209" s="249">
        <v>79</v>
      </c>
      <c r="Q209" s="96">
        <v>0</v>
      </c>
      <c r="R209" s="79">
        <v>15</v>
      </c>
      <c r="S209" s="98">
        <f t="shared" si="6"/>
        <v>232</v>
      </c>
    </row>
    <row r="210" spans="1:19" ht="15" customHeight="1" x14ac:dyDescent="0.25">
      <c r="A210" s="246">
        <f t="shared" si="7"/>
        <v>209</v>
      </c>
      <c r="B210" s="82" t="s">
        <v>175</v>
      </c>
      <c r="C210" s="83">
        <v>868</v>
      </c>
      <c r="D210" s="84" t="s">
        <v>129</v>
      </c>
      <c r="E210" s="85">
        <v>746</v>
      </c>
      <c r="F210" s="86">
        <v>26</v>
      </c>
      <c r="G210" s="87">
        <v>93</v>
      </c>
      <c r="H210" s="87">
        <v>77</v>
      </c>
      <c r="I210" s="87">
        <v>8</v>
      </c>
      <c r="J210" s="87">
        <v>3</v>
      </c>
      <c r="K210" s="87">
        <v>4</v>
      </c>
      <c r="L210" s="87">
        <v>4</v>
      </c>
      <c r="M210" s="87">
        <v>22</v>
      </c>
      <c r="N210" s="87">
        <v>0</v>
      </c>
      <c r="O210" s="479">
        <v>0</v>
      </c>
      <c r="P210" s="247">
        <v>96</v>
      </c>
      <c r="Q210" s="86">
        <v>0</v>
      </c>
      <c r="R210" s="87">
        <v>9</v>
      </c>
      <c r="S210" s="90">
        <f t="shared" si="6"/>
        <v>237</v>
      </c>
    </row>
    <row r="211" spans="1:19" ht="15" customHeight="1" x14ac:dyDescent="0.25">
      <c r="A211" s="246">
        <f t="shared" si="7"/>
        <v>210</v>
      </c>
      <c r="B211" s="92" t="s">
        <v>175</v>
      </c>
      <c r="C211" s="93">
        <v>869</v>
      </c>
      <c r="D211" s="94" t="s">
        <v>19</v>
      </c>
      <c r="E211" s="95">
        <v>482</v>
      </c>
      <c r="F211" s="96">
        <v>13</v>
      </c>
      <c r="G211" s="79">
        <v>99</v>
      </c>
      <c r="H211" s="79">
        <v>70</v>
      </c>
      <c r="I211" s="79">
        <v>3</v>
      </c>
      <c r="J211" s="79">
        <v>0</v>
      </c>
      <c r="K211" s="79">
        <v>0</v>
      </c>
      <c r="L211" s="79">
        <v>0</v>
      </c>
      <c r="M211" s="79">
        <v>14</v>
      </c>
      <c r="N211" s="79">
        <v>1</v>
      </c>
      <c r="O211" s="480">
        <v>3</v>
      </c>
      <c r="P211" s="249">
        <v>99</v>
      </c>
      <c r="Q211" s="96">
        <v>0</v>
      </c>
      <c r="R211" s="79">
        <v>6</v>
      </c>
      <c r="S211" s="98">
        <f t="shared" si="6"/>
        <v>203</v>
      </c>
    </row>
    <row r="212" spans="1:19" ht="15" customHeight="1" x14ac:dyDescent="0.25">
      <c r="A212" s="246">
        <f t="shared" si="7"/>
        <v>211</v>
      </c>
      <c r="B212" s="82" t="s">
        <v>175</v>
      </c>
      <c r="C212" s="83">
        <v>869</v>
      </c>
      <c r="D212" s="84" t="s">
        <v>14</v>
      </c>
      <c r="E212" s="85">
        <v>481</v>
      </c>
      <c r="F212" s="86">
        <v>17</v>
      </c>
      <c r="G212" s="87">
        <v>99</v>
      </c>
      <c r="H212" s="87">
        <v>60</v>
      </c>
      <c r="I212" s="87">
        <v>9</v>
      </c>
      <c r="J212" s="87">
        <v>1</v>
      </c>
      <c r="K212" s="87">
        <v>2</v>
      </c>
      <c r="L212" s="87">
        <v>2</v>
      </c>
      <c r="M212" s="87">
        <v>13</v>
      </c>
      <c r="N212" s="87">
        <v>0</v>
      </c>
      <c r="O212" s="479">
        <v>0</v>
      </c>
      <c r="P212" s="247">
        <v>100</v>
      </c>
      <c r="Q212" s="86">
        <v>1</v>
      </c>
      <c r="R212" s="87">
        <v>6</v>
      </c>
      <c r="S212" s="90">
        <f t="shared" si="6"/>
        <v>203</v>
      </c>
    </row>
    <row r="213" spans="1:19" ht="15" customHeight="1" x14ac:dyDescent="0.25">
      <c r="A213" s="246">
        <f t="shared" si="7"/>
        <v>212</v>
      </c>
      <c r="B213" s="92" t="s">
        <v>175</v>
      </c>
      <c r="C213" s="93">
        <v>870</v>
      </c>
      <c r="D213" s="94" t="s">
        <v>19</v>
      </c>
      <c r="E213" s="95">
        <v>767</v>
      </c>
      <c r="F213" s="96">
        <v>36</v>
      </c>
      <c r="G213" s="79">
        <v>99</v>
      </c>
      <c r="H213" s="79">
        <v>93</v>
      </c>
      <c r="I213" s="79">
        <v>10</v>
      </c>
      <c r="J213" s="79">
        <v>3</v>
      </c>
      <c r="K213" s="79">
        <v>2</v>
      </c>
      <c r="L213" s="79">
        <v>4</v>
      </c>
      <c r="M213" s="79">
        <v>12</v>
      </c>
      <c r="N213" s="79">
        <v>10</v>
      </c>
      <c r="O213" s="480">
        <v>13</v>
      </c>
      <c r="P213" s="249">
        <v>102</v>
      </c>
      <c r="Q213" s="96">
        <v>0</v>
      </c>
      <c r="R213" s="79">
        <v>10</v>
      </c>
      <c r="S213" s="98">
        <f t="shared" si="6"/>
        <v>282</v>
      </c>
    </row>
    <row r="214" spans="1:19" ht="15" customHeight="1" x14ac:dyDescent="0.25">
      <c r="A214" s="246">
        <f t="shared" si="7"/>
        <v>213</v>
      </c>
      <c r="B214" s="82" t="s">
        <v>175</v>
      </c>
      <c r="C214" s="83">
        <v>870</v>
      </c>
      <c r="D214" s="84" t="s">
        <v>14</v>
      </c>
      <c r="E214" s="85">
        <v>766</v>
      </c>
      <c r="F214" s="86">
        <v>22</v>
      </c>
      <c r="G214" s="87">
        <v>117</v>
      </c>
      <c r="H214" s="87">
        <v>70</v>
      </c>
      <c r="I214" s="87">
        <v>6</v>
      </c>
      <c r="J214" s="87">
        <v>6</v>
      </c>
      <c r="K214" s="87">
        <v>0</v>
      </c>
      <c r="L214" s="87">
        <v>5</v>
      </c>
      <c r="M214" s="87">
        <v>16</v>
      </c>
      <c r="N214" s="87">
        <v>5</v>
      </c>
      <c r="O214" s="479">
        <v>17</v>
      </c>
      <c r="P214" s="247">
        <v>123</v>
      </c>
      <c r="Q214" s="86">
        <v>0</v>
      </c>
      <c r="R214" s="87">
        <v>3</v>
      </c>
      <c r="S214" s="90">
        <f t="shared" si="6"/>
        <v>264</v>
      </c>
    </row>
    <row r="215" spans="1:19" ht="5.0999999999999996" customHeight="1" x14ac:dyDescent="0.25">
      <c r="A215" s="100"/>
      <c r="B215" s="101"/>
      <c r="C215" s="102"/>
      <c r="D215" s="103"/>
      <c r="E215" s="104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</row>
    <row r="216" spans="1:19" ht="0.95" customHeight="1" x14ac:dyDescent="0.25">
      <c r="A216" s="107"/>
      <c r="B216" s="108"/>
      <c r="C216" s="109"/>
      <c r="D216" s="110"/>
      <c r="E216" s="111"/>
      <c r="F216" s="112"/>
      <c r="G216" s="112"/>
      <c r="H216" s="112"/>
      <c r="I216" s="112"/>
      <c r="J216" s="112"/>
      <c r="K216" s="112"/>
      <c r="L216" s="112"/>
      <c r="M216" s="112"/>
      <c r="N216" s="112"/>
      <c r="O216" s="112"/>
      <c r="P216" s="112"/>
      <c r="Q216" s="112"/>
      <c r="R216" s="112"/>
      <c r="S216" s="112"/>
    </row>
    <row r="217" spans="1:19" ht="0.95" customHeight="1" x14ac:dyDescent="0.25">
      <c r="A217" s="100"/>
      <c r="B217" s="101"/>
      <c r="C217" s="102"/>
      <c r="D217" s="103"/>
      <c r="E217" s="104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rgb="FFC00000"/>
  </sheetPr>
  <dimension ref="A1:S70"/>
  <sheetViews>
    <sheetView zoomScale="70" zoomScaleNormal="70" workbookViewId="0">
      <pane xSplit="5" ySplit="1" topLeftCell="F2" activePane="bottomRight" state="frozen"/>
      <selection activeCell="U9" sqref="U9"/>
      <selection pane="topRight" activeCell="U9" sqref="U9"/>
      <selection pane="bottomLeft" activeCell="U9" sqref="U9"/>
      <selection pane="bottomRight" activeCell="P14" sqref="P14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6" width="10.375" style="1" customWidth="1"/>
    <col min="17" max="19" width="8.5" style="1" customWidth="1"/>
    <col min="20" max="16384" width="10" style="1"/>
  </cols>
  <sheetData>
    <row r="1" spans="1:19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7" t="s">
        <v>8</v>
      </c>
      <c r="R1" s="7" t="s">
        <v>9</v>
      </c>
      <c r="S1" s="7" t="s">
        <v>10</v>
      </c>
    </row>
    <row r="2" spans="1:19" ht="15" customHeight="1" x14ac:dyDescent="0.25">
      <c r="A2" s="11">
        <v>1</v>
      </c>
      <c r="B2" s="122" t="s">
        <v>141</v>
      </c>
      <c r="C2" s="123">
        <v>601</v>
      </c>
      <c r="D2" s="122" t="s">
        <v>19</v>
      </c>
      <c r="E2" s="2">
        <v>761</v>
      </c>
      <c r="F2" s="16">
        <v>5</v>
      </c>
      <c r="G2" s="17">
        <v>65</v>
      </c>
      <c r="H2" s="17">
        <v>310</v>
      </c>
      <c r="I2" s="17">
        <v>5</v>
      </c>
      <c r="J2" s="17">
        <v>1</v>
      </c>
      <c r="K2" s="17">
        <v>11</v>
      </c>
      <c r="L2" s="17">
        <v>18</v>
      </c>
      <c r="M2" s="17">
        <v>5</v>
      </c>
      <c r="N2" s="17">
        <v>0</v>
      </c>
      <c r="O2" s="18">
        <v>0</v>
      </c>
      <c r="P2" s="118">
        <v>68</v>
      </c>
      <c r="Q2" s="16">
        <v>0</v>
      </c>
      <c r="R2" s="17">
        <v>18</v>
      </c>
      <c r="S2" s="21">
        <v>420</v>
      </c>
    </row>
    <row r="3" spans="1:19" ht="15" customHeight="1" x14ac:dyDescent="0.25">
      <c r="A3" s="23">
        <f>A2+1</f>
        <v>2</v>
      </c>
      <c r="B3" s="122" t="s">
        <v>141</v>
      </c>
      <c r="C3" s="123">
        <v>602</v>
      </c>
      <c r="D3" s="122" t="s">
        <v>19</v>
      </c>
      <c r="E3" s="2">
        <v>442</v>
      </c>
      <c r="F3" s="28">
        <v>1</v>
      </c>
      <c r="G3" s="29">
        <v>58</v>
      </c>
      <c r="H3" s="29">
        <v>109</v>
      </c>
      <c r="I3" s="29">
        <v>10</v>
      </c>
      <c r="J3" s="29">
        <v>0</v>
      </c>
      <c r="K3" s="29">
        <v>4</v>
      </c>
      <c r="L3" s="29">
        <v>3</v>
      </c>
      <c r="M3" s="29">
        <v>8</v>
      </c>
      <c r="N3" s="29">
        <v>0</v>
      </c>
      <c r="O3" s="30">
        <v>0</v>
      </c>
      <c r="P3" s="30">
        <v>58</v>
      </c>
      <c r="Q3" s="28">
        <v>0</v>
      </c>
      <c r="R3" s="29">
        <v>7</v>
      </c>
      <c r="S3" s="33">
        <v>193</v>
      </c>
    </row>
    <row r="4" spans="1:19" ht="15" customHeight="1" x14ac:dyDescent="0.25">
      <c r="A4" s="34">
        <f t="shared" ref="A4:A66" si="0">A3+1</f>
        <v>3</v>
      </c>
      <c r="B4" s="122" t="s">
        <v>141</v>
      </c>
      <c r="C4" s="123">
        <v>602</v>
      </c>
      <c r="D4" s="122" t="s">
        <v>14</v>
      </c>
      <c r="E4" s="2">
        <v>441</v>
      </c>
      <c r="F4" s="39">
        <v>0</v>
      </c>
      <c r="G4" s="40">
        <v>74</v>
      </c>
      <c r="H4" s="40">
        <v>116</v>
      </c>
      <c r="I4" s="40">
        <v>9</v>
      </c>
      <c r="J4" s="40">
        <v>2</v>
      </c>
      <c r="K4" s="40">
        <v>7</v>
      </c>
      <c r="L4" s="40">
        <v>14</v>
      </c>
      <c r="M4" s="40">
        <v>1</v>
      </c>
      <c r="N4" s="40">
        <v>0</v>
      </c>
      <c r="O4" s="41">
        <v>0</v>
      </c>
      <c r="P4" s="41">
        <v>77</v>
      </c>
      <c r="Q4" s="39">
        <v>0</v>
      </c>
      <c r="R4" s="40">
        <v>8</v>
      </c>
      <c r="S4" s="44">
        <v>223</v>
      </c>
    </row>
    <row r="5" spans="1:19" ht="15" customHeight="1" x14ac:dyDescent="0.25">
      <c r="A5" s="23">
        <f t="shared" si="0"/>
        <v>4</v>
      </c>
      <c r="B5" s="122" t="s">
        <v>141</v>
      </c>
      <c r="C5" s="123">
        <v>603</v>
      </c>
      <c r="D5" s="122" t="s">
        <v>19</v>
      </c>
      <c r="E5" s="2">
        <v>626</v>
      </c>
      <c r="F5" s="28">
        <v>2</v>
      </c>
      <c r="G5" s="29">
        <v>62</v>
      </c>
      <c r="H5" s="29">
        <v>230</v>
      </c>
      <c r="I5" s="29">
        <v>24</v>
      </c>
      <c r="J5" s="29">
        <v>2</v>
      </c>
      <c r="K5" s="29">
        <v>3</v>
      </c>
      <c r="L5" s="29">
        <v>6</v>
      </c>
      <c r="M5" s="29">
        <v>4</v>
      </c>
      <c r="N5" s="29">
        <v>0</v>
      </c>
      <c r="O5" s="30">
        <v>0</v>
      </c>
      <c r="P5" s="30">
        <v>65</v>
      </c>
      <c r="Q5" s="28">
        <v>0</v>
      </c>
      <c r="R5" s="29">
        <v>10</v>
      </c>
      <c r="S5" s="33">
        <v>333</v>
      </c>
    </row>
    <row r="6" spans="1:19" ht="15" customHeight="1" x14ac:dyDescent="0.25">
      <c r="A6" s="34">
        <f t="shared" si="0"/>
        <v>5</v>
      </c>
      <c r="B6" s="122" t="s">
        <v>141</v>
      </c>
      <c r="C6" s="123">
        <v>603</v>
      </c>
      <c r="D6" s="122" t="s">
        <v>14</v>
      </c>
      <c r="E6" s="2">
        <v>625</v>
      </c>
      <c r="F6" s="39">
        <v>9</v>
      </c>
      <c r="G6" s="40">
        <v>74</v>
      </c>
      <c r="H6" s="40">
        <v>220</v>
      </c>
      <c r="I6" s="40">
        <v>24</v>
      </c>
      <c r="J6" s="40">
        <v>2</v>
      </c>
      <c r="K6" s="40">
        <v>6</v>
      </c>
      <c r="L6" s="40">
        <v>6</v>
      </c>
      <c r="M6" s="40">
        <v>6</v>
      </c>
      <c r="N6" s="40">
        <v>0</v>
      </c>
      <c r="O6" s="41">
        <v>0</v>
      </c>
      <c r="P6" s="41">
        <v>78</v>
      </c>
      <c r="Q6" s="39">
        <v>0</v>
      </c>
      <c r="R6" s="40">
        <v>16</v>
      </c>
      <c r="S6" s="44">
        <v>347</v>
      </c>
    </row>
    <row r="7" spans="1:19" ht="15" customHeight="1" x14ac:dyDescent="0.25">
      <c r="A7" s="23">
        <f t="shared" si="0"/>
        <v>6</v>
      </c>
      <c r="B7" s="122" t="s">
        <v>141</v>
      </c>
      <c r="C7" s="123">
        <v>604</v>
      </c>
      <c r="D7" s="122" t="s">
        <v>19</v>
      </c>
      <c r="E7" s="2">
        <v>635</v>
      </c>
      <c r="F7" s="28">
        <v>4</v>
      </c>
      <c r="G7" s="29">
        <v>56</v>
      </c>
      <c r="H7" s="29">
        <v>230</v>
      </c>
      <c r="I7" s="29">
        <v>21</v>
      </c>
      <c r="J7" s="29">
        <v>2</v>
      </c>
      <c r="K7" s="29">
        <v>27</v>
      </c>
      <c r="L7" s="29">
        <v>29</v>
      </c>
      <c r="M7" s="29">
        <v>5</v>
      </c>
      <c r="N7" s="29">
        <v>0</v>
      </c>
      <c r="O7" s="30">
        <v>0</v>
      </c>
      <c r="P7" s="30">
        <v>58</v>
      </c>
      <c r="Q7" s="28">
        <v>0</v>
      </c>
      <c r="R7" s="29">
        <v>9</v>
      </c>
      <c r="S7" s="33">
        <v>374</v>
      </c>
    </row>
    <row r="8" spans="1:19" ht="15" customHeight="1" x14ac:dyDescent="0.25">
      <c r="A8" s="34">
        <f t="shared" si="0"/>
        <v>7</v>
      </c>
      <c r="B8" s="122" t="s">
        <v>141</v>
      </c>
      <c r="C8" s="123">
        <v>604</v>
      </c>
      <c r="D8" s="122" t="s">
        <v>14</v>
      </c>
      <c r="E8" s="2">
        <v>634</v>
      </c>
      <c r="F8" s="39">
        <v>4</v>
      </c>
      <c r="G8" s="40">
        <v>48</v>
      </c>
      <c r="H8" s="40">
        <v>225</v>
      </c>
      <c r="I8" s="40">
        <v>16</v>
      </c>
      <c r="J8" s="40">
        <v>1</v>
      </c>
      <c r="K8" s="40">
        <v>21</v>
      </c>
      <c r="L8" s="40">
        <v>20</v>
      </c>
      <c r="M8" s="40">
        <v>6</v>
      </c>
      <c r="N8" s="40">
        <v>0</v>
      </c>
      <c r="O8" s="41">
        <v>0</v>
      </c>
      <c r="P8" s="41">
        <v>49</v>
      </c>
      <c r="Q8" s="39">
        <v>0</v>
      </c>
      <c r="R8" s="40">
        <v>13</v>
      </c>
      <c r="S8" s="44">
        <v>341</v>
      </c>
    </row>
    <row r="9" spans="1:19" ht="15" customHeight="1" x14ac:dyDescent="0.25">
      <c r="A9" s="23">
        <f t="shared" si="0"/>
        <v>8</v>
      </c>
      <c r="B9" s="122" t="s">
        <v>141</v>
      </c>
      <c r="C9" s="123">
        <v>605</v>
      </c>
      <c r="D9" s="122" t="s">
        <v>19</v>
      </c>
      <c r="E9" s="2">
        <v>735</v>
      </c>
      <c r="F9" s="28">
        <v>6</v>
      </c>
      <c r="G9" s="29">
        <v>68</v>
      </c>
      <c r="H9" s="29">
        <v>236</v>
      </c>
      <c r="I9" s="29">
        <v>5</v>
      </c>
      <c r="J9" s="29">
        <v>3</v>
      </c>
      <c r="K9" s="29">
        <v>5</v>
      </c>
      <c r="L9" s="29">
        <v>45</v>
      </c>
      <c r="M9" s="29">
        <v>2</v>
      </c>
      <c r="N9" s="29">
        <v>0</v>
      </c>
      <c r="O9" s="30">
        <v>0</v>
      </c>
      <c r="P9" s="30">
        <v>74</v>
      </c>
      <c r="Q9" s="28">
        <v>1</v>
      </c>
      <c r="R9" s="29">
        <v>17</v>
      </c>
      <c r="S9" s="33">
        <v>370</v>
      </c>
    </row>
    <row r="10" spans="1:19" ht="15" customHeight="1" x14ac:dyDescent="0.25">
      <c r="A10" s="34">
        <f t="shared" si="0"/>
        <v>9</v>
      </c>
      <c r="B10" s="122" t="s">
        <v>141</v>
      </c>
      <c r="C10" s="123">
        <v>605</v>
      </c>
      <c r="D10" s="122" t="s">
        <v>14</v>
      </c>
      <c r="E10" s="2">
        <v>734</v>
      </c>
      <c r="F10" s="39">
        <v>8</v>
      </c>
      <c r="G10" s="40">
        <v>73</v>
      </c>
      <c r="H10" s="40">
        <v>258</v>
      </c>
      <c r="I10" s="40">
        <v>6</v>
      </c>
      <c r="J10" s="40">
        <v>1</v>
      </c>
      <c r="K10" s="40">
        <v>5</v>
      </c>
      <c r="L10" s="40">
        <v>31</v>
      </c>
      <c r="M10" s="40">
        <v>7</v>
      </c>
      <c r="N10" s="40">
        <v>0</v>
      </c>
      <c r="O10" s="41">
        <v>0</v>
      </c>
      <c r="P10" s="41">
        <v>74</v>
      </c>
      <c r="Q10" s="39">
        <v>0</v>
      </c>
      <c r="R10" s="40">
        <v>10</v>
      </c>
      <c r="S10" s="44">
        <v>389</v>
      </c>
    </row>
    <row r="11" spans="1:19" ht="15" customHeight="1" x14ac:dyDescent="0.25">
      <c r="A11" s="23">
        <f t="shared" si="0"/>
        <v>10</v>
      </c>
      <c r="B11" s="122" t="s">
        <v>141</v>
      </c>
      <c r="C11" s="123">
        <v>606</v>
      </c>
      <c r="D11" s="122" t="s">
        <v>19</v>
      </c>
      <c r="E11" s="2">
        <v>711</v>
      </c>
      <c r="F11" s="28">
        <v>1</v>
      </c>
      <c r="G11" s="29">
        <v>77</v>
      </c>
      <c r="H11" s="29">
        <v>240</v>
      </c>
      <c r="I11" s="29">
        <v>10</v>
      </c>
      <c r="J11" s="29">
        <v>2</v>
      </c>
      <c r="K11" s="29">
        <v>2</v>
      </c>
      <c r="L11" s="29">
        <v>5</v>
      </c>
      <c r="M11" s="29">
        <v>9</v>
      </c>
      <c r="N11" s="29">
        <v>0</v>
      </c>
      <c r="O11" s="30">
        <v>0</v>
      </c>
      <c r="P11" s="30">
        <v>79</v>
      </c>
      <c r="Q11" s="28">
        <v>0</v>
      </c>
      <c r="R11" s="29">
        <v>6</v>
      </c>
      <c r="S11" s="33">
        <v>346</v>
      </c>
    </row>
    <row r="12" spans="1:19" ht="15" customHeight="1" x14ac:dyDescent="0.25">
      <c r="A12" s="34">
        <f t="shared" si="0"/>
        <v>11</v>
      </c>
      <c r="B12" s="122" t="s">
        <v>141</v>
      </c>
      <c r="C12" s="123">
        <v>606</v>
      </c>
      <c r="D12" s="122" t="s">
        <v>14</v>
      </c>
      <c r="E12" s="2">
        <v>711</v>
      </c>
      <c r="F12" s="39">
        <v>9</v>
      </c>
      <c r="G12" s="40">
        <v>79</v>
      </c>
      <c r="H12" s="40">
        <v>243</v>
      </c>
      <c r="I12" s="40">
        <v>13</v>
      </c>
      <c r="J12" s="40">
        <v>0</v>
      </c>
      <c r="K12" s="40">
        <v>8</v>
      </c>
      <c r="L12" s="40">
        <v>6</v>
      </c>
      <c r="M12" s="40">
        <v>6</v>
      </c>
      <c r="N12" s="40">
        <v>0</v>
      </c>
      <c r="O12" s="41">
        <v>0</v>
      </c>
      <c r="P12" s="41">
        <v>79</v>
      </c>
      <c r="Q12" s="39">
        <v>0</v>
      </c>
      <c r="R12" s="40">
        <v>10</v>
      </c>
      <c r="S12" s="44">
        <v>364</v>
      </c>
    </row>
    <row r="13" spans="1:19" ht="15" customHeight="1" x14ac:dyDescent="0.25">
      <c r="A13" s="23">
        <f t="shared" si="0"/>
        <v>12</v>
      </c>
      <c r="B13" s="122" t="s">
        <v>141</v>
      </c>
      <c r="C13" s="123">
        <v>607</v>
      </c>
      <c r="D13" s="122" t="s">
        <v>19</v>
      </c>
      <c r="E13" s="2">
        <v>689</v>
      </c>
      <c r="F13" s="28">
        <v>1</v>
      </c>
      <c r="G13" s="29">
        <v>71</v>
      </c>
      <c r="H13" s="29">
        <v>221</v>
      </c>
      <c r="I13" s="29">
        <v>10</v>
      </c>
      <c r="J13" s="29">
        <v>0</v>
      </c>
      <c r="K13" s="29">
        <v>10</v>
      </c>
      <c r="L13" s="29">
        <v>20</v>
      </c>
      <c r="M13" s="29">
        <v>5</v>
      </c>
      <c r="N13" s="29">
        <v>0</v>
      </c>
      <c r="O13" s="30">
        <v>0</v>
      </c>
      <c r="P13" s="30">
        <v>74</v>
      </c>
      <c r="Q13" s="28">
        <v>0</v>
      </c>
      <c r="R13" s="29">
        <v>13</v>
      </c>
      <c r="S13" s="33">
        <v>338</v>
      </c>
    </row>
    <row r="14" spans="1:19" ht="15" customHeight="1" x14ac:dyDescent="0.25">
      <c r="A14" s="34">
        <f t="shared" si="0"/>
        <v>13</v>
      </c>
      <c r="B14" s="122" t="s">
        <v>141</v>
      </c>
      <c r="C14" s="123">
        <v>607</v>
      </c>
      <c r="D14" s="122" t="s">
        <v>14</v>
      </c>
      <c r="E14" s="2">
        <v>689</v>
      </c>
      <c r="F14" s="39">
        <v>4</v>
      </c>
      <c r="G14" s="40">
        <v>83</v>
      </c>
      <c r="H14" s="40">
        <v>231</v>
      </c>
      <c r="I14" s="40">
        <v>8</v>
      </c>
      <c r="J14" s="40">
        <v>2</v>
      </c>
      <c r="K14" s="40">
        <v>9</v>
      </c>
      <c r="L14" s="40">
        <v>12</v>
      </c>
      <c r="M14" s="40">
        <v>12</v>
      </c>
      <c r="N14" s="40">
        <v>0</v>
      </c>
      <c r="O14" s="41">
        <v>0</v>
      </c>
      <c r="P14" s="41">
        <v>86</v>
      </c>
      <c r="Q14" s="39">
        <v>0</v>
      </c>
      <c r="R14" s="40">
        <v>18</v>
      </c>
      <c r="S14" s="44">
        <v>361</v>
      </c>
    </row>
    <row r="15" spans="1:19" ht="15" customHeight="1" x14ac:dyDescent="0.25">
      <c r="A15" s="23">
        <f t="shared" si="0"/>
        <v>14</v>
      </c>
      <c r="B15" s="122" t="s">
        <v>141</v>
      </c>
      <c r="C15" s="123">
        <v>608</v>
      </c>
      <c r="D15" s="122" t="s">
        <v>19</v>
      </c>
      <c r="E15" s="2">
        <v>550</v>
      </c>
      <c r="F15" s="28">
        <v>4</v>
      </c>
      <c r="G15" s="29">
        <v>81</v>
      </c>
      <c r="H15" s="29">
        <v>182</v>
      </c>
      <c r="I15" s="29">
        <v>7</v>
      </c>
      <c r="J15" s="29">
        <v>0</v>
      </c>
      <c r="K15" s="29">
        <v>5</v>
      </c>
      <c r="L15" s="29">
        <v>31</v>
      </c>
      <c r="M15" s="29">
        <v>6</v>
      </c>
      <c r="N15" s="29">
        <v>0</v>
      </c>
      <c r="O15" s="30">
        <v>0</v>
      </c>
      <c r="P15" s="30">
        <v>84</v>
      </c>
      <c r="Q15" s="28">
        <v>0</v>
      </c>
      <c r="R15" s="29">
        <v>6</v>
      </c>
      <c r="S15" s="33">
        <v>316</v>
      </c>
    </row>
    <row r="16" spans="1:19" ht="15" customHeight="1" x14ac:dyDescent="0.25">
      <c r="A16" s="34">
        <f t="shared" si="0"/>
        <v>15</v>
      </c>
      <c r="B16" s="122" t="s">
        <v>141</v>
      </c>
      <c r="C16" s="123">
        <v>608</v>
      </c>
      <c r="D16" s="122" t="s">
        <v>14</v>
      </c>
      <c r="E16" s="2">
        <v>550</v>
      </c>
      <c r="F16" s="39">
        <v>5</v>
      </c>
      <c r="G16" s="40">
        <v>106</v>
      </c>
      <c r="H16" s="40">
        <v>162</v>
      </c>
      <c r="I16" s="40">
        <v>3</v>
      </c>
      <c r="J16" s="40">
        <v>0</v>
      </c>
      <c r="K16" s="40">
        <v>4</v>
      </c>
      <c r="L16" s="40">
        <v>20</v>
      </c>
      <c r="M16" s="40">
        <v>7</v>
      </c>
      <c r="N16" s="40">
        <v>0</v>
      </c>
      <c r="O16" s="41">
        <v>0</v>
      </c>
      <c r="P16" s="41">
        <v>106</v>
      </c>
      <c r="Q16" s="39">
        <v>0</v>
      </c>
      <c r="R16" s="40">
        <v>4</v>
      </c>
      <c r="S16" s="44">
        <v>307</v>
      </c>
    </row>
    <row r="17" spans="1:19" ht="15" customHeight="1" x14ac:dyDescent="0.25">
      <c r="A17" s="34">
        <f t="shared" si="0"/>
        <v>16</v>
      </c>
      <c r="B17" s="122" t="s">
        <v>141</v>
      </c>
      <c r="C17" s="123">
        <v>609</v>
      </c>
      <c r="D17" s="122" t="s">
        <v>19</v>
      </c>
      <c r="E17" s="2">
        <v>729</v>
      </c>
      <c r="F17" s="363">
        <v>5</v>
      </c>
      <c r="G17" s="364">
        <v>130</v>
      </c>
      <c r="H17" s="364">
        <v>232</v>
      </c>
      <c r="I17" s="364">
        <v>10</v>
      </c>
      <c r="J17" s="364">
        <v>2</v>
      </c>
      <c r="K17" s="364">
        <v>13</v>
      </c>
      <c r="L17" s="364">
        <v>8</v>
      </c>
      <c r="M17" s="364">
        <v>7</v>
      </c>
      <c r="N17" s="364">
        <v>0</v>
      </c>
      <c r="O17" s="365">
        <v>0</v>
      </c>
      <c r="P17" s="365">
        <v>133</v>
      </c>
      <c r="Q17" s="363">
        <v>0</v>
      </c>
      <c r="R17" s="364">
        <v>16</v>
      </c>
      <c r="S17" s="33">
        <v>407</v>
      </c>
    </row>
    <row r="18" spans="1:19" ht="15" customHeight="1" x14ac:dyDescent="0.25">
      <c r="A18" s="34">
        <f t="shared" si="0"/>
        <v>17</v>
      </c>
      <c r="B18" s="122" t="s">
        <v>141</v>
      </c>
      <c r="C18" s="123">
        <v>609</v>
      </c>
      <c r="D18" s="122" t="s">
        <v>14</v>
      </c>
      <c r="E18" s="2">
        <v>728</v>
      </c>
      <c r="F18" s="363">
        <v>10</v>
      </c>
      <c r="G18" s="364">
        <v>122</v>
      </c>
      <c r="H18" s="364">
        <v>191</v>
      </c>
      <c r="I18" s="364">
        <v>3</v>
      </c>
      <c r="J18" s="364">
        <v>3</v>
      </c>
      <c r="K18" s="364">
        <v>16</v>
      </c>
      <c r="L18" s="364">
        <v>15</v>
      </c>
      <c r="M18" s="364">
        <v>10</v>
      </c>
      <c r="N18" s="364">
        <v>0</v>
      </c>
      <c r="O18" s="365">
        <v>0</v>
      </c>
      <c r="P18" s="365">
        <v>127</v>
      </c>
      <c r="Q18" s="363">
        <v>0</v>
      </c>
      <c r="R18" s="364">
        <v>13</v>
      </c>
      <c r="S18" s="33">
        <v>370</v>
      </c>
    </row>
    <row r="19" spans="1:19" ht="15" customHeight="1" x14ac:dyDescent="0.25">
      <c r="A19" s="34">
        <f t="shared" si="0"/>
        <v>18</v>
      </c>
      <c r="B19" s="122" t="s">
        <v>141</v>
      </c>
      <c r="C19" s="123">
        <v>610</v>
      </c>
      <c r="D19" s="122" t="s">
        <v>19</v>
      </c>
      <c r="E19" s="2">
        <v>612</v>
      </c>
      <c r="F19" s="363">
        <v>7</v>
      </c>
      <c r="G19" s="364">
        <v>97</v>
      </c>
      <c r="H19" s="364">
        <v>194</v>
      </c>
      <c r="I19" s="364">
        <v>4</v>
      </c>
      <c r="J19" s="364">
        <v>0</v>
      </c>
      <c r="K19" s="364">
        <v>16</v>
      </c>
      <c r="L19" s="364">
        <v>13</v>
      </c>
      <c r="M19" s="364">
        <v>8</v>
      </c>
      <c r="N19" s="364">
        <v>0</v>
      </c>
      <c r="O19" s="365">
        <v>0</v>
      </c>
      <c r="P19" s="365">
        <v>97</v>
      </c>
      <c r="Q19" s="363">
        <v>0</v>
      </c>
      <c r="R19" s="364">
        <v>7</v>
      </c>
      <c r="S19" s="33">
        <v>339</v>
      </c>
    </row>
    <row r="20" spans="1:19" ht="15" customHeight="1" x14ac:dyDescent="0.25">
      <c r="A20" s="34">
        <f t="shared" si="0"/>
        <v>19</v>
      </c>
      <c r="B20" s="122" t="s">
        <v>141</v>
      </c>
      <c r="C20" s="123">
        <v>610</v>
      </c>
      <c r="D20" s="122" t="s">
        <v>14</v>
      </c>
      <c r="E20" s="2">
        <v>612</v>
      </c>
      <c r="F20" s="363">
        <v>6</v>
      </c>
      <c r="G20" s="364">
        <v>84</v>
      </c>
      <c r="H20" s="364">
        <v>186</v>
      </c>
      <c r="I20" s="364">
        <v>6</v>
      </c>
      <c r="J20" s="364">
        <v>3</v>
      </c>
      <c r="K20" s="364">
        <v>7</v>
      </c>
      <c r="L20" s="364">
        <v>9</v>
      </c>
      <c r="M20" s="364">
        <v>21</v>
      </c>
      <c r="N20" s="364">
        <v>0</v>
      </c>
      <c r="O20" s="365">
        <v>0</v>
      </c>
      <c r="P20" s="365">
        <v>90</v>
      </c>
      <c r="Q20" s="363">
        <v>0</v>
      </c>
      <c r="R20" s="364">
        <v>9</v>
      </c>
      <c r="S20" s="33">
        <v>322</v>
      </c>
    </row>
    <row r="21" spans="1:19" ht="15" customHeight="1" x14ac:dyDescent="0.25">
      <c r="A21" s="34">
        <f t="shared" si="0"/>
        <v>20</v>
      </c>
      <c r="B21" s="122" t="s">
        <v>141</v>
      </c>
      <c r="C21" s="123">
        <v>611</v>
      </c>
      <c r="D21" s="122" t="s">
        <v>19</v>
      </c>
      <c r="E21" s="2">
        <v>597</v>
      </c>
      <c r="F21" s="363">
        <v>9</v>
      </c>
      <c r="G21" s="364">
        <v>78</v>
      </c>
      <c r="H21" s="364">
        <v>188</v>
      </c>
      <c r="I21" s="364">
        <v>7</v>
      </c>
      <c r="J21" s="364">
        <v>5</v>
      </c>
      <c r="K21" s="364">
        <v>4</v>
      </c>
      <c r="L21" s="364">
        <v>27</v>
      </c>
      <c r="M21" s="364">
        <v>11</v>
      </c>
      <c r="N21" s="364">
        <v>0</v>
      </c>
      <c r="O21" s="365">
        <v>0</v>
      </c>
      <c r="P21" s="365">
        <v>87</v>
      </c>
      <c r="Q21" s="363">
        <v>0</v>
      </c>
      <c r="R21" s="364">
        <v>4</v>
      </c>
      <c r="S21" s="33">
        <v>329</v>
      </c>
    </row>
    <row r="22" spans="1:19" ht="15" customHeight="1" x14ac:dyDescent="0.25">
      <c r="A22" s="34">
        <f t="shared" si="0"/>
        <v>21</v>
      </c>
      <c r="B22" s="122" t="s">
        <v>141</v>
      </c>
      <c r="C22" s="123">
        <v>611</v>
      </c>
      <c r="D22" s="122" t="s">
        <v>14</v>
      </c>
      <c r="E22" s="2">
        <v>596</v>
      </c>
      <c r="F22" s="177"/>
      <c r="G22" s="178"/>
      <c r="H22" s="178"/>
      <c r="I22" s="178"/>
      <c r="J22" s="178"/>
      <c r="K22" s="178"/>
      <c r="L22" s="178"/>
      <c r="M22" s="178"/>
      <c r="N22" s="178"/>
      <c r="O22" s="179"/>
      <c r="P22" s="179"/>
      <c r="Q22" s="177"/>
      <c r="R22" s="178"/>
      <c r="S22" s="181"/>
    </row>
    <row r="23" spans="1:19" ht="15" customHeight="1" x14ac:dyDescent="0.25">
      <c r="A23" s="34">
        <f t="shared" si="0"/>
        <v>22</v>
      </c>
      <c r="B23" s="122" t="s">
        <v>141</v>
      </c>
      <c r="C23" s="123">
        <v>612</v>
      </c>
      <c r="D23" s="122" t="s">
        <v>19</v>
      </c>
      <c r="E23" s="2">
        <v>470</v>
      </c>
      <c r="F23" s="363">
        <v>0</v>
      </c>
      <c r="G23" s="364">
        <v>65</v>
      </c>
      <c r="H23" s="364">
        <v>135</v>
      </c>
      <c r="I23" s="364">
        <v>4</v>
      </c>
      <c r="J23" s="364">
        <v>2</v>
      </c>
      <c r="K23" s="364">
        <v>3</v>
      </c>
      <c r="L23" s="364">
        <v>17</v>
      </c>
      <c r="M23" s="364">
        <v>14</v>
      </c>
      <c r="N23" s="364">
        <v>0</v>
      </c>
      <c r="O23" s="365">
        <v>0</v>
      </c>
      <c r="P23" s="365">
        <v>68</v>
      </c>
      <c r="Q23" s="363">
        <v>0</v>
      </c>
      <c r="R23" s="364">
        <v>7</v>
      </c>
      <c r="S23" s="33">
        <v>240</v>
      </c>
    </row>
    <row r="24" spans="1:19" ht="15" customHeight="1" x14ac:dyDescent="0.25">
      <c r="A24" s="34">
        <f t="shared" si="0"/>
        <v>23</v>
      </c>
      <c r="B24" s="122" t="s">
        <v>141</v>
      </c>
      <c r="C24" s="123">
        <v>612</v>
      </c>
      <c r="D24" s="122" t="s">
        <v>14</v>
      </c>
      <c r="E24" s="2">
        <v>470</v>
      </c>
      <c r="F24" s="363">
        <v>8</v>
      </c>
      <c r="G24" s="364">
        <v>63</v>
      </c>
      <c r="H24" s="364">
        <v>129</v>
      </c>
      <c r="I24" s="364">
        <v>3</v>
      </c>
      <c r="J24" s="364">
        <v>3</v>
      </c>
      <c r="K24" s="364">
        <v>6</v>
      </c>
      <c r="L24" s="364">
        <v>10</v>
      </c>
      <c r="M24" s="364">
        <v>10</v>
      </c>
      <c r="N24" s="364">
        <v>0</v>
      </c>
      <c r="O24" s="365">
        <v>0</v>
      </c>
      <c r="P24" s="365">
        <v>67</v>
      </c>
      <c r="Q24" s="363">
        <v>0</v>
      </c>
      <c r="R24" s="364">
        <v>10</v>
      </c>
      <c r="S24" s="33">
        <v>232</v>
      </c>
    </row>
    <row r="25" spans="1:19" ht="15" customHeight="1" x14ac:dyDescent="0.25">
      <c r="A25" s="34">
        <f t="shared" si="0"/>
        <v>24</v>
      </c>
      <c r="B25" s="122" t="s">
        <v>141</v>
      </c>
      <c r="C25" s="123">
        <v>613</v>
      </c>
      <c r="D25" s="122" t="s">
        <v>19</v>
      </c>
      <c r="E25" s="2">
        <v>714</v>
      </c>
      <c r="F25" s="363">
        <v>6</v>
      </c>
      <c r="G25" s="364">
        <v>81</v>
      </c>
      <c r="H25" s="364">
        <v>242</v>
      </c>
      <c r="I25" s="364">
        <v>6</v>
      </c>
      <c r="J25" s="364">
        <v>2</v>
      </c>
      <c r="K25" s="364">
        <v>4</v>
      </c>
      <c r="L25" s="364">
        <v>23</v>
      </c>
      <c r="M25" s="364">
        <v>3</v>
      </c>
      <c r="N25" s="364">
        <v>0</v>
      </c>
      <c r="O25" s="365">
        <v>0</v>
      </c>
      <c r="P25" s="365">
        <v>89</v>
      </c>
      <c r="Q25" s="363">
        <v>0</v>
      </c>
      <c r="R25" s="364">
        <v>20</v>
      </c>
      <c r="S25" s="33">
        <v>367</v>
      </c>
    </row>
    <row r="26" spans="1:19" ht="15" customHeight="1" x14ac:dyDescent="0.25">
      <c r="A26" s="34">
        <f t="shared" si="0"/>
        <v>25</v>
      </c>
      <c r="B26" s="122" t="s">
        <v>141</v>
      </c>
      <c r="C26" s="123">
        <v>613</v>
      </c>
      <c r="D26" s="122" t="s">
        <v>14</v>
      </c>
      <c r="E26" s="2">
        <v>714</v>
      </c>
      <c r="F26" s="363">
        <v>4</v>
      </c>
      <c r="G26" s="364">
        <v>97</v>
      </c>
      <c r="H26" s="364">
        <v>235</v>
      </c>
      <c r="I26" s="364">
        <v>3</v>
      </c>
      <c r="J26" s="364">
        <v>1</v>
      </c>
      <c r="K26" s="364">
        <v>7</v>
      </c>
      <c r="L26" s="364">
        <v>23</v>
      </c>
      <c r="M26" s="364">
        <v>5</v>
      </c>
      <c r="N26" s="364">
        <v>0</v>
      </c>
      <c r="O26" s="365">
        <v>0</v>
      </c>
      <c r="P26" s="365">
        <v>98</v>
      </c>
      <c r="Q26" s="363">
        <v>0</v>
      </c>
      <c r="R26" s="364">
        <v>12</v>
      </c>
      <c r="S26" s="33">
        <v>375</v>
      </c>
    </row>
    <row r="27" spans="1:19" ht="15" customHeight="1" x14ac:dyDescent="0.25">
      <c r="A27" s="34">
        <f t="shared" si="0"/>
        <v>26</v>
      </c>
      <c r="B27" s="122" t="s">
        <v>141</v>
      </c>
      <c r="C27" s="123">
        <v>613</v>
      </c>
      <c r="D27" s="122" t="s">
        <v>20</v>
      </c>
      <c r="E27" s="2">
        <v>713</v>
      </c>
      <c r="F27" s="363">
        <v>18</v>
      </c>
      <c r="G27" s="364">
        <v>83</v>
      </c>
      <c r="H27" s="364">
        <v>236</v>
      </c>
      <c r="I27" s="364">
        <v>5</v>
      </c>
      <c r="J27" s="364">
        <v>2</v>
      </c>
      <c r="K27" s="364">
        <v>1</v>
      </c>
      <c r="L27" s="364">
        <v>30</v>
      </c>
      <c r="M27" s="364">
        <v>8</v>
      </c>
      <c r="N27" s="364">
        <v>0</v>
      </c>
      <c r="O27" s="365">
        <v>0</v>
      </c>
      <c r="P27" s="365">
        <v>88</v>
      </c>
      <c r="Q27" s="363">
        <v>0</v>
      </c>
      <c r="R27" s="364">
        <v>16</v>
      </c>
      <c r="S27" s="33">
        <v>383</v>
      </c>
    </row>
    <row r="28" spans="1:19" ht="15" customHeight="1" x14ac:dyDescent="0.25">
      <c r="A28" s="34">
        <f t="shared" si="0"/>
        <v>27</v>
      </c>
      <c r="B28" s="122" t="s">
        <v>141</v>
      </c>
      <c r="C28" s="123">
        <v>614</v>
      </c>
      <c r="D28" s="122" t="s">
        <v>19</v>
      </c>
      <c r="E28" s="2">
        <v>718</v>
      </c>
      <c r="F28" s="363">
        <v>12</v>
      </c>
      <c r="G28" s="364">
        <v>78</v>
      </c>
      <c r="H28" s="364">
        <v>222</v>
      </c>
      <c r="I28" s="364">
        <v>9</v>
      </c>
      <c r="J28" s="364">
        <v>1</v>
      </c>
      <c r="K28" s="364">
        <v>9</v>
      </c>
      <c r="L28" s="364">
        <v>23</v>
      </c>
      <c r="M28" s="364">
        <v>5</v>
      </c>
      <c r="N28" s="364">
        <v>0</v>
      </c>
      <c r="O28" s="365">
        <v>0</v>
      </c>
      <c r="P28" s="365">
        <v>82</v>
      </c>
      <c r="Q28" s="363">
        <v>0</v>
      </c>
      <c r="R28" s="364">
        <v>25</v>
      </c>
      <c r="S28" s="33">
        <v>359</v>
      </c>
    </row>
    <row r="29" spans="1:19" ht="15" customHeight="1" x14ac:dyDescent="0.25">
      <c r="A29" s="34">
        <f t="shared" si="0"/>
        <v>28</v>
      </c>
      <c r="B29" s="122" t="s">
        <v>141</v>
      </c>
      <c r="C29" s="123">
        <v>614</v>
      </c>
      <c r="D29" s="122" t="s">
        <v>14</v>
      </c>
      <c r="E29" s="2">
        <v>718</v>
      </c>
      <c r="F29" s="363">
        <v>2</v>
      </c>
      <c r="G29" s="364">
        <v>94</v>
      </c>
      <c r="H29" s="364">
        <v>211</v>
      </c>
      <c r="I29" s="364">
        <v>8</v>
      </c>
      <c r="J29" s="364">
        <v>1</v>
      </c>
      <c r="K29" s="364">
        <v>4</v>
      </c>
      <c r="L29" s="364">
        <v>16</v>
      </c>
      <c r="M29" s="364">
        <v>7</v>
      </c>
      <c r="N29" s="364">
        <v>0</v>
      </c>
      <c r="O29" s="365">
        <v>0</v>
      </c>
      <c r="P29" s="365">
        <v>97</v>
      </c>
      <c r="Q29" s="363">
        <v>0</v>
      </c>
      <c r="R29" s="364">
        <v>21</v>
      </c>
      <c r="S29" s="33">
        <v>343</v>
      </c>
    </row>
    <row r="30" spans="1:19" ht="15" customHeight="1" x14ac:dyDescent="0.25">
      <c r="A30" s="34">
        <f t="shared" si="0"/>
        <v>29</v>
      </c>
      <c r="B30" s="122" t="s">
        <v>141</v>
      </c>
      <c r="C30" s="123">
        <v>615</v>
      </c>
      <c r="D30" s="122" t="s">
        <v>19</v>
      </c>
      <c r="E30" s="2">
        <v>430</v>
      </c>
      <c r="F30" s="363">
        <v>3</v>
      </c>
      <c r="G30" s="364">
        <v>38</v>
      </c>
      <c r="H30" s="364">
        <v>151</v>
      </c>
      <c r="I30" s="364">
        <v>19</v>
      </c>
      <c r="J30" s="364">
        <v>0</v>
      </c>
      <c r="K30" s="364">
        <v>9</v>
      </c>
      <c r="L30" s="364">
        <v>9</v>
      </c>
      <c r="M30" s="364">
        <v>3</v>
      </c>
      <c r="N30" s="364">
        <v>0</v>
      </c>
      <c r="O30" s="365">
        <v>0</v>
      </c>
      <c r="P30" s="365">
        <v>38</v>
      </c>
      <c r="Q30" s="363">
        <v>0</v>
      </c>
      <c r="R30" s="364">
        <v>19</v>
      </c>
      <c r="S30" s="33">
        <v>232</v>
      </c>
    </row>
    <row r="31" spans="1:19" ht="15" customHeight="1" x14ac:dyDescent="0.25">
      <c r="A31" s="34">
        <f t="shared" si="0"/>
        <v>30</v>
      </c>
      <c r="B31" s="122" t="s">
        <v>141</v>
      </c>
      <c r="C31" s="123">
        <v>616</v>
      </c>
      <c r="D31" s="122" t="s">
        <v>19</v>
      </c>
      <c r="E31" s="2">
        <v>673</v>
      </c>
      <c r="F31" s="363">
        <v>1</v>
      </c>
      <c r="G31" s="364">
        <v>121</v>
      </c>
      <c r="H31" s="364">
        <v>239</v>
      </c>
      <c r="I31" s="364">
        <v>7</v>
      </c>
      <c r="J31" s="364">
        <v>1</v>
      </c>
      <c r="K31" s="364">
        <v>1</v>
      </c>
      <c r="L31" s="364">
        <v>4</v>
      </c>
      <c r="M31" s="364">
        <v>0</v>
      </c>
      <c r="N31" s="364">
        <v>0</v>
      </c>
      <c r="O31" s="365">
        <v>0</v>
      </c>
      <c r="P31" s="365">
        <v>122</v>
      </c>
      <c r="Q31" s="363">
        <v>0</v>
      </c>
      <c r="R31" s="364">
        <v>14</v>
      </c>
      <c r="S31" s="33">
        <v>374</v>
      </c>
    </row>
    <row r="32" spans="1:19" ht="15" customHeight="1" x14ac:dyDescent="0.25">
      <c r="A32" s="34">
        <f t="shared" si="0"/>
        <v>31</v>
      </c>
      <c r="B32" s="122" t="s">
        <v>141</v>
      </c>
      <c r="C32" s="123">
        <v>617</v>
      </c>
      <c r="D32" s="122" t="s">
        <v>19</v>
      </c>
      <c r="E32" s="2">
        <v>279</v>
      </c>
      <c r="F32" s="363">
        <v>1</v>
      </c>
      <c r="G32" s="364">
        <v>32</v>
      </c>
      <c r="H32" s="364">
        <v>107</v>
      </c>
      <c r="I32" s="364">
        <v>3</v>
      </c>
      <c r="J32" s="364">
        <v>0</v>
      </c>
      <c r="K32" s="364">
        <v>0</v>
      </c>
      <c r="L32" s="364">
        <v>7</v>
      </c>
      <c r="M32" s="364">
        <v>0</v>
      </c>
      <c r="N32" s="364">
        <v>0</v>
      </c>
      <c r="O32" s="365">
        <v>0</v>
      </c>
      <c r="P32" s="365">
        <v>34</v>
      </c>
      <c r="Q32" s="363">
        <v>0</v>
      </c>
      <c r="R32" s="364">
        <v>4</v>
      </c>
      <c r="S32" s="33">
        <v>150</v>
      </c>
    </row>
    <row r="33" spans="1:19" ht="15" customHeight="1" x14ac:dyDescent="0.25">
      <c r="A33" s="34">
        <f t="shared" si="0"/>
        <v>32</v>
      </c>
      <c r="B33" s="122" t="s">
        <v>141</v>
      </c>
      <c r="C33" s="123">
        <v>618</v>
      </c>
      <c r="D33" s="122" t="s">
        <v>19</v>
      </c>
      <c r="E33" s="2">
        <v>355</v>
      </c>
      <c r="F33" s="363">
        <v>5</v>
      </c>
      <c r="G33" s="364">
        <v>78</v>
      </c>
      <c r="H33" s="364">
        <v>104</v>
      </c>
      <c r="I33" s="364">
        <v>3</v>
      </c>
      <c r="J33" s="364">
        <v>0</v>
      </c>
      <c r="K33" s="364">
        <v>1</v>
      </c>
      <c r="L33" s="364">
        <v>9</v>
      </c>
      <c r="M33" s="364">
        <v>0</v>
      </c>
      <c r="N33" s="364">
        <v>0</v>
      </c>
      <c r="O33" s="365">
        <v>0</v>
      </c>
      <c r="P33" s="365">
        <v>78</v>
      </c>
      <c r="Q33" s="363">
        <v>0</v>
      </c>
      <c r="R33" s="364">
        <v>3</v>
      </c>
      <c r="S33" s="33">
        <v>200</v>
      </c>
    </row>
    <row r="34" spans="1:19" ht="15" customHeight="1" x14ac:dyDescent="0.25">
      <c r="A34" s="34">
        <f t="shared" si="0"/>
        <v>33</v>
      </c>
      <c r="B34" s="122" t="s">
        <v>141</v>
      </c>
      <c r="C34" s="123">
        <v>619</v>
      </c>
      <c r="D34" s="122" t="s">
        <v>19</v>
      </c>
      <c r="E34" s="2">
        <v>640</v>
      </c>
      <c r="F34" s="363">
        <v>4</v>
      </c>
      <c r="G34" s="364">
        <v>57</v>
      </c>
      <c r="H34" s="364">
        <v>247</v>
      </c>
      <c r="I34" s="364">
        <v>7</v>
      </c>
      <c r="J34" s="364">
        <v>4</v>
      </c>
      <c r="K34" s="364">
        <v>0</v>
      </c>
      <c r="L34" s="364">
        <v>7</v>
      </c>
      <c r="M34" s="364">
        <v>5</v>
      </c>
      <c r="N34" s="364">
        <v>0</v>
      </c>
      <c r="O34" s="365">
        <v>0</v>
      </c>
      <c r="P34" s="365">
        <v>62</v>
      </c>
      <c r="Q34" s="363">
        <v>0</v>
      </c>
      <c r="R34" s="364">
        <v>14</v>
      </c>
      <c r="S34" s="33">
        <v>331</v>
      </c>
    </row>
    <row r="35" spans="1:19" ht="15" customHeight="1" x14ac:dyDescent="0.25">
      <c r="A35" s="34">
        <f t="shared" si="0"/>
        <v>34</v>
      </c>
      <c r="B35" s="122" t="s">
        <v>141</v>
      </c>
      <c r="C35" s="123">
        <v>621</v>
      </c>
      <c r="D35" s="122" t="s">
        <v>19</v>
      </c>
      <c r="E35" s="2">
        <v>596</v>
      </c>
      <c r="F35" s="363">
        <v>9</v>
      </c>
      <c r="G35" s="364">
        <v>43</v>
      </c>
      <c r="H35" s="364">
        <v>209</v>
      </c>
      <c r="I35" s="364">
        <v>8</v>
      </c>
      <c r="J35" s="364">
        <v>2</v>
      </c>
      <c r="K35" s="364">
        <v>5</v>
      </c>
      <c r="L35" s="364">
        <v>2</v>
      </c>
      <c r="M35" s="364">
        <v>0</v>
      </c>
      <c r="N35" s="364">
        <v>0</v>
      </c>
      <c r="O35" s="365">
        <v>0</v>
      </c>
      <c r="P35" s="365">
        <v>45</v>
      </c>
      <c r="Q35" s="363">
        <v>1</v>
      </c>
      <c r="R35" s="364">
        <v>5</v>
      </c>
      <c r="S35" s="33">
        <v>278</v>
      </c>
    </row>
    <row r="36" spans="1:19" ht="15" customHeight="1" x14ac:dyDescent="0.25">
      <c r="A36" s="34">
        <f t="shared" si="0"/>
        <v>35</v>
      </c>
      <c r="B36" s="122" t="s">
        <v>141</v>
      </c>
      <c r="C36" s="123">
        <v>622</v>
      </c>
      <c r="D36" s="122" t="s">
        <v>19</v>
      </c>
      <c r="E36" s="2">
        <v>739</v>
      </c>
      <c r="F36" s="363">
        <v>2</v>
      </c>
      <c r="G36" s="364">
        <v>109</v>
      </c>
      <c r="H36" s="364">
        <v>257</v>
      </c>
      <c r="I36" s="364">
        <v>11</v>
      </c>
      <c r="J36" s="364">
        <v>3</v>
      </c>
      <c r="K36" s="364">
        <v>3</v>
      </c>
      <c r="L36" s="364">
        <v>19</v>
      </c>
      <c r="M36" s="364">
        <v>2</v>
      </c>
      <c r="N36" s="364">
        <v>0</v>
      </c>
      <c r="O36" s="365">
        <v>0</v>
      </c>
      <c r="P36" s="365">
        <v>115</v>
      </c>
      <c r="Q36" s="363">
        <v>0</v>
      </c>
      <c r="R36" s="364">
        <v>16</v>
      </c>
      <c r="S36" s="33">
        <v>406</v>
      </c>
    </row>
    <row r="37" spans="1:19" ht="15" customHeight="1" x14ac:dyDescent="0.25">
      <c r="A37" s="34">
        <f t="shared" si="0"/>
        <v>36</v>
      </c>
      <c r="B37" s="122" t="s">
        <v>141</v>
      </c>
      <c r="C37" s="123">
        <v>623</v>
      </c>
      <c r="D37" s="122" t="s">
        <v>19</v>
      </c>
      <c r="E37" s="2">
        <v>431</v>
      </c>
      <c r="F37" s="363">
        <v>2</v>
      </c>
      <c r="G37" s="364">
        <v>56</v>
      </c>
      <c r="H37" s="364">
        <v>158</v>
      </c>
      <c r="I37" s="364">
        <v>5</v>
      </c>
      <c r="J37" s="364">
        <v>1</v>
      </c>
      <c r="K37" s="364">
        <v>1</v>
      </c>
      <c r="L37" s="364">
        <v>3</v>
      </c>
      <c r="M37" s="364">
        <v>1</v>
      </c>
      <c r="N37" s="364">
        <v>0</v>
      </c>
      <c r="O37" s="365">
        <v>0</v>
      </c>
      <c r="P37" s="365">
        <v>58</v>
      </c>
      <c r="Q37" s="363">
        <v>1</v>
      </c>
      <c r="R37" s="364">
        <v>4</v>
      </c>
      <c r="S37" s="33">
        <v>227</v>
      </c>
    </row>
    <row r="38" spans="1:19" ht="15" customHeight="1" x14ac:dyDescent="0.25">
      <c r="A38" s="34">
        <f t="shared" si="0"/>
        <v>37</v>
      </c>
      <c r="B38" s="122" t="s">
        <v>141</v>
      </c>
      <c r="C38" s="123">
        <v>623</v>
      </c>
      <c r="D38" s="122" t="s">
        <v>14</v>
      </c>
      <c r="E38" s="2">
        <v>431</v>
      </c>
      <c r="F38" s="363">
        <v>3</v>
      </c>
      <c r="G38" s="364">
        <v>78</v>
      </c>
      <c r="H38" s="364">
        <v>146</v>
      </c>
      <c r="I38" s="364">
        <v>7</v>
      </c>
      <c r="J38" s="364">
        <v>0</v>
      </c>
      <c r="K38" s="364">
        <v>8</v>
      </c>
      <c r="L38" s="364">
        <v>6</v>
      </c>
      <c r="M38" s="364">
        <v>4</v>
      </c>
      <c r="N38" s="364">
        <v>0</v>
      </c>
      <c r="O38" s="365">
        <v>0</v>
      </c>
      <c r="P38" s="365">
        <v>78</v>
      </c>
      <c r="Q38" s="363">
        <v>0</v>
      </c>
      <c r="R38" s="364">
        <v>13</v>
      </c>
      <c r="S38" s="33">
        <v>252</v>
      </c>
    </row>
    <row r="39" spans="1:19" ht="15" customHeight="1" x14ac:dyDescent="0.25">
      <c r="A39" s="34">
        <f t="shared" si="0"/>
        <v>38</v>
      </c>
      <c r="B39" s="122" t="s">
        <v>141</v>
      </c>
      <c r="C39" s="123">
        <v>624</v>
      </c>
      <c r="D39" s="122" t="s">
        <v>19</v>
      </c>
      <c r="E39" s="2">
        <v>320</v>
      </c>
      <c r="F39" s="363">
        <v>6</v>
      </c>
      <c r="G39" s="364">
        <v>42</v>
      </c>
      <c r="H39" s="364">
        <v>103</v>
      </c>
      <c r="I39" s="364">
        <v>3</v>
      </c>
      <c r="J39" s="364">
        <v>2</v>
      </c>
      <c r="K39" s="364">
        <v>2</v>
      </c>
      <c r="L39" s="364">
        <v>7</v>
      </c>
      <c r="M39" s="364">
        <v>0</v>
      </c>
      <c r="N39" s="364">
        <v>0</v>
      </c>
      <c r="O39" s="365">
        <v>0</v>
      </c>
      <c r="P39" s="365">
        <v>44</v>
      </c>
      <c r="Q39" s="363">
        <v>0</v>
      </c>
      <c r="R39" s="364">
        <v>7</v>
      </c>
      <c r="S39" s="33">
        <v>165</v>
      </c>
    </row>
    <row r="40" spans="1:19" ht="15" customHeight="1" x14ac:dyDescent="0.25">
      <c r="A40" s="34">
        <f t="shared" si="0"/>
        <v>39</v>
      </c>
      <c r="B40" s="122" t="s">
        <v>141</v>
      </c>
      <c r="C40" s="123">
        <v>625</v>
      </c>
      <c r="D40" s="122" t="s">
        <v>19</v>
      </c>
      <c r="E40" s="2">
        <v>600</v>
      </c>
      <c r="F40" s="363">
        <v>0</v>
      </c>
      <c r="G40" s="364">
        <v>134</v>
      </c>
      <c r="H40" s="364">
        <v>243</v>
      </c>
      <c r="I40" s="364">
        <v>7</v>
      </c>
      <c r="J40" s="364">
        <v>1</v>
      </c>
      <c r="K40" s="364">
        <v>3</v>
      </c>
      <c r="L40" s="364">
        <v>23</v>
      </c>
      <c r="M40" s="364">
        <v>0</v>
      </c>
      <c r="N40" s="364">
        <v>0</v>
      </c>
      <c r="O40" s="365">
        <v>0</v>
      </c>
      <c r="P40" s="365">
        <v>137</v>
      </c>
      <c r="Q40" s="363">
        <v>0</v>
      </c>
      <c r="R40" s="364">
        <v>13</v>
      </c>
      <c r="S40" s="33">
        <v>411</v>
      </c>
    </row>
    <row r="41" spans="1:19" ht="15" customHeight="1" x14ac:dyDescent="0.25">
      <c r="A41" s="34">
        <f t="shared" si="0"/>
        <v>40</v>
      </c>
      <c r="B41" s="122" t="s">
        <v>141</v>
      </c>
      <c r="C41" s="123">
        <v>626</v>
      </c>
      <c r="D41" s="122" t="s">
        <v>19</v>
      </c>
      <c r="E41" s="2">
        <v>187</v>
      </c>
      <c r="F41" s="363">
        <v>0</v>
      </c>
      <c r="G41" s="364">
        <v>39</v>
      </c>
      <c r="H41" s="364">
        <v>82</v>
      </c>
      <c r="I41" s="364">
        <v>6</v>
      </c>
      <c r="J41" s="364">
        <v>0</v>
      </c>
      <c r="K41" s="364">
        <v>4</v>
      </c>
      <c r="L41" s="364">
        <v>2</v>
      </c>
      <c r="M41" s="364">
        <v>0</v>
      </c>
      <c r="N41" s="364">
        <v>0</v>
      </c>
      <c r="O41" s="365">
        <v>0</v>
      </c>
      <c r="P41" s="365">
        <v>39</v>
      </c>
      <c r="Q41" s="363">
        <v>0</v>
      </c>
      <c r="R41" s="364">
        <v>5</v>
      </c>
      <c r="S41" s="33">
        <v>133</v>
      </c>
    </row>
    <row r="42" spans="1:19" ht="15" customHeight="1" x14ac:dyDescent="0.25">
      <c r="A42" s="34">
        <f t="shared" si="0"/>
        <v>41</v>
      </c>
      <c r="B42" s="122" t="s">
        <v>141</v>
      </c>
      <c r="C42" s="123">
        <v>627</v>
      </c>
      <c r="D42" s="122" t="s">
        <v>19</v>
      </c>
      <c r="E42" s="2">
        <v>409</v>
      </c>
      <c r="F42" s="363">
        <v>5</v>
      </c>
      <c r="G42" s="364">
        <v>62</v>
      </c>
      <c r="H42" s="364">
        <v>120</v>
      </c>
      <c r="I42" s="364">
        <v>2</v>
      </c>
      <c r="J42" s="364">
        <v>4</v>
      </c>
      <c r="K42" s="364">
        <v>1</v>
      </c>
      <c r="L42" s="364">
        <v>1</v>
      </c>
      <c r="M42" s="364">
        <v>0</v>
      </c>
      <c r="N42" s="364">
        <v>0</v>
      </c>
      <c r="O42" s="365">
        <v>0</v>
      </c>
      <c r="P42" s="365">
        <v>68</v>
      </c>
      <c r="Q42" s="363">
        <v>0</v>
      </c>
      <c r="R42" s="364">
        <v>17</v>
      </c>
      <c r="S42" s="33">
        <v>195</v>
      </c>
    </row>
    <row r="43" spans="1:19" ht="15" customHeight="1" x14ac:dyDescent="0.25">
      <c r="A43" s="34">
        <f t="shared" si="0"/>
        <v>42</v>
      </c>
      <c r="B43" s="122" t="s">
        <v>141</v>
      </c>
      <c r="C43" s="123">
        <v>627</v>
      </c>
      <c r="D43" s="122" t="s">
        <v>14</v>
      </c>
      <c r="E43" s="2">
        <v>408</v>
      </c>
      <c r="F43" s="363">
        <v>6</v>
      </c>
      <c r="G43" s="364">
        <v>41</v>
      </c>
      <c r="H43" s="364">
        <v>130</v>
      </c>
      <c r="I43" s="364">
        <v>6</v>
      </c>
      <c r="J43" s="364">
        <v>3</v>
      </c>
      <c r="K43" s="364">
        <v>1</v>
      </c>
      <c r="L43" s="364">
        <v>3</v>
      </c>
      <c r="M43" s="364">
        <v>2</v>
      </c>
      <c r="N43" s="364">
        <v>0</v>
      </c>
      <c r="O43" s="365">
        <v>0</v>
      </c>
      <c r="P43" s="365">
        <v>46</v>
      </c>
      <c r="Q43" s="363">
        <v>0</v>
      </c>
      <c r="R43" s="364">
        <v>14</v>
      </c>
      <c r="S43" s="33">
        <v>192</v>
      </c>
    </row>
    <row r="44" spans="1:19" ht="15" customHeight="1" x14ac:dyDescent="0.25">
      <c r="A44" s="34">
        <f t="shared" si="0"/>
        <v>43</v>
      </c>
      <c r="B44" s="122" t="s">
        <v>141</v>
      </c>
      <c r="C44" s="123">
        <v>628</v>
      </c>
      <c r="D44" s="122" t="s">
        <v>19</v>
      </c>
      <c r="E44" s="2">
        <v>634</v>
      </c>
      <c r="F44" s="363">
        <v>3</v>
      </c>
      <c r="G44" s="364">
        <v>69</v>
      </c>
      <c r="H44" s="364">
        <v>218</v>
      </c>
      <c r="I44" s="364">
        <v>17</v>
      </c>
      <c r="J44" s="364">
        <v>3</v>
      </c>
      <c r="K44" s="364">
        <v>5</v>
      </c>
      <c r="L44" s="364">
        <v>6</v>
      </c>
      <c r="M44" s="364">
        <v>3</v>
      </c>
      <c r="N44" s="364">
        <v>0</v>
      </c>
      <c r="O44" s="365">
        <v>0</v>
      </c>
      <c r="P44" s="365">
        <v>75</v>
      </c>
      <c r="Q44" s="363">
        <v>0</v>
      </c>
      <c r="R44" s="364">
        <v>20</v>
      </c>
      <c r="S44" s="33">
        <v>324</v>
      </c>
    </row>
    <row r="45" spans="1:19" ht="15" customHeight="1" x14ac:dyDescent="0.25">
      <c r="A45" s="34">
        <f t="shared" si="0"/>
        <v>44</v>
      </c>
      <c r="B45" s="122" t="s">
        <v>141</v>
      </c>
      <c r="C45" s="123">
        <v>628</v>
      </c>
      <c r="D45" s="122" t="s">
        <v>14</v>
      </c>
      <c r="E45" s="2">
        <v>633</v>
      </c>
      <c r="F45" s="363">
        <v>2</v>
      </c>
      <c r="G45" s="364">
        <v>96</v>
      </c>
      <c r="H45" s="364">
        <v>188</v>
      </c>
      <c r="I45" s="364">
        <v>11</v>
      </c>
      <c r="J45" s="364">
        <v>3</v>
      </c>
      <c r="K45" s="364">
        <v>6</v>
      </c>
      <c r="L45" s="364">
        <v>3</v>
      </c>
      <c r="M45" s="364">
        <v>3</v>
      </c>
      <c r="N45" s="364">
        <v>0</v>
      </c>
      <c r="O45" s="365">
        <v>0</v>
      </c>
      <c r="P45" s="365">
        <v>101</v>
      </c>
      <c r="Q45" s="363">
        <v>0</v>
      </c>
      <c r="R45" s="364">
        <v>12</v>
      </c>
      <c r="S45" s="33">
        <v>312</v>
      </c>
    </row>
    <row r="46" spans="1:19" ht="15" customHeight="1" x14ac:dyDescent="0.25">
      <c r="A46" s="34">
        <f t="shared" si="0"/>
        <v>45</v>
      </c>
      <c r="B46" s="122" t="s">
        <v>141</v>
      </c>
      <c r="C46" s="123">
        <v>629</v>
      </c>
      <c r="D46" s="122" t="s">
        <v>19</v>
      </c>
      <c r="E46" s="2">
        <v>733</v>
      </c>
      <c r="F46" s="363">
        <v>3</v>
      </c>
      <c r="G46" s="364">
        <v>151</v>
      </c>
      <c r="H46" s="364">
        <v>233</v>
      </c>
      <c r="I46" s="364">
        <v>3</v>
      </c>
      <c r="J46" s="364">
        <v>0</v>
      </c>
      <c r="K46" s="364">
        <v>1</v>
      </c>
      <c r="L46" s="364">
        <v>0</v>
      </c>
      <c r="M46" s="364">
        <v>1</v>
      </c>
      <c r="N46" s="364">
        <v>0</v>
      </c>
      <c r="O46" s="365">
        <v>0</v>
      </c>
      <c r="P46" s="365">
        <v>152</v>
      </c>
      <c r="Q46" s="363">
        <v>0</v>
      </c>
      <c r="R46" s="364">
        <v>14</v>
      </c>
      <c r="S46" s="33">
        <v>392</v>
      </c>
    </row>
    <row r="47" spans="1:19" ht="15" customHeight="1" x14ac:dyDescent="0.25">
      <c r="A47" s="34">
        <f t="shared" si="0"/>
        <v>46</v>
      </c>
      <c r="B47" s="122" t="s">
        <v>141</v>
      </c>
      <c r="C47" s="123">
        <v>630</v>
      </c>
      <c r="D47" s="122" t="s">
        <v>19</v>
      </c>
      <c r="E47" s="2">
        <v>479</v>
      </c>
      <c r="F47" s="363">
        <v>4</v>
      </c>
      <c r="G47" s="364">
        <v>103</v>
      </c>
      <c r="H47" s="364">
        <v>194</v>
      </c>
      <c r="I47" s="364">
        <v>5</v>
      </c>
      <c r="J47" s="364">
        <v>7</v>
      </c>
      <c r="K47" s="364">
        <v>2</v>
      </c>
      <c r="L47" s="364">
        <v>3</v>
      </c>
      <c r="M47" s="364">
        <v>0</v>
      </c>
      <c r="N47" s="364">
        <v>0</v>
      </c>
      <c r="O47" s="365">
        <v>0</v>
      </c>
      <c r="P47" s="365">
        <v>113</v>
      </c>
      <c r="Q47" s="363">
        <v>0</v>
      </c>
      <c r="R47" s="364">
        <v>7</v>
      </c>
      <c r="S47" s="33">
        <v>318</v>
      </c>
    </row>
    <row r="48" spans="1:19" ht="15" customHeight="1" x14ac:dyDescent="0.25">
      <c r="A48" s="34">
        <f t="shared" si="0"/>
        <v>47</v>
      </c>
      <c r="B48" s="122" t="s">
        <v>141</v>
      </c>
      <c r="C48" s="123">
        <v>631</v>
      </c>
      <c r="D48" s="122" t="s">
        <v>19</v>
      </c>
      <c r="E48" s="2">
        <v>435</v>
      </c>
      <c r="F48" s="363">
        <v>6</v>
      </c>
      <c r="G48" s="364">
        <v>153</v>
      </c>
      <c r="H48" s="364">
        <v>130</v>
      </c>
      <c r="I48" s="364">
        <v>3</v>
      </c>
      <c r="J48" s="364">
        <v>2</v>
      </c>
      <c r="K48" s="364">
        <v>6</v>
      </c>
      <c r="L48" s="364">
        <v>40</v>
      </c>
      <c r="M48" s="364">
        <v>0</v>
      </c>
      <c r="N48" s="364">
        <v>0</v>
      </c>
      <c r="O48" s="365">
        <v>0</v>
      </c>
      <c r="P48" s="365">
        <v>155</v>
      </c>
      <c r="Q48" s="363">
        <v>0</v>
      </c>
      <c r="R48" s="364">
        <v>4</v>
      </c>
      <c r="S48" s="33">
        <v>340</v>
      </c>
    </row>
    <row r="49" spans="1:19" ht="15" customHeight="1" x14ac:dyDescent="0.25">
      <c r="A49" s="34">
        <f t="shared" si="0"/>
        <v>48</v>
      </c>
      <c r="B49" s="122" t="s">
        <v>141</v>
      </c>
      <c r="C49" s="123">
        <v>632</v>
      </c>
      <c r="D49" s="122" t="s">
        <v>19</v>
      </c>
      <c r="E49" s="2">
        <v>516</v>
      </c>
      <c r="F49" s="363">
        <v>5</v>
      </c>
      <c r="G49" s="364">
        <v>84</v>
      </c>
      <c r="H49" s="364">
        <v>222</v>
      </c>
      <c r="I49" s="364">
        <v>2</v>
      </c>
      <c r="J49" s="364">
        <v>0</v>
      </c>
      <c r="K49" s="364">
        <v>0</v>
      </c>
      <c r="L49" s="364">
        <v>0</v>
      </c>
      <c r="M49" s="364">
        <v>4</v>
      </c>
      <c r="N49" s="364">
        <v>0</v>
      </c>
      <c r="O49" s="365">
        <v>0</v>
      </c>
      <c r="P49" s="365">
        <v>84</v>
      </c>
      <c r="Q49" s="363">
        <v>0</v>
      </c>
      <c r="R49" s="364">
        <v>11</v>
      </c>
      <c r="S49" s="33">
        <v>317</v>
      </c>
    </row>
    <row r="50" spans="1:19" ht="15" customHeight="1" x14ac:dyDescent="0.25">
      <c r="A50" s="34">
        <f t="shared" si="0"/>
        <v>49</v>
      </c>
      <c r="B50" s="122" t="s">
        <v>141</v>
      </c>
      <c r="C50" s="123">
        <v>632</v>
      </c>
      <c r="D50" s="122" t="s">
        <v>14</v>
      </c>
      <c r="E50" s="2">
        <v>515</v>
      </c>
      <c r="F50" s="363">
        <v>2</v>
      </c>
      <c r="G50" s="364">
        <v>97</v>
      </c>
      <c r="H50" s="364">
        <v>199</v>
      </c>
      <c r="I50" s="364">
        <v>2</v>
      </c>
      <c r="J50" s="364">
        <v>2</v>
      </c>
      <c r="K50" s="364">
        <v>1</v>
      </c>
      <c r="L50" s="364">
        <v>5</v>
      </c>
      <c r="M50" s="364">
        <v>3</v>
      </c>
      <c r="N50" s="364">
        <v>0</v>
      </c>
      <c r="O50" s="365">
        <v>0</v>
      </c>
      <c r="P50" s="365">
        <v>99</v>
      </c>
      <c r="Q50" s="363">
        <v>0</v>
      </c>
      <c r="R50" s="364">
        <v>9</v>
      </c>
      <c r="S50" s="33">
        <v>311</v>
      </c>
    </row>
    <row r="51" spans="1:19" ht="15" customHeight="1" x14ac:dyDescent="0.25">
      <c r="A51" s="34">
        <f t="shared" si="0"/>
        <v>50</v>
      </c>
      <c r="B51" s="122" t="s">
        <v>141</v>
      </c>
      <c r="C51" s="123">
        <v>633</v>
      </c>
      <c r="D51" s="122" t="s">
        <v>19</v>
      </c>
      <c r="E51" s="2">
        <v>409</v>
      </c>
      <c r="F51" s="363">
        <v>2</v>
      </c>
      <c r="G51" s="364">
        <v>66</v>
      </c>
      <c r="H51" s="364">
        <v>160</v>
      </c>
      <c r="I51" s="364">
        <v>24</v>
      </c>
      <c r="J51" s="364">
        <v>0</v>
      </c>
      <c r="K51" s="364">
        <v>1</v>
      </c>
      <c r="L51" s="364">
        <v>5</v>
      </c>
      <c r="M51" s="364">
        <v>0</v>
      </c>
      <c r="N51" s="364">
        <v>0</v>
      </c>
      <c r="O51" s="365">
        <v>0</v>
      </c>
      <c r="P51" s="365">
        <v>67</v>
      </c>
      <c r="Q51" s="363">
        <v>0</v>
      </c>
      <c r="R51" s="364">
        <v>11</v>
      </c>
      <c r="S51" s="33">
        <v>258</v>
      </c>
    </row>
    <row r="52" spans="1:19" ht="15" customHeight="1" x14ac:dyDescent="0.25">
      <c r="A52" s="34">
        <f t="shared" si="0"/>
        <v>51</v>
      </c>
      <c r="B52" s="122" t="s">
        <v>141</v>
      </c>
      <c r="C52" s="123">
        <v>633</v>
      </c>
      <c r="D52" s="122" t="s">
        <v>14</v>
      </c>
      <c r="E52" s="2">
        <v>409</v>
      </c>
      <c r="F52" s="363">
        <v>8</v>
      </c>
      <c r="G52" s="364">
        <v>63</v>
      </c>
      <c r="H52" s="364">
        <v>161</v>
      </c>
      <c r="I52" s="364">
        <v>26</v>
      </c>
      <c r="J52" s="364">
        <v>0</v>
      </c>
      <c r="K52" s="364">
        <v>1</v>
      </c>
      <c r="L52" s="364">
        <v>6</v>
      </c>
      <c r="M52" s="364">
        <v>0</v>
      </c>
      <c r="N52" s="364">
        <v>0</v>
      </c>
      <c r="O52" s="365">
        <v>0</v>
      </c>
      <c r="P52" s="365">
        <v>63</v>
      </c>
      <c r="Q52" s="363">
        <v>0</v>
      </c>
      <c r="R52" s="364">
        <v>7</v>
      </c>
      <c r="S52" s="33">
        <v>265</v>
      </c>
    </row>
    <row r="53" spans="1:19" ht="15" customHeight="1" x14ac:dyDescent="0.25">
      <c r="A53" s="34">
        <f t="shared" si="0"/>
        <v>52</v>
      </c>
      <c r="B53" s="122" t="s">
        <v>141</v>
      </c>
      <c r="C53" s="123">
        <v>634</v>
      </c>
      <c r="D53" s="122" t="s">
        <v>19</v>
      </c>
      <c r="E53" s="2">
        <v>455</v>
      </c>
      <c r="F53" s="363">
        <v>3</v>
      </c>
      <c r="G53" s="364">
        <v>60</v>
      </c>
      <c r="H53" s="364">
        <v>142</v>
      </c>
      <c r="I53" s="364">
        <v>12</v>
      </c>
      <c r="J53" s="364">
        <v>3</v>
      </c>
      <c r="K53" s="364">
        <v>5</v>
      </c>
      <c r="L53" s="364">
        <v>8</v>
      </c>
      <c r="M53" s="364">
        <v>2</v>
      </c>
      <c r="N53" s="364">
        <v>0</v>
      </c>
      <c r="O53" s="365">
        <v>0</v>
      </c>
      <c r="P53" s="365">
        <v>66</v>
      </c>
      <c r="Q53" s="363">
        <v>0</v>
      </c>
      <c r="R53" s="364">
        <v>13</v>
      </c>
      <c r="S53" s="33">
        <v>235</v>
      </c>
    </row>
    <row r="54" spans="1:19" ht="15" customHeight="1" x14ac:dyDescent="0.25">
      <c r="A54" s="34">
        <f t="shared" si="0"/>
        <v>53</v>
      </c>
      <c r="B54" s="122" t="s">
        <v>141</v>
      </c>
      <c r="C54" s="123">
        <v>634</v>
      </c>
      <c r="D54" s="122" t="s">
        <v>14</v>
      </c>
      <c r="E54" s="2">
        <v>454</v>
      </c>
      <c r="F54" s="363">
        <v>3</v>
      </c>
      <c r="G54" s="364">
        <v>55</v>
      </c>
      <c r="H54" s="364">
        <v>157</v>
      </c>
      <c r="I54" s="364">
        <v>7</v>
      </c>
      <c r="J54" s="364">
        <v>0</v>
      </c>
      <c r="K54" s="364">
        <v>0</v>
      </c>
      <c r="L54" s="364">
        <v>9</v>
      </c>
      <c r="M54" s="364">
        <v>1</v>
      </c>
      <c r="N54" s="364">
        <v>0</v>
      </c>
      <c r="O54" s="365">
        <v>0</v>
      </c>
      <c r="P54" s="365">
        <v>57</v>
      </c>
      <c r="Q54" s="363">
        <v>0</v>
      </c>
      <c r="R54" s="364">
        <v>13</v>
      </c>
      <c r="S54" s="33">
        <v>232</v>
      </c>
    </row>
    <row r="55" spans="1:19" ht="15" customHeight="1" x14ac:dyDescent="0.25">
      <c r="A55" s="34">
        <f t="shared" si="0"/>
        <v>54</v>
      </c>
      <c r="B55" s="122" t="s">
        <v>141</v>
      </c>
      <c r="C55" s="123">
        <v>635</v>
      </c>
      <c r="D55" s="122" t="s">
        <v>19</v>
      </c>
      <c r="E55" s="2">
        <v>665</v>
      </c>
      <c r="F55" s="363">
        <v>1</v>
      </c>
      <c r="G55" s="364">
        <v>132</v>
      </c>
      <c r="H55" s="364">
        <v>181</v>
      </c>
      <c r="I55" s="364">
        <v>2</v>
      </c>
      <c r="J55" s="364">
        <v>3</v>
      </c>
      <c r="K55" s="364">
        <v>1</v>
      </c>
      <c r="L55" s="364">
        <v>9</v>
      </c>
      <c r="M55" s="364">
        <v>0</v>
      </c>
      <c r="N55" s="364">
        <v>0</v>
      </c>
      <c r="O55" s="365">
        <v>0</v>
      </c>
      <c r="P55" s="365">
        <v>135</v>
      </c>
      <c r="Q55" s="363">
        <v>0</v>
      </c>
      <c r="R55" s="364">
        <v>16</v>
      </c>
      <c r="S55" s="33">
        <v>329</v>
      </c>
    </row>
    <row r="56" spans="1:19" ht="15" customHeight="1" x14ac:dyDescent="0.25">
      <c r="A56" s="34">
        <f t="shared" si="0"/>
        <v>55</v>
      </c>
      <c r="B56" s="122" t="s">
        <v>141</v>
      </c>
      <c r="C56" s="123">
        <v>636</v>
      </c>
      <c r="D56" s="122" t="s">
        <v>19</v>
      </c>
      <c r="E56" s="2">
        <v>201</v>
      </c>
      <c r="F56" s="363">
        <v>0</v>
      </c>
      <c r="G56" s="364">
        <v>30</v>
      </c>
      <c r="H56" s="364">
        <v>82</v>
      </c>
      <c r="I56" s="364">
        <v>2</v>
      </c>
      <c r="J56" s="364">
        <v>1</v>
      </c>
      <c r="K56" s="364">
        <v>0</v>
      </c>
      <c r="L56" s="364">
        <v>1</v>
      </c>
      <c r="M56" s="364">
        <v>7</v>
      </c>
      <c r="N56" s="364">
        <v>0</v>
      </c>
      <c r="O56" s="365">
        <v>0</v>
      </c>
      <c r="P56" s="365">
        <v>34</v>
      </c>
      <c r="Q56" s="363">
        <v>0</v>
      </c>
      <c r="R56" s="364">
        <v>0</v>
      </c>
      <c r="S56" s="33">
        <v>123</v>
      </c>
    </row>
    <row r="57" spans="1:19" ht="15" customHeight="1" x14ac:dyDescent="0.25">
      <c r="A57" s="34">
        <f t="shared" si="0"/>
        <v>56</v>
      </c>
      <c r="B57" s="122" t="s">
        <v>141</v>
      </c>
      <c r="C57" s="123">
        <v>637</v>
      </c>
      <c r="D57" s="122" t="s">
        <v>19</v>
      </c>
      <c r="E57" s="2">
        <v>141</v>
      </c>
      <c r="F57" s="363">
        <v>0</v>
      </c>
      <c r="G57" s="364">
        <v>13</v>
      </c>
      <c r="H57" s="364">
        <v>51</v>
      </c>
      <c r="I57" s="364">
        <v>1</v>
      </c>
      <c r="J57" s="364">
        <v>0</v>
      </c>
      <c r="K57" s="364">
        <v>0</v>
      </c>
      <c r="L57" s="364">
        <v>8</v>
      </c>
      <c r="M57" s="364">
        <v>5</v>
      </c>
      <c r="N57" s="364">
        <v>0</v>
      </c>
      <c r="O57" s="365">
        <v>0</v>
      </c>
      <c r="P57" s="365">
        <v>13</v>
      </c>
      <c r="Q57" s="363">
        <v>0</v>
      </c>
      <c r="R57" s="364">
        <v>8</v>
      </c>
      <c r="S57" s="33">
        <v>78</v>
      </c>
    </row>
    <row r="58" spans="1:19" ht="15" customHeight="1" x14ac:dyDescent="0.25">
      <c r="A58" s="34">
        <f t="shared" si="0"/>
        <v>57</v>
      </c>
      <c r="B58" s="122" t="s">
        <v>141</v>
      </c>
      <c r="C58" s="123">
        <v>638</v>
      </c>
      <c r="D58" s="122" t="s">
        <v>19</v>
      </c>
      <c r="E58" s="2">
        <v>241</v>
      </c>
      <c r="F58" s="363">
        <v>1</v>
      </c>
      <c r="G58" s="364">
        <v>33</v>
      </c>
      <c r="H58" s="364">
        <v>94</v>
      </c>
      <c r="I58" s="364">
        <v>3</v>
      </c>
      <c r="J58" s="364">
        <v>1</v>
      </c>
      <c r="K58" s="364">
        <v>4</v>
      </c>
      <c r="L58" s="364">
        <v>2</v>
      </c>
      <c r="M58" s="364">
        <v>1</v>
      </c>
      <c r="N58" s="364">
        <v>0</v>
      </c>
      <c r="O58" s="365">
        <v>0</v>
      </c>
      <c r="P58" s="365">
        <v>34</v>
      </c>
      <c r="Q58" s="363">
        <v>0</v>
      </c>
      <c r="R58" s="364">
        <v>7</v>
      </c>
      <c r="S58" s="33">
        <v>139</v>
      </c>
    </row>
    <row r="59" spans="1:19" ht="15" customHeight="1" x14ac:dyDescent="0.25">
      <c r="A59" s="34">
        <f t="shared" si="0"/>
        <v>58</v>
      </c>
      <c r="B59" s="122" t="s">
        <v>141</v>
      </c>
      <c r="C59" s="123">
        <v>639</v>
      </c>
      <c r="D59" s="122" t="s">
        <v>19</v>
      </c>
      <c r="E59" s="2">
        <v>162</v>
      </c>
      <c r="F59" s="363">
        <v>0</v>
      </c>
      <c r="G59" s="364">
        <v>16</v>
      </c>
      <c r="H59" s="364">
        <v>39</v>
      </c>
      <c r="I59" s="364">
        <v>11</v>
      </c>
      <c r="J59" s="364">
        <v>0</v>
      </c>
      <c r="K59" s="364">
        <v>1</v>
      </c>
      <c r="L59" s="364">
        <v>1</v>
      </c>
      <c r="M59" s="364">
        <v>0</v>
      </c>
      <c r="N59" s="364">
        <v>0</v>
      </c>
      <c r="O59" s="365">
        <v>0</v>
      </c>
      <c r="P59" s="365">
        <v>16</v>
      </c>
      <c r="Q59" s="363">
        <v>0</v>
      </c>
      <c r="R59" s="364">
        <v>4</v>
      </c>
      <c r="S59" s="33">
        <v>68</v>
      </c>
    </row>
    <row r="60" spans="1:19" ht="15" customHeight="1" x14ac:dyDescent="0.25">
      <c r="A60" s="34">
        <f t="shared" si="0"/>
        <v>59</v>
      </c>
      <c r="B60" s="122" t="s">
        <v>141</v>
      </c>
      <c r="C60" s="123">
        <v>640</v>
      </c>
      <c r="D60" s="122" t="s">
        <v>19</v>
      </c>
      <c r="E60" s="2">
        <v>530</v>
      </c>
      <c r="F60" s="363">
        <v>6</v>
      </c>
      <c r="G60" s="364">
        <v>52</v>
      </c>
      <c r="H60" s="364">
        <v>209</v>
      </c>
      <c r="I60" s="364">
        <v>8</v>
      </c>
      <c r="J60" s="364">
        <v>1</v>
      </c>
      <c r="K60" s="364">
        <v>0</v>
      </c>
      <c r="L60" s="364">
        <v>4</v>
      </c>
      <c r="M60" s="364">
        <v>1</v>
      </c>
      <c r="N60" s="364">
        <v>0</v>
      </c>
      <c r="O60" s="365">
        <v>0</v>
      </c>
      <c r="P60" s="365">
        <v>55</v>
      </c>
      <c r="Q60" s="363">
        <v>0</v>
      </c>
      <c r="R60" s="364">
        <v>15</v>
      </c>
      <c r="S60" s="33">
        <v>281</v>
      </c>
    </row>
    <row r="61" spans="1:19" ht="15" customHeight="1" x14ac:dyDescent="0.25">
      <c r="A61" s="34">
        <f t="shared" si="0"/>
        <v>60</v>
      </c>
      <c r="B61" s="122" t="s">
        <v>141</v>
      </c>
      <c r="C61" s="123">
        <v>641</v>
      </c>
      <c r="D61" s="122" t="s">
        <v>19</v>
      </c>
      <c r="E61" s="2">
        <v>301</v>
      </c>
      <c r="F61" s="363">
        <v>1</v>
      </c>
      <c r="G61" s="364">
        <v>73</v>
      </c>
      <c r="H61" s="364">
        <v>123</v>
      </c>
      <c r="I61" s="364">
        <v>2</v>
      </c>
      <c r="J61" s="364">
        <v>0</v>
      </c>
      <c r="K61" s="364">
        <v>0</v>
      </c>
      <c r="L61" s="364">
        <v>17</v>
      </c>
      <c r="M61" s="364">
        <v>0</v>
      </c>
      <c r="N61" s="364">
        <v>0</v>
      </c>
      <c r="O61" s="365">
        <v>0</v>
      </c>
      <c r="P61" s="365">
        <v>73</v>
      </c>
      <c r="Q61" s="363">
        <v>0</v>
      </c>
      <c r="R61" s="364">
        <v>5</v>
      </c>
      <c r="S61" s="33">
        <v>216</v>
      </c>
    </row>
    <row r="62" spans="1:19" ht="15" customHeight="1" x14ac:dyDescent="0.25">
      <c r="A62" s="34">
        <f t="shared" si="0"/>
        <v>61</v>
      </c>
      <c r="B62" s="122" t="s">
        <v>141</v>
      </c>
      <c r="C62" s="123">
        <v>642</v>
      </c>
      <c r="D62" s="122" t="s">
        <v>19</v>
      </c>
      <c r="E62" s="2">
        <v>416</v>
      </c>
      <c r="F62" s="363">
        <v>8</v>
      </c>
      <c r="G62" s="364">
        <v>22</v>
      </c>
      <c r="H62" s="364">
        <v>197</v>
      </c>
      <c r="I62" s="364">
        <v>19</v>
      </c>
      <c r="J62" s="364">
        <v>9</v>
      </c>
      <c r="K62" s="364">
        <v>4</v>
      </c>
      <c r="L62" s="364">
        <v>21</v>
      </c>
      <c r="M62" s="364">
        <v>2</v>
      </c>
      <c r="N62" s="364">
        <v>0</v>
      </c>
      <c r="O62" s="365">
        <v>0</v>
      </c>
      <c r="P62" s="365">
        <v>31</v>
      </c>
      <c r="Q62" s="363">
        <v>0</v>
      </c>
      <c r="R62" s="364">
        <v>22</v>
      </c>
      <c r="S62" s="33">
        <v>282</v>
      </c>
    </row>
    <row r="63" spans="1:19" ht="15" customHeight="1" x14ac:dyDescent="0.25">
      <c r="A63" s="34">
        <f t="shared" si="0"/>
        <v>62</v>
      </c>
      <c r="B63" s="122" t="s">
        <v>141</v>
      </c>
      <c r="C63" s="123">
        <v>643</v>
      </c>
      <c r="D63" s="122" t="s">
        <v>19</v>
      </c>
      <c r="E63" s="2">
        <v>229</v>
      </c>
      <c r="F63" s="363">
        <v>1</v>
      </c>
      <c r="G63" s="364">
        <v>17</v>
      </c>
      <c r="H63" s="364">
        <v>96</v>
      </c>
      <c r="I63" s="364">
        <v>5</v>
      </c>
      <c r="J63" s="364">
        <v>2</v>
      </c>
      <c r="K63" s="364">
        <v>2</v>
      </c>
      <c r="L63" s="364">
        <v>13</v>
      </c>
      <c r="M63" s="364">
        <v>0</v>
      </c>
      <c r="N63" s="364">
        <v>0</v>
      </c>
      <c r="O63" s="365">
        <v>0</v>
      </c>
      <c r="P63" s="365">
        <v>19</v>
      </c>
      <c r="Q63" s="363">
        <v>0</v>
      </c>
      <c r="R63" s="364">
        <v>4</v>
      </c>
      <c r="S63" s="33">
        <v>136</v>
      </c>
    </row>
    <row r="64" spans="1:19" ht="15" customHeight="1" x14ac:dyDescent="0.25">
      <c r="A64" s="34">
        <f t="shared" si="0"/>
        <v>63</v>
      </c>
      <c r="B64" s="122" t="s">
        <v>141</v>
      </c>
      <c r="C64" s="123">
        <v>644</v>
      </c>
      <c r="D64" s="122" t="s">
        <v>19</v>
      </c>
      <c r="E64" s="2">
        <v>345</v>
      </c>
      <c r="F64" s="363">
        <v>1</v>
      </c>
      <c r="G64" s="364">
        <v>13</v>
      </c>
      <c r="H64" s="364">
        <v>138</v>
      </c>
      <c r="I64" s="364">
        <v>4</v>
      </c>
      <c r="J64" s="364">
        <v>6</v>
      </c>
      <c r="K64" s="364">
        <v>2</v>
      </c>
      <c r="L64" s="364">
        <v>14</v>
      </c>
      <c r="M64" s="364">
        <v>1</v>
      </c>
      <c r="N64" s="364">
        <v>0</v>
      </c>
      <c r="O64" s="365">
        <v>0</v>
      </c>
      <c r="P64" s="365">
        <v>19</v>
      </c>
      <c r="Q64" s="363">
        <v>0</v>
      </c>
      <c r="R64" s="364">
        <v>5</v>
      </c>
      <c r="S64" s="33">
        <v>179</v>
      </c>
    </row>
    <row r="65" spans="1:19" ht="15" customHeight="1" x14ac:dyDescent="0.25">
      <c r="A65" s="34">
        <f t="shared" si="0"/>
        <v>64</v>
      </c>
      <c r="B65" s="122" t="s">
        <v>141</v>
      </c>
      <c r="C65" s="123">
        <v>645</v>
      </c>
      <c r="D65" s="122" t="s">
        <v>19</v>
      </c>
      <c r="E65" s="2">
        <v>328</v>
      </c>
      <c r="F65" s="363">
        <v>2</v>
      </c>
      <c r="G65" s="364">
        <v>28</v>
      </c>
      <c r="H65" s="364">
        <v>139</v>
      </c>
      <c r="I65" s="364">
        <v>1</v>
      </c>
      <c r="J65" s="364">
        <v>3</v>
      </c>
      <c r="K65" s="364">
        <v>1</v>
      </c>
      <c r="L65" s="364">
        <v>11</v>
      </c>
      <c r="M65" s="364">
        <v>8</v>
      </c>
      <c r="N65" s="364">
        <v>0</v>
      </c>
      <c r="O65" s="365">
        <v>0</v>
      </c>
      <c r="P65" s="365">
        <v>31</v>
      </c>
      <c r="Q65" s="363">
        <v>0</v>
      </c>
      <c r="R65" s="364">
        <v>13</v>
      </c>
      <c r="S65" s="33">
        <v>193</v>
      </c>
    </row>
    <row r="66" spans="1:19" ht="15" customHeight="1" x14ac:dyDescent="0.25">
      <c r="A66" s="34">
        <f t="shared" si="0"/>
        <v>65</v>
      </c>
      <c r="B66" s="122" t="s">
        <v>141</v>
      </c>
      <c r="C66" s="123">
        <v>646</v>
      </c>
      <c r="D66" s="122" t="s">
        <v>19</v>
      </c>
      <c r="E66" s="2">
        <v>292</v>
      </c>
      <c r="F66" s="363">
        <v>6</v>
      </c>
      <c r="G66" s="364">
        <v>30</v>
      </c>
      <c r="H66" s="364">
        <v>105</v>
      </c>
      <c r="I66" s="364">
        <v>4</v>
      </c>
      <c r="J66" s="364">
        <v>1</v>
      </c>
      <c r="K66" s="364">
        <v>5</v>
      </c>
      <c r="L66" s="364">
        <v>3</v>
      </c>
      <c r="M66" s="364">
        <v>2</v>
      </c>
      <c r="N66" s="364">
        <v>0</v>
      </c>
      <c r="O66" s="365">
        <v>0</v>
      </c>
      <c r="P66" s="365">
        <v>31</v>
      </c>
      <c r="Q66" s="363">
        <v>0</v>
      </c>
      <c r="R66" s="364">
        <v>8</v>
      </c>
      <c r="S66" s="33">
        <v>156</v>
      </c>
    </row>
    <row r="67" spans="1:19" ht="5.0999999999999996" customHeight="1" x14ac:dyDescent="0.25">
      <c r="A67" s="47"/>
      <c r="B67" s="48"/>
      <c r="C67" s="49"/>
      <c r="D67" s="50"/>
      <c r="E67" s="51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</row>
    <row r="68" spans="1:19" ht="0.95" customHeight="1" x14ac:dyDescent="0.25">
      <c r="A68" s="54"/>
      <c r="B68" s="55"/>
      <c r="C68" s="56"/>
      <c r="D68" s="57"/>
      <c r="E68" s="58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</row>
    <row r="69" spans="1:19" ht="0.95" customHeight="1" x14ac:dyDescent="0.25">
      <c r="A69" s="47"/>
      <c r="B69" s="48"/>
      <c r="C69" s="49"/>
      <c r="D69" s="50"/>
      <c r="E69" s="51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</row>
    <row r="70" spans="1:19" ht="30" customHeight="1" x14ac:dyDescent="0.25">
      <c r="A70" s="61" t="s">
        <v>16</v>
      </c>
      <c r="B70" s="61"/>
      <c r="C70" s="61">
        <f>COUNTA(C2:C66)</f>
        <v>65</v>
      </c>
      <c r="D70" s="62"/>
      <c r="E70" s="63">
        <f>SUM(E2:E66)</f>
        <v>33945</v>
      </c>
      <c r="F70" s="63">
        <f t="shared" ref="F70:O70" si="1">SUM(F2:F66)</f>
        <v>265</v>
      </c>
      <c r="G70" s="63">
        <f t="shared" si="1"/>
        <v>4533</v>
      </c>
      <c r="H70" s="63">
        <f t="shared" si="1"/>
        <v>11368</v>
      </c>
      <c r="I70" s="63">
        <f t="shared" si="1"/>
        <v>507</v>
      </c>
      <c r="J70" s="63">
        <f t="shared" si="1"/>
        <v>111</v>
      </c>
      <c r="K70" s="63">
        <f t="shared" si="1"/>
        <v>304</v>
      </c>
      <c r="L70" s="63">
        <f t="shared" si="1"/>
        <v>771</v>
      </c>
      <c r="M70" s="63">
        <f t="shared" si="1"/>
        <v>259</v>
      </c>
      <c r="N70" s="63">
        <f t="shared" si="1"/>
        <v>0</v>
      </c>
      <c r="O70" s="63">
        <f t="shared" si="1"/>
        <v>0</v>
      </c>
      <c r="P70" s="63">
        <v>4719</v>
      </c>
      <c r="Q70" s="63">
        <v>3</v>
      </c>
      <c r="R70" s="63">
        <v>701</v>
      </c>
      <c r="S70" s="63">
        <v>18118</v>
      </c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C00000"/>
  </sheetPr>
  <dimension ref="A1:S27"/>
  <sheetViews>
    <sheetView zoomScale="70" zoomScaleNormal="70" workbookViewId="0">
      <pane xSplit="5" ySplit="1" topLeftCell="F2" activePane="bottomRight" state="frozen"/>
      <selection activeCell="U9" sqref="U9"/>
      <selection pane="topRight" activeCell="U9" sqref="U9"/>
      <selection pane="bottomLeft" activeCell="U9" sqref="U9"/>
      <selection pane="bottomRight" activeCell="U9" sqref="U9"/>
    </sheetView>
  </sheetViews>
  <sheetFormatPr defaultColWidth="8" defaultRowHeight="15" x14ac:dyDescent="0.25"/>
  <cols>
    <col min="1" max="1" width="8" style="64"/>
    <col min="2" max="3" width="8" style="117"/>
    <col min="4" max="16384" width="8" style="64"/>
  </cols>
  <sheetData>
    <row r="1" spans="1:19" s="70" customFormat="1" ht="34.5" thickBot="1" x14ac:dyDescent="0.25">
      <c r="A1" s="66" t="s">
        <v>4</v>
      </c>
      <c r="B1" s="66" t="s">
        <v>0</v>
      </c>
      <c r="C1" s="66" t="s">
        <v>5</v>
      </c>
      <c r="D1" s="66" t="s">
        <v>6</v>
      </c>
      <c r="E1" s="66" t="s">
        <v>7</v>
      </c>
      <c r="F1" s="67" t="s">
        <v>1</v>
      </c>
      <c r="G1" s="67" t="s">
        <v>176</v>
      </c>
      <c r="H1" s="67" t="s">
        <v>177</v>
      </c>
      <c r="I1" s="67" t="s">
        <v>178</v>
      </c>
      <c r="J1" s="67" t="s">
        <v>179</v>
      </c>
      <c r="K1" s="67" t="s">
        <v>180</v>
      </c>
      <c r="L1" s="67" t="s">
        <v>181</v>
      </c>
      <c r="M1" s="67" t="s">
        <v>2</v>
      </c>
      <c r="N1" s="67" t="s">
        <v>182</v>
      </c>
      <c r="O1" s="67" t="s">
        <v>183</v>
      </c>
      <c r="P1" s="69" t="s">
        <v>185</v>
      </c>
      <c r="Q1" s="67" t="s">
        <v>8</v>
      </c>
      <c r="R1" s="67" t="s">
        <v>9</v>
      </c>
      <c r="S1" s="67" t="s">
        <v>10</v>
      </c>
    </row>
    <row r="2" spans="1:19" ht="15" customHeight="1" x14ac:dyDescent="0.25">
      <c r="A2" s="71">
        <v>1</v>
      </c>
      <c r="B2" s="71" t="s">
        <v>18</v>
      </c>
      <c r="C2" s="72">
        <v>433</v>
      </c>
      <c r="D2" s="73" t="s">
        <v>19</v>
      </c>
      <c r="E2" s="74">
        <v>510</v>
      </c>
      <c r="F2" s="75">
        <v>159</v>
      </c>
      <c r="G2" s="76">
        <v>112</v>
      </c>
      <c r="H2" s="76">
        <v>10</v>
      </c>
      <c r="I2" s="76">
        <v>3</v>
      </c>
      <c r="J2" s="76">
        <v>1</v>
      </c>
      <c r="K2" s="76">
        <v>0</v>
      </c>
      <c r="L2" s="76">
        <v>0</v>
      </c>
      <c r="M2" s="76">
        <v>0</v>
      </c>
      <c r="N2" s="76">
        <v>0</v>
      </c>
      <c r="O2" s="77">
        <v>0</v>
      </c>
      <c r="P2" s="64">
        <v>116</v>
      </c>
      <c r="Q2" s="75">
        <v>0</v>
      </c>
      <c r="R2" s="76">
        <v>10</v>
      </c>
      <c r="S2" s="80">
        <v>288</v>
      </c>
    </row>
    <row r="3" spans="1:19" ht="15" customHeight="1" x14ac:dyDescent="0.25">
      <c r="A3" s="82">
        <v>2</v>
      </c>
      <c r="B3" s="82" t="s">
        <v>18</v>
      </c>
      <c r="C3" s="83">
        <v>433</v>
      </c>
      <c r="D3" s="84" t="s">
        <v>14</v>
      </c>
      <c r="E3" s="85">
        <v>509</v>
      </c>
      <c r="F3" s="86">
        <v>159</v>
      </c>
      <c r="G3" s="87">
        <v>118</v>
      </c>
      <c r="H3" s="87">
        <v>17</v>
      </c>
      <c r="I3" s="87">
        <v>3</v>
      </c>
      <c r="J3" s="87">
        <v>1</v>
      </c>
      <c r="K3" s="87">
        <v>0</v>
      </c>
      <c r="L3" s="87">
        <v>1</v>
      </c>
      <c r="M3" s="87">
        <v>0</v>
      </c>
      <c r="N3" s="87">
        <v>0</v>
      </c>
      <c r="O3" s="88">
        <v>0</v>
      </c>
      <c r="P3" s="64">
        <v>121</v>
      </c>
      <c r="Q3" s="86">
        <v>1</v>
      </c>
      <c r="R3" s="87">
        <v>7</v>
      </c>
      <c r="S3" s="90">
        <v>301</v>
      </c>
    </row>
    <row r="4" spans="1:19" ht="15" customHeight="1" x14ac:dyDescent="0.25">
      <c r="A4" s="92">
        <v>3</v>
      </c>
      <c r="B4" s="92" t="s">
        <v>18</v>
      </c>
      <c r="C4" s="93">
        <v>434</v>
      </c>
      <c r="D4" s="94" t="s">
        <v>19</v>
      </c>
      <c r="E4" s="95">
        <v>419</v>
      </c>
      <c r="F4" s="96">
        <v>123</v>
      </c>
      <c r="G4" s="79">
        <v>91</v>
      </c>
      <c r="H4" s="79">
        <v>13</v>
      </c>
      <c r="I4" s="79">
        <v>0</v>
      </c>
      <c r="J4" s="79">
        <v>1</v>
      </c>
      <c r="K4" s="79">
        <v>0</v>
      </c>
      <c r="L4" s="79">
        <v>1</v>
      </c>
      <c r="M4" s="79">
        <v>0</v>
      </c>
      <c r="N4" s="79">
        <v>0</v>
      </c>
      <c r="O4" s="97">
        <v>0</v>
      </c>
      <c r="P4" s="64">
        <v>92</v>
      </c>
      <c r="Q4" s="96">
        <v>0</v>
      </c>
      <c r="R4" s="79">
        <v>11</v>
      </c>
      <c r="S4" s="98">
        <v>229</v>
      </c>
    </row>
    <row r="5" spans="1:19" ht="15" customHeight="1" x14ac:dyDescent="0.25">
      <c r="A5" s="82">
        <v>4</v>
      </c>
      <c r="B5" s="82" t="s">
        <v>18</v>
      </c>
      <c r="C5" s="83">
        <v>434</v>
      </c>
      <c r="D5" s="84" t="s">
        <v>14</v>
      </c>
      <c r="E5" s="85">
        <v>418</v>
      </c>
      <c r="F5" s="86">
        <v>117</v>
      </c>
      <c r="G5" s="87">
        <v>101</v>
      </c>
      <c r="H5" s="87">
        <v>19</v>
      </c>
      <c r="I5" s="87">
        <v>5</v>
      </c>
      <c r="J5" s="87">
        <v>1</v>
      </c>
      <c r="K5" s="87">
        <v>0</v>
      </c>
      <c r="L5" s="87">
        <v>0</v>
      </c>
      <c r="M5" s="87">
        <v>0</v>
      </c>
      <c r="N5" s="87">
        <v>0</v>
      </c>
      <c r="O5" s="88">
        <v>0</v>
      </c>
      <c r="P5" s="64">
        <v>102</v>
      </c>
      <c r="Q5" s="86">
        <v>0</v>
      </c>
      <c r="R5" s="87">
        <v>2</v>
      </c>
      <c r="S5" s="90">
        <v>250</v>
      </c>
    </row>
    <row r="6" spans="1:19" ht="15" customHeight="1" x14ac:dyDescent="0.25">
      <c r="A6" s="92">
        <v>5</v>
      </c>
      <c r="B6" s="92" t="s">
        <v>18</v>
      </c>
      <c r="C6" s="93">
        <v>435</v>
      </c>
      <c r="D6" s="94" t="s">
        <v>19</v>
      </c>
      <c r="E6" s="95">
        <v>425</v>
      </c>
      <c r="F6" s="96">
        <v>128</v>
      </c>
      <c r="G6" s="79">
        <v>114</v>
      </c>
      <c r="H6" s="79">
        <v>13</v>
      </c>
      <c r="I6" s="79">
        <v>4</v>
      </c>
      <c r="J6" s="79">
        <v>1</v>
      </c>
      <c r="K6" s="79">
        <v>0</v>
      </c>
      <c r="L6" s="79">
        <v>0</v>
      </c>
      <c r="M6" s="79">
        <v>0</v>
      </c>
      <c r="N6" s="79">
        <v>0</v>
      </c>
      <c r="O6" s="97">
        <v>0</v>
      </c>
      <c r="P6" s="79">
        <v>118</v>
      </c>
      <c r="Q6" s="96">
        <v>0</v>
      </c>
      <c r="R6" s="79">
        <v>4</v>
      </c>
      <c r="S6" s="98">
        <v>263</v>
      </c>
    </row>
    <row r="7" spans="1:19" ht="15" customHeight="1" x14ac:dyDescent="0.25">
      <c r="A7" s="82">
        <v>6</v>
      </c>
      <c r="B7" s="82" t="s">
        <v>18</v>
      </c>
      <c r="C7" s="83">
        <v>435</v>
      </c>
      <c r="D7" s="84" t="s">
        <v>14</v>
      </c>
      <c r="E7" s="85">
        <v>425</v>
      </c>
      <c r="F7" s="86">
        <v>129</v>
      </c>
      <c r="G7" s="87">
        <v>124</v>
      </c>
      <c r="H7" s="87">
        <v>18</v>
      </c>
      <c r="I7" s="87">
        <v>3</v>
      </c>
      <c r="J7" s="87">
        <v>2</v>
      </c>
      <c r="K7" s="87">
        <v>0</v>
      </c>
      <c r="L7" s="87">
        <v>1</v>
      </c>
      <c r="M7" s="87">
        <v>0</v>
      </c>
      <c r="N7" s="87">
        <v>0</v>
      </c>
      <c r="O7" s="88">
        <v>0</v>
      </c>
      <c r="P7" s="64">
        <v>130</v>
      </c>
      <c r="Q7" s="86">
        <v>0</v>
      </c>
      <c r="R7" s="87">
        <v>12</v>
      </c>
      <c r="S7" s="90">
        <v>281</v>
      </c>
    </row>
    <row r="8" spans="1:19" ht="15" customHeight="1" x14ac:dyDescent="0.25">
      <c r="A8" s="92">
        <v>7</v>
      </c>
      <c r="B8" s="92" t="s">
        <v>18</v>
      </c>
      <c r="C8" s="93">
        <v>436</v>
      </c>
      <c r="D8" s="94" t="s">
        <v>19</v>
      </c>
      <c r="E8" s="95">
        <v>708</v>
      </c>
      <c r="F8" s="96">
        <v>205</v>
      </c>
      <c r="G8" s="79">
        <v>179</v>
      </c>
      <c r="H8" s="79">
        <v>34</v>
      </c>
      <c r="I8" s="79">
        <v>4</v>
      </c>
      <c r="J8" s="79">
        <v>2</v>
      </c>
      <c r="K8" s="79">
        <v>0</v>
      </c>
      <c r="L8" s="79">
        <v>1</v>
      </c>
      <c r="M8" s="79">
        <v>0</v>
      </c>
      <c r="N8" s="79">
        <v>0</v>
      </c>
      <c r="O8" s="97">
        <v>0</v>
      </c>
      <c r="P8" s="64">
        <v>187</v>
      </c>
      <c r="Q8" s="96">
        <v>0</v>
      </c>
      <c r="R8" s="79">
        <v>11</v>
      </c>
      <c r="S8" s="98">
        <v>431</v>
      </c>
    </row>
    <row r="9" spans="1:19" ht="15" customHeight="1" x14ac:dyDescent="0.25">
      <c r="A9" s="82">
        <v>8</v>
      </c>
      <c r="B9" s="82" t="s">
        <v>18</v>
      </c>
      <c r="C9" s="83">
        <v>436</v>
      </c>
      <c r="D9" s="84" t="s">
        <v>14</v>
      </c>
      <c r="E9" s="85">
        <v>708</v>
      </c>
      <c r="F9" s="86">
        <v>217</v>
      </c>
      <c r="G9" s="87">
        <v>168</v>
      </c>
      <c r="H9" s="87">
        <v>38</v>
      </c>
      <c r="I9" s="87">
        <v>6</v>
      </c>
      <c r="J9" s="87">
        <v>2</v>
      </c>
      <c r="K9" s="87">
        <v>0</v>
      </c>
      <c r="L9" s="87">
        <v>1</v>
      </c>
      <c r="M9" s="87">
        <v>0</v>
      </c>
      <c r="N9" s="87">
        <v>0</v>
      </c>
      <c r="O9" s="88">
        <v>0</v>
      </c>
      <c r="P9" s="89">
        <v>171</v>
      </c>
      <c r="Q9" s="86">
        <v>0</v>
      </c>
      <c r="R9" s="87">
        <v>14</v>
      </c>
      <c r="S9" s="90">
        <v>433</v>
      </c>
    </row>
    <row r="10" spans="1:19" ht="15" customHeight="1" x14ac:dyDescent="0.25">
      <c r="A10" s="92">
        <v>9</v>
      </c>
      <c r="B10" s="92" t="s">
        <v>18</v>
      </c>
      <c r="C10" s="93">
        <v>437</v>
      </c>
      <c r="D10" s="94" t="s">
        <v>19</v>
      </c>
      <c r="E10" s="95">
        <v>416</v>
      </c>
      <c r="F10" s="96">
        <v>77</v>
      </c>
      <c r="G10" s="79">
        <v>90</v>
      </c>
      <c r="H10" s="79">
        <v>36</v>
      </c>
      <c r="I10" s="79">
        <v>1</v>
      </c>
      <c r="J10" s="79">
        <v>0</v>
      </c>
      <c r="K10" s="79">
        <v>0</v>
      </c>
      <c r="L10" s="79">
        <v>5</v>
      </c>
      <c r="M10" s="79">
        <v>0</v>
      </c>
      <c r="N10" s="79">
        <v>0</v>
      </c>
      <c r="O10" s="97">
        <v>0</v>
      </c>
      <c r="P10" s="79">
        <v>91</v>
      </c>
      <c r="Q10" s="96">
        <v>0</v>
      </c>
      <c r="R10" s="79">
        <v>0</v>
      </c>
      <c r="S10" s="98">
        <v>210</v>
      </c>
    </row>
    <row r="11" spans="1:19" ht="15" customHeight="1" x14ac:dyDescent="0.25">
      <c r="A11" s="82">
        <v>10</v>
      </c>
      <c r="B11" s="82" t="s">
        <v>18</v>
      </c>
      <c r="C11" s="83">
        <v>437</v>
      </c>
      <c r="D11" s="84" t="s">
        <v>14</v>
      </c>
      <c r="E11" s="85">
        <v>415</v>
      </c>
      <c r="F11" s="86">
        <v>100</v>
      </c>
      <c r="G11" s="87">
        <v>83</v>
      </c>
      <c r="H11" s="87">
        <v>33</v>
      </c>
      <c r="I11" s="87">
        <v>2</v>
      </c>
      <c r="J11" s="87">
        <v>3</v>
      </c>
      <c r="K11" s="87">
        <v>0</v>
      </c>
      <c r="L11" s="87">
        <v>3</v>
      </c>
      <c r="M11" s="87">
        <v>0</v>
      </c>
      <c r="N11" s="87">
        <v>0</v>
      </c>
      <c r="O11" s="88">
        <v>0</v>
      </c>
      <c r="P11" s="87">
        <v>88</v>
      </c>
      <c r="Q11" s="86">
        <v>0</v>
      </c>
      <c r="R11" s="87">
        <v>6</v>
      </c>
      <c r="S11" s="90">
        <v>223</v>
      </c>
    </row>
    <row r="12" spans="1:19" ht="15" customHeight="1" x14ac:dyDescent="0.25">
      <c r="A12" s="92">
        <v>11</v>
      </c>
      <c r="B12" s="92" t="s">
        <v>18</v>
      </c>
      <c r="C12" s="93">
        <v>438</v>
      </c>
      <c r="D12" s="94" t="s">
        <v>19</v>
      </c>
      <c r="E12" s="95">
        <v>512</v>
      </c>
      <c r="F12" s="96">
        <v>103</v>
      </c>
      <c r="G12" s="79">
        <v>136</v>
      </c>
      <c r="H12" s="79">
        <v>23</v>
      </c>
      <c r="I12" s="79">
        <v>1</v>
      </c>
      <c r="J12" s="79">
        <v>0</v>
      </c>
      <c r="K12" s="79">
        <v>0</v>
      </c>
      <c r="L12" s="79">
        <v>4</v>
      </c>
      <c r="M12" s="79">
        <v>0</v>
      </c>
      <c r="N12" s="79">
        <v>0</v>
      </c>
      <c r="O12" s="97">
        <v>0</v>
      </c>
      <c r="P12" s="79">
        <v>136</v>
      </c>
      <c r="Q12" s="96">
        <v>0</v>
      </c>
      <c r="R12" s="79">
        <v>6</v>
      </c>
      <c r="S12" s="98">
        <v>267</v>
      </c>
    </row>
    <row r="13" spans="1:19" ht="15" customHeight="1" x14ac:dyDescent="0.25">
      <c r="A13" s="82">
        <v>12</v>
      </c>
      <c r="B13" s="82" t="s">
        <v>18</v>
      </c>
      <c r="C13" s="83">
        <v>438</v>
      </c>
      <c r="D13" s="84" t="s">
        <v>14</v>
      </c>
      <c r="E13" s="85">
        <v>512</v>
      </c>
      <c r="F13" s="86">
        <v>84</v>
      </c>
      <c r="G13" s="87">
        <v>161</v>
      </c>
      <c r="H13" s="87">
        <v>25</v>
      </c>
      <c r="I13" s="87">
        <v>2</v>
      </c>
      <c r="J13" s="87">
        <v>2</v>
      </c>
      <c r="K13" s="87">
        <v>0</v>
      </c>
      <c r="L13" s="87">
        <v>2</v>
      </c>
      <c r="M13" s="87">
        <v>0</v>
      </c>
      <c r="N13" s="87">
        <v>0</v>
      </c>
      <c r="O13" s="88">
        <v>0</v>
      </c>
      <c r="P13" s="89">
        <v>163</v>
      </c>
      <c r="Q13" s="86">
        <v>0</v>
      </c>
      <c r="R13" s="87">
        <v>8</v>
      </c>
      <c r="S13" s="90">
        <v>276</v>
      </c>
    </row>
    <row r="14" spans="1:19" ht="15" customHeight="1" x14ac:dyDescent="0.25">
      <c r="A14" s="92">
        <v>13</v>
      </c>
      <c r="B14" s="92" t="s">
        <v>18</v>
      </c>
      <c r="C14" s="93">
        <v>439</v>
      </c>
      <c r="D14" s="94" t="s">
        <v>19</v>
      </c>
      <c r="E14" s="95">
        <v>615</v>
      </c>
      <c r="F14" s="96">
        <v>116</v>
      </c>
      <c r="G14" s="79">
        <v>227</v>
      </c>
      <c r="H14" s="79">
        <v>16</v>
      </c>
      <c r="I14" s="79">
        <v>1</v>
      </c>
      <c r="J14" s="79">
        <v>1</v>
      </c>
      <c r="K14" s="79">
        <v>0</v>
      </c>
      <c r="L14" s="79">
        <v>0</v>
      </c>
      <c r="M14" s="79">
        <v>0</v>
      </c>
      <c r="N14" s="79">
        <v>0</v>
      </c>
      <c r="O14" s="97">
        <v>0</v>
      </c>
      <c r="P14" s="79">
        <v>230</v>
      </c>
      <c r="Q14" s="96">
        <v>0</v>
      </c>
      <c r="R14" s="79">
        <v>4</v>
      </c>
      <c r="S14" s="98">
        <v>363</v>
      </c>
    </row>
    <row r="15" spans="1:19" ht="15" customHeight="1" x14ac:dyDescent="0.25">
      <c r="A15" s="82">
        <v>14</v>
      </c>
      <c r="B15" s="82" t="s">
        <v>18</v>
      </c>
      <c r="C15" s="83">
        <v>439</v>
      </c>
      <c r="D15" s="84" t="s">
        <v>14</v>
      </c>
      <c r="E15" s="85">
        <v>615</v>
      </c>
      <c r="F15" s="86">
        <v>132</v>
      </c>
      <c r="G15" s="87">
        <v>198</v>
      </c>
      <c r="H15" s="87">
        <v>17</v>
      </c>
      <c r="I15" s="87">
        <v>2</v>
      </c>
      <c r="J15" s="87">
        <v>0</v>
      </c>
      <c r="K15" s="87">
        <v>0</v>
      </c>
      <c r="L15" s="87">
        <v>1</v>
      </c>
      <c r="M15" s="87">
        <v>0</v>
      </c>
      <c r="N15" s="87">
        <v>0</v>
      </c>
      <c r="O15" s="88">
        <v>0</v>
      </c>
      <c r="P15" s="87">
        <v>199</v>
      </c>
      <c r="Q15" s="86">
        <v>0</v>
      </c>
      <c r="R15" s="87">
        <v>8</v>
      </c>
      <c r="S15" s="90">
        <v>351</v>
      </c>
    </row>
    <row r="16" spans="1:19" ht="15" customHeight="1" x14ac:dyDescent="0.25">
      <c r="A16" s="92">
        <v>15</v>
      </c>
      <c r="B16" s="92" t="s">
        <v>18</v>
      </c>
      <c r="C16" s="93">
        <v>439</v>
      </c>
      <c r="D16" s="94" t="s">
        <v>20</v>
      </c>
      <c r="E16" s="95">
        <v>615</v>
      </c>
      <c r="F16" s="96">
        <v>104</v>
      </c>
      <c r="G16" s="79">
        <v>237</v>
      </c>
      <c r="H16" s="79">
        <v>13</v>
      </c>
      <c r="I16" s="79">
        <v>3</v>
      </c>
      <c r="J16" s="79">
        <v>0</v>
      </c>
      <c r="K16" s="79">
        <v>0</v>
      </c>
      <c r="L16" s="79">
        <v>2</v>
      </c>
      <c r="M16" s="79">
        <v>0</v>
      </c>
      <c r="N16" s="79">
        <v>0</v>
      </c>
      <c r="O16" s="97">
        <v>0</v>
      </c>
      <c r="P16" s="79">
        <v>242</v>
      </c>
      <c r="Q16" s="96">
        <v>0</v>
      </c>
      <c r="R16" s="79">
        <v>7</v>
      </c>
      <c r="S16" s="98">
        <v>364</v>
      </c>
    </row>
    <row r="17" spans="1:19" ht="15" customHeight="1" x14ac:dyDescent="0.25">
      <c r="A17" s="82">
        <v>16</v>
      </c>
      <c r="B17" s="82" t="s">
        <v>18</v>
      </c>
      <c r="C17" s="83">
        <v>440</v>
      </c>
      <c r="D17" s="84" t="s">
        <v>19</v>
      </c>
      <c r="E17" s="85">
        <v>490</v>
      </c>
      <c r="F17" s="86">
        <v>109</v>
      </c>
      <c r="G17" s="87">
        <v>121</v>
      </c>
      <c r="H17" s="87">
        <v>17</v>
      </c>
      <c r="I17" s="87">
        <v>4</v>
      </c>
      <c r="J17" s="87">
        <v>2</v>
      </c>
      <c r="K17" s="87">
        <v>0</v>
      </c>
      <c r="L17" s="87">
        <v>1</v>
      </c>
      <c r="M17" s="87">
        <v>0</v>
      </c>
      <c r="N17" s="87">
        <v>0</v>
      </c>
      <c r="O17" s="88">
        <v>0</v>
      </c>
      <c r="P17" s="87">
        <v>124</v>
      </c>
      <c r="Q17" s="86">
        <v>0</v>
      </c>
      <c r="R17" s="87">
        <v>9</v>
      </c>
      <c r="S17" s="90">
        <v>254</v>
      </c>
    </row>
    <row r="18" spans="1:19" ht="15" customHeight="1" x14ac:dyDescent="0.25">
      <c r="A18" s="92">
        <v>17</v>
      </c>
      <c r="B18" s="92" t="s">
        <v>18</v>
      </c>
      <c r="C18" s="93">
        <v>440</v>
      </c>
      <c r="D18" s="94" t="s">
        <v>14</v>
      </c>
      <c r="E18" s="95">
        <v>490</v>
      </c>
      <c r="F18" s="96">
        <v>103</v>
      </c>
      <c r="G18" s="79">
        <v>139</v>
      </c>
      <c r="H18" s="79">
        <v>11</v>
      </c>
      <c r="I18" s="79">
        <v>3</v>
      </c>
      <c r="J18" s="79">
        <v>3</v>
      </c>
      <c r="K18" s="79">
        <v>0</v>
      </c>
      <c r="L18" s="79">
        <v>0</v>
      </c>
      <c r="M18" s="79">
        <v>0</v>
      </c>
      <c r="N18" s="79">
        <v>0</v>
      </c>
      <c r="O18" s="97">
        <v>0</v>
      </c>
      <c r="P18" s="79">
        <v>143</v>
      </c>
      <c r="Q18" s="96">
        <v>0</v>
      </c>
      <c r="R18" s="79">
        <v>5</v>
      </c>
      <c r="S18" s="98">
        <v>260</v>
      </c>
    </row>
    <row r="19" spans="1:19" ht="15" customHeight="1" x14ac:dyDescent="0.25">
      <c r="A19" s="82">
        <v>18</v>
      </c>
      <c r="B19" s="82" t="s">
        <v>18</v>
      </c>
      <c r="C19" s="83">
        <v>441</v>
      </c>
      <c r="D19" s="84" t="s">
        <v>19</v>
      </c>
      <c r="E19" s="85">
        <v>689</v>
      </c>
      <c r="F19" s="86">
        <v>73</v>
      </c>
      <c r="G19" s="87">
        <v>237</v>
      </c>
      <c r="H19" s="87">
        <v>30</v>
      </c>
      <c r="I19" s="87">
        <v>2</v>
      </c>
      <c r="J19" s="87">
        <v>1</v>
      </c>
      <c r="K19" s="87">
        <v>0</v>
      </c>
      <c r="L19" s="87">
        <v>0</v>
      </c>
      <c r="M19" s="87">
        <v>0</v>
      </c>
      <c r="N19" s="87">
        <v>0</v>
      </c>
      <c r="O19" s="88">
        <v>0</v>
      </c>
      <c r="P19" s="87">
        <v>238</v>
      </c>
      <c r="Q19" s="86">
        <v>0</v>
      </c>
      <c r="R19" s="87">
        <v>5</v>
      </c>
      <c r="S19" s="90">
        <v>343</v>
      </c>
    </row>
    <row r="20" spans="1:19" ht="15" customHeight="1" x14ac:dyDescent="0.25">
      <c r="A20" s="92">
        <v>19</v>
      </c>
      <c r="B20" s="92" t="s">
        <v>18</v>
      </c>
      <c r="C20" s="93">
        <v>442</v>
      </c>
      <c r="D20" s="94" t="s">
        <v>19</v>
      </c>
      <c r="E20" s="95">
        <v>567</v>
      </c>
      <c r="F20" s="96">
        <v>81</v>
      </c>
      <c r="G20" s="79">
        <v>173</v>
      </c>
      <c r="H20" s="79">
        <v>47</v>
      </c>
      <c r="I20" s="79">
        <v>5</v>
      </c>
      <c r="J20" s="79">
        <v>5</v>
      </c>
      <c r="K20" s="79">
        <v>0</v>
      </c>
      <c r="L20" s="79">
        <v>2</v>
      </c>
      <c r="M20" s="79">
        <v>0</v>
      </c>
      <c r="N20" s="79">
        <v>0</v>
      </c>
      <c r="O20" s="97">
        <v>0</v>
      </c>
      <c r="P20" s="79">
        <v>179</v>
      </c>
      <c r="Q20" s="96">
        <v>0</v>
      </c>
      <c r="R20" s="79">
        <v>4</v>
      </c>
      <c r="S20" s="98">
        <v>315</v>
      </c>
    </row>
    <row r="21" spans="1:19" ht="15" customHeight="1" x14ac:dyDescent="0.25">
      <c r="A21" s="82">
        <v>20</v>
      </c>
      <c r="B21" s="82" t="s">
        <v>18</v>
      </c>
      <c r="C21" s="83">
        <v>443</v>
      </c>
      <c r="D21" s="84" t="s">
        <v>19</v>
      </c>
      <c r="E21" s="85">
        <v>475</v>
      </c>
      <c r="F21" s="86">
        <v>72</v>
      </c>
      <c r="G21" s="87">
        <v>151</v>
      </c>
      <c r="H21" s="87">
        <v>18</v>
      </c>
      <c r="I21" s="87">
        <v>0</v>
      </c>
      <c r="J21" s="87">
        <v>1</v>
      </c>
      <c r="K21" s="87">
        <v>0</v>
      </c>
      <c r="L21" s="87">
        <v>0</v>
      </c>
      <c r="M21" s="87">
        <v>0</v>
      </c>
      <c r="N21" s="87">
        <v>0</v>
      </c>
      <c r="O21" s="88">
        <v>0</v>
      </c>
      <c r="P21" s="87">
        <v>152</v>
      </c>
      <c r="Q21" s="86">
        <v>0</v>
      </c>
      <c r="R21" s="87">
        <v>7</v>
      </c>
      <c r="S21" s="90">
        <v>242</v>
      </c>
    </row>
    <row r="22" spans="1:19" ht="15" customHeight="1" x14ac:dyDescent="0.25">
      <c r="A22" s="92">
        <v>21</v>
      </c>
      <c r="B22" s="92" t="s">
        <v>18</v>
      </c>
      <c r="C22" s="93">
        <v>444</v>
      </c>
      <c r="D22" s="94" t="s">
        <v>19</v>
      </c>
      <c r="E22" s="95">
        <v>360</v>
      </c>
      <c r="F22" s="96">
        <v>39</v>
      </c>
      <c r="G22" s="79">
        <v>120</v>
      </c>
      <c r="H22" s="79">
        <v>19</v>
      </c>
      <c r="I22" s="79">
        <v>0</v>
      </c>
      <c r="J22" s="79">
        <v>0</v>
      </c>
      <c r="K22" s="79">
        <v>0</v>
      </c>
      <c r="L22" s="79">
        <v>2</v>
      </c>
      <c r="M22" s="79">
        <v>0</v>
      </c>
      <c r="N22" s="79">
        <v>0</v>
      </c>
      <c r="O22" s="97">
        <v>0</v>
      </c>
      <c r="P22" s="79">
        <v>120</v>
      </c>
      <c r="Q22" s="96">
        <v>0</v>
      </c>
      <c r="R22" s="79">
        <v>4</v>
      </c>
      <c r="S22" s="98">
        <v>180</v>
      </c>
    </row>
    <row r="23" spans="1:19" ht="15" customHeight="1" x14ac:dyDescent="0.25">
      <c r="A23" s="82">
        <v>22</v>
      </c>
      <c r="B23" s="82" t="s">
        <v>18</v>
      </c>
      <c r="C23" s="83">
        <v>444</v>
      </c>
      <c r="D23" s="84" t="s">
        <v>15</v>
      </c>
      <c r="E23" s="85">
        <v>213</v>
      </c>
      <c r="F23" s="86">
        <v>38</v>
      </c>
      <c r="G23" s="87">
        <v>41</v>
      </c>
      <c r="H23" s="87">
        <v>15</v>
      </c>
      <c r="I23" s="87">
        <v>1</v>
      </c>
      <c r="J23" s="87">
        <v>2</v>
      </c>
      <c r="K23" s="87">
        <v>0</v>
      </c>
      <c r="L23" s="87">
        <v>2</v>
      </c>
      <c r="M23" s="87">
        <v>0</v>
      </c>
      <c r="N23" s="87">
        <v>0</v>
      </c>
      <c r="O23" s="88">
        <v>0</v>
      </c>
      <c r="P23" s="87">
        <v>43</v>
      </c>
      <c r="Q23" s="86">
        <v>0</v>
      </c>
      <c r="R23" s="87">
        <v>3</v>
      </c>
      <c r="S23" s="90">
        <v>99</v>
      </c>
    </row>
    <row r="24" spans="1:19" ht="15" customHeight="1" x14ac:dyDescent="0.25">
      <c r="A24" s="92">
        <v>23</v>
      </c>
      <c r="B24" s="92" t="s">
        <v>18</v>
      </c>
      <c r="C24" s="93">
        <v>445</v>
      </c>
      <c r="D24" s="94" t="s">
        <v>19</v>
      </c>
      <c r="E24" s="95">
        <v>610</v>
      </c>
      <c r="F24" s="96">
        <v>16</v>
      </c>
      <c r="G24" s="79">
        <v>121</v>
      </c>
      <c r="H24" s="79">
        <v>84</v>
      </c>
      <c r="I24" s="79">
        <v>2</v>
      </c>
      <c r="J24" s="79">
        <v>0</v>
      </c>
      <c r="K24" s="79">
        <v>0</v>
      </c>
      <c r="L24" s="79">
        <v>1</v>
      </c>
      <c r="M24" s="79">
        <v>0</v>
      </c>
      <c r="N24" s="79">
        <v>0</v>
      </c>
      <c r="O24" s="97">
        <v>0</v>
      </c>
      <c r="P24" s="79">
        <v>122</v>
      </c>
      <c r="Q24" s="96">
        <v>0</v>
      </c>
      <c r="R24" s="79">
        <v>10</v>
      </c>
      <c r="S24" s="98">
        <v>225</v>
      </c>
    </row>
    <row r="25" spans="1:19" ht="5.0999999999999996" customHeight="1" x14ac:dyDescent="0.25">
      <c r="A25" s="100"/>
      <c r="B25" s="101"/>
      <c r="C25" s="102"/>
      <c r="D25" s="103"/>
      <c r="E25" s="104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87">
        <v>0</v>
      </c>
      <c r="Q25" s="105"/>
      <c r="R25" s="105"/>
      <c r="S25" s="105"/>
    </row>
    <row r="26" spans="1:19" ht="0.95" customHeight="1" x14ac:dyDescent="0.25">
      <c r="A26" s="107"/>
      <c r="B26" s="108"/>
      <c r="C26" s="109"/>
      <c r="D26" s="110"/>
      <c r="E26" s="111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79">
        <v>0</v>
      </c>
      <c r="Q26" s="112"/>
      <c r="R26" s="112"/>
      <c r="S26" s="112"/>
    </row>
    <row r="27" spans="1:19" ht="0.95" customHeight="1" x14ac:dyDescent="0.25">
      <c r="A27" s="100"/>
      <c r="B27" s="101"/>
      <c r="C27" s="102"/>
      <c r="D27" s="103"/>
      <c r="E27" s="104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</row>
  </sheetData>
  <printOptions horizontalCentered="1"/>
  <pageMargins left="0.31527777777777799" right="0.31527777777777799" top="0.74791666666666701" bottom="0.74791666666666701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rgb="FFC00000"/>
  </sheetPr>
  <dimension ref="A1:T38"/>
  <sheetViews>
    <sheetView zoomScale="85" zoomScaleNormal="85" workbookViewId="0">
      <selection activeCell="P2" sqref="P2:P38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6" width="7.625" style="1" customWidth="1"/>
    <col min="17" max="17" width="8.62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5" t="s">
        <v>210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72</v>
      </c>
      <c r="C2" s="13">
        <v>1321</v>
      </c>
      <c r="D2" s="14" t="s">
        <v>19</v>
      </c>
      <c r="E2" s="15">
        <v>739</v>
      </c>
      <c r="F2" s="16">
        <v>12</v>
      </c>
      <c r="G2" s="17">
        <v>90</v>
      </c>
      <c r="H2" s="17">
        <v>74</v>
      </c>
      <c r="I2" s="17">
        <v>9</v>
      </c>
      <c r="J2" s="17">
        <v>3</v>
      </c>
      <c r="K2" s="17">
        <v>171</v>
      </c>
      <c r="L2" s="17">
        <v>2</v>
      </c>
      <c r="M2" s="17">
        <v>142</v>
      </c>
      <c r="N2" s="17">
        <v>1</v>
      </c>
      <c r="O2" s="18">
        <v>0</v>
      </c>
      <c r="P2" s="1">
        <v>93</v>
      </c>
      <c r="Q2" s="118">
        <v>101</v>
      </c>
      <c r="R2" s="16">
        <v>0</v>
      </c>
      <c r="S2" s="17">
        <v>16</v>
      </c>
      <c r="T2" s="21">
        <v>504</v>
      </c>
    </row>
    <row r="3" spans="1:20" ht="15" customHeight="1" x14ac:dyDescent="0.25">
      <c r="A3" s="23">
        <f t="shared" ref="A3:A34" si="0">A2+1</f>
        <v>2</v>
      </c>
      <c r="B3" s="24" t="s">
        <v>72</v>
      </c>
      <c r="C3" s="25">
        <v>1321</v>
      </c>
      <c r="D3" s="26" t="s">
        <v>14</v>
      </c>
      <c r="E3" s="27">
        <v>739</v>
      </c>
      <c r="F3" s="28">
        <v>19</v>
      </c>
      <c r="G3" s="29">
        <v>88</v>
      </c>
      <c r="H3" s="29">
        <v>92</v>
      </c>
      <c r="I3" s="29">
        <v>6</v>
      </c>
      <c r="J3" s="29">
        <v>3</v>
      </c>
      <c r="K3" s="29">
        <v>148</v>
      </c>
      <c r="L3" s="29">
        <v>6</v>
      </c>
      <c r="M3" s="29">
        <v>159</v>
      </c>
      <c r="N3" s="29">
        <v>1</v>
      </c>
      <c r="O3" s="30">
        <v>0</v>
      </c>
      <c r="P3" s="260">
        <v>91</v>
      </c>
      <c r="Q3" s="260">
        <v>127</v>
      </c>
      <c r="R3" s="28">
        <v>0</v>
      </c>
      <c r="S3" s="29">
        <v>12</v>
      </c>
      <c r="T3" s="33">
        <v>522</v>
      </c>
    </row>
    <row r="4" spans="1:20" ht="15" customHeight="1" x14ac:dyDescent="0.25">
      <c r="A4" s="34">
        <f t="shared" si="0"/>
        <v>3</v>
      </c>
      <c r="B4" s="35" t="s">
        <v>72</v>
      </c>
      <c r="C4" s="36">
        <v>1321</v>
      </c>
      <c r="D4" s="37" t="s">
        <v>20</v>
      </c>
      <c r="E4" s="38">
        <v>738</v>
      </c>
      <c r="F4" s="39">
        <v>19</v>
      </c>
      <c r="G4" s="40">
        <v>94</v>
      </c>
      <c r="H4" s="40">
        <v>99</v>
      </c>
      <c r="I4" s="40">
        <v>4</v>
      </c>
      <c r="J4" s="40">
        <v>0</v>
      </c>
      <c r="K4" s="40">
        <v>123</v>
      </c>
      <c r="L4" s="40">
        <v>0</v>
      </c>
      <c r="M4" s="40">
        <v>182</v>
      </c>
      <c r="N4" s="40">
        <v>1</v>
      </c>
      <c r="O4" s="41">
        <v>0</v>
      </c>
      <c r="P4" s="264">
        <v>94</v>
      </c>
      <c r="Q4" s="264">
        <v>123</v>
      </c>
      <c r="R4" s="39">
        <v>0</v>
      </c>
      <c r="S4" s="40">
        <v>16</v>
      </c>
      <c r="T4" s="44">
        <v>522</v>
      </c>
    </row>
    <row r="5" spans="1:20" ht="15" customHeight="1" x14ac:dyDescent="0.25">
      <c r="A5" s="23">
        <f t="shared" si="0"/>
        <v>4</v>
      </c>
      <c r="B5" s="24" t="s">
        <v>72</v>
      </c>
      <c r="C5" s="25">
        <v>1322</v>
      </c>
      <c r="D5" s="26" t="s">
        <v>19</v>
      </c>
      <c r="E5" s="27">
        <v>600</v>
      </c>
      <c r="F5" s="28">
        <v>23</v>
      </c>
      <c r="G5" s="29">
        <v>81</v>
      </c>
      <c r="H5" s="29">
        <v>53</v>
      </c>
      <c r="I5" s="29">
        <v>0</v>
      </c>
      <c r="J5" s="29">
        <v>0</v>
      </c>
      <c r="K5" s="29">
        <v>149</v>
      </c>
      <c r="L5" s="29">
        <v>1</v>
      </c>
      <c r="M5" s="29">
        <v>125</v>
      </c>
      <c r="N5" s="29">
        <v>1</v>
      </c>
      <c r="O5" s="30">
        <v>0</v>
      </c>
      <c r="P5" s="260">
        <v>81</v>
      </c>
      <c r="Q5" s="260">
        <v>82</v>
      </c>
      <c r="R5" s="28">
        <v>0</v>
      </c>
      <c r="S5" s="29">
        <v>19</v>
      </c>
      <c r="T5" s="33">
        <v>433</v>
      </c>
    </row>
    <row r="6" spans="1:20" ht="15" customHeight="1" x14ac:dyDescent="0.25">
      <c r="A6" s="34">
        <f t="shared" si="0"/>
        <v>5</v>
      </c>
      <c r="B6" s="35" t="s">
        <v>72</v>
      </c>
      <c r="C6" s="36">
        <v>1322</v>
      </c>
      <c r="D6" s="37" t="s">
        <v>14</v>
      </c>
      <c r="E6" s="38">
        <v>599</v>
      </c>
      <c r="F6" s="39">
        <v>17</v>
      </c>
      <c r="G6" s="40">
        <v>92</v>
      </c>
      <c r="H6" s="40">
        <v>49</v>
      </c>
      <c r="I6" s="40">
        <v>1</v>
      </c>
      <c r="J6" s="40">
        <v>1</v>
      </c>
      <c r="K6" s="40">
        <v>88</v>
      </c>
      <c r="L6" s="40">
        <v>4</v>
      </c>
      <c r="M6" s="40">
        <v>175</v>
      </c>
      <c r="N6" s="40">
        <v>5</v>
      </c>
      <c r="O6" s="41">
        <v>0</v>
      </c>
      <c r="P6" s="264">
        <v>93</v>
      </c>
      <c r="Q6" s="264">
        <v>76</v>
      </c>
      <c r="R6" s="39">
        <v>0</v>
      </c>
      <c r="S6" s="40">
        <v>14</v>
      </c>
      <c r="T6" s="44">
        <v>432</v>
      </c>
    </row>
    <row r="7" spans="1:20" ht="15" customHeight="1" x14ac:dyDescent="0.25">
      <c r="A7" s="23">
        <f t="shared" si="0"/>
        <v>6</v>
      </c>
      <c r="B7" s="24" t="s">
        <v>72</v>
      </c>
      <c r="C7" s="25">
        <v>1323</v>
      </c>
      <c r="D7" s="26" t="s">
        <v>19</v>
      </c>
      <c r="E7" s="27">
        <v>637</v>
      </c>
      <c r="F7" s="28">
        <v>11</v>
      </c>
      <c r="G7" s="29">
        <v>77</v>
      </c>
      <c r="H7" s="29">
        <v>70</v>
      </c>
      <c r="I7" s="29">
        <v>4</v>
      </c>
      <c r="J7" s="29">
        <v>3</v>
      </c>
      <c r="K7" s="29">
        <v>112</v>
      </c>
      <c r="L7" s="29">
        <v>1</v>
      </c>
      <c r="M7" s="29">
        <v>154</v>
      </c>
      <c r="N7" s="29">
        <v>1</v>
      </c>
      <c r="O7" s="30">
        <v>0</v>
      </c>
      <c r="P7" s="260">
        <v>80</v>
      </c>
      <c r="Q7" s="260">
        <v>91</v>
      </c>
      <c r="R7" s="28">
        <v>0</v>
      </c>
      <c r="S7" s="29">
        <v>10</v>
      </c>
      <c r="T7" s="33">
        <v>433</v>
      </c>
    </row>
    <row r="8" spans="1:20" ht="15" customHeight="1" x14ac:dyDescent="0.25">
      <c r="A8" s="34">
        <f t="shared" si="0"/>
        <v>7</v>
      </c>
      <c r="B8" s="35" t="s">
        <v>72</v>
      </c>
      <c r="C8" s="36">
        <v>1323</v>
      </c>
      <c r="D8" s="37" t="s">
        <v>14</v>
      </c>
      <c r="E8" s="38">
        <v>636</v>
      </c>
      <c r="F8" s="39">
        <v>16</v>
      </c>
      <c r="G8" s="40">
        <v>43</v>
      </c>
      <c r="H8" s="40">
        <v>86</v>
      </c>
      <c r="I8" s="40">
        <v>3</v>
      </c>
      <c r="J8" s="40">
        <v>1</v>
      </c>
      <c r="K8" s="40">
        <v>132</v>
      </c>
      <c r="L8" s="40">
        <v>2</v>
      </c>
      <c r="M8" s="40">
        <v>139</v>
      </c>
      <c r="N8" s="40">
        <v>4</v>
      </c>
      <c r="O8" s="41">
        <v>0</v>
      </c>
      <c r="P8" s="264">
        <v>44</v>
      </c>
      <c r="Q8" s="264">
        <v>115</v>
      </c>
      <c r="R8" s="39">
        <v>0</v>
      </c>
      <c r="S8" s="40">
        <v>12</v>
      </c>
      <c r="T8" s="44">
        <v>426</v>
      </c>
    </row>
    <row r="9" spans="1:20" ht="15" customHeight="1" x14ac:dyDescent="0.25">
      <c r="A9" s="34">
        <f t="shared" si="0"/>
        <v>8</v>
      </c>
      <c r="B9" s="35" t="s">
        <v>72</v>
      </c>
      <c r="C9" s="36">
        <v>1323</v>
      </c>
      <c r="D9" s="37" t="s">
        <v>20</v>
      </c>
      <c r="E9" s="38">
        <v>636</v>
      </c>
      <c r="F9" s="39">
        <v>12</v>
      </c>
      <c r="G9" s="40">
        <v>69</v>
      </c>
      <c r="H9" s="40">
        <v>71</v>
      </c>
      <c r="I9" s="40">
        <v>3</v>
      </c>
      <c r="J9" s="40">
        <v>1</v>
      </c>
      <c r="K9" s="40">
        <v>119</v>
      </c>
      <c r="L9" s="40">
        <v>3</v>
      </c>
      <c r="M9" s="40">
        <v>169</v>
      </c>
      <c r="N9" s="40">
        <v>0</v>
      </c>
      <c r="O9" s="41">
        <v>0</v>
      </c>
      <c r="P9" s="264">
        <v>70</v>
      </c>
      <c r="Q9" s="264">
        <v>89</v>
      </c>
      <c r="R9" s="39">
        <v>0</v>
      </c>
      <c r="S9" s="40">
        <v>7</v>
      </c>
      <c r="T9" s="44">
        <v>447</v>
      </c>
    </row>
    <row r="10" spans="1:20" ht="15" customHeight="1" x14ac:dyDescent="0.25">
      <c r="A10" s="34">
        <f t="shared" si="0"/>
        <v>9</v>
      </c>
      <c r="B10" s="24" t="s">
        <v>72</v>
      </c>
      <c r="C10" s="25">
        <v>1324</v>
      </c>
      <c r="D10" s="26" t="s">
        <v>19</v>
      </c>
      <c r="E10" s="27">
        <v>723</v>
      </c>
      <c r="F10" s="28">
        <v>17</v>
      </c>
      <c r="G10" s="29">
        <v>80</v>
      </c>
      <c r="H10" s="29">
        <v>97</v>
      </c>
      <c r="I10" s="29">
        <v>1</v>
      </c>
      <c r="J10" s="29">
        <v>1</v>
      </c>
      <c r="K10" s="29">
        <v>150</v>
      </c>
      <c r="L10" s="29">
        <v>7</v>
      </c>
      <c r="M10" s="29">
        <v>159</v>
      </c>
      <c r="N10" s="29">
        <v>1</v>
      </c>
      <c r="O10" s="30">
        <v>0</v>
      </c>
      <c r="P10" s="260">
        <v>83</v>
      </c>
      <c r="Q10" s="260">
        <v>126</v>
      </c>
      <c r="R10" s="28">
        <v>0</v>
      </c>
      <c r="S10" s="29">
        <v>16</v>
      </c>
      <c r="T10" s="33">
        <v>513</v>
      </c>
    </row>
    <row r="11" spans="1:20" ht="15" customHeight="1" x14ac:dyDescent="0.25">
      <c r="A11" s="34">
        <f t="shared" si="0"/>
        <v>10</v>
      </c>
      <c r="B11" s="35" t="s">
        <v>72</v>
      </c>
      <c r="C11" s="36">
        <v>1324</v>
      </c>
      <c r="D11" s="37" t="s">
        <v>14</v>
      </c>
      <c r="E11" s="38">
        <v>722</v>
      </c>
      <c r="F11" s="39">
        <v>16</v>
      </c>
      <c r="G11" s="40">
        <v>81</v>
      </c>
      <c r="H11" s="40">
        <v>85</v>
      </c>
      <c r="I11" s="40">
        <v>2</v>
      </c>
      <c r="J11" s="40">
        <v>1</v>
      </c>
      <c r="K11" s="40">
        <v>153</v>
      </c>
      <c r="L11" s="40">
        <v>2</v>
      </c>
      <c r="M11" s="40">
        <v>171</v>
      </c>
      <c r="N11" s="40">
        <v>6</v>
      </c>
      <c r="O11" s="41">
        <v>0</v>
      </c>
      <c r="P11" s="264">
        <v>82</v>
      </c>
      <c r="Q11" s="264">
        <v>111</v>
      </c>
      <c r="R11" s="39">
        <v>0</v>
      </c>
      <c r="S11" s="40">
        <v>13</v>
      </c>
      <c r="T11" s="44">
        <v>517</v>
      </c>
    </row>
    <row r="12" spans="1:20" ht="15" customHeight="1" x14ac:dyDescent="0.25">
      <c r="A12" s="34">
        <f t="shared" si="0"/>
        <v>11</v>
      </c>
      <c r="B12" s="24" t="s">
        <v>72</v>
      </c>
      <c r="C12" s="25">
        <v>1324</v>
      </c>
      <c r="D12" s="26" t="s">
        <v>20</v>
      </c>
      <c r="E12" s="27">
        <v>722</v>
      </c>
      <c r="F12" s="28">
        <v>21</v>
      </c>
      <c r="G12" s="29">
        <v>69</v>
      </c>
      <c r="H12" s="29">
        <v>84</v>
      </c>
      <c r="I12" s="29">
        <v>5</v>
      </c>
      <c r="J12" s="29">
        <v>3</v>
      </c>
      <c r="K12" s="29">
        <v>185</v>
      </c>
      <c r="L12" s="29">
        <v>3</v>
      </c>
      <c r="M12" s="29">
        <v>143</v>
      </c>
      <c r="N12" s="29">
        <v>2</v>
      </c>
      <c r="O12" s="30">
        <v>0</v>
      </c>
      <c r="P12" s="260">
        <v>72</v>
      </c>
      <c r="Q12" s="260">
        <v>115</v>
      </c>
      <c r="R12" s="28">
        <v>2</v>
      </c>
      <c r="S12" s="29">
        <v>13</v>
      </c>
      <c r="T12" s="33">
        <v>515</v>
      </c>
    </row>
    <row r="13" spans="1:20" ht="15" customHeight="1" x14ac:dyDescent="0.25">
      <c r="A13" s="34">
        <f t="shared" si="0"/>
        <v>12</v>
      </c>
      <c r="B13" s="35" t="s">
        <v>72</v>
      </c>
      <c r="C13" s="36">
        <v>1325</v>
      </c>
      <c r="D13" s="37" t="s">
        <v>19</v>
      </c>
      <c r="E13" s="38">
        <v>416</v>
      </c>
      <c r="F13" s="39">
        <v>12</v>
      </c>
      <c r="G13" s="40">
        <v>35</v>
      </c>
      <c r="H13" s="40">
        <v>137</v>
      </c>
      <c r="I13" s="40">
        <v>4</v>
      </c>
      <c r="J13" s="40">
        <v>0</v>
      </c>
      <c r="K13" s="40">
        <v>40</v>
      </c>
      <c r="L13" s="40">
        <v>5</v>
      </c>
      <c r="M13" s="40">
        <v>22</v>
      </c>
      <c r="N13" s="40">
        <v>1</v>
      </c>
      <c r="O13" s="41">
        <v>0</v>
      </c>
      <c r="P13" s="264">
        <v>36</v>
      </c>
      <c r="Q13" s="264">
        <v>161</v>
      </c>
      <c r="R13" s="39">
        <v>0</v>
      </c>
      <c r="S13" s="40">
        <v>13</v>
      </c>
      <c r="T13" s="44">
        <v>256</v>
      </c>
    </row>
    <row r="14" spans="1:20" ht="15" customHeight="1" x14ac:dyDescent="0.25">
      <c r="A14" s="34">
        <f t="shared" si="0"/>
        <v>13</v>
      </c>
      <c r="B14" s="24" t="s">
        <v>72</v>
      </c>
      <c r="C14" s="25">
        <v>1325</v>
      </c>
      <c r="D14" s="26" t="s">
        <v>14</v>
      </c>
      <c r="E14" s="27">
        <v>415</v>
      </c>
      <c r="F14" s="28">
        <v>5</v>
      </c>
      <c r="G14" s="29">
        <v>34</v>
      </c>
      <c r="H14" s="29">
        <v>138</v>
      </c>
      <c r="I14" s="29">
        <v>9</v>
      </c>
      <c r="J14" s="29">
        <v>0</v>
      </c>
      <c r="K14" s="29">
        <v>48</v>
      </c>
      <c r="L14" s="29">
        <v>5</v>
      </c>
      <c r="M14" s="29">
        <v>15</v>
      </c>
      <c r="N14" s="29">
        <v>1</v>
      </c>
      <c r="O14" s="30">
        <v>0</v>
      </c>
      <c r="P14" s="260">
        <v>34</v>
      </c>
      <c r="Q14" s="260">
        <v>165</v>
      </c>
      <c r="R14" s="28">
        <v>0</v>
      </c>
      <c r="S14" s="29">
        <v>15</v>
      </c>
      <c r="T14" s="33">
        <v>255</v>
      </c>
    </row>
    <row r="15" spans="1:20" ht="15" customHeight="1" x14ac:dyDescent="0.25">
      <c r="A15" s="34">
        <f t="shared" si="0"/>
        <v>14</v>
      </c>
      <c r="B15" s="35" t="s">
        <v>72</v>
      </c>
      <c r="C15" s="36">
        <v>1326</v>
      </c>
      <c r="D15" s="37" t="s">
        <v>19</v>
      </c>
      <c r="E15" s="38">
        <v>675</v>
      </c>
      <c r="F15" s="39">
        <v>23</v>
      </c>
      <c r="G15" s="40">
        <v>95</v>
      </c>
      <c r="H15" s="40">
        <v>186</v>
      </c>
      <c r="I15" s="40">
        <v>3</v>
      </c>
      <c r="J15" s="40">
        <v>0</v>
      </c>
      <c r="K15" s="40">
        <v>84</v>
      </c>
      <c r="L15" s="40">
        <v>1</v>
      </c>
      <c r="M15" s="40">
        <v>32</v>
      </c>
      <c r="N15" s="40">
        <v>1</v>
      </c>
      <c r="O15" s="41">
        <v>0</v>
      </c>
      <c r="P15" s="264">
        <v>95</v>
      </c>
      <c r="Q15" s="264">
        <v>219</v>
      </c>
      <c r="R15" s="39">
        <v>0</v>
      </c>
      <c r="S15" s="40">
        <v>24</v>
      </c>
      <c r="T15" s="44">
        <v>425</v>
      </c>
    </row>
    <row r="16" spans="1:20" ht="15" customHeight="1" x14ac:dyDescent="0.25">
      <c r="A16" s="34">
        <f t="shared" si="0"/>
        <v>15</v>
      </c>
      <c r="B16" s="24" t="s">
        <v>72</v>
      </c>
      <c r="C16" s="25">
        <v>1326</v>
      </c>
      <c r="D16" s="26" t="s">
        <v>14</v>
      </c>
      <c r="E16" s="27">
        <v>675</v>
      </c>
      <c r="F16" s="28">
        <v>14</v>
      </c>
      <c r="G16" s="29">
        <v>85</v>
      </c>
      <c r="H16" s="29">
        <v>192</v>
      </c>
      <c r="I16" s="29">
        <v>8</v>
      </c>
      <c r="J16" s="29">
        <v>1</v>
      </c>
      <c r="K16" s="29">
        <v>85</v>
      </c>
      <c r="L16" s="29">
        <v>2</v>
      </c>
      <c r="M16" s="29">
        <v>56</v>
      </c>
      <c r="N16" s="29">
        <v>1</v>
      </c>
      <c r="O16" s="30">
        <v>0</v>
      </c>
      <c r="P16" s="260">
        <v>88</v>
      </c>
      <c r="Q16" s="260">
        <v>221</v>
      </c>
      <c r="R16" s="28">
        <v>0</v>
      </c>
      <c r="S16" s="29">
        <v>17</v>
      </c>
      <c r="T16" s="33">
        <v>444</v>
      </c>
    </row>
    <row r="17" spans="1:20" ht="15" customHeight="1" x14ac:dyDescent="0.25">
      <c r="A17" s="34">
        <f t="shared" si="0"/>
        <v>16</v>
      </c>
      <c r="B17" s="35" t="s">
        <v>72</v>
      </c>
      <c r="C17" s="36">
        <v>1327</v>
      </c>
      <c r="D17" s="37" t="s">
        <v>19</v>
      </c>
      <c r="E17" s="38">
        <v>533</v>
      </c>
      <c r="F17" s="39">
        <v>18</v>
      </c>
      <c r="G17" s="40">
        <v>80</v>
      </c>
      <c r="H17" s="40">
        <v>188</v>
      </c>
      <c r="I17" s="40">
        <v>1</v>
      </c>
      <c r="J17" s="40">
        <v>2</v>
      </c>
      <c r="K17" s="40">
        <v>8</v>
      </c>
      <c r="L17" s="40">
        <v>9</v>
      </c>
      <c r="M17" s="40">
        <v>37</v>
      </c>
      <c r="N17" s="40">
        <v>0</v>
      </c>
      <c r="O17" s="41">
        <v>0</v>
      </c>
      <c r="P17" s="264">
        <v>82</v>
      </c>
      <c r="Q17" s="264">
        <v>218</v>
      </c>
      <c r="R17" s="39">
        <v>0</v>
      </c>
      <c r="S17" s="40">
        <v>6</v>
      </c>
      <c r="T17" s="44">
        <v>343</v>
      </c>
    </row>
    <row r="18" spans="1:20" ht="15" customHeight="1" x14ac:dyDescent="0.25">
      <c r="A18" s="34">
        <f t="shared" si="0"/>
        <v>17</v>
      </c>
      <c r="B18" s="24" t="s">
        <v>72</v>
      </c>
      <c r="C18" s="25">
        <v>1327</v>
      </c>
      <c r="D18" s="26" t="s">
        <v>14</v>
      </c>
      <c r="E18" s="27">
        <v>533</v>
      </c>
      <c r="F18" s="28">
        <v>14</v>
      </c>
      <c r="G18" s="29">
        <v>101</v>
      </c>
      <c r="H18" s="29">
        <v>179</v>
      </c>
      <c r="I18" s="29">
        <v>5</v>
      </c>
      <c r="J18" s="29">
        <v>0</v>
      </c>
      <c r="K18" s="29">
        <v>19</v>
      </c>
      <c r="L18" s="29">
        <v>3</v>
      </c>
      <c r="M18" s="29">
        <v>24</v>
      </c>
      <c r="N18" s="29">
        <v>0</v>
      </c>
      <c r="O18" s="30">
        <v>0</v>
      </c>
      <c r="P18" s="260">
        <v>102</v>
      </c>
      <c r="Q18" s="260">
        <v>205</v>
      </c>
      <c r="R18" s="28">
        <v>0</v>
      </c>
      <c r="S18" s="29">
        <v>13</v>
      </c>
      <c r="T18" s="33">
        <v>345</v>
      </c>
    </row>
    <row r="19" spans="1:20" ht="15" customHeight="1" x14ac:dyDescent="0.25">
      <c r="A19" s="34">
        <f t="shared" si="0"/>
        <v>18</v>
      </c>
      <c r="B19" s="35" t="s">
        <v>72</v>
      </c>
      <c r="C19" s="36">
        <v>1327</v>
      </c>
      <c r="D19" s="37" t="s">
        <v>20</v>
      </c>
      <c r="E19" s="38">
        <v>533</v>
      </c>
      <c r="F19" s="39">
        <v>16</v>
      </c>
      <c r="G19" s="40">
        <v>111</v>
      </c>
      <c r="H19" s="40">
        <v>166</v>
      </c>
      <c r="I19" s="40">
        <v>3</v>
      </c>
      <c r="J19" s="40">
        <v>1</v>
      </c>
      <c r="K19" s="40">
        <v>6</v>
      </c>
      <c r="L19" s="40">
        <v>13</v>
      </c>
      <c r="M19" s="40">
        <v>25</v>
      </c>
      <c r="N19" s="40">
        <v>0</v>
      </c>
      <c r="O19" s="41">
        <v>0</v>
      </c>
      <c r="P19" s="264">
        <v>114</v>
      </c>
      <c r="Q19" s="264">
        <v>198</v>
      </c>
      <c r="R19" s="39">
        <v>0</v>
      </c>
      <c r="S19" s="40">
        <v>13</v>
      </c>
      <c r="T19" s="44">
        <v>341</v>
      </c>
    </row>
    <row r="20" spans="1:20" ht="15" customHeight="1" x14ac:dyDescent="0.25">
      <c r="A20" s="34">
        <f t="shared" si="0"/>
        <v>19</v>
      </c>
      <c r="B20" s="24" t="s">
        <v>72</v>
      </c>
      <c r="C20" s="25">
        <v>1328</v>
      </c>
      <c r="D20" s="26" t="s">
        <v>19</v>
      </c>
      <c r="E20" s="27">
        <v>607</v>
      </c>
      <c r="F20" s="28">
        <v>19</v>
      </c>
      <c r="G20" s="29">
        <v>129</v>
      </c>
      <c r="H20" s="29">
        <v>188</v>
      </c>
      <c r="I20" s="29">
        <v>5</v>
      </c>
      <c r="J20" s="29">
        <v>1</v>
      </c>
      <c r="K20" s="29">
        <v>6</v>
      </c>
      <c r="L20" s="29">
        <v>3</v>
      </c>
      <c r="M20" s="29">
        <v>48</v>
      </c>
      <c r="N20" s="29">
        <v>2</v>
      </c>
      <c r="O20" s="30">
        <v>0</v>
      </c>
      <c r="P20" s="260">
        <v>133</v>
      </c>
      <c r="Q20" s="260">
        <v>217</v>
      </c>
      <c r="R20" s="28">
        <v>0</v>
      </c>
      <c r="S20" s="29">
        <v>18</v>
      </c>
      <c r="T20" s="33">
        <v>401</v>
      </c>
    </row>
    <row r="21" spans="1:20" ht="15" customHeight="1" x14ac:dyDescent="0.25">
      <c r="A21" s="34">
        <f t="shared" si="0"/>
        <v>20</v>
      </c>
      <c r="B21" s="35" t="s">
        <v>72</v>
      </c>
      <c r="C21" s="36">
        <v>1328</v>
      </c>
      <c r="D21" s="37" t="s">
        <v>14</v>
      </c>
      <c r="E21" s="38">
        <v>607</v>
      </c>
      <c r="F21" s="39">
        <v>6</v>
      </c>
      <c r="G21" s="40">
        <v>133</v>
      </c>
      <c r="H21" s="40">
        <v>175</v>
      </c>
      <c r="I21" s="40">
        <v>3</v>
      </c>
      <c r="J21" s="40">
        <v>2</v>
      </c>
      <c r="K21" s="40">
        <v>10</v>
      </c>
      <c r="L21" s="40">
        <v>8</v>
      </c>
      <c r="M21" s="40">
        <v>31</v>
      </c>
      <c r="N21" s="40">
        <v>0</v>
      </c>
      <c r="O21" s="41">
        <v>0</v>
      </c>
      <c r="P21" s="264">
        <v>136</v>
      </c>
      <c r="Q21" s="264">
        <v>192</v>
      </c>
      <c r="R21" s="39">
        <v>0</v>
      </c>
      <c r="S21" s="40">
        <v>12</v>
      </c>
      <c r="T21" s="44">
        <v>368</v>
      </c>
    </row>
    <row r="22" spans="1:20" ht="15" customHeight="1" x14ac:dyDescent="0.25">
      <c r="A22" s="34">
        <f t="shared" si="0"/>
        <v>21</v>
      </c>
      <c r="B22" s="24" t="s">
        <v>72</v>
      </c>
      <c r="C22" s="25">
        <v>1328</v>
      </c>
      <c r="D22" s="26" t="s">
        <v>20</v>
      </c>
      <c r="E22" s="27">
        <v>606</v>
      </c>
      <c r="F22" s="28">
        <v>12</v>
      </c>
      <c r="G22" s="29">
        <v>132</v>
      </c>
      <c r="H22" s="29">
        <v>146</v>
      </c>
      <c r="I22" s="29">
        <v>2</v>
      </c>
      <c r="J22" s="29">
        <v>4</v>
      </c>
      <c r="K22" s="29">
        <v>9</v>
      </c>
      <c r="L22" s="29">
        <v>7</v>
      </c>
      <c r="M22" s="29">
        <v>53</v>
      </c>
      <c r="N22" s="29">
        <v>0</v>
      </c>
      <c r="O22" s="30">
        <v>0</v>
      </c>
      <c r="P22" s="260">
        <v>137</v>
      </c>
      <c r="Q22" s="260">
        <v>171</v>
      </c>
      <c r="R22" s="28">
        <v>0</v>
      </c>
      <c r="S22" s="29">
        <v>14</v>
      </c>
      <c r="T22" s="33">
        <v>365</v>
      </c>
    </row>
    <row r="23" spans="1:20" ht="15" customHeight="1" x14ac:dyDescent="0.25">
      <c r="A23" s="34">
        <f t="shared" si="0"/>
        <v>22</v>
      </c>
      <c r="B23" s="35" t="s">
        <v>72</v>
      </c>
      <c r="C23" s="36">
        <v>1329</v>
      </c>
      <c r="D23" s="37" t="s">
        <v>19</v>
      </c>
      <c r="E23" s="38">
        <v>633</v>
      </c>
      <c r="F23" s="39">
        <v>15</v>
      </c>
      <c r="G23" s="40">
        <v>75</v>
      </c>
      <c r="H23" s="40">
        <v>179</v>
      </c>
      <c r="I23" s="40">
        <v>6</v>
      </c>
      <c r="J23" s="40">
        <v>0</v>
      </c>
      <c r="K23" s="40">
        <v>83</v>
      </c>
      <c r="L23" s="40">
        <v>5</v>
      </c>
      <c r="M23" s="40">
        <v>40</v>
      </c>
      <c r="N23" s="40">
        <v>3</v>
      </c>
      <c r="O23" s="41">
        <v>0</v>
      </c>
      <c r="P23" s="264">
        <v>76</v>
      </c>
      <c r="Q23" s="264">
        <v>216</v>
      </c>
      <c r="R23" s="39">
        <v>0</v>
      </c>
      <c r="S23" s="40">
        <v>13</v>
      </c>
      <c r="T23" s="44">
        <v>406</v>
      </c>
    </row>
    <row r="24" spans="1:20" ht="15" customHeight="1" x14ac:dyDescent="0.25">
      <c r="A24" s="34">
        <f t="shared" si="0"/>
        <v>23</v>
      </c>
      <c r="B24" s="24" t="s">
        <v>72</v>
      </c>
      <c r="C24" s="25">
        <v>1330</v>
      </c>
      <c r="D24" s="26" t="s">
        <v>19</v>
      </c>
      <c r="E24" s="27">
        <v>481</v>
      </c>
      <c r="F24" s="28">
        <v>2</v>
      </c>
      <c r="G24" s="29">
        <v>75</v>
      </c>
      <c r="H24" s="29">
        <v>171</v>
      </c>
      <c r="I24" s="29">
        <v>0</v>
      </c>
      <c r="J24" s="29">
        <v>5</v>
      </c>
      <c r="K24" s="29">
        <v>52</v>
      </c>
      <c r="L24" s="29">
        <v>1</v>
      </c>
      <c r="M24" s="29">
        <v>22</v>
      </c>
      <c r="N24" s="29">
        <v>0</v>
      </c>
      <c r="O24" s="30">
        <v>0</v>
      </c>
      <c r="P24" s="260">
        <v>80</v>
      </c>
      <c r="Q24" s="260">
        <v>174</v>
      </c>
      <c r="R24" s="28">
        <v>0</v>
      </c>
      <c r="S24" s="29">
        <v>7</v>
      </c>
      <c r="T24" s="33">
        <v>328</v>
      </c>
    </row>
    <row r="25" spans="1:20" ht="15" customHeight="1" x14ac:dyDescent="0.25">
      <c r="A25" s="34">
        <f t="shared" si="0"/>
        <v>24</v>
      </c>
      <c r="B25" s="35" t="s">
        <v>72</v>
      </c>
      <c r="C25" s="36">
        <v>1331</v>
      </c>
      <c r="D25" s="37" t="s">
        <v>19</v>
      </c>
      <c r="E25" s="38">
        <v>597</v>
      </c>
      <c r="F25" s="39">
        <v>8</v>
      </c>
      <c r="G25" s="40">
        <v>120</v>
      </c>
      <c r="H25" s="40">
        <v>144</v>
      </c>
      <c r="I25" s="40">
        <v>2</v>
      </c>
      <c r="J25" s="40">
        <v>1</v>
      </c>
      <c r="K25" s="40">
        <v>13</v>
      </c>
      <c r="L25" s="40">
        <v>1</v>
      </c>
      <c r="M25" s="40">
        <v>22</v>
      </c>
      <c r="N25" s="40">
        <v>11</v>
      </c>
      <c r="O25" s="41">
        <v>0</v>
      </c>
      <c r="P25" s="264">
        <v>122</v>
      </c>
      <c r="Q25" s="264">
        <v>166</v>
      </c>
      <c r="R25" s="39">
        <v>0</v>
      </c>
      <c r="S25" s="40">
        <v>25</v>
      </c>
      <c r="T25" s="44">
        <v>322</v>
      </c>
    </row>
    <row r="26" spans="1:20" ht="15" customHeight="1" x14ac:dyDescent="0.25">
      <c r="A26" s="34">
        <f t="shared" si="0"/>
        <v>25</v>
      </c>
      <c r="B26" s="24" t="s">
        <v>72</v>
      </c>
      <c r="C26" s="25">
        <v>1331</v>
      </c>
      <c r="D26" s="26" t="s">
        <v>14</v>
      </c>
      <c r="E26" s="27">
        <v>596</v>
      </c>
      <c r="F26" s="28">
        <v>4</v>
      </c>
      <c r="G26" s="29">
        <v>140</v>
      </c>
      <c r="H26" s="29">
        <v>136</v>
      </c>
      <c r="I26" s="29">
        <v>4</v>
      </c>
      <c r="J26" s="29">
        <v>1</v>
      </c>
      <c r="K26" s="29">
        <v>18</v>
      </c>
      <c r="L26" s="29">
        <v>1</v>
      </c>
      <c r="M26" s="29">
        <v>23</v>
      </c>
      <c r="N26" s="29">
        <v>8</v>
      </c>
      <c r="O26" s="30">
        <v>0</v>
      </c>
      <c r="P26" s="260">
        <v>142</v>
      </c>
      <c r="Q26" s="260">
        <v>153</v>
      </c>
      <c r="R26" s="28">
        <v>0</v>
      </c>
      <c r="S26" s="29">
        <v>12</v>
      </c>
      <c r="T26" s="33">
        <v>335</v>
      </c>
    </row>
    <row r="27" spans="1:20" ht="15" customHeight="1" x14ac:dyDescent="0.25">
      <c r="A27" s="34">
        <f t="shared" si="0"/>
        <v>26</v>
      </c>
      <c r="B27" s="35" t="s">
        <v>72</v>
      </c>
      <c r="C27" s="36">
        <v>1332</v>
      </c>
      <c r="D27" s="37" t="s">
        <v>19</v>
      </c>
      <c r="E27" s="38">
        <v>552</v>
      </c>
      <c r="F27" s="39">
        <v>18</v>
      </c>
      <c r="G27" s="40">
        <v>159</v>
      </c>
      <c r="H27" s="40">
        <v>146</v>
      </c>
      <c r="I27" s="40">
        <v>4</v>
      </c>
      <c r="J27" s="40">
        <v>0</v>
      </c>
      <c r="K27" s="40">
        <v>8</v>
      </c>
      <c r="L27" s="40">
        <v>0</v>
      </c>
      <c r="M27" s="40">
        <v>27</v>
      </c>
      <c r="N27" s="40">
        <v>7</v>
      </c>
      <c r="O27" s="41">
        <v>0</v>
      </c>
      <c r="P27" s="264">
        <v>161</v>
      </c>
      <c r="Q27" s="264">
        <v>179</v>
      </c>
      <c r="R27" s="39">
        <v>0</v>
      </c>
      <c r="S27" s="40">
        <v>9</v>
      </c>
      <c r="T27" s="44">
        <v>369</v>
      </c>
    </row>
    <row r="28" spans="1:20" ht="15" customHeight="1" x14ac:dyDescent="0.25">
      <c r="A28" s="34">
        <f t="shared" si="0"/>
        <v>27</v>
      </c>
      <c r="B28" s="24" t="s">
        <v>72</v>
      </c>
      <c r="C28" s="25">
        <v>1332</v>
      </c>
      <c r="D28" s="26" t="s">
        <v>14</v>
      </c>
      <c r="E28" s="27">
        <v>551</v>
      </c>
      <c r="F28" s="28">
        <v>20</v>
      </c>
      <c r="G28" s="29">
        <v>168</v>
      </c>
      <c r="H28" s="29">
        <v>102</v>
      </c>
      <c r="I28" s="29">
        <v>2</v>
      </c>
      <c r="J28" s="29">
        <v>0</v>
      </c>
      <c r="K28" s="29">
        <v>6</v>
      </c>
      <c r="L28" s="29">
        <v>0</v>
      </c>
      <c r="M28" s="29">
        <v>45</v>
      </c>
      <c r="N28" s="29">
        <v>7</v>
      </c>
      <c r="O28" s="30">
        <v>0</v>
      </c>
      <c r="P28" s="260">
        <v>171</v>
      </c>
      <c r="Q28" s="260">
        <v>135</v>
      </c>
      <c r="R28" s="28">
        <v>0</v>
      </c>
      <c r="S28" s="29">
        <v>24</v>
      </c>
      <c r="T28" s="33">
        <v>350</v>
      </c>
    </row>
    <row r="29" spans="1:20" ht="15" customHeight="1" x14ac:dyDescent="0.25">
      <c r="A29" s="34">
        <f t="shared" si="0"/>
        <v>28</v>
      </c>
      <c r="B29" s="35" t="s">
        <v>72</v>
      </c>
      <c r="C29" s="36">
        <v>1333</v>
      </c>
      <c r="D29" s="37" t="s">
        <v>19</v>
      </c>
      <c r="E29" s="38">
        <v>415</v>
      </c>
      <c r="F29" s="39">
        <v>7</v>
      </c>
      <c r="G29" s="40">
        <v>64</v>
      </c>
      <c r="H29" s="40">
        <v>72</v>
      </c>
      <c r="I29" s="40">
        <v>5</v>
      </c>
      <c r="J29" s="40">
        <v>2</v>
      </c>
      <c r="K29" s="40">
        <v>48</v>
      </c>
      <c r="L29" s="40">
        <v>0</v>
      </c>
      <c r="M29" s="40">
        <v>23</v>
      </c>
      <c r="N29" s="40">
        <v>1</v>
      </c>
      <c r="O29" s="41">
        <v>0</v>
      </c>
      <c r="P29" s="264">
        <v>66</v>
      </c>
      <c r="Q29" s="264">
        <v>85</v>
      </c>
      <c r="R29" s="39">
        <v>0</v>
      </c>
      <c r="S29" s="40">
        <v>8</v>
      </c>
      <c r="T29" s="44">
        <v>222</v>
      </c>
    </row>
    <row r="30" spans="1:20" ht="15" customHeight="1" x14ac:dyDescent="0.25">
      <c r="A30" s="34">
        <f t="shared" si="0"/>
        <v>29</v>
      </c>
      <c r="B30" s="24" t="s">
        <v>72</v>
      </c>
      <c r="C30" s="25">
        <v>1333</v>
      </c>
      <c r="D30" s="26" t="s">
        <v>14</v>
      </c>
      <c r="E30" s="27">
        <v>414</v>
      </c>
      <c r="F30" s="28">
        <v>17</v>
      </c>
      <c r="G30" s="29">
        <v>54</v>
      </c>
      <c r="H30" s="29">
        <v>70</v>
      </c>
      <c r="I30" s="29">
        <v>6</v>
      </c>
      <c r="J30" s="29">
        <v>3</v>
      </c>
      <c r="K30" s="29">
        <v>46</v>
      </c>
      <c r="L30" s="29">
        <v>3</v>
      </c>
      <c r="M30" s="29">
        <v>37</v>
      </c>
      <c r="N30" s="29">
        <v>0</v>
      </c>
      <c r="O30" s="30">
        <v>0</v>
      </c>
      <c r="P30" s="260">
        <v>57</v>
      </c>
      <c r="Q30" s="260">
        <v>96</v>
      </c>
      <c r="R30" s="28">
        <v>0</v>
      </c>
      <c r="S30" s="29">
        <v>14</v>
      </c>
      <c r="T30" s="33">
        <v>236</v>
      </c>
    </row>
    <row r="31" spans="1:20" ht="15" customHeight="1" x14ac:dyDescent="0.25">
      <c r="A31" s="34">
        <f t="shared" si="0"/>
        <v>30</v>
      </c>
      <c r="B31" s="35" t="s">
        <v>72</v>
      </c>
      <c r="C31" s="36">
        <v>1334</v>
      </c>
      <c r="D31" s="37" t="s">
        <v>19</v>
      </c>
      <c r="E31" s="38">
        <v>699</v>
      </c>
      <c r="F31" s="39">
        <v>6</v>
      </c>
      <c r="G31" s="40">
        <v>146</v>
      </c>
      <c r="H31" s="40">
        <v>182</v>
      </c>
      <c r="I31" s="40">
        <v>5</v>
      </c>
      <c r="J31" s="40">
        <v>4</v>
      </c>
      <c r="K31" s="40">
        <v>33</v>
      </c>
      <c r="L31" s="40">
        <v>1</v>
      </c>
      <c r="M31" s="40">
        <v>111</v>
      </c>
      <c r="N31" s="40">
        <v>3</v>
      </c>
      <c r="O31" s="41">
        <v>0</v>
      </c>
      <c r="P31" s="264">
        <v>150</v>
      </c>
      <c r="Q31" s="264">
        <v>202</v>
      </c>
      <c r="R31" s="39">
        <v>0</v>
      </c>
      <c r="S31" s="40">
        <v>17</v>
      </c>
      <c r="T31" s="44">
        <v>491</v>
      </c>
    </row>
    <row r="32" spans="1:20" ht="15" customHeight="1" x14ac:dyDescent="0.25">
      <c r="A32" s="34">
        <f t="shared" si="0"/>
        <v>31</v>
      </c>
      <c r="B32" s="24" t="s">
        <v>72</v>
      </c>
      <c r="C32" s="25">
        <v>1334</v>
      </c>
      <c r="D32" s="26" t="s">
        <v>14</v>
      </c>
      <c r="E32" s="27">
        <v>698</v>
      </c>
      <c r="F32" s="28">
        <v>5</v>
      </c>
      <c r="G32" s="29">
        <v>204</v>
      </c>
      <c r="H32" s="29">
        <v>168</v>
      </c>
      <c r="I32" s="29">
        <v>4</v>
      </c>
      <c r="J32" s="29">
        <v>2</v>
      </c>
      <c r="K32" s="29">
        <v>23</v>
      </c>
      <c r="L32" s="29">
        <v>4</v>
      </c>
      <c r="M32" s="29">
        <v>103</v>
      </c>
      <c r="N32" s="29">
        <v>4</v>
      </c>
      <c r="O32" s="30">
        <v>0</v>
      </c>
      <c r="P32" s="260">
        <v>206</v>
      </c>
      <c r="Q32" s="260">
        <v>187</v>
      </c>
      <c r="R32" s="28">
        <v>0</v>
      </c>
      <c r="S32" s="29">
        <v>22</v>
      </c>
      <c r="T32" s="33">
        <v>517</v>
      </c>
    </row>
    <row r="33" spans="1:20" ht="15" customHeight="1" x14ac:dyDescent="0.25">
      <c r="A33" s="34">
        <f t="shared" si="0"/>
        <v>32</v>
      </c>
      <c r="B33" s="35" t="s">
        <v>72</v>
      </c>
      <c r="C33" s="36">
        <v>1335</v>
      </c>
      <c r="D33" s="37" t="s">
        <v>19</v>
      </c>
      <c r="E33" s="38">
        <v>415</v>
      </c>
      <c r="F33" s="39">
        <v>6</v>
      </c>
      <c r="G33" s="40">
        <v>80</v>
      </c>
      <c r="H33" s="40">
        <v>139</v>
      </c>
      <c r="I33" s="40">
        <v>1</v>
      </c>
      <c r="J33" s="40">
        <v>0</v>
      </c>
      <c r="K33" s="40">
        <v>13</v>
      </c>
      <c r="L33" s="40">
        <v>2</v>
      </c>
      <c r="M33" s="40">
        <v>47</v>
      </c>
      <c r="N33" s="40">
        <v>2</v>
      </c>
      <c r="O33" s="41">
        <v>0</v>
      </c>
      <c r="P33" s="264">
        <v>80</v>
      </c>
      <c r="Q33" s="264">
        <v>152</v>
      </c>
      <c r="R33" s="39">
        <v>0</v>
      </c>
      <c r="S33" s="40">
        <v>10</v>
      </c>
      <c r="T33" s="44">
        <v>290</v>
      </c>
    </row>
    <row r="34" spans="1:20" ht="15" customHeight="1" x14ac:dyDescent="0.25">
      <c r="A34" s="34">
        <f t="shared" si="0"/>
        <v>33</v>
      </c>
      <c r="B34" s="24" t="s">
        <v>72</v>
      </c>
      <c r="C34" s="25">
        <v>1335</v>
      </c>
      <c r="D34" s="26" t="s">
        <v>14</v>
      </c>
      <c r="E34" s="27">
        <v>415</v>
      </c>
      <c r="F34" s="28">
        <v>9</v>
      </c>
      <c r="G34" s="29">
        <v>75</v>
      </c>
      <c r="H34" s="29">
        <v>147</v>
      </c>
      <c r="I34" s="29">
        <v>2</v>
      </c>
      <c r="J34" s="29">
        <v>0</v>
      </c>
      <c r="K34" s="29">
        <v>11</v>
      </c>
      <c r="L34" s="29">
        <v>0</v>
      </c>
      <c r="M34" s="29">
        <v>43</v>
      </c>
      <c r="N34" s="29">
        <v>0</v>
      </c>
      <c r="O34" s="30">
        <v>0</v>
      </c>
      <c r="P34" s="260">
        <v>75</v>
      </c>
      <c r="Q34" s="260">
        <v>160</v>
      </c>
      <c r="R34" s="28">
        <v>0</v>
      </c>
      <c r="S34" s="29">
        <v>13</v>
      </c>
      <c r="T34" s="33">
        <v>287</v>
      </c>
    </row>
    <row r="35" spans="1:20" ht="5.0999999999999996" customHeight="1" x14ac:dyDescent="0.25">
      <c r="A35" s="47"/>
      <c r="B35" s="48"/>
      <c r="C35" s="49"/>
      <c r="D35" s="50"/>
      <c r="E35" s="51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</row>
    <row r="36" spans="1:20" ht="0.95" customHeight="1" x14ac:dyDescent="0.25">
      <c r="A36" s="54"/>
      <c r="B36" s="55"/>
      <c r="C36" s="56"/>
      <c r="D36" s="57"/>
      <c r="E36" s="5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</row>
    <row r="37" spans="1:20" ht="0.95" customHeight="1" x14ac:dyDescent="0.25">
      <c r="A37" s="47"/>
      <c r="B37" s="48"/>
      <c r="C37" s="49"/>
      <c r="D37" s="50"/>
      <c r="E37" s="51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</row>
    <row r="38" spans="1:20" ht="30" customHeight="1" x14ac:dyDescent="0.25">
      <c r="A38" s="61" t="s">
        <v>16</v>
      </c>
      <c r="B38" s="61"/>
      <c r="C38" s="61">
        <f>COUNTA(C2:C34)</f>
        <v>33</v>
      </c>
      <c r="D38" s="62"/>
      <c r="E38" s="63">
        <f>SUM(E2:E34)</f>
        <v>19557</v>
      </c>
      <c r="F38" s="63">
        <f t="shared" ref="F38:O38" si="1">SUM(F2:F34)</f>
        <v>439</v>
      </c>
      <c r="G38" s="63">
        <f t="shared" si="1"/>
        <v>3159</v>
      </c>
      <c r="H38" s="63">
        <f t="shared" si="1"/>
        <v>4211</v>
      </c>
      <c r="I38" s="63">
        <f t="shared" si="1"/>
        <v>122</v>
      </c>
      <c r="J38" s="63">
        <f t="shared" si="1"/>
        <v>46</v>
      </c>
      <c r="K38" s="63">
        <f t="shared" si="1"/>
        <v>2199</v>
      </c>
      <c r="L38" s="63">
        <f t="shared" si="1"/>
        <v>105</v>
      </c>
      <c r="M38" s="63">
        <f t="shared" si="1"/>
        <v>2604</v>
      </c>
      <c r="N38" s="63">
        <f t="shared" si="1"/>
        <v>75</v>
      </c>
      <c r="O38" s="63">
        <f t="shared" si="1"/>
        <v>0</v>
      </c>
      <c r="P38" s="63">
        <v>3226</v>
      </c>
      <c r="Q38" s="63">
        <v>5028</v>
      </c>
      <c r="R38" s="63">
        <v>2</v>
      </c>
      <c r="S38" s="63">
        <v>467</v>
      </c>
      <c r="T38" s="63">
        <v>12960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S38"/>
  <sheetViews>
    <sheetView topLeftCell="A22" zoomScale="70" zoomScaleNormal="70" workbookViewId="0">
      <selection activeCell="U9" sqref="U9"/>
    </sheetView>
  </sheetViews>
  <sheetFormatPr defaultRowHeight="14.25" x14ac:dyDescent="0.2"/>
  <sheetData>
    <row r="1" spans="1:19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5" t="s">
        <v>8</v>
      </c>
      <c r="R1" s="5" t="s">
        <v>9</v>
      </c>
      <c r="S1" s="5" t="s">
        <v>10</v>
      </c>
    </row>
    <row r="2" spans="1:19" ht="22.5" x14ac:dyDescent="0.2">
      <c r="A2" s="11">
        <v>1</v>
      </c>
      <c r="B2" s="12" t="s">
        <v>35</v>
      </c>
      <c r="C2" s="13">
        <v>756</v>
      </c>
      <c r="D2" s="14" t="s">
        <v>19</v>
      </c>
      <c r="E2" s="15">
        <v>619</v>
      </c>
      <c r="F2" s="16">
        <v>3</v>
      </c>
      <c r="G2" s="17">
        <v>42</v>
      </c>
      <c r="H2" s="17">
        <v>157</v>
      </c>
      <c r="I2" s="17">
        <v>138</v>
      </c>
      <c r="J2" s="17">
        <v>2</v>
      </c>
      <c r="K2" s="17"/>
      <c r="L2" s="17">
        <v>78</v>
      </c>
      <c r="M2" s="17">
        <v>3</v>
      </c>
      <c r="N2" s="17"/>
      <c r="O2" s="18">
        <v>7</v>
      </c>
      <c r="P2" s="19">
        <v>44</v>
      </c>
      <c r="Q2" s="16">
        <v>0</v>
      </c>
      <c r="R2" s="17">
        <v>15</v>
      </c>
      <c r="S2" s="21">
        <v>430</v>
      </c>
    </row>
    <row r="3" spans="1:19" ht="22.5" x14ac:dyDescent="0.2">
      <c r="A3" s="23">
        <f t="shared" ref="A3:A20" si="0">A2+1</f>
        <v>2</v>
      </c>
      <c r="B3" s="24" t="s">
        <v>35</v>
      </c>
      <c r="C3" s="25">
        <v>756</v>
      </c>
      <c r="D3" s="26" t="s">
        <v>14</v>
      </c>
      <c r="E3" s="27">
        <v>618</v>
      </c>
      <c r="F3" s="28">
        <v>12</v>
      </c>
      <c r="G3" s="29">
        <v>45</v>
      </c>
      <c r="H3" s="29">
        <v>123</v>
      </c>
      <c r="I3" s="29">
        <v>109</v>
      </c>
      <c r="J3" s="29">
        <v>3</v>
      </c>
      <c r="K3" s="29"/>
      <c r="L3" s="29">
        <v>135</v>
      </c>
      <c r="M3" s="29">
        <v>3</v>
      </c>
      <c r="N3" s="29"/>
      <c r="O3" s="30">
        <v>0</v>
      </c>
      <c r="P3" s="32">
        <v>49</v>
      </c>
      <c r="Q3" s="28">
        <v>0</v>
      </c>
      <c r="R3" s="29">
        <v>11</v>
      </c>
      <c r="S3" s="33">
        <v>430</v>
      </c>
    </row>
    <row r="4" spans="1:19" ht="22.5" x14ac:dyDescent="0.2">
      <c r="A4" s="34">
        <f t="shared" si="0"/>
        <v>3</v>
      </c>
      <c r="B4" s="35" t="s">
        <v>35</v>
      </c>
      <c r="C4" s="36">
        <v>757</v>
      </c>
      <c r="D4" s="37" t="s">
        <v>19</v>
      </c>
      <c r="E4" s="38">
        <v>752</v>
      </c>
      <c r="F4" s="39">
        <v>17</v>
      </c>
      <c r="G4" s="40">
        <v>65</v>
      </c>
      <c r="H4" s="40">
        <v>188</v>
      </c>
      <c r="I4" s="40">
        <v>123</v>
      </c>
      <c r="J4" s="40">
        <v>3</v>
      </c>
      <c r="K4" s="40"/>
      <c r="L4" s="40">
        <v>119</v>
      </c>
      <c r="M4" s="40">
        <v>6</v>
      </c>
      <c r="N4" s="40"/>
      <c r="O4" s="41">
        <v>10</v>
      </c>
      <c r="P4" s="43">
        <v>68</v>
      </c>
      <c r="Q4" s="39"/>
      <c r="R4" s="40">
        <v>12</v>
      </c>
      <c r="S4" s="44">
        <v>531</v>
      </c>
    </row>
    <row r="5" spans="1:19" ht="22.5" x14ac:dyDescent="0.2">
      <c r="A5" s="23">
        <f t="shared" si="0"/>
        <v>4</v>
      </c>
      <c r="B5" s="24" t="s">
        <v>35</v>
      </c>
      <c r="C5" s="25">
        <v>758</v>
      </c>
      <c r="D5" s="26" t="s">
        <v>19</v>
      </c>
      <c r="E5" s="27">
        <v>710</v>
      </c>
      <c r="F5" s="28">
        <v>4</v>
      </c>
      <c r="G5" s="29">
        <v>51</v>
      </c>
      <c r="H5" s="29">
        <v>151</v>
      </c>
      <c r="I5" s="29">
        <v>157</v>
      </c>
      <c r="J5" s="29">
        <v>1</v>
      </c>
      <c r="K5" s="29"/>
      <c r="L5" s="29">
        <v>122</v>
      </c>
      <c r="M5" s="29">
        <v>2</v>
      </c>
      <c r="N5" s="29"/>
      <c r="O5" s="30">
        <v>8</v>
      </c>
      <c r="P5" s="32">
        <v>52</v>
      </c>
      <c r="Q5" s="28"/>
      <c r="R5" s="29">
        <v>16</v>
      </c>
      <c r="S5" s="33">
        <v>496</v>
      </c>
    </row>
    <row r="6" spans="1:19" ht="22.5" x14ac:dyDescent="0.2">
      <c r="A6" s="34">
        <f t="shared" si="0"/>
        <v>5</v>
      </c>
      <c r="B6" s="35" t="s">
        <v>35</v>
      </c>
      <c r="C6" s="36">
        <v>758</v>
      </c>
      <c r="D6" s="37" t="s">
        <v>14</v>
      </c>
      <c r="E6" s="38">
        <v>709</v>
      </c>
      <c r="F6" s="39">
        <v>4</v>
      </c>
      <c r="G6" s="40">
        <v>51</v>
      </c>
      <c r="H6" s="40">
        <v>197</v>
      </c>
      <c r="I6" s="40">
        <v>138</v>
      </c>
      <c r="J6" s="40">
        <v>2</v>
      </c>
      <c r="K6" s="40"/>
      <c r="L6" s="40">
        <v>87</v>
      </c>
      <c r="M6" s="40">
        <v>1</v>
      </c>
      <c r="N6" s="40"/>
      <c r="O6" s="41">
        <v>9</v>
      </c>
      <c r="P6" s="43">
        <v>53</v>
      </c>
      <c r="Q6" s="39"/>
      <c r="R6" s="40">
        <v>17</v>
      </c>
      <c r="S6" s="44">
        <v>489</v>
      </c>
    </row>
    <row r="7" spans="1:19" ht="22.5" x14ac:dyDescent="0.2">
      <c r="A7" s="23">
        <f t="shared" si="0"/>
        <v>6</v>
      </c>
      <c r="B7" s="24" t="s">
        <v>35</v>
      </c>
      <c r="C7" s="25">
        <v>758</v>
      </c>
      <c r="D7" s="26" t="s">
        <v>20</v>
      </c>
      <c r="E7" s="27">
        <v>709</v>
      </c>
      <c r="F7" s="28">
        <v>1</v>
      </c>
      <c r="G7" s="29">
        <v>66</v>
      </c>
      <c r="H7" s="29">
        <v>148</v>
      </c>
      <c r="I7" s="29">
        <v>137</v>
      </c>
      <c r="J7" s="29">
        <v>1</v>
      </c>
      <c r="K7" s="29"/>
      <c r="L7" s="29">
        <v>119</v>
      </c>
      <c r="M7" s="29">
        <v>4</v>
      </c>
      <c r="N7" s="29"/>
      <c r="O7" s="30">
        <v>10</v>
      </c>
      <c r="P7" s="32">
        <v>67</v>
      </c>
      <c r="Q7" s="28"/>
      <c r="R7" s="29">
        <v>14</v>
      </c>
      <c r="S7" s="33">
        <v>486</v>
      </c>
    </row>
    <row r="8" spans="1:19" ht="22.5" x14ac:dyDescent="0.2">
      <c r="A8" s="34">
        <f t="shared" si="0"/>
        <v>7</v>
      </c>
      <c r="B8" s="35" t="s">
        <v>35</v>
      </c>
      <c r="C8" s="36">
        <v>759</v>
      </c>
      <c r="D8" s="37" t="s">
        <v>19</v>
      </c>
      <c r="E8" s="38">
        <v>557</v>
      </c>
      <c r="F8" s="39">
        <v>3</v>
      </c>
      <c r="G8" s="40">
        <v>67</v>
      </c>
      <c r="H8" s="40">
        <v>63</v>
      </c>
      <c r="I8" s="40">
        <v>137</v>
      </c>
      <c r="J8" s="40">
        <v>3</v>
      </c>
      <c r="K8" s="40"/>
      <c r="L8" s="40">
        <v>76</v>
      </c>
      <c r="M8" s="40">
        <v>1</v>
      </c>
      <c r="N8" s="40"/>
      <c r="O8" s="41">
        <v>9</v>
      </c>
      <c r="P8" s="43">
        <v>70</v>
      </c>
      <c r="Q8" s="39"/>
      <c r="R8" s="40">
        <v>8</v>
      </c>
      <c r="S8" s="44">
        <v>359</v>
      </c>
    </row>
    <row r="9" spans="1:19" ht="22.5" x14ac:dyDescent="0.2">
      <c r="A9" s="23">
        <f t="shared" si="0"/>
        <v>8</v>
      </c>
      <c r="B9" s="24" t="s">
        <v>35</v>
      </c>
      <c r="C9" s="25">
        <v>759</v>
      </c>
      <c r="D9" s="26" t="s">
        <v>14</v>
      </c>
      <c r="E9" s="27">
        <v>557</v>
      </c>
      <c r="F9" s="28">
        <v>10</v>
      </c>
      <c r="G9" s="29">
        <v>43</v>
      </c>
      <c r="H9" s="29">
        <v>91</v>
      </c>
      <c r="I9" s="29">
        <v>130</v>
      </c>
      <c r="J9" s="29">
        <v>2</v>
      </c>
      <c r="K9" s="29"/>
      <c r="L9" s="29">
        <v>90</v>
      </c>
      <c r="M9" s="29">
        <v>2</v>
      </c>
      <c r="N9" s="29"/>
      <c r="O9" s="30">
        <v>3</v>
      </c>
      <c r="P9" s="32">
        <v>45</v>
      </c>
      <c r="Q9" s="28"/>
      <c r="R9" s="29">
        <v>12</v>
      </c>
      <c r="S9" s="33">
        <v>371</v>
      </c>
    </row>
    <row r="10" spans="1:19" ht="22.5" x14ac:dyDescent="0.2">
      <c r="A10" s="34">
        <f t="shared" si="0"/>
        <v>9</v>
      </c>
      <c r="B10" s="35" t="s">
        <v>35</v>
      </c>
      <c r="C10" s="36">
        <v>760</v>
      </c>
      <c r="D10" s="37" t="s">
        <v>19</v>
      </c>
      <c r="E10" s="38">
        <v>659</v>
      </c>
      <c r="F10" s="39">
        <v>15</v>
      </c>
      <c r="G10" s="40">
        <v>101</v>
      </c>
      <c r="H10" s="40">
        <v>136</v>
      </c>
      <c r="I10" s="40">
        <v>107</v>
      </c>
      <c r="J10" s="40">
        <v>2</v>
      </c>
      <c r="K10" s="40"/>
      <c r="L10" s="40">
        <v>87</v>
      </c>
      <c r="M10" s="40">
        <v>1</v>
      </c>
      <c r="N10" s="40"/>
      <c r="O10" s="41">
        <v>2</v>
      </c>
      <c r="P10" s="43">
        <v>104</v>
      </c>
      <c r="Q10" s="39">
        <v>0</v>
      </c>
      <c r="R10" s="40">
        <v>6</v>
      </c>
      <c r="S10" s="44">
        <v>451</v>
      </c>
    </row>
    <row r="11" spans="1:19" ht="22.5" x14ac:dyDescent="0.2">
      <c r="A11" s="23">
        <f t="shared" si="0"/>
        <v>10</v>
      </c>
      <c r="B11" s="24" t="s">
        <v>35</v>
      </c>
      <c r="C11" s="25">
        <v>760</v>
      </c>
      <c r="D11" s="26" t="s">
        <v>14</v>
      </c>
      <c r="E11" s="27">
        <v>658</v>
      </c>
      <c r="F11" s="28">
        <v>5</v>
      </c>
      <c r="G11" s="29">
        <v>168</v>
      </c>
      <c r="H11" s="29">
        <v>114</v>
      </c>
      <c r="I11" s="29">
        <v>89</v>
      </c>
      <c r="J11" s="29">
        <v>0</v>
      </c>
      <c r="K11" s="29"/>
      <c r="L11" s="29">
        <v>67</v>
      </c>
      <c r="M11" s="29">
        <v>0</v>
      </c>
      <c r="N11" s="29"/>
      <c r="O11" s="30">
        <v>1</v>
      </c>
      <c r="P11" s="32">
        <v>170</v>
      </c>
      <c r="Q11" s="28">
        <v>0</v>
      </c>
      <c r="R11" s="29">
        <v>9</v>
      </c>
      <c r="S11" s="33">
        <v>444</v>
      </c>
    </row>
    <row r="12" spans="1:19" ht="22.5" x14ac:dyDescent="0.2">
      <c r="A12" s="34">
        <f t="shared" si="0"/>
        <v>11</v>
      </c>
      <c r="B12" s="35" t="s">
        <v>35</v>
      </c>
      <c r="C12" s="36">
        <v>760</v>
      </c>
      <c r="D12" s="37" t="s">
        <v>20</v>
      </c>
      <c r="E12" s="38">
        <v>658</v>
      </c>
      <c r="F12" s="39">
        <v>6</v>
      </c>
      <c r="G12" s="40">
        <v>125</v>
      </c>
      <c r="H12" s="40">
        <v>105</v>
      </c>
      <c r="I12" s="40">
        <v>129</v>
      </c>
      <c r="J12" s="40">
        <v>2</v>
      </c>
      <c r="K12" s="40"/>
      <c r="L12" s="40">
        <v>64</v>
      </c>
      <c r="M12" s="40">
        <v>0</v>
      </c>
      <c r="N12" s="40"/>
      <c r="O12" s="41">
        <v>6</v>
      </c>
      <c r="P12" s="43">
        <v>129</v>
      </c>
      <c r="Q12" s="39">
        <v>0</v>
      </c>
      <c r="R12" s="40">
        <v>10</v>
      </c>
      <c r="S12" s="44">
        <v>437</v>
      </c>
    </row>
    <row r="13" spans="1:19" ht="22.5" x14ac:dyDescent="0.2">
      <c r="A13" s="23">
        <f t="shared" si="0"/>
        <v>12</v>
      </c>
      <c r="B13" s="24" t="s">
        <v>35</v>
      </c>
      <c r="C13" s="25">
        <v>761</v>
      </c>
      <c r="D13" s="26" t="s">
        <v>19</v>
      </c>
      <c r="E13" s="27">
        <v>693</v>
      </c>
      <c r="F13" s="28">
        <v>0</v>
      </c>
      <c r="G13" s="29">
        <v>74</v>
      </c>
      <c r="H13" s="29">
        <v>207</v>
      </c>
      <c r="I13" s="29">
        <v>65</v>
      </c>
      <c r="J13" s="29">
        <v>2</v>
      </c>
      <c r="K13" s="29"/>
      <c r="L13" s="29">
        <v>51</v>
      </c>
      <c r="M13" s="29">
        <v>2</v>
      </c>
      <c r="N13" s="29"/>
      <c r="O13" s="30">
        <v>1</v>
      </c>
      <c r="P13" s="32">
        <v>76</v>
      </c>
      <c r="Q13" s="28">
        <v>0</v>
      </c>
      <c r="R13" s="29">
        <v>20</v>
      </c>
      <c r="S13" s="33">
        <v>402</v>
      </c>
    </row>
    <row r="14" spans="1:19" ht="22.5" x14ac:dyDescent="0.2">
      <c r="A14" s="34">
        <f t="shared" si="0"/>
        <v>13</v>
      </c>
      <c r="B14" s="35" t="s">
        <v>35</v>
      </c>
      <c r="C14" s="36">
        <v>761</v>
      </c>
      <c r="D14" s="37" t="s">
        <v>14</v>
      </c>
      <c r="E14" s="38">
        <v>692</v>
      </c>
      <c r="F14" s="39">
        <v>3</v>
      </c>
      <c r="G14" s="40">
        <v>70</v>
      </c>
      <c r="H14" s="40">
        <v>195</v>
      </c>
      <c r="I14" s="40">
        <v>44</v>
      </c>
      <c r="J14" s="40">
        <v>5</v>
      </c>
      <c r="K14" s="40"/>
      <c r="L14" s="40">
        <v>99</v>
      </c>
      <c r="M14" s="40">
        <v>3</v>
      </c>
      <c r="N14" s="40"/>
      <c r="O14" s="41">
        <v>2</v>
      </c>
      <c r="P14" s="43">
        <v>75</v>
      </c>
      <c r="Q14" s="39">
        <v>0</v>
      </c>
      <c r="R14" s="40">
        <v>4</v>
      </c>
      <c r="S14" s="44">
        <v>421</v>
      </c>
    </row>
    <row r="15" spans="1:19" ht="22.5" x14ac:dyDescent="0.2">
      <c r="A15" s="23">
        <f t="shared" si="0"/>
        <v>14</v>
      </c>
      <c r="B15" s="24" t="s">
        <v>35</v>
      </c>
      <c r="C15" s="25">
        <v>762</v>
      </c>
      <c r="D15" s="26" t="s">
        <v>19</v>
      </c>
      <c r="E15" s="27">
        <v>678</v>
      </c>
      <c r="F15" s="28">
        <v>1</v>
      </c>
      <c r="G15" s="29">
        <v>117</v>
      </c>
      <c r="H15" s="29">
        <v>169</v>
      </c>
      <c r="I15" s="29">
        <v>90</v>
      </c>
      <c r="J15" s="29">
        <v>1</v>
      </c>
      <c r="K15" s="29"/>
      <c r="L15" s="29">
        <v>18</v>
      </c>
      <c r="M15" s="29">
        <v>5</v>
      </c>
      <c r="N15" s="29"/>
      <c r="O15" s="30">
        <v>1</v>
      </c>
      <c r="P15" s="32">
        <v>118</v>
      </c>
      <c r="Q15" s="28">
        <v>0</v>
      </c>
      <c r="R15" s="29">
        <v>16</v>
      </c>
      <c r="S15" s="33">
        <v>402</v>
      </c>
    </row>
    <row r="16" spans="1:19" ht="22.5" x14ac:dyDescent="0.2">
      <c r="A16" s="34">
        <f t="shared" si="0"/>
        <v>15</v>
      </c>
      <c r="B16" s="35" t="s">
        <v>35</v>
      </c>
      <c r="C16" s="36">
        <v>762</v>
      </c>
      <c r="D16" s="37" t="s">
        <v>14</v>
      </c>
      <c r="E16" s="38">
        <v>678</v>
      </c>
      <c r="F16" s="39">
        <v>4</v>
      </c>
      <c r="G16" s="40">
        <v>162</v>
      </c>
      <c r="H16" s="40">
        <v>157</v>
      </c>
      <c r="I16" s="40">
        <v>58</v>
      </c>
      <c r="J16" s="40">
        <v>0</v>
      </c>
      <c r="K16" s="40"/>
      <c r="L16" s="40">
        <v>28</v>
      </c>
      <c r="M16" s="40">
        <v>6</v>
      </c>
      <c r="N16" s="40"/>
      <c r="O16" s="41">
        <v>4</v>
      </c>
      <c r="P16" s="43">
        <v>162</v>
      </c>
      <c r="Q16" s="39">
        <v>0</v>
      </c>
      <c r="R16" s="40">
        <v>10</v>
      </c>
      <c r="S16" s="44">
        <v>419</v>
      </c>
    </row>
    <row r="17" spans="1:19" ht="22.5" x14ac:dyDescent="0.2">
      <c r="A17" s="23">
        <f t="shared" si="0"/>
        <v>16</v>
      </c>
      <c r="B17" s="24" t="s">
        <v>35</v>
      </c>
      <c r="C17" s="25">
        <v>763</v>
      </c>
      <c r="D17" s="26" t="s">
        <v>19</v>
      </c>
      <c r="E17" s="27">
        <v>433</v>
      </c>
      <c r="F17" s="28">
        <v>2</v>
      </c>
      <c r="G17" s="29">
        <v>111</v>
      </c>
      <c r="H17" s="29">
        <v>74</v>
      </c>
      <c r="I17" s="29">
        <v>48</v>
      </c>
      <c r="J17" s="29">
        <v>1</v>
      </c>
      <c r="K17" s="29"/>
      <c r="L17" s="29">
        <v>19</v>
      </c>
      <c r="M17" s="29">
        <v>0</v>
      </c>
      <c r="N17" s="29"/>
      <c r="O17" s="30">
        <v>3</v>
      </c>
      <c r="P17" s="32">
        <v>112</v>
      </c>
      <c r="Q17" s="28">
        <v>0</v>
      </c>
      <c r="R17" s="29">
        <v>8</v>
      </c>
      <c r="S17" s="33">
        <v>258</v>
      </c>
    </row>
    <row r="18" spans="1:19" ht="22.5" x14ac:dyDescent="0.2">
      <c r="A18" s="34">
        <f t="shared" si="0"/>
        <v>17</v>
      </c>
      <c r="B18" s="35" t="s">
        <v>35</v>
      </c>
      <c r="C18" s="36">
        <v>763</v>
      </c>
      <c r="D18" s="37" t="s">
        <v>14</v>
      </c>
      <c r="E18" s="38">
        <v>432</v>
      </c>
      <c r="F18" s="39">
        <v>0</v>
      </c>
      <c r="G18" s="40">
        <v>123</v>
      </c>
      <c r="H18" s="40">
        <v>78</v>
      </c>
      <c r="I18" s="40">
        <v>68</v>
      </c>
      <c r="J18" s="40">
        <v>1</v>
      </c>
      <c r="K18" s="40"/>
      <c r="L18" s="40">
        <v>17</v>
      </c>
      <c r="M18" s="40">
        <v>3</v>
      </c>
      <c r="N18" s="40"/>
      <c r="O18" s="41">
        <v>4</v>
      </c>
      <c r="P18" s="43">
        <v>124</v>
      </c>
      <c r="Q18" s="39">
        <v>0</v>
      </c>
      <c r="R18" s="40">
        <v>7</v>
      </c>
      <c r="S18" s="44">
        <v>294</v>
      </c>
    </row>
    <row r="19" spans="1:19" ht="22.5" x14ac:dyDescent="0.2">
      <c r="A19" s="23">
        <f t="shared" si="0"/>
        <v>18</v>
      </c>
      <c r="B19" s="24" t="s">
        <v>35</v>
      </c>
      <c r="C19" s="25">
        <v>764</v>
      </c>
      <c r="D19" s="26" t="s">
        <v>19</v>
      </c>
      <c r="E19" s="27">
        <v>533</v>
      </c>
      <c r="F19" s="28">
        <v>2</v>
      </c>
      <c r="G19" s="29">
        <v>110</v>
      </c>
      <c r="H19" s="29">
        <v>97</v>
      </c>
      <c r="I19" s="29">
        <v>79</v>
      </c>
      <c r="J19" s="29">
        <v>1</v>
      </c>
      <c r="K19" s="29"/>
      <c r="L19" s="29">
        <v>30</v>
      </c>
      <c r="M19" s="29">
        <v>5</v>
      </c>
      <c r="N19" s="29"/>
      <c r="O19" s="30">
        <v>3</v>
      </c>
      <c r="P19" s="32">
        <v>111</v>
      </c>
      <c r="Q19" s="28">
        <v>0</v>
      </c>
      <c r="R19" s="29">
        <v>7</v>
      </c>
      <c r="S19" s="33">
        <v>327</v>
      </c>
    </row>
    <row r="20" spans="1:19" ht="22.5" x14ac:dyDescent="0.2">
      <c r="A20" s="34">
        <f t="shared" si="0"/>
        <v>19</v>
      </c>
      <c r="B20" s="35" t="s">
        <v>35</v>
      </c>
      <c r="C20" s="36">
        <v>764</v>
      </c>
      <c r="D20" s="37" t="s">
        <v>14</v>
      </c>
      <c r="E20" s="38">
        <v>533</v>
      </c>
      <c r="F20" s="39">
        <v>3</v>
      </c>
      <c r="G20" s="40">
        <v>143</v>
      </c>
      <c r="H20" s="40">
        <v>83</v>
      </c>
      <c r="I20" s="40">
        <v>65</v>
      </c>
      <c r="J20" s="40">
        <v>1</v>
      </c>
      <c r="K20" s="40"/>
      <c r="L20" s="40">
        <v>15</v>
      </c>
      <c r="M20" s="40">
        <v>3</v>
      </c>
      <c r="N20" s="40"/>
      <c r="O20" s="41">
        <v>5</v>
      </c>
      <c r="P20" s="43">
        <v>144</v>
      </c>
      <c r="Q20" s="39">
        <v>0</v>
      </c>
      <c r="R20" s="40">
        <v>10</v>
      </c>
      <c r="S20" s="44">
        <v>318</v>
      </c>
    </row>
    <row r="21" spans="1:19" ht="22.5" x14ac:dyDescent="0.2">
      <c r="A21" s="23">
        <f>A20+1</f>
        <v>20</v>
      </c>
      <c r="B21" s="24" t="s">
        <v>35</v>
      </c>
      <c r="C21" s="25">
        <v>764</v>
      </c>
      <c r="D21" s="26" t="s">
        <v>20</v>
      </c>
      <c r="E21" s="27">
        <v>533</v>
      </c>
      <c r="F21" s="28">
        <v>3</v>
      </c>
      <c r="G21" s="29">
        <v>129</v>
      </c>
      <c r="H21" s="29">
        <v>90</v>
      </c>
      <c r="I21" s="29">
        <v>91</v>
      </c>
      <c r="J21" s="29">
        <v>0</v>
      </c>
      <c r="K21" s="29"/>
      <c r="L21" s="29">
        <v>8</v>
      </c>
      <c r="M21" s="29">
        <v>2</v>
      </c>
      <c r="N21" s="29"/>
      <c r="O21" s="30">
        <v>1</v>
      </c>
      <c r="P21" s="32">
        <v>129</v>
      </c>
      <c r="Q21" s="28">
        <v>0</v>
      </c>
      <c r="R21" s="29">
        <v>15</v>
      </c>
      <c r="S21" s="33">
        <v>324</v>
      </c>
    </row>
    <row r="22" spans="1:19" ht="22.5" x14ac:dyDescent="0.2">
      <c r="A22" s="34">
        <f t="shared" ref="A22:A38" si="1">A21+1</f>
        <v>21</v>
      </c>
      <c r="B22" s="35" t="s">
        <v>35</v>
      </c>
      <c r="C22" s="36">
        <v>765</v>
      </c>
      <c r="D22" s="37" t="s">
        <v>19</v>
      </c>
      <c r="E22" s="38">
        <v>549</v>
      </c>
      <c r="F22" s="39">
        <v>6</v>
      </c>
      <c r="G22" s="40">
        <v>100</v>
      </c>
      <c r="H22" s="40">
        <v>101</v>
      </c>
      <c r="I22" s="40">
        <v>94</v>
      </c>
      <c r="J22" s="40">
        <v>0</v>
      </c>
      <c r="K22" s="40"/>
      <c r="L22" s="40">
        <v>21</v>
      </c>
      <c r="M22" s="40">
        <v>38</v>
      </c>
      <c r="N22" s="40"/>
      <c r="O22" s="41">
        <v>5</v>
      </c>
      <c r="P22" s="43">
        <v>100</v>
      </c>
      <c r="Q22" s="39">
        <v>0</v>
      </c>
      <c r="R22" s="40">
        <v>7</v>
      </c>
      <c r="S22" s="44">
        <v>365</v>
      </c>
    </row>
    <row r="23" spans="1:19" ht="22.5" x14ac:dyDescent="0.2">
      <c r="A23" s="23">
        <f t="shared" si="1"/>
        <v>22</v>
      </c>
      <c r="B23" s="24" t="s">
        <v>35</v>
      </c>
      <c r="C23" s="25">
        <v>765</v>
      </c>
      <c r="D23" s="26" t="s">
        <v>14</v>
      </c>
      <c r="E23" s="27">
        <v>549</v>
      </c>
      <c r="F23" s="28">
        <v>2</v>
      </c>
      <c r="G23" s="29">
        <v>108</v>
      </c>
      <c r="H23" s="29">
        <v>115</v>
      </c>
      <c r="I23" s="29">
        <v>66</v>
      </c>
      <c r="J23" s="29">
        <v>2</v>
      </c>
      <c r="K23" s="29"/>
      <c r="L23" s="29">
        <v>17</v>
      </c>
      <c r="M23" s="29">
        <v>56</v>
      </c>
      <c r="N23" s="29"/>
      <c r="O23" s="30">
        <v>3</v>
      </c>
      <c r="P23" s="32">
        <v>110</v>
      </c>
      <c r="Q23" s="28">
        <v>0</v>
      </c>
      <c r="R23" s="29">
        <v>9</v>
      </c>
      <c r="S23" s="33">
        <v>369</v>
      </c>
    </row>
    <row r="24" spans="1:19" ht="22.5" x14ac:dyDescent="0.2">
      <c r="A24" s="34">
        <f t="shared" si="1"/>
        <v>23</v>
      </c>
      <c r="B24" s="35" t="s">
        <v>35</v>
      </c>
      <c r="C24" s="36">
        <v>766</v>
      </c>
      <c r="D24" s="37" t="s">
        <v>19</v>
      </c>
      <c r="E24" s="38">
        <v>644</v>
      </c>
      <c r="F24" s="39">
        <v>4</v>
      </c>
      <c r="G24" s="40">
        <v>87</v>
      </c>
      <c r="H24" s="40">
        <v>112</v>
      </c>
      <c r="I24" s="40">
        <v>53</v>
      </c>
      <c r="J24" s="40">
        <v>0</v>
      </c>
      <c r="K24" s="40"/>
      <c r="L24" s="40">
        <v>9</v>
      </c>
      <c r="M24" s="40">
        <v>10</v>
      </c>
      <c r="N24" s="40"/>
      <c r="O24" s="41">
        <v>3</v>
      </c>
      <c r="P24" s="43">
        <v>88</v>
      </c>
      <c r="Q24" s="39">
        <v>0</v>
      </c>
      <c r="R24" s="40">
        <v>9</v>
      </c>
      <c r="S24" s="44">
        <v>278</v>
      </c>
    </row>
    <row r="25" spans="1:19" ht="22.5" x14ac:dyDescent="0.2">
      <c r="A25" s="23">
        <f t="shared" si="1"/>
        <v>24</v>
      </c>
      <c r="B25" s="24" t="s">
        <v>35</v>
      </c>
      <c r="C25" s="25">
        <v>766</v>
      </c>
      <c r="D25" s="26" t="s">
        <v>14</v>
      </c>
      <c r="E25" s="27">
        <v>644</v>
      </c>
      <c r="F25" s="28">
        <v>4</v>
      </c>
      <c r="G25" s="29">
        <v>83</v>
      </c>
      <c r="H25" s="29">
        <v>140</v>
      </c>
      <c r="I25" s="29">
        <v>84</v>
      </c>
      <c r="J25" s="29">
        <v>1</v>
      </c>
      <c r="K25" s="29"/>
      <c r="L25" s="29">
        <v>14</v>
      </c>
      <c r="M25" s="29">
        <v>5</v>
      </c>
      <c r="N25" s="29"/>
      <c r="O25" s="30">
        <v>2</v>
      </c>
      <c r="P25" s="32">
        <v>84</v>
      </c>
      <c r="Q25" s="28">
        <v>0</v>
      </c>
      <c r="R25" s="29">
        <v>0</v>
      </c>
      <c r="S25" s="33">
        <v>333</v>
      </c>
    </row>
    <row r="26" spans="1:19" ht="22.5" x14ac:dyDescent="0.2">
      <c r="A26" s="34">
        <f t="shared" si="1"/>
        <v>25</v>
      </c>
      <c r="B26" s="35" t="s">
        <v>35</v>
      </c>
      <c r="C26" s="36">
        <v>767</v>
      </c>
      <c r="D26" s="37" t="s">
        <v>19</v>
      </c>
      <c r="E26" s="38">
        <v>283</v>
      </c>
      <c r="F26" s="39">
        <v>3</v>
      </c>
      <c r="G26" s="40">
        <v>58</v>
      </c>
      <c r="H26" s="40">
        <v>51</v>
      </c>
      <c r="I26" s="40">
        <v>54</v>
      </c>
      <c r="J26" s="40">
        <v>0</v>
      </c>
      <c r="K26" s="40"/>
      <c r="L26" s="40">
        <v>14</v>
      </c>
      <c r="M26" s="40">
        <v>5</v>
      </c>
      <c r="N26" s="40"/>
      <c r="O26" s="41">
        <v>3</v>
      </c>
      <c r="P26" s="43">
        <v>58</v>
      </c>
      <c r="Q26" s="39">
        <v>0</v>
      </c>
      <c r="R26" s="40">
        <v>7</v>
      </c>
      <c r="S26" s="44">
        <v>188</v>
      </c>
    </row>
    <row r="27" spans="1:19" ht="22.5" x14ac:dyDescent="0.2">
      <c r="A27" s="23">
        <f t="shared" si="1"/>
        <v>26</v>
      </c>
      <c r="B27" s="24" t="s">
        <v>35</v>
      </c>
      <c r="C27" s="25">
        <v>768</v>
      </c>
      <c r="D27" s="26" t="s">
        <v>19</v>
      </c>
      <c r="E27" s="27">
        <v>471</v>
      </c>
      <c r="F27" s="28">
        <v>6</v>
      </c>
      <c r="G27" s="29">
        <v>64</v>
      </c>
      <c r="H27" s="29">
        <v>83</v>
      </c>
      <c r="I27" s="29">
        <v>65</v>
      </c>
      <c r="J27" s="29">
        <v>2</v>
      </c>
      <c r="K27" s="29"/>
      <c r="L27" s="29">
        <v>41</v>
      </c>
      <c r="M27" s="29">
        <v>5</v>
      </c>
      <c r="N27" s="29"/>
      <c r="O27" s="30">
        <v>14</v>
      </c>
      <c r="P27" s="32">
        <v>66</v>
      </c>
      <c r="Q27" s="28">
        <v>0</v>
      </c>
      <c r="R27" s="29">
        <v>0</v>
      </c>
      <c r="S27" s="33">
        <v>280</v>
      </c>
    </row>
    <row r="28" spans="1:19" ht="22.5" x14ac:dyDescent="0.2">
      <c r="A28" s="34">
        <f t="shared" si="1"/>
        <v>27</v>
      </c>
      <c r="B28" s="35" t="s">
        <v>35</v>
      </c>
      <c r="C28" s="36">
        <v>769</v>
      </c>
      <c r="D28" s="37" t="s">
        <v>19</v>
      </c>
      <c r="E28" s="38">
        <v>568</v>
      </c>
      <c r="F28" s="39">
        <v>11</v>
      </c>
      <c r="G28" s="40">
        <v>124</v>
      </c>
      <c r="H28" s="40">
        <v>66</v>
      </c>
      <c r="I28" s="40">
        <v>57</v>
      </c>
      <c r="J28" s="40">
        <v>0</v>
      </c>
      <c r="K28" s="40"/>
      <c r="L28" s="40">
        <v>99</v>
      </c>
      <c r="M28" s="40">
        <v>0</v>
      </c>
      <c r="N28" s="40"/>
      <c r="O28" s="41">
        <v>4</v>
      </c>
      <c r="P28" s="43">
        <v>124</v>
      </c>
      <c r="Q28" s="39">
        <v>0</v>
      </c>
      <c r="R28" s="40">
        <v>0</v>
      </c>
      <c r="S28" s="44">
        <v>361</v>
      </c>
    </row>
    <row r="29" spans="1:19" ht="22.5" x14ac:dyDescent="0.2">
      <c r="A29" s="23">
        <f t="shared" si="1"/>
        <v>28</v>
      </c>
      <c r="B29" s="24" t="s">
        <v>35</v>
      </c>
      <c r="C29" s="25">
        <v>769</v>
      </c>
      <c r="D29" s="26" t="s">
        <v>14</v>
      </c>
      <c r="E29" s="27">
        <v>567</v>
      </c>
      <c r="F29" s="28">
        <v>16</v>
      </c>
      <c r="G29" s="29">
        <v>128</v>
      </c>
      <c r="H29" s="29">
        <v>66</v>
      </c>
      <c r="I29" s="29">
        <v>64</v>
      </c>
      <c r="J29" s="29">
        <v>2</v>
      </c>
      <c r="K29" s="29"/>
      <c r="L29" s="29">
        <v>100</v>
      </c>
      <c r="M29" s="29">
        <v>2</v>
      </c>
      <c r="N29" s="29"/>
      <c r="O29" s="30">
        <v>3</v>
      </c>
      <c r="P29" s="32">
        <v>130</v>
      </c>
      <c r="Q29" s="28">
        <v>0</v>
      </c>
      <c r="R29" s="29">
        <v>6</v>
      </c>
      <c r="S29" s="33">
        <v>381</v>
      </c>
    </row>
    <row r="30" spans="1:19" ht="22.5" x14ac:dyDescent="0.2">
      <c r="A30" s="34">
        <f t="shared" si="1"/>
        <v>29</v>
      </c>
      <c r="B30" s="35" t="s">
        <v>35</v>
      </c>
      <c r="C30" s="36">
        <v>770</v>
      </c>
      <c r="D30" s="37" t="s">
        <v>19</v>
      </c>
      <c r="E30" s="38">
        <v>548</v>
      </c>
      <c r="F30" s="39">
        <v>4</v>
      </c>
      <c r="G30" s="40">
        <v>125</v>
      </c>
      <c r="H30" s="40">
        <v>108</v>
      </c>
      <c r="I30" s="40">
        <v>59</v>
      </c>
      <c r="J30" s="40">
        <v>6</v>
      </c>
      <c r="K30" s="40"/>
      <c r="L30" s="40">
        <v>15</v>
      </c>
      <c r="M30" s="40">
        <v>4</v>
      </c>
      <c r="N30" s="40"/>
      <c r="O30" s="41">
        <v>1</v>
      </c>
      <c r="P30" s="43">
        <v>131</v>
      </c>
      <c r="Q30" s="39">
        <v>0</v>
      </c>
      <c r="R30" s="40">
        <v>9</v>
      </c>
      <c r="S30" s="44">
        <v>322</v>
      </c>
    </row>
    <row r="31" spans="1:19" ht="22.5" x14ac:dyDescent="0.2">
      <c r="A31" s="23">
        <f t="shared" si="1"/>
        <v>30</v>
      </c>
      <c r="B31" s="24" t="s">
        <v>35</v>
      </c>
      <c r="C31" s="25">
        <v>770</v>
      </c>
      <c r="D31" s="26" t="s">
        <v>14</v>
      </c>
      <c r="E31" s="27">
        <v>548</v>
      </c>
      <c r="F31" s="28">
        <v>3</v>
      </c>
      <c r="G31" s="29">
        <v>100</v>
      </c>
      <c r="H31" s="29">
        <v>102</v>
      </c>
      <c r="I31" s="29">
        <v>68</v>
      </c>
      <c r="J31" s="29">
        <v>3</v>
      </c>
      <c r="K31" s="29"/>
      <c r="L31" s="29">
        <v>14</v>
      </c>
      <c r="M31" s="29">
        <v>7</v>
      </c>
      <c r="N31" s="29"/>
      <c r="O31" s="30">
        <v>0</v>
      </c>
      <c r="P31" s="32">
        <v>103</v>
      </c>
      <c r="Q31" s="28">
        <v>0</v>
      </c>
      <c r="R31" s="29">
        <v>7</v>
      </c>
      <c r="S31" s="33">
        <v>297</v>
      </c>
    </row>
    <row r="32" spans="1:19" ht="22.5" x14ac:dyDescent="0.2">
      <c r="A32" s="34">
        <f t="shared" si="1"/>
        <v>31</v>
      </c>
      <c r="B32" s="35" t="s">
        <v>35</v>
      </c>
      <c r="C32" s="36">
        <v>770</v>
      </c>
      <c r="D32" s="37" t="s">
        <v>20</v>
      </c>
      <c r="E32" s="38">
        <v>547</v>
      </c>
      <c r="F32" s="39">
        <v>6</v>
      </c>
      <c r="G32" s="40">
        <v>114</v>
      </c>
      <c r="H32" s="40">
        <v>99</v>
      </c>
      <c r="I32" s="40">
        <v>71</v>
      </c>
      <c r="J32" s="40">
        <v>1</v>
      </c>
      <c r="K32" s="40"/>
      <c r="L32" s="40">
        <v>15</v>
      </c>
      <c r="M32" s="40">
        <v>3</v>
      </c>
      <c r="N32" s="40"/>
      <c r="O32" s="41">
        <v>4</v>
      </c>
      <c r="P32" s="43">
        <v>126</v>
      </c>
      <c r="Q32" s="39">
        <v>0</v>
      </c>
      <c r="R32" s="40">
        <v>4</v>
      </c>
      <c r="S32" s="44">
        <v>313</v>
      </c>
    </row>
    <row r="33" spans="1:19" ht="22.5" x14ac:dyDescent="0.2">
      <c r="A33" s="23">
        <f t="shared" si="1"/>
        <v>32</v>
      </c>
      <c r="B33" s="24" t="s">
        <v>35</v>
      </c>
      <c r="C33" s="25">
        <v>771</v>
      </c>
      <c r="D33" s="26" t="s">
        <v>19</v>
      </c>
      <c r="E33" s="27">
        <v>535</v>
      </c>
      <c r="F33" s="28">
        <v>3</v>
      </c>
      <c r="G33" s="29">
        <v>142</v>
      </c>
      <c r="H33" s="29">
        <v>78</v>
      </c>
      <c r="I33" s="29">
        <v>94</v>
      </c>
      <c r="J33" s="29">
        <v>0</v>
      </c>
      <c r="K33" s="29"/>
      <c r="L33" s="29">
        <v>13</v>
      </c>
      <c r="M33" s="29">
        <v>2</v>
      </c>
      <c r="N33" s="29"/>
      <c r="O33" s="30">
        <v>2</v>
      </c>
      <c r="P33" s="32">
        <v>142</v>
      </c>
      <c r="Q33" s="28">
        <v>0</v>
      </c>
      <c r="R33" s="29">
        <v>5</v>
      </c>
      <c r="S33" s="33">
        <v>334</v>
      </c>
    </row>
    <row r="34" spans="1:19" ht="22.5" x14ac:dyDescent="0.2">
      <c r="A34" s="34">
        <f t="shared" si="1"/>
        <v>33</v>
      </c>
      <c r="B34" s="35" t="s">
        <v>35</v>
      </c>
      <c r="C34" s="36">
        <v>771</v>
      </c>
      <c r="D34" s="37" t="s">
        <v>14</v>
      </c>
      <c r="E34" s="38">
        <v>535</v>
      </c>
      <c r="F34" s="39">
        <v>4</v>
      </c>
      <c r="G34" s="40">
        <v>124</v>
      </c>
      <c r="H34" s="40">
        <v>107</v>
      </c>
      <c r="I34" s="40">
        <v>69</v>
      </c>
      <c r="J34" s="40">
        <v>2</v>
      </c>
      <c r="K34" s="40"/>
      <c r="L34" s="40">
        <v>10</v>
      </c>
      <c r="M34" s="40">
        <v>2</v>
      </c>
      <c r="N34" s="40"/>
      <c r="O34" s="41">
        <v>1</v>
      </c>
      <c r="P34" s="43">
        <v>126</v>
      </c>
      <c r="Q34" s="39">
        <v>0</v>
      </c>
      <c r="R34" s="40">
        <v>13</v>
      </c>
      <c r="S34" s="44">
        <v>319</v>
      </c>
    </row>
    <row r="35" spans="1:19" ht="22.5" x14ac:dyDescent="0.2">
      <c r="A35" s="23">
        <f t="shared" si="1"/>
        <v>34</v>
      </c>
      <c r="B35" s="24" t="s">
        <v>35</v>
      </c>
      <c r="C35" s="25">
        <v>772</v>
      </c>
      <c r="D35" s="26" t="s">
        <v>19</v>
      </c>
      <c r="E35" s="27">
        <v>608</v>
      </c>
      <c r="F35" s="28">
        <v>5</v>
      </c>
      <c r="G35" s="29">
        <v>33</v>
      </c>
      <c r="H35" s="29">
        <v>213</v>
      </c>
      <c r="I35" s="29">
        <v>79</v>
      </c>
      <c r="J35" s="29">
        <v>4</v>
      </c>
      <c r="K35" s="29"/>
      <c r="L35" s="29">
        <v>54</v>
      </c>
      <c r="M35" s="29">
        <v>0</v>
      </c>
      <c r="N35" s="29"/>
      <c r="O35" s="30">
        <v>10</v>
      </c>
      <c r="P35" s="32">
        <v>37</v>
      </c>
      <c r="Q35" s="28">
        <v>0</v>
      </c>
      <c r="R35" s="29">
        <v>8</v>
      </c>
      <c r="S35" s="33">
        <v>398</v>
      </c>
    </row>
    <row r="36" spans="1:19" ht="22.5" x14ac:dyDescent="0.2">
      <c r="A36" s="34">
        <f t="shared" si="1"/>
        <v>35</v>
      </c>
      <c r="B36" s="35" t="s">
        <v>35</v>
      </c>
      <c r="C36" s="36">
        <v>772</v>
      </c>
      <c r="D36" s="37" t="s">
        <v>14</v>
      </c>
      <c r="E36" s="38">
        <v>608</v>
      </c>
      <c r="F36" s="39">
        <v>4</v>
      </c>
      <c r="G36" s="40">
        <v>72</v>
      </c>
      <c r="H36" s="40">
        <v>175</v>
      </c>
      <c r="I36" s="40">
        <v>76</v>
      </c>
      <c r="J36" s="40">
        <v>2</v>
      </c>
      <c r="K36" s="40"/>
      <c r="L36" s="40">
        <v>52</v>
      </c>
      <c r="M36" s="40">
        <v>4</v>
      </c>
      <c r="N36" s="40"/>
      <c r="O36" s="41">
        <v>11</v>
      </c>
      <c r="P36" s="43">
        <v>74</v>
      </c>
      <c r="Q36" s="39">
        <v>0</v>
      </c>
      <c r="R36" s="40">
        <v>17</v>
      </c>
      <c r="S36" s="44">
        <v>396</v>
      </c>
    </row>
    <row r="37" spans="1:19" ht="22.5" x14ac:dyDescent="0.2">
      <c r="A37" s="23">
        <f t="shared" si="1"/>
        <v>36</v>
      </c>
      <c r="B37" s="24" t="s">
        <v>35</v>
      </c>
      <c r="C37" s="25">
        <v>773</v>
      </c>
      <c r="D37" s="26" t="s">
        <v>19</v>
      </c>
      <c r="E37" s="27">
        <v>450</v>
      </c>
      <c r="F37" s="28">
        <v>5</v>
      </c>
      <c r="G37" s="29">
        <v>25</v>
      </c>
      <c r="H37" s="29">
        <v>108</v>
      </c>
      <c r="I37" s="29">
        <v>52</v>
      </c>
      <c r="J37" s="29">
        <v>2</v>
      </c>
      <c r="K37" s="29"/>
      <c r="L37" s="29">
        <v>56</v>
      </c>
      <c r="M37" s="29">
        <v>5</v>
      </c>
      <c r="N37" s="29"/>
      <c r="O37" s="30">
        <v>1</v>
      </c>
      <c r="P37" s="32">
        <v>27</v>
      </c>
      <c r="Q37" s="28">
        <v>0</v>
      </c>
      <c r="R37" s="29">
        <v>13</v>
      </c>
      <c r="S37" s="33">
        <v>254</v>
      </c>
    </row>
    <row r="38" spans="1:19" ht="22.5" x14ac:dyDescent="0.2">
      <c r="A38" s="34">
        <f t="shared" si="1"/>
        <v>37</v>
      </c>
      <c r="B38" s="35" t="s">
        <v>35</v>
      </c>
      <c r="C38" s="36">
        <v>773</v>
      </c>
      <c r="D38" s="37" t="s">
        <v>14</v>
      </c>
      <c r="E38" s="38">
        <v>450</v>
      </c>
      <c r="F38" s="39">
        <v>2</v>
      </c>
      <c r="G38" s="40">
        <v>42</v>
      </c>
      <c r="H38" s="40">
        <v>88</v>
      </c>
      <c r="I38" s="40">
        <v>59</v>
      </c>
      <c r="J38" s="40">
        <v>0</v>
      </c>
      <c r="K38" s="40"/>
      <c r="L38" s="40">
        <v>48</v>
      </c>
      <c r="M38" s="40">
        <v>0</v>
      </c>
      <c r="N38" s="40"/>
      <c r="O38" s="41">
        <v>1</v>
      </c>
      <c r="P38" s="43">
        <v>43</v>
      </c>
      <c r="Q38" s="39">
        <v>0</v>
      </c>
      <c r="R38" s="40">
        <v>6</v>
      </c>
      <c r="S38" s="44">
        <v>240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S96"/>
  <sheetViews>
    <sheetView topLeftCell="A70" zoomScale="55" zoomScaleNormal="55" workbookViewId="0">
      <selection activeCell="U9" sqref="U9"/>
    </sheetView>
  </sheetViews>
  <sheetFormatPr defaultRowHeight="14.25" x14ac:dyDescent="0.2"/>
  <cols>
    <col min="2" max="2" width="16" customWidth="1"/>
  </cols>
  <sheetData>
    <row r="1" spans="1:19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5" t="s">
        <v>8</v>
      </c>
      <c r="R1" s="5" t="s">
        <v>9</v>
      </c>
      <c r="S1" s="5" t="s">
        <v>10</v>
      </c>
    </row>
    <row r="2" spans="1:19" x14ac:dyDescent="0.2">
      <c r="A2" s="11">
        <v>1</v>
      </c>
      <c r="B2" s="12" t="s">
        <v>37</v>
      </c>
      <c r="C2" s="13">
        <v>1601</v>
      </c>
      <c r="D2" s="14" t="s">
        <v>19</v>
      </c>
      <c r="E2" s="15">
        <v>674</v>
      </c>
      <c r="F2" s="16">
        <v>33</v>
      </c>
      <c r="G2" s="17">
        <v>121</v>
      </c>
      <c r="H2" s="17">
        <v>85</v>
      </c>
      <c r="I2" s="17">
        <v>16</v>
      </c>
      <c r="J2" s="17">
        <v>3</v>
      </c>
      <c r="K2" s="157"/>
      <c r="L2" s="17">
        <v>23</v>
      </c>
      <c r="M2" s="17">
        <v>12</v>
      </c>
      <c r="N2" s="157"/>
      <c r="O2" s="18">
        <v>7</v>
      </c>
      <c r="P2" s="19">
        <v>126</v>
      </c>
      <c r="Q2" s="16"/>
      <c r="R2" s="17">
        <v>35</v>
      </c>
      <c r="S2" s="21">
        <v>300</v>
      </c>
    </row>
    <row r="3" spans="1:19" x14ac:dyDescent="0.2">
      <c r="A3" s="23">
        <f t="shared" ref="A3:A66" si="0">A2+1</f>
        <v>2</v>
      </c>
      <c r="B3" s="24" t="s">
        <v>37</v>
      </c>
      <c r="C3" s="25">
        <v>1601</v>
      </c>
      <c r="D3" s="26" t="s">
        <v>14</v>
      </c>
      <c r="E3" s="27">
        <v>673</v>
      </c>
      <c r="F3" s="28">
        <v>46</v>
      </c>
      <c r="G3" s="29">
        <v>118</v>
      </c>
      <c r="H3" s="29">
        <v>65</v>
      </c>
      <c r="I3" s="29">
        <v>27</v>
      </c>
      <c r="J3" s="29">
        <v>4</v>
      </c>
      <c r="K3" s="158"/>
      <c r="L3" s="29">
        <v>19</v>
      </c>
      <c r="M3" s="29">
        <v>8</v>
      </c>
      <c r="N3" s="158"/>
      <c r="O3" s="30">
        <v>14</v>
      </c>
      <c r="P3" s="32">
        <v>124</v>
      </c>
      <c r="Q3" s="28"/>
      <c r="R3" s="29">
        <v>30</v>
      </c>
      <c r="S3" s="33">
        <v>301</v>
      </c>
    </row>
    <row r="4" spans="1:19" x14ac:dyDescent="0.2">
      <c r="A4" s="159">
        <f t="shared" si="0"/>
        <v>3</v>
      </c>
      <c r="B4" s="160" t="s">
        <v>37</v>
      </c>
      <c r="C4" s="161">
        <v>1602</v>
      </c>
      <c r="D4" s="162" t="s">
        <v>19</v>
      </c>
      <c r="E4" s="163">
        <v>695</v>
      </c>
      <c r="F4" s="164">
        <v>70</v>
      </c>
      <c r="G4" s="165">
        <v>109</v>
      </c>
      <c r="H4" s="165">
        <v>66</v>
      </c>
      <c r="I4" s="165">
        <v>18</v>
      </c>
      <c r="J4" s="165">
        <v>6</v>
      </c>
      <c r="K4" s="165"/>
      <c r="L4" s="165">
        <v>27</v>
      </c>
      <c r="M4" s="165">
        <v>10</v>
      </c>
      <c r="N4" s="165"/>
      <c r="O4" s="166">
        <v>16</v>
      </c>
      <c r="P4" s="167">
        <v>117</v>
      </c>
      <c r="Q4" s="164">
        <v>0</v>
      </c>
      <c r="R4" s="165">
        <v>45</v>
      </c>
      <c r="S4" s="168">
        <v>322</v>
      </c>
    </row>
    <row r="5" spans="1:19" x14ac:dyDescent="0.2">
      <c r="A5" s="23">
        <f t="shared" si="0"/>
        <v>4</v>
      </c>
      <c r="B5" s="24" t="s">
        <v>37</v>
      </c>
      <c r="C5" s="25">
        <v>1602</v>
      </c>
      <c r="D5" s="26" t="s">
        <v>14</v>
      </c>
      <c r="E5" s="27">
        <v>695</v>
      </c>
      <c r="F5" s="28">
        <v>47</v>
      </c>
      <c r="G5" s="29">
        <v>108</v>
      </c>
      <c r="H5" s="29">
        <v>53</v>
      </c>
      <c r="I5" s="29">
        <v>30</v>
      </c>
      <c r="J5" s="29">
        <v>2</v>
      </c>
      <c r="K5" s="158"/>
      <c r="L5" s="29">
        <v>42</v>
      </c>
      <c r="M5" s="29">
        <v>5</v>
      </c>
      <c r="N5" s="158"/>
      <c r="O5" s="30">
        <v>27</v>
      </c>
      <c r="P5" s="32">
        <v>110</v>
      </c>
      <c r="Q5" s="28"/>
      <c r="R5" s="29">
        <v>30</v>
      </c>
      <c r="S5" s="33">
        <v>314</v>
      </c>
    </row>
    <row r="6" spans="1:19" x14ac:dyDescent="0.2">
      <c r="A6" s="159">
        <f t="shared" si="0"/>
        <v>5</v>
      </c>
      <c r="B6" s="160" t="s">
        <v>37</v>
      </c>
      <c r="C6" s="161">
        <v>1602</v>
      </c>
      <c r="D6" s="162" t="s">
        <v>20</v>
      </c>
      <c r="E6" s="163">
        <v>694</v>
      </c>
      <c r="F6" s="164">
        <v>59</v>
      </c>
      <c r="G6" s="165">
        <v>106</v>
      </c>
      <c r="H6" s="165">
        <v>82</v>
      </c>
      <c r="I6" s="165">
        <v>13</v>
      </c>
      <c r="J6" s="165">
        <v>7</v>
      </c>
      <c r="K6" s="165"/>
      <c r="L6" s="165">
        <v>40</v>
      </c>
      <c r="M6" s="165">
        <v>0</v>
      </c>
      <c r="N6" s="165"/>
      <c r="O6" s="166">
        <v>12</v>
      </c>
      <c r="P6" s="167">
        <v>114</v>
      </c>
      <c r="Q6" s="164">
        <v>0</v>
      </c>
      <c r="R6" s="165">
        <v>48</v>
      </c>
      <c r="S6" s="168">
        <v>319</v>
      </c>
    </row>
    <row r="7" spans="1:19" x14ac:dyDescent="0.2">
      <c r="A7" s="23">
        <f t="shared" si="0"/>
        <v>6</v>
      </c>
      <c r="B7" s="24" t="s">
        <v>37</v>
      </c>
      <c r="C7" s="25">
        <v>1603</v>
      </c>
      <c r="D7" s="26" t="s">
        <v>19</v>
      </c>
      <c r="E7" s="27">
        <v>658</v>
      </c>
      <c r="F7" s="28">
        <v>39</v>
      </c>
      <c r="G7" s="29">
        <v>115</v>
      </c>
      <c r="H7" s="29">
        <v>84</v>
      </c>
      <c r="I7" s="29">
        <v>17</v>
      </c>
      <c r="J7" s="29">
        <v>9</v>
      </c>
      <c r="K7" s="158"/>
      <c r="L7" s="29">
        <v>31</v>
      </c>
      <c r="M7" s="29">
        <v>10</v>
      </c>
      <c r="N7" s="158"/>
      <c r="O7" s="30">
        <v>8</v>
      </c>
      <c r="P7" s="32">
        <v>124</v>
      </c>
      <c r="Q7" s="28"/>
      <c r="R7" s="29">
        <v>21</v>
      </c>
      <c r="S7" s="33">
        <v>313</v>
      </c>
    </row>
    <row r="8" spans="1:19" x14ac:dyDescent="0.2">
      <c r="A8" s="34">
        <f t="shared" si="0"/>
        <v>7</v>
      </c>
      <c r="B8" s="35" t="s">
        <v>37</v>
      </c>
      <c r="C8" s="36">
        <v>1603</v>
      </c>
      <c r="D8" s="37" t="s">
        <v>14</v>
      </c>
      <c r="E8" s="38">
        <v>658</v>
      </c>
      <c r="F8" s="39">
        <v>46</v>
      </c>
      <c r="G8" s="40">
        <v>107</v>
      </c>
      <c r="H8" s="40">
        <v>64</v>
      </c>
      <c r="I8" s="40">
        <v>19</v>
      </c>
      <c r="J8" s="40">
        <v>5</v>
      </c>
      <c r="K8" s="165"/>
      <c r="L8" s="40">
        <v>31</v>
      </c>
      <c r="M8" s="40">
        <v>6</v>
      </c>
      <c r="N8" s="165"/>
      <c r="O8" s="41">
        <v>15</v>
      </c>
      <c r="P8" s="43">
        <v>115</v>
      </c>
      <c r="Q8" s="39">
        <v>0</v>
      </c>
      <c r="R8" s="40">
        <v>35</v>
      </c>
      <c r="S8" s="44">
        <v>293</v>
      </c>
    </row>
    <row r="9" spans="1:19" x14ac:dyDescent="0.2">
      <c r="A9" s="159">
        <f t="shared" si="0"/>
        <v>8</v>
      </c>
      <c r="B9" s="160" t="s">
        <v>37</v>
      </c>
      <c r="C9" s="161">
        <v>1603</v>
      </c>
      <c r="D9" s="162" t="s">
        <v>20</v>
      </c>
      <c r="E9" s="163">
        <v>658</v>
      </c>
      <c r="F9" s="164">
        <v>61</v>
      </c>
      <c r="G9" s="165">
        <v>91</v>
      </c>
      <c r="H9" s="165">
        <v>95</v>
      </c>
      <c r="I9" s="165">
        <v>19</v>
      </c>
      <c r="J9" s="165">
        <v>6</v>
      </c>
      <c r="K9" s="165"/>
      <c r="L9" s="165">
        <v>26</v>
      </c>
      <c r="M9" s="165">
        <v>9</v>
      </c>
      <c r="N9" s="165"/>
      <c r="O9" s="166">
        <v>18</v>
      </c>
      <c r="P9" s="167">
        <v>99</v>
      </c>
      <c r="Q9" s="164">
        <v>0</v>
      </c>
      <c r="R9" s="165">
        <v>29</v>
      </c>
      <c r="S9" s="168">
        <v>325</v>
      </c>
    </row>
    <row r="10" spans="1:19" x14ac:dyDescent="0.2">
      <c r="A10" s="34">
        <f t="shared" si="0"/>
        <v>9</v>
      </c>
      <c r="B10" s="24" t="s">
        <v>37</v>
      </c>
      <c r="C10" s="25">
        <v>1603</v>
      </c>
      <c r="D10" s="26" t="s">
        <v>23</v>
      </c>
      <c r="E10" s="27">
        <v>657</v>
      </c>
      <c r="F10" s="28">
        <v>45</v>
      </c>
      <c r="G10" s="29">
        <v>117</v>
      </c>
      <c r="H10" s="29">
        <v>71</v>
      </c>
      <c r="I10" s="29">
        <v>7</v>
      </c>
      <c r="J10" s="29">
        <v>4</v>
      </c>
      <c r="K10" s="158"/>
      <c r="L10" s="29">
        <v>18</v>
      </c>
      <c r="M10" s="29">
        <v>8</v>
      </c>
      <c r="N10" s="158"/>
      <c r="O10" s="30">
        <v>11</v>
      </c>
      <c r="P10" s="32">
        <v>121</v>
      </c>
      <c r="Q10" s="28"/>
      <c r="R10" s="29">
        <v>34</v>
      </c>
      <c r="S10" s="33">
        <v>281</v>
      </c>
    </row>
    <row r="11" spans="1:19" x14ac:dyDescent="0.2">
      <c r="A11" s="159">
        <f t="shared" si="0"/>
        <v>10</v>
      </c>
      <c r="B11" s="160" t="s">
        <v>37</v>
      </c>
      <c r="C11" s="161">
        <v>1604</v>
      </c>
      <c r="D11" s="162" t="s">
        <v>19</v>
      </c>
      <c r="E11" s="163">
        <v>743</v>
      </c>
      <c r="F11" s="164">
        <v>31</v>
      </c>
      <c r="G11" s="165">
        <v>98</v>
      </c>
      <c r="H11" s="165">
        <v>104</v>
      </c>
      <c r="I11" s="165">
        <v>26</v>
      </c>
      <c r="J11" s="165">
        <v>2</v>
      </c>
      <c r="K11" s="165"/>
      <c r="L11" s="165">
        <v>40</v>
      </c>
      <c r="M11" s="165">
        <v>10</v>
      </c>
      <c r="N11" s="165"/>
      <c r="O11" s="166">
        <v>13</v>
      </c>
      <c r="P11" s="167">
        <v>101</v>
      </c>
      <c r="Q11" s="164">
        <v>0</v>
      </c>
      <c r="R11" s="165">
        <v>37</v>
      </c>
      <c r="S11" s="168">
        <v>324</v>
      </c>
    </row>
    <row r="12" spans="1:19" x14ac:dyDescent="0.2">
      <c r="A12" s="159">
        <f t="shared" si="0"/>
        <v>11</v>
      </c>
      <c r="B12" s="170" t="s">
        <v>37</v>
      </c>
      <c r="C12" s="171">
        <v>1604</v>
      </c>
      <c r="D12" s="172" t="s">
        <v>14</v>
      </c>
      <c r="E12" s="173">
        <v>742</v>
      </c>
      <c r="F12" s="174">
        <v>37</v>
      </c>
      <c r="G12" s="158">
        <v>107</v>
      </c>
      <c r="H12" s="158">
        <v>116</v>
      </c>
      <c r="I12" s="158">
        <v>30</v>
      </c>
      <c r="J12" s="158">
        <v>5</v>
      </c>
      <c r="K12" s="158"/>
      <c r="L12" s="158">
        <v>39</v>
      </c>
      <c r="M12" s="158">
        <v>6</v>
      </c>
      <c r="N12" s="158"/>
      <c r="O12" s="175">
        <v>7</v>
      </c>
      <c r="P12" s="176">
        <v>113</v>
      </c>
      <c r="Q12" s="174">
        <v>0</v>
      </c>
      <c r="R12" s="158">
        <v>35</v>
      </c>
      <c r="S12" s="168">
        <v>347</v>
      </c>
    </row>
    <row r="13" spans="1:19" x14ac:dyDescent="0.2">
      <c r="A13" s="34">
        <f t="shared" si="0"/>
        <v>12</v>
      </c>
      <c r="B13" s="35" t="s">
        <v>37</v>
      </c>
      <c r="C13" s="36">
        <v>1605</v>
      </c>
      <c r="D13" s="37" t="s">
        <v>19</v>
      </c>
      <c r="E13" s="38">
        <v>481</v>
      </c>
      <c r="F13" s="39">
        <v>31</v>
      </c>
      <c r="G13" s="40">
        <v>105</v>
      </c>
      <c r="H13" s="40">
        <v>63</v>
      </c>
      <c r="I13" s="40">
        <v>18</v>
      </c>
      <c r="J13" s="40">
        <v>5</v>
      </c>
      <c r="K13" s="165"/>
      <c r="L13" s="40">
        <v>30</v>
      </c>
      <c r="M13" s="40">
        <v>7</v>
      </c>
      <c r="N13" s="165"/>
      <c r="O13" s="41">
        <v>7</v>
      </c>
      <c r="P13" s="43">
        <v>110</v>
      </c>
      <c r="Q13" s="39">
        <v>1</v>
      </c>
      <c r="R13" s="40">
        <v>15</v>
      </c>
      <c r="S13" s="44">
        <v>266</v>
      </c>
    </row>
    <row r="14" spans="1:19" x14ac:dyDescent="0.2">
      <c r="A14" s="34">
        <f t="shared" si="0"/>
        <v>13</v>
      </c>
      <c r="B14" s="24" t="s">
        <v>37</v>
      </c>
      <c r="C14" s="25">
        <v>1605</v>
      </c>
      <c r="D14" s="26" t="s">
        <v>14</v>
      </c>
      <c r="E14" s="27">
        <v>481</v>
      </c>
      <c r="F14" s="28">
        <v>22</v>
      </c>
      <c r="G14" s="29">
        <v>91</v>
      </c>
      <c r="H14" s="29">
        <v>71</v>
      </c>
      <c r="I14" s="29">
        <v>9</v>
      </c>
      <c r="J14" s="29">
        <v>5</v>
      </c>
      <c r="K14" s="158"/>
      <c r="L14" s="29">
        <v>18</v>
      </c>
      <c r="M14" s="29">
        <v>12</v>
      </c>
      <c r="N14" s="158"/>
      <c r="O14" s="30">
        <v>5</v>
      </c>
      <c r="P14" s="32">
        <v>99</v>
      </c>
      <c r="Q14" s="28">
        <v>1</v>
      </c>
      <c r="R14" s="29">
        <v>22</v>
      </c>
      <c r="S14" s="33">
        <v>233</v>
      </c>
    </row>
    <row r="15" spans="1:19" x14ac:dyDescent="0.2">
      <c r="A15" s="34">
        <f t="shared" si="0"/>
        <v>14</v>
      </c>
      <c r="B15" s="35" t="s">
        <v>37</v>
      </c>
      <c r="C15" s="36">
        <v>1606</v>
      </c>
      <c r="D15" s="37" t="s">
        <v>19</v>
      </c>
      <c r="E15" s="38">
        <v>430</v>
      </c>
      <c r="F15" s="39">
        <v>53</v>
      </c>
      <c r="G15" s="40">
        <v>66</v>
      </c>
      <c r="H15" s="40">
        <v>41</v>
      </c>
      <c r="I15" s="40">
        <v>12</v>
      </c>
      <c r="J15" s="40">
        <v>6</v>
      </c>
      <c r="K15" s="165"/>
      <c r="L15" s="40">
        <v>39</v>
      </c>
      <c r="M15" s="40">
        <v>8</v>
      </c>
      <c r="N15" s="165"/>
      <c r="O15" s="41">
        <v>9</v>
      </c>
      <c r="P15" s="43">
        <v>72</v>
      </c>
      <c r="Q15" s="39"/>
      <c r="R15" s="40">
        <v>13</v>
      </c>
      <c r="S15" s="44">
        <v>234</v>
      </c>
    </row>
    <row r="16" spans="1:19" x14ac:dyDescent="0.2">
      <c r="A16" s="159">
        <f t="shared" si="0"/>
        <v>15</v>
      </c>
      <c r="B16" s="170" t="s">
        <v>37</v>
      </c>
      <c r="C16" s="171">
        <v>1606</v>
      </c>
      <c r="D16" s="172" t="s">
        <v>14</v>
      </c>
      <c r="E16" s="173">
        <v>430</v>
      </c>
      <c r="F16" s="174">
        <v>40</v>
      </c>
      <c r="G16" s="158">
        <v>57</v>
      </c>
      <c r="H16" s="158">
        <v>58</v>
      </c>
      <c r="I16" s="158">
        <v>14</v>
      </c>
      <c r="J16" s="158">
        <v>5</v>
      </c>
      <c r="K16" s="158"/>
      <c r="L16" s="158">
        <v>31</v>
      </c>
      <c r="M16" s="158">
        <v>9</v>
      </c>
      <c r="N16" s="158"/>
      <c r="O16" s="175">
        <v>8</v>
      </c>
      <c r="P16" s="176">
        <v>62</v>
      </c>
      <c r="Q16" s="174">
        <v>0</v>
      </c>
      <c r="R16" s="158">
        <v>19</v>
      </c>
      <c r="S16" s="168">
        <v>222</v>
      </c>
    </row>
    <row r="17" spans="1:19" x14ac:dyDescent="0.2">
      <c r="A17" s="34">
        <f t="shared" si="0"/>
        <v>16</v>
      </c>
      <c r="B17" s="35" t="s">
        <v>37</v>
      </c>
      <c r="C17" s="36">
        <v>1607</v>
      </c>
      <c r="D17" s="37" t="s">
        <v>19</v>
      </c>
      <c r="E17" s="38">
        <v>658</v>
      </c>
      <c r="F17" s="164">
        <v>24</v>
      </c>
      <c r="G17" s="165">
        <v>117</v>
      </c>
      <c r="H17" s="165">
        <v>69</v>
      </c>
      <c r="I17" s="165">
        <v>27</v>
      </c>
      <c r="J17" s="165">
        <v>4</v>
      </c>
      <c r="K17" s="165"/>
      <c r="L17" s="165">
        <v>33</v>
      </c>
      <c r="M17" s="165">
        <v>8</v>
      </c>
      <c r="N17" s="165"/>
      <c r="O17" s="166">
        <v>4</v>
      </c>
      <c r="P17" s="167">
        <v>123</v>
      </c>
      <c r="Q17" s="164">
        <v>0</v>
      </c>
      <c r="R17" s="165">
        <v>32</v>
      </c>
      <c r="S17" s="168">
        <v>286</v>
      </c>
    </row>
    <row r="18" spans="1:19" x14ac:dyDescent="0.2">
      <c r="A18" s="34">
        <f t="shared" si="0"/>
        <v>17</v>
      </c>
      <c r="B18" s="24" t="s">
        <v>37</v>
      </c>
      <c r="C18" s="25">
        <v>1607</v>
      </c>
      <c r="D18" s="26" t="s">
        <v>14</v>
      </c>
      <c r="E18" s="27">
        <v>658</v>
      </c>
      <c r="F18" s="28">
        <v>36</v>
      </c>
      <c r="G18" s="29">
        <v>117</v>
      </c>
      <c r="H18" s="29">
        <v>83</v>
      </c>
      <c r="I18" s="29">
        <v>21</v>
      </c>
      <c r="J18" s="29">
        <v>8</v>
      </c>
      <c r="K18" s="158"/>
      <c r="L18" s="29">
        <v>29</v>
      </c>
      <c r="M18" s="29">
        <v>9</v>
      </c>
      <c r="N18" s="158"/>
      <c r="O18" s="30">
        <v>5</v>
      </c>
      <c r="P18" s="32">
        <v>125</v>
      </c>
      <c r="Q18" s="28"/>
      <c r="R18" s="29">
        <v>45</v>
      </c>
      <c r="S18" s="33">
        <v>308</v>
      </c>
    </row>
    <row r="19" spans="1:19" x14ac:dyDescent="0.2">
      <c r="A19" s="34">
        <f t="shared" si="0"/>
        <v>18</v>
      </c>
      <c r="B19" s="35" t="s">
        <v>37</v>
      </c>
      <c r="C19" s="36">
        <v>1607</v>
      </c>
      <c r="D19" s="37" t="s">
        <v>20</v>
      </c>
      <c r="E19" s="38">
        <v>657</v>
      </c>
      <c r="F19" s="39">
        <v>37</v>
      </c>
      <c r="G19" s="40">
        <v>115</v>
      </c>
      <c r="H19" s="40">
        <v>63</v>
      </c>
      <c r="I19" s="40">
        <v>16</v>
      </c>
      <c r="J19" s="40">
        <v>6</v>
      </c>
      <c r="K19" s="165"/>
      <c r="L19" s="40">
        <v>47</v>
      </c>
      <c r="M19" s="40">
        <v>2</v>
      </c>
      <c r="N19" s="165"/>
      <c r="O19" s="41">
        <v>2</v>
      </c>
      <c r="P19" s="43">
        <v>121</v>
      </c>
      <c r="Q19" s="39">
        <v>0</v>
      </c>
      <c r="R19" s="40">
        <v>45</v>
      </c>
      <c r="S19" s="44">
        <v>288</v>
      </c>
    </row>
    <row r="20" spans="1:19" x14ac:dyDescent="0.2">
      <c r="A20" s="34">
        <f t="shared" si="0"/>
        <v>19</v>
      </c>
      <c r="B20" s="24" t="s">
        <v>37</v>
      </c>
      <c r="C20" s="25">
        <v>1608</v>
      </c>
      <c r="D20" s="26" t="s">
        <v>19</v>
      </c>
      <c r="E20" s="27">
        <v>752</v>
      </c>
      <c r="F20" s="28">
        <v>37</v>
      </c>
      <c r="G20" s="29">
        <v>128</v>
      </c>
      <c r="H20" s="29">
        <v>86</v>
      </c>
      <c r="I20" s="29">
        <v>21</v>
      </c>
      <c r="J20" s="29">
        <v>7</v>
      </c>
      <c r="K20" s="158"/>
      <c r="L20" s="29">
        <v>35</v>
      </c>
      <c r="M20" s="29">
        <v>3</v>
      </c>
      <c r="N20" s="158"/>
      <c r="O20" s="30">
        <v>11</v>
      </c>
      <c r="P20" s="32">
        <v>138</v>
      </c>
      <c r="Q20" s="28">
        <v>1</v>
      </c>
      <c r="R20" s="29">
        <v>42</v>
      </c>
      <c r="S20" s="33">
        <v>328</v>
      </c>
    </row>
    <row r="21" spans="1:19" x14ac:dyDescent="0.2">
      <c r="A21" s="34">
        <f t="shared" si="0"/>
        <v>20</v>
      </c>
      <c r="B21" s="35" t="s">
        <v>37</v>
      </c>
      <c r="C21" s="36">
        <v>1608</v>
      </c>
      <c r="D21" s="37" t="s">
        <v>14</v>
      </c>
      <c r="E21" s="38">
        <v>751</v>
      </c>
      <c r="F21" s="39">
        <v>30</v>
      </c>
      <c r="G21" s="40">
        <v>154</v>
      </c>
      <c r="H21" s="40">
        <v>99</v>
      </c>
      <c r="I21" s="40">
        <v>22</v>
      </c>
      <c r="J21" s="40">
        <v>9</v>
      </c>
      <c r="K21" s="165"/>
      <c r="L21" s="40">
        <v>36</v>
      </c>
      <c r="M21" s="40">
        <v>7</v>
      </c>
      <c r="N21" s="165"/>
      <c r="O21" s="41">
        <v>9</v>
      </c>
      <c r="P21" s="43">
        <v>166</v>
      </c>
      <c r="Q21" s="39"/>
      <c r="R21" s="40">
        <v>33</v>
      </c>
      <c r="S21" s="44">
        <v>366</v>
      </c>
    </row>
    <row r="22" spans="1:19" x14ac:dyDescent="0.2">
      <c r="A22" s="34">
        <f t="shared" si="0"/>
        <v>21</v>
      </c>
      <c r="B22" s="24" t="s">
        <v>37</v>
      </c>
      <c r="C22" s="25">
        <v>1609</v>
      </c>
      <c r="D22" s="26" t="s">
        <v>19</v>
      </c>
      <c r="E22" s="27">
        <v>752</v>
      </c>
      <c r="F22" s="28">
        <v>31</v>
      </c>
      <c r="G22" s="29">
        <v>142</v>
      </c>
      <c r="H22" s="29">
        <v>63</v>
      </c>
      <c r="I22" s="29">
        <v>40</v>
      </c>
      <c r="J22" s="29">
        <v>14</v>
      </c>
      <c r="K22" s="158"/>
      <c r="L22" s="29">
        <v>30</v>
      </c>
      <c r="M22" s="29">
        <v>6</v>
      </c>
      <c r="N22" s="158"/>
      <c r="O22" s="30">
        <v>7</v>
      </c>
      <c r="P22" s="32">
        <v>159</v>
      </c>
      <c r="Q22" s="28"/>
      <c r="R22" s="29">
        <v>26</v>
      </c>
      <c r="S22" s="33">
        <v>333</v>
      </c>
    </row>
    <row r="23" spans="1:19" x14ac:dyDescent="0.2">
      <c r="A23" s="34">
        <f t="shared" si="0"/>
        <v>22</v>
      </c>
      <c r="B23" s="35" t="s">
        <v>37</v>
      </c>
      <c r="C23" s="36">
        <v>1609</v>
      </c>
      <c r="D23" s="37" t="s">
        <v>14</v>
      </c>
      <c r="E23" s="38">
        <v>751</v>
      </c>
      <c r="F23" s="39">
        <v>34</v>
      </c>
      <c r="G23" s="40">
        <v>133</v>
      </c>
      <c r="H23" s="40">
        <v>53</v>
      </c>
      <c r="I23" s="40">
        <v>35</v>
      </c>
      <c r="J23" s="40">
        <v>12</v>
      </c>
      <c r="K23" s="165"/>
      <c r="L23" s="40">
        <v>26</v>
      </c>
      <c r="M23" s="40">
        <v>9</v>
      </c>
      <c r="N23" s="165"/>
      <c r="O23" s="41">
        <v>8</v>
      </c>
      <c r="P23" s="43">
        <v>145</v>
      </c>
      <c r="Q23" s="39"/>
      <c r="R23" s="40">
        <v>36</v>
      </c>
      <c r="S23" s="44">
        <v>310</v>
      </c>
    </row>
    <row r="24" spans="1:19" x14ac:dyDescent="0.2">
      <c r="A24" s="34">
        <f t="shared" si="0"/>
        <v>23</v>
      </c>
      <c r="B24" s="24" t="s">
        <v>37</v>
      </c>
      <c r="C24" s="25">
        <v>1609</v>
      </c>
      <c r="D24" s="26" t="s">
        <v>20</v>
      </c>
      <c r="E24" s="27">
        <v>751</v>
      </c>
      <c r="F24" s="28">
        <v>23</v>
      </c>
      <c r="G24" s="29">
        <v>121</v>
      </c>
      <c r="H24" s="29">
        <v>62</v>
      </c>
      <c r="I24" s="29">
        <v>37</v>
      </c>
      <c r="J24" s="29">
        <v>9</v>
      </c>
      <c r="K24" s="158"/>
      <c r="L24" s="29">
        <v>15</v>
      </c>
      <c r="M24" s="29">
        <v>8</v>
      </c>
      <c r="N24" s="158"/>
      <c r="O24" s="30">
        <v>17</v>
      </c>
      <c r="P24" s="32">
        <v>131</v>
      </c>
      <c r="Q24" s="28"/>
      <c r="R24" s="29">
        <v>33</v>
      </c>
      <c r="S24" s="33">
        <v>292</v>
      </c>
    </row>
    <row r="25" spans="1:19" x14ac:dyDescent="0.2">
      <c r="A25" s="34">
        <f t="shared" si="0"/>
        <v>24</v>
      </c>
      <c r="B25" s="35" t="s">
        <v>37</v>
      </c>
      <c r="C25" s="36">
        <v>1609</v>
      </c>
      <c r="D25" s="37" t="s">
        <v>23</v>
      </c>
      <c r="E25" s="38">
        <v>751</v>
      </c>
      <c r="F25" s="39">
        <v>31</v>
      </c>
      <c r="G25" s="40">
        <v>110</v>
      </c>
      <c r="H25" s="40">
        <v>78</v>
      </c>
      <c r="I25" s="40">
        <v>29</v>
      </c>
      <c r="J25" s="40">
        <v>7</v>
      </c>
      <c r="K25" s="165"/>
      <c r="L25" s="40">
        <v>29</v>
      </c>
      <c r="M25" s="40">
        <v>9</v>
      </c>
      <c r="N25" s="165"/>
      <c r="O25" s="41">
        <v>2</v>
      </c>
      <c r="P25" s="43">
        <v>118</v>
      </c>
      <c r="Q25" s="39"/>
      <c r="R25" s="40">
        <v>36</v>
      </c>
      <c r="S25" s="44">
        <v>295</v>
      </c>
    </row>
    <row r="26" spans="1:19" x14ac:dyDescent="0.2">
      <c r="A26" s="34">
        <f t="shared" si="0"/>
        <v>25</v>
      </c>
      <c r="B26" s="24" t="s">
        <v>37</v>
      </c>
      <c r="C26" s="25">
        <v>1610</v>
      </c>
      <c r="D26" s="26" t="s">
        <v>19</v>
      </c>
      <c r="E26" s="27">
        <v>421</v>
      </c>
      <c r="F26" s="28">
        <v>24</v>
      </c>
      <c r="G26" s="29">
        <v>108</v>
      </c>
      <c r="H26" s="29">
        <v>42</v>
      </c>
      <c r="I26" s="29">
        <v>17</v>
      </c>
      <c r="J26" s="29">
        <v>4</v>
      </c>
      <c r="K26" s="158"/>
      <c r="L26" s="29">
        <v>21</v>
      </c>
      <c r="M26" s="29">
        <v>1</v>
      </c>
      <c r="N26" s="158"/>
      <c r="O26" s="30">
        <v>1</v>
      </c>
      <c r="P26" s="32">
        <v>113</v>
      </c>
      <c r="Q26" s="28"/>
      <c r="R26" s="29">
        <v>13</v>
      </c>
      <c r="S26" s="33">
        <v>218</v>
      </c>
    </row>
    <row r="27" spans="1:19" x14ac:dyDescent="0.2">
      <c r="A27" s="34">
        <f t="shared" si="0"/>
        <v>26</v>
      </c>
      <c r="B27" s="35" t="s">
        <v>37</v>
      </c>
      <c r="C27" s="36">
        <v>1610</v>
      </c>
      <c r="D27" s="37" t="s">
        <v>14</v>
      </c>
      <c r="E27" s="38">
        <v>421</v>
      </c>
      <c r="F27" s="39">
        <v>25</v>
      </c>
      <c r="G27" s="40">
        <v>109</v>
      </c>
      <c r="H27" s="40">
        <v>32</v>
      </c>
      <c r="I27" s="40">
        <v>18</v>
      </c>
      <c r="J27" s="40">
        <v>2</v>
      </c>
      <c r="K27" s="165"/>
      <c r="L27" s="40">
        <v>25</v>
      </c>
      <c r="M27" s="40">
        <v>3</v>
      </c>
      <c r="N27" s="165"/>
      <c r="O27" s="41">
        <v>5</v>
      </c>
      <c r="P27" s="43">
        <v>112</v>
      </c>
      <c r="Q27" s="39">
        <v>1</v>
      </c>
      <c r="R27" s="40">
        <v>18</v>
      </c>
      <c r="S27" s="44">
        <v>219</v>
      </c>
    </row>
    <row r="28" spans="1:19" x14ac:dyDescent="0.2">
      <c r="A28" s="34">
        <f t="shared" si="0"/>
        <v>27</v>
      </c>
      <c r="B28" s="24" t="s">
        <v>37</v>
      </c>
      <c r="C28" s="25">
        <v>1611</v>
      </c>
      <c r="D28" s="26" t="s">
        <v>19</v>
      </c>
      <c r="E28" s="27">
        <v>626</v>
      </c>
      <c r="F28" s="28">
        <v>29</v>
      </c>
      <c r="G28" s="29">
        <v>149</v>
      </c>
      <c r="H28" s="29">
        <v>56</v>
      </c>
      <c r="I28" s="29">
        <v>30</v>
      </c>
      <c r="J28" s="29">
        <v>7</v>
      </c>
      <c r="K28" s="158"/>
      <c r="L28" s="29">
        <v>30</v>
      </c>
      <c r="M28" s="29">
        <v>4</v>
      </c>
      <c r="N28" s="158"/>
      <c r="O28" s="30">
        <v>7</v>
      </c>
      <c r="P28" s="32">
        <v>160</v>
      </c>
      <c r="Q28" s="28"/>
      <c r="R28" s="29">
        <v>18</v>
      </c>
      <c r="S28" s="33">
        <v>312</v>
      </c>
    </row>
    <row r="29" spans="1:19" x14ac:dyDescent="0.2">
      <c r="A29" s="34">
        <f t="shared" si="0"/>
        <v>28</v>
      </c>
      <c r="B29" s="35" t="s">
        <v>37</v>
      </c>
      <c r="C29" s="36">
        <v>1611</v>
      </c>
      <c r="D29" s="37" t="s">
        <v>14</v>
      </c>
      <c r="E29" s="38">
        <v>626</v>
      </c>
      <c r="F29" s="39">
        <v>25</v>
      </c>
      <c r="G29" s="40">
        <v>142</v>
      </c>
      <c r="H29" s="40">
        <v>40</v>
      </c>
      <c r="I29" s="40">
        <v>19</v>
      </c>
      <c r="J29" s="40">
        <v>8</v>
      </c>
      <c r="K29" s="165"/>
      <c r="L29" s="40">
        <v>18</v>
      </c>
      <c r="M29" s="40">
        <v>4</v>
      </c>
      <c r="N29" s="165"/>
      <c r="O29" s="41">
        <v>13</v>
      </c>
      <c r="P29" s="43">
        <v>158</v>
      </c>
      <c r="Q29" s="39"/>
      <c r="R29" s="40">
        <v>32</v>
      </c>
      <c r="S29" s="44">
        <v>269</v>
      </c>
    </row>
    <row r="30" spans="1:19" x14ac:dyDescent="0.2">
      <c r="A30" s="34">
        <f t="shared" si="0"/>
        <v>29</v>
      </c>
      <c r="B30" s="24" t="s">
        <v>37</v>
      </c>
      <c r="C30" s="25">
        <v>1611</v>
      </c>
      <c r="D30" s="26" t="s">
        <v>20</v>
      </c>
      <c r="E30" s="27">
        <v>626</v>
      </c>
      <c r="F30" s="28">
        <v>28</v>
      </c>
      <c r="G30" s="29">
        <v>142</v>
      </c>
      <c r="H30" s="29">
        <v>69</v>
      </c>
      <c r="I30" s="29">
        <v>18</v>
      </c>
      <c r="J30" s="29">
        <v>9</v>
      </c>
      <c r="K30" s="158"/>
      <c r="L30" s="29">
        <v>27</v>
      </c>
      <c r="M30" s="29">
        <v>8</v>
      </c>
      <c r="N30" s="158"/>
      <c r="O30" s="30">
        <v>13</v>
      </c>
      <c r="P30" s="32">
        <v>152</v>
      </c>
      <c r="Q30" s="28">
        <v>18</v>
      </c>
      <c r="R30" s="29">
        <v>11</v>
      </c>
      <c r="S30" s="33">
        <v>314</v>
      </c>
    </row>
    <row r="31" spans="1:19" x14ac:dyDescent="0.2">
      <c r="A31" s="159">
        <f t="shared" si="0"/>
        <v>30</v>
      </c>
      <c r="B31" s="160" t="s">
        <v>37</v>
      </c>
      <c r="C31" s="161">
        <v>1612</v>
      </c>
      <c r="D31" s="162" t="s">
        <v>19</v>
      </c>
      <c r="E31" s="163">
        <v>557</v>
      </c>
      <c r="F31" s="164">
        <v>19</v>
      </c>
      <c r="G31" s="165">
        <v>80</v>
      </c>
      <c r="H31" s="165">
        <v>78</v>
      </c>
      <c r="I31" s="165">
        <v>26</v>
      </c>
      <c r="J31" s="165">
        <v>6</v>
      </c>
      <c r="K31" s="165"/>
      <c r="L31" s="165">
        <v>23</v>
      </c>
      <c r="M31" s="165">
        <v>10</v>
      </c>
      <c r="N31" s="165"/>
      <c r="O31" s="166">
        <v>10</v>
      </c>
      <c r="P31" s="167">
        <v>86</v>
      </c>
      <c r="Q31" s="164">
        <v>0</v>
      </c>
      <c r="R31" s="165">
        <v>23</v>
      </c>
      <c r="S31" s="168">
        <v>252</v>
      </c>
    </row>
    <row r="32" spans="1:19" x14ac:dyDescent="0.2">
      <c r="A32" s="34">
        <f t="shared" si="0"/>
        <v>31</v>
      </c>
      <c r="B32" s="24" t="s">
        <v>37</v>
      </c>
      <c r="C32" s="25">
        <v>1612</v>
      </c>
      <c r="D32" s="26" t="s">
        <v>14</v>
      </c>
      <c r="E32" s="27">
        <v>556</v>
      </c>
      <c r="F32" s="28">
        <v>30</v>
      </c>
      <c r="G32" s="29">
        <v>96</v>
      </c>
      <c r="H32" s="29">
        <v>66</v>
      </c>
      <c r="I32" s="29">
        <v>13</v>
      </c>
      <c r="J32" s="29">
        <v>4</v>
      </c>
      <c r="K32" s="158"/>
      <c r="L32" s="29">
        <v>27</v>
      </c>
      <c r="M32" s="29">
        <v>6</v>
      </c>
      <c r="N32" s="158"/>
      <c r="O32" s="30">
        <v>8</v>
      </c>
      <c r="P32" s="32">
        <v>100</v>
      </c>
      <c r="Q32" s="28"/>
      <c r="R32" s="29">
        <v>40</v>
      </c>
      <c r="S32" s="33">
        <v>250</v>
      </c>
    </row>
    <row r="33" spans="1:19" x14ac:dyDescent="0.2">
      <c r="A33" s="34">
        <f t="shared" si="0"/>
        <v>32</v>
      </c>
      <c r="B33" s="35" t="s">
        <v>37</v>
      </c>
      <c r="C33" s="36">
        <v>1613</v>
      </c>
      <c r="D33" s="37" t="s">
        <v>19</v>
      </c>
      <c r="E33" s="38">
        <v>694</v>
      </c>
      <c r="F33" s="39">
        <v>32</v>
      </c>
      <c r="G33" s="40">
        <v>124</v>
      </c>
      <c r="H33" s="40">
        <v>105</v>
      </c>
      <c r="I33" s="40">
        <v>32</v>
      </c>
      <c r="J33" s="40">
        <v>8</v>
      </c>
      <c r="K33" s="165"/>
      <c r="L33" s="40">
        <v>28</v>
      </c>
      <c r="M33" s="40">
        <v>6</v>
      </c>
      <c r="N33" s="165"/>
      <c r="O33" s="41">
        <v>5</v>
      </c>
      <c r="P33" s="43">
        <v>132</v>
      </c>
      <c r="Q33" s="39">
        <v>0</v>
      </c>
      <c r="R33" s="40">
        <v>33</v>
      </c>
      <c r="S33" s="44">
        <v>340</v>
      </c>
    </row>
    <row r="34" spans="1:19" x14ac:dyDescent="0.2">
      <c r="A34" s="34">
        <f t="shared" si="0"/>
        <v>33</v>
      </c>
      <c r="B34" s="24" t="s">
        <v>37</v>
      </c>
      <c r="C34" s="25">
        <v>1613</v>
      </c>
      <c r="D34" s="26" t="s">
        <v>14</v>
      </c>
      <c r="E34" s="27">
        <v>693</v>
      </c>
      <c r="F34" s="28">
        <v>25</v>
      </c>
      <c r="G34" s="29">
        <v>129</v>
      </c>
      <c r="H34" s="29">
        <v>89</v>
      </c>
      <c r="I34" s="29">
        <v>24</v>
      </c>
      <c r="J34" s="29">
        <v>3</v>
      </c>
      <c r="K34" s="158"/>
      <c r="L34" s="29">
        <v>25</v>
      </c>
      <c r="M34" s="29">
        <v>1</v>
      </c>
      <c r="N34" s="158"/>
      <c r="O34" s="30">
        <v>9</v>
      </c>
      <c r="P34" s="32">
        <v>136</v>
      </c>
      <c r="Q34" s="28">
        <v>0</v>
      </c>
      <c r="R34" s="29">
        <v>30</v>
      </c>
      <c r="S34" s="33">
        <v>305</v>
      </c>
    </row>
    <row r="35" spans="1:19" x14ac:dyDescent="0.2">
      <c r="A35" s="34">
        <f t="shared" si="0"/>
        <v>34</v>
      </c>
      <c r="B35" s="35" t="s">
        <v>37</v>
      </c>
      <c r="C35" s="36">
        <v>1613</v>
      </c>
      <c r="D35" s="37" t="s">
        <v>20</v>
      </c>
      <c r="E35" s="38">
        <v>693</v>
      </c>
      <c r="F35" s="39">
        <v>24</v>
      </c>
      <c r="G35" s="40">
        <v>131</v>
      </c>
      <c r="H35" s="40">
        <v>100</v>
      </c>
      <c r="I35" s="40">
        <v>27</v>
      </c>
      <c r="J35" s="40">
        <v>9</v>
      </c>
      <c r="K35" s="165"/>
      <c r="L35" s="40">
        <v>27</v>
      </c>
      <c r="M35" s="40">
        <v>5</v>
      </c>
      <c r="N35" s="165"/>
      <c r="O35" s="41">
        <v>7</v>
      </c>
      <c r="P35" s="43">
        <v>142</v>
      </c>
      <c r="Q35" s="39">
        <v>1</v>
      </c>
      <c r="R35" s="40">
        <v>17</v>
      </c>
      <c r="S35" s="44">
        <v>330</v>
      </c>
    </row>
    <row r="36" spans="1:19" x14ac:dyDescent="0.2">
      <c r="A36" s="34">
        <f t="shared" si="0"/>
        <v>35</v>
      </c>
      <c r="B36" s="24" t="s">
        <v>37</v>
      </c>
      <c r="C36" s="25">
        <v>1613</v>
      </c>
      <c r="D36" s="26" t="s">
        <v>23</v>
      </c>
      <c r="E36" s="27">
        <v>693</v>
      </c>
      <c r="F36" s="28">
        <v>41</v>
      </c>
      <c r="G36" s="29">
        <v>121</v>
      </c>
      <c r="H36" s="29">
        <v>81</v>
      </c>
      <c r="I36" s="29">
        <v>25</v>
      </c>
      <c r="J36" s="29">
        <v>7</v>
      </c>
      <c r="K36" s="158"/>
      <c r="L36" s="29">
        <v>24</v>
      </c>
      <c r="M36" s="29">
        <v>10</v>
      </c>
      <c r="N36" s="158"/>
      <c r="O36" s="30">
        <v>8</v>
      </c>
      <c r="P36" s="32">
        <v>128</v>
      </c>
      <c r="Q36" s="28"/>
      <c r="R36" s="29">
        <v>23</v>
      </c>
      <c r="S36" s="33">
        <v>317</v>
      </c>
    </row>
    <row r="37" spans="1:19" x14ac:dyDescent="0.2">
      <c r="A37" s="34">
        <f t="shared" si="0"/>
        <v>36</v>
      </c>
      <c r="B37" s="35" t="s">
        <v>37</v>
      </c>
      <c r="C37" s="36">
        <v>1614</v>
      </c>
      <c r="D37" s="37" t="s">
        <v>19</v>
      </c>
      <c r="E37" s="38">
        <v>602</v>
      </c>
      <c r="F37" s="39">
        <v>24</v>
      </c>
      <c r="G37" s="40">
        <v>130</v>
      </c>
      <c r="H37" s="40">
        <v>41</v>
      </c>
      <c r="I37" s="40">
        <v>48</v>
      </c>
      <c r="J37" s="40">
        <v>5</v>
      </c>
      <c r="K37" s="165"/>
      <c r="L37" s="40">
        <v>11</v>
      </c>
      <c r="M37" s="40">
        <v>4</v>
      </c>
      <c r="N37" s="165"/>
      <c r="O37" s="41">
        <v>5</v>
      </c>
      <c r="P37" s="43">
        <v>136</v>
      </c>
      <c r="Q37" s="39">
        <v>0</v>
      </c>
      <c r="R37" s="40">
        <v>29</v>
      </c>
      <c r="S37" s="44">
        <v>268</v>
      </c>
    </row>
    <row r="38" spans="1:19" x14ac:dyDescent="0.2">
      <c r="A38" s="34">
        <f t="shared" si="0"/>
        <v>37</v>
      </c>
      <c r="B38" s="24" t="s">
        <v>37</v>
      </c>
      <c r="C38" s="25">
        <v>1614</v>
      </c>
      <c r="D38" s="26" t="s">
        <v>14</v>
      </c>
      <c r="E38" s="27">
        <v>601</v>
      </c>
      <c r="F38" s="28">
        <v>30</v>
      </c>
      <c r="G38" s="29">
        <v>159</v>
      </c>
      <c r="H38" s="29">
        <v>44</v>
      </c>
      <c r="I38" s="29">
        <v>24</v>
      </c>
      <c r="J38" s="29">
        <v>9</v>
      </c>
      <c r="K38" s="158"/>
      <c r="L38" s="29">
        <v>11</v>
      </c>
      <c r="M38" s="29">
        <v>1</v>
      </c>
      <c r="N38" s="158"/>
      <c r="O38" s="30">
        <v>2</v>
      </c>
      <c r="P38" s="32">
        <v>171</v>
      </c>
      <c r="Q38" s="28"/>
      <c r="R38" s="29">
        <v>38</v>
      </c>
      <c r="S38" s="33">
        <v>280</v>
      </c>
    </row>
    <row r="39" spans="1:19" x14ac:dyDescent="0.2">
      <c r="A39" s="34">
        <f t="shared" si="0"/>
        <v>38</v>
      </c>
      <c r="B39" s="35" t="s">
        <v>37</v>
      </c>
      <c r="C39" s="36">
        <v>1615</v>
      </c>
      <c r="D39" s="37" t="s">
        <v>19</v>
      </c>
      <c r="E39" s="38">
        <v>577</v>
      </c>
      <c r="F39" s="164">
        <v>38</v>
      </c>
      <c r="G39" s="165">
        <v>61</v>
      </c>
      <c r="H39" s="165">
        <v>82</v>
      </c>
      <c r="I39" s="165">
        <v>63</v>
      </c>
      <c r="J39" s="165">
        <v>4</v>
      </c>
      <c r="K39" s="165"/>
      <c r="L39" s="165">
        <v>7</v>
      </c>
      <c r="M39" s="165">
        <v>3</v>
      </c>
      <c r="N39" s="165"/>
      <c r="O39" s="166">
        <v>6</v>
      </c>
      <c r="P39" s="167">
        <v>65</v>
      </c>
      <c r="Q39" s="164">
        <v>0</v>
      </c>
      <c r="R39" s="165">
        <v>13</v>
      </c>
      <c r="S39" s="168">
        <v>264</v>
      </c>
    </row>
    <row r="40" spans="1:19" x14ac:dyDescent="0.2">
      <c r="A40" s="159">
        <f t="shared" si="0"/>
        <v>39</v>
      </c>
      <c r="B40" s="170" t="s">
        <v>37</v>
      </c>
      <c r="C40" s="171">
        <v>1615</v>
      </c>
      <c r="D40" s="172" t="s">
        <v>14</v>
      </c>
      <c r="E40" s="173">
        <v>577</v>
      </c>
      <c r="F40" s="174">
        <v>28</v>
      </c>
      <c r="G40" s="158">
        <v>46</v>
      </c>
      <c r="H40" s="158">
        <v>62</v>
      </c>
      <c r="I40" s="158">
        <v>57</v>
      </c>
      <c r="J40" s="158">
        <v>6</v>
      </c>
      <c r="K40" s="158"/>
      <c r="L40" s="158">
        <v>9</v>
      </c>
      <c r="M40" s="158">
        <v>2</v>
      </c>
      <c r="N40" s="158"/>
      <c r="O40" s="175">
        <v>1</v>
      </c>
      <c r="P40" s="176">
        <v>53</v>
      </c>
      <c r="Q40" s="174"/>
      <c r="R40" s="158">
        <v>13</v>
      </c>
      <c r="S40" s="168">
        <v>211</v>
      </c>
    </row>
    <row r="41" spans="1:19" x14ac:dyDescent="0.2">
      <c r="A41" s="34">
        <f t="shared" si="0"/>
        <v>40</v>
      </c>
      <c r="B41" s="35" t="s">
        <v>37</v>
      </c>
      <c r="C41" s="36">
        <v>1615</v>
      </c>
      <c r="D41" s="37" t="s">
        <v>20</v>
      </c>
      <c r="E41" s="38">
        <v>576</v>
      </c>
      <c r="F41" s="177"/>
      <c r="G41" s="178"/>
      <c r="H41" s="178"/>
      <c r="I41" s="178"/>
      <c r="J41" s="178"/>
      <c r="K41" s="178"/>
      <c r="L41" s="178"/>
      <c r="M41" s="178"/>
      <c r="N41" s="178"/>
      <c r="O41" s="179"/>
      <c r="P41" s="180"/>
      <c r="Q41" s="177"/>
      <c r="R41" s="178"/>
      <c r="S41" s="181"/>
    </row>
    <row r="42" spans="1:19" x14ac:dyDescent="0.2">
      <c r="A42" s="159">
        <f t="shared" si="0"/>
        <v>41</v>
      </c>
      <c r="B42" s="170" t="s">
        <v>37</v>
      </c>
      <c r="C42" s="171">
        <v>1616</v>
      </c>
      <c r="D42" s="172" t="s">
        <v>19</v>
      </c>
      <c r="E42" s="173">
        <v>496</v>
      </c>
      <c r="F42" s="174">
        <v>29</v>
      </c>
      <c r="G42" s="158">
        <v>39</v>
      </c>
      <c r="H42" s="158">
        <v>50</v>
      </c>
      <c r="I42" s="158">
        <v>50</v>
      </c>
      <c r="J42" s="158">
        <v>6</v>
      </c>
      <c r="K42" s="182"/>
      <c r="L42" s="158">
        <v>6</v>
      </c>
      <c r="M42" s="158">
        <v>1</v>
      </c>
      <c r="N42" s="158"/>
      <c r="O42" s="175">
        <v>2</v>
      </c>
      <c r="P42" s="176">
        <v>47</v>
      </c>
      <c r="Q42" s="174">
        <v>0</v>
      </c>
      <c r="R42" s="158">
        <v>20</v>
      </c>
      <c r="S42" s="168">
        <v>183</v>
      </c>
    </row>
    <row r="43" spans="1:19" x14ac:dyDescent="0.2">
      <c r="A43" s="34">
        <f t="shared" si="0"/>
        <v>42</v>
      </c>
      <c r="B43" s="35" t="s">
        <v>37</v>
      </c>
      <c r="C43" s="36">
        <v>1616</v>
      </c>
      <c r="D43" s="37" t="s">
        <v>14</v>
      </c>
      <c r="E43" s="38">
        <v>495</v>
      </c>
      <c r="F43" s="39">
        <v>35</v>
      </c>
      <c r="G43" s="40">
        <v>51</v>
      </c>
      <c r="H43" s="40">
        <v>58</v>
      </c>
      <c r="I43" s="40">
        <v>32</v>
      </c>
      <c r="J43" s="40">
        <v>4</v>
      </c>
      <c r="K43" s="165"/>
      <c r="L43" s="40">
        <v>5</v>
      </c>
      <c r="M43" s="40">
        <v>8</v>
      </c>
      <c r="N43" s="165"/>
      <c r="O43" s="41">
        <v>1</v>
      </c>
      <c r="P43" s="43">
        <v>55</v>
      </c>
      <c r="Q43" s="39"/>
      <c r="R43" s="40">
        <v>16</v>
      </c>
      <c r="S43" s="44">
        <v>194</v>
      </c>
    </row>
    <row r="44" spans="1:19" x14ac:dyDescent="0.2">
      <c r="A44" s="34">
        <f t="shared" si="0"/>
        <v>43</v>
      </c>
      <c r="B44" s="24" t="s">
        <v>37</v>
      </c>
      <c r="C44" s="25">
        <v>1617</v>
      </c>
      <c r="D44" s="26" t="s">
        <v>19</v>
      </c>
      <c r="E44" s="27">
        <v>480</v>
      </c>
      <c r="F44" s="28">
        <v>6</v>
      </c>
      <c r="G44" s="29">
        <v>34</v>
      </c>
      <c r="H44" s="29">
        <v>95</v>
      </c>
      <c r="I44" s="29">
        <v>41</v>
      </c>
      <c r="J44" s="29">
        <v>5</v>
      </c>
      <c r="K44" s="158"/>
      <c r="L44" s="29">
        <v>6</v>
      </c>
      <c r="M44" s="29">
        <v>11</v>
      </c>
      <c r="N44" s="158"/>
      <c r="O44" s="30">
        <v>1</v>
      </c>
      <c r="P44" s="32">
        <v>40</v>
      </c>
      <c r="Q44" s="28">
        <v>1</v>
      </c>
      <c r="R44" s="29">
        <v>9</v>
      </c>
      <c r="S44" s="33">
        <v>199</v>
      </c>
    </row>
    <row r="45" spans="1:19" x14ac:dyDescent="0.2">
      <c r="A45" s="34">
        <f t="shared" si="0"/>
        <v>44</v>
      </c>
      <c r="B45" s="35" t="s">
        <v>37</v>
      </c>
      <c r="C45" s="36">
        <v>1617</v>
      </c>
      <c r="D45" s="37" t="s">
        <v>14</v>
      </c>
      <c r="E45" s="38">
        <v>480</v>
      </c>
      <c r="F45" s="39">
        <v>10</v>
      </c>
      <c r="G45" s="40">
        <v>17</v>
      </c>
      <c r="H45" s="40">
        <v>87</v>
      </c>
      <c r="I45" s="40">
        <v>43</v>
      </c>
      <c r="J45" s="40">
        <v>3</v>
      </c>
      <c r="K45" s="165"/>
      <c r="L45" s="40">
        <v>5</v>
      </c>
      <c r="M45" s="40">
        <v>8</v>
      </c>
      <c r="N45" s="165"/>
      <c r="O45" s="41">
        <v>2</v>
      </c>
      <c r="P45" s="43">
        <v>20</v>
      </c>
      <c r="Q45" s="39"/>
      <c r="R45" s="40">
        <v>10</v>
      </c>
      <c r="S45" s="44">
        <v>175</v>
      </c>
    </row>
    <row r="46" spans="1:19" x14ac:dyDescent="0.2">
      <c r="A46" s="159">
        <f t="shared" si="0"/>
        <v>45</v>
      </c>
      <c r="B46" s="170" t="s">
        <v>37</v>
      </c>
      <c r="C46" s="171">
        <v>1618</v>
      </c>
      <c r="D46" s="172" t="s">
        <v>19</v>
      </c>
      <c r="E46" s="173">
        <v>511</v>
      </c>
      <c r="F46" s="174">
        <v>13</v>
      </c>
      <c r="G46" s="158">
        <v>46</v>
      </c>
      <c r="H46" s="158">
        <v>59</v>
      </c>
      <c r="I46" s="158">
        <v>70</v>
      </c>
      <c r="J46" s="158">
        <v>2</v>
      </c>
      <c r="K46" s="158"/>
      <c r="L46" s="158">
        <v>9</v>
      </c>
      <c r="M46" s="158">
        <v>5</v>
      </c>
      <c r="N46" s="158"/>
      <c r="O46" s="175">
        <v>0</v>
      </c>
      <c r="P46" s="176">
        <v>49</v>
      </c>
      <c r="Q46" s="174">
        <v>0</v>
      </c>
      <c r="R46" s="158">
        <v>14</v>
      </c>
      <c r="S46" s="168">
        <v>204</v>
      </c>
    </row>
    <row r="47" spans="1:19" x14ac:dyDescent="0.2">
      <c r="A47" s="159">
        <f t="shared" si="0"/>
        <v>46</v>
      </c>
      <c r="B47" s="160" t="s">
        <v>37</v>
      </c>
      <c r="C47" s="161">
        <v>1618</v>
      </c>
      <c r="D47" s="162" t="s">
        <v>14</v>
      </c>
      <c r="E47" s="163">
        <v>510</v>
      </c>
      <c r="F47" s="164">
        <v>18</v>
      </c>
      <c r="G47" s="165">
        <v>37</v>
      </c>
      <c r="H47" s="165">
        <v>49</v>
      </c>
      <c r="I47" s="165">
        <v>59</v>
      </c>
      <c r="J47" s="165">
        <v>3</v>
      </c>
      <c r="K47" s="165"/>
      <c r="L47" s="165">
        <v>6</v>
      </c>
      <c r="M47" s="165">
        <v>6</v>
      </c>
      <c r="N47" s="165"/>
      <c r="O47" s="166">
        <v>1</v>
      </c>
      <c r="P47" s="167">
        <v>40</v>
      </c>
      <c r="Q47" s="164">
        <v>0</v>
      </c>
      <c r="R47" s="165">
        <v>18</v>
      </c>
      <c r="S47" s="168">
        <v>179</v>
      </c>
    </row>
    <row r="48" spans="1:19" x14ac:dyDescent="0.2">
      <c r="A48" s="34">
        <f t="shared" si="0"/>
        <v>47</v>
      </c>
      <c r="B48" s="24" t="s">
        <v>37</v>
      </c>
      <c r="C48" s="25">
        <v>1619</v>
      </c>
      <c r="D48" s="26" t="s">
        <v>19</v>
      </c>
      <c r="E48" s="27">
        <v>484</v>
      </c>
      <c r="F48" s="28">
        <v>6</v>
      </c>
      <c r="G48" s="29">
        <v>37</v>
      </c>
      <c r="H48" s="29">
        <v>94</v>
      </c>
      <c r="I48" s="29">
        <v>15</v>
      </c>
      <c r="J48" s="29">
        <v>2</v>
      </c>
      <c r="K48" s="158"/>
      <c r="L48" s="29">
        <v>20</v>
      </c>
      <c r="M48" s="29">
        <v>11</v>
      </c>
      <c r="N48" s="158"/>
      <c r="O48" s="30">
        <v>2</v>
      </c>
      <c r="P48" s="32">
        <v>41</v>
      </c>
      <c r="Q48" s="28">
        <v>0</v>
      </c>
      <c r="R48" s="29">
        <v>11</v>
      </c>
      <c r="S48" s="33">
        <v>187</v>
      </c>
    </row>
    <row r="49" spans="1:19" x14ac:dyDescent="0.2">
      <c r="A49" s="159">
        <f t="shared" si="0"/>
        <v>48</v>
      </c>
      <c r="B49" s="160" t="s">
        <v>37</v>
      </c>
      <c r="C49" s="161">
        <v>1619</v>
      </c>
      <c r="D49" s="162" t="s">
        <v>14</v>
      </c>
      <c r="E49" s="163">
        <v>483</v>
      </c>
      <c r="F49" s="164">
        <v>8</v>
      </c>
      <c r="G49" s="165">
        <v>63</v>
      </c>
      <c r="H49" s="165">
        <v>76</v>
      </c>
      <c r="I49" s="165">
        <v>9</v>
      </c>
      <c r="J49" s="165">
        <v>2</v>
      </c>
      <c r="K49" s="165"/>
      <c r="L49" s="165">
        <v>13</v>
      </c>
      <c r="M49" s="165">
        <v>11</v>
      </c>
      <c r="N49" s="165"/>
      <c r="O49" s="166">
        <v>5</v>
      </c>
      <c r="P49" s="167">
        <v>65</v>
      </c>
      <c r="Q49" s="164">
        <v>0</v>
      </c>
      <c r="R49" s="165">
        <v>30</v>
      </c>
      <c r="S49" s="168">
        <v>187</v>
      </c>
    </row>
    <row r="50" spans="1:19" x14ac:dyDescent="0.2">
      <c r="A50" s="34">
        <f t="shared" si="0"/>
        <v>49</v>
      </c>
      <c r="B50" s="24" t="s">
        <v>37</v>
      </c>
      <c r="C50" s="25">
        <v>1620</v>
      </c>
      <c r="D50" s="26" t="s">
        <v>19</v>
      </c>
      <c r="E50" s="27">
        <v>733</v>
      </c>
      <c r="F50" s="174">
        <v>29</v>
      </c>
      <c r="G50" s="158">
        <v>67</v>
      </c>
      <c r="H50" s="158">
        <v>84</v>
      </c>
      <c r="I50" s="158">
        <v>20</v>
      </c>
      <c r="J50" s="158">
        <v>6</v>
      </c>
      <c r="K50" s="158"/>
      <c r="L50" s="158">
        <v>32</v>
      </c>
      <c r="M50" s="158">
        <v>22</v>
      </c>
      <c r="N50" s="158"/>
      <c r="O50" s="175">
        <v>6</v>
      </c>
      <c r="P50" s="176">
        <v>73</v>
      </c>
      <c r="Q50" s="174">
        <v>0</v>
      </c>
      <c r="R50" s="158">
        <v>32</v>
      </c>
      <c r="S50" s="168">
        <v>266</v>
      </c>
    </row>
    <row r="51" spans="1:19" x14ac:dyDescent="0.2">
      <c r="A51" s="34">
        <f t="shared" si="0"/>
        <v>50</v>
      </c>
      <c r="B51" s="35" t="s">
        <v>37</v>
      </c>
      <c r="C51" s="36">
        <v>1621</v>
      </c>
      <c r="D51" s="37" t="s">
        <v>19</v>
      </c>
      <c r="E51" s="38">
        <v>615</v>
      </c>
      <c r="F51" s="39">
        <v>95</v>
      </c>
      <c r="G51" s="40">
        <v>14</v>
      </c>
      <c r="H51" s="40">
        <v>40</v>
      </c>
      <c r="I51" s="40">
        <v>13</v>
      </c>
      <c r="J51" s="40">
        <v>1</v>
      </c>
      <c r="K51" s="165"/>
      <c r="L51" s="40">
        <v>4</v>
      </c>
      <c r="M51" s="40">
        <v>3</v>
      </c>
      <c r="N51" s="165"/>
      <c r="O51" s="41">
        <v>0</v>
      </c>
      <c r="P51" s="43">
        <v>15</v>
      </c>
      <c r="Q51" s="39"/>
      <c r="R51" s="40">
        <v>14</v>
      </c>
      <c r="S51" s="44">
        <v>170</v>
      </c>
    </row>
    <row r="52" spans="1:19" x14ac:dyDescent="0.2">
      <c r="A52" s="34">
        <f t="shared" si="0"/>
        <v>51</v>
      </c>
      <c r="B52" s="24" t="s">
        <v>37</v>
      </c>
      <c r="C52" s="25">
        <v>1622</v>
      </c>
      <c r="D52" s="26" t="s">
        <v>19</v>
      </c>
      <c r="E52" s="27">
        <v>623</v>
      </c>
      <c r="F52" s="28">
        <v>80</v>
      </c>
      <c r="G52" s="29">
        <v>22</v>
      </c>
      <c r="H52" s="29">
        <v>44</v>
      </c>
      <c r="I52" s="29">
        <v>11</v>
      </c>
      <c r="J52" s="29">
        <v>2</v>
      </c>
      <c r="K52" s="158"/>
      <c r="L52" s="29">
        <v>1</v>
      </c>
      <c r="M52" s="29">
        <v>3</v>
      </c>
      <c r="N52" s="158"/>
      <c r="O52" s="30">
        <v>0</v>
      </c>
      <c r="P52" s="32">
        <v>24</v>
      </c>
      <c r="Q52" s="28"/>
      <c r="R52" s="29">
        <v>7</v>
      </c>
      <c r="S52" s="33">
        <v>163</v>
      </c>
    </row>
    <row r="53" spans="1:19" x14ac:dyDescent="0.2">
      <c r="A53" s="34">
        <f t="shared" si="0"/>
        <v>52</v>
      </c>
      <c r="B53" s="35" t="s">
        <v>37</v>
      </c>
      <c r="C53" s="36">
        <v>1623</v>
      </c>
      <c r="D53" s="37" t="s">
        <v>19</v>
      </c>
      <c r="E53" s="38">
        <v>686</v>
      </c>
      <c r="F53" s="39">
        <v>23</v>
      </c>
      <c r="G53" s="40">
        <v>74</v>
      </c>
      <c r="H53" s="40">
        <v>92</v>
      </c>
      <c r="I53" s="40">
        <v>28</v>
      </c>
      <c r="J53" s="40">
        <v>0</v>
      </c>
      <c r="K53" s="165"/>
      <c r="L53" s="40">
        <v>10</v>
      </c>
      <c r="M53" s="40">
        <v>1</v>
      </c>
      <c r="N53" s="165"/>
      <c r="O53" s="41">
        <v>2</v>
      </c>
      <c r="P53" s="43">
        <v>74</v>
      </c>
      <c r="Q53" s="39"/>
      <c r="R53" s="40">
        <v>14</v>
      </c>
      <c r="S53" s="44">
        <v>230</v>
      </c>
    </row>
    <row r="54" spans="1:19" x14ac:dyDescent="0.2">
      <c r="A54" s="159">
        <f t="shared" si="0"/>
        <v>53</v>
      </c>
      <c r="B54" s="170" t="s">
        <v>37</v>
      </c>
      <c r="C54" s="171">
        <v>1623</v>
      </c>
      <c r="D54" s="172" t="s">
        <v>14</v>
      </c>
      <c r="E54" s="173">
        <v>685</v>
      </c>
      <c r="F54" s="174">
        <v>37</v>
      </c>
      <c r="G54" s="158">
        <v>82</v>
      </c>
      <c r="H54" s="158">
        <v>90</v>
      </c>
      <c r="I54" s="158">
        <v>19</v>
      </c>
      <c r="J54" s="158">
        <v>1</v>
      </c>
      <c r="K54" s="158"/>
      <c r="L54" s="158">
        <v>6</v>
      </c>
      <c r="M54" s="158">
        <v>3</v>
      </c>
      <c r="N54" s="158"/>
      <c r="O54" s="175">
        <v>2</v>
      </c>
      <c r="P54" s="176">
        <v>84</v>
      </c>
      <c r="Q54" s="174"/>
      <c r="R54" s="158">
        <v>18</v>
      </c>
      <c r="S54" s="168">
        <v>240</v>
      </c>
    </row>
    <row r="55" spans="1:19" x14ac:dyDescent="0.2">
      <c r="A55" s="159">
        <f t="shared" si="0"/>
        <v>54</v>
      </c>
      <c r="B55" s="160" t="s">
        <v>37</v>
      </c>
      <c r="C55" s="161">
        <v>1624</v>
      </c>
      <c r="D55" s="162" t="s">
        <v>19</v>
      </c>
      <c r="E55" s="163">
        <v>650</v>
      </c>
      <c r="F55" s="164">
        <v>39</v>
      </c>
      <c r="G55" s="165">
        <v>59</v>
      </c>
      <c r="H55" s="165">
        <v>60</v>
      </c>
      <c r="I55" s="165">
        <v>21</v>
      </c>
      <c r="J55" s="165">
        <v>2</v>
      </c>
      <c r="K55" s="165"/>
      <c r="L55" s="165">
        <v>7</v>
      </c>
      <c r="M55" s="165">
        <v>4</v>
      </c>
      <c r="N55" s="165"/>
      <c r="O55" s="166">
        <v>3</v>
      </c>
      <c r="P55" s="167">
        <v>63</v>
      </c>
      <c r="Q55" s="164">
        <v>0</v>
      </c>
      <c r="R55" s="165">
        <v>13</v>
      </c>
      <c r="S55" s="168">
        <v>195</v>
      </c>
    </row>
    <row r="56" spans="1:19" x14ac:dyDescent="0.2">
      <c r="A56" s="34">
        <f t="shared" si="0"/>
        <v>55</v>
      </c>
      <c r="B56" s="24" t="s">
        <v>37</v>
      </c>
      <c r="C56" s="25">
        <v>1624</v>
      </c>
      <c r="D56" s="26" t="s">
        <v>14</v>
      </c>
      <c r="E56" s="27">
        <v>650</v>
      </c>
      <c r="F56" s="183"/>
      <c r="G56" s="184"/>
      <c r="H56" s="184"/>
      <c r="I56" s="184"/>
      <c r="J56" s="184"/>
      <c r="K56" s="184"/>
      <c r="L56" s="184"/>
      <c r="M56" s="184"/>
      <c r="N56" s="184"/>
      <c r="O56" s="185"/>
      <c r="P56" s="186"/>
      <c r="Q56" s="183"/>
      <c r="R56" s="184"/>
      <c r="S56" s="181"/>
    </row>
    <row r="57" spans="1:19" x14ac:dyDescent="0.2">
      <c r="A57" s="34">
        <f t="shared" si="0"/>
        <v>56</v>
      </c>
      <c r="B57" s="35" t="s">
        <v>37</v>
      </c>
      <c r="C57" s="36">
        <v>1624</v>
      </c>
      <c r="D57" s="37" t="s">
        <v>20</v>
      </c>
      <c r="E57" s="38">
        <v>650</v>
      </c>
      <c r="F57" s="39">
        <v>39</v>
      </c>
      <c r="G57" s="40">
        <v>64</v>
      </c>
      <c r="H57" s="40">
        <v>97</v>
      </c>
      <c r="I57" s="40">
        <v>18</v>
      </c>
      <c r="J57" s="40">
        <v>1</v>
      </c>
      <c r="K57" s="165"/>
      <c r="L57" s="40">
        <v>8</v>
      </c>
      <c r="M57" s="40">
        <v>3</v>
      </c>
      <c r="N57" s="165"/>
      <c r="O57" s="41">
        <v>1</v>
      </c>
      <c r="P57" s="43">
        <v>65</v>
      </c>
      <c r="Q57" s="39">
        <v>0</v>
      </c>
      <c r="R57" s="40">
        <v>12</v>
      </c>
      <c r="S57" s="44">
        <v>231</v>
      </c>
    </row>
    <row r="58" spans="1:19" x14ac:dyDescent="0.2">
      <c r="A58" s="34">
        <f t="shared" si="0"/>
        <v>57</v>
      </c>
      <c r="B58" s="24" t="s">
        <v>37</v>
      </c>
      <c r="C58" s="25">
        <v>1625</v>
      </c>
      <c r="D58" s="26" t="s">
        <v>19</v>
      </c>
      <c r="E58" s="27">
        <v>694</v>
      </c>
      <c r="F58" s="28">
        <v>23</v>
      </c>
      <c r="G58" s="29">
        <v>69</v>
      </c>
      <c r="H58" s="29">
        <v>101</v>
      </c>
      <c r="I58" s="29">
        <v>29</v>
      </c>
      <c r="J58" s="29">
        <v>10</v>
      </c>
      <c r="K58" s="158"/>
      <c r="L58" s="29">
        <v>19</v>
      </c>
      <c r="M58" s="29">
        <v>15</v>
      </c>
      <c r="N58" s="158"/>
      <c r="O58" s="30">
        <v>4</v>
      </c>
      <c r="P58" s="32">
        <v>79</v>
      </c>
      <c r="Q58" s="28"/>
      <c r="R58" s="29">
        <v>16</v>
      </c>
      <c r="S58" s="33">
        <v>270</v>
      </c>
    </row>
    <row r="59" spans="1:19" x14ac:dyDescent="0.2">
      <c r="A59" s="159">
        <f t="shared" si="0"/>
        <v>58</v>
      </c>
      <c r="B59" s="160" t="s">
        <v>37</v>
      </c>
      <c r="C59" s="161">
        <v>1625</v>
      </c>
      <c r="D59" s="162" t="s">
        <v>14</v>
      </c>
      <c r="E59" s="163">
        <v>694</v>
      </c>
      <c r="F59" s="164">
        <v>21</v>
      </c>
      <c r="G59" s="165">
        <v>70</v>
      </c>
      <c r="H59" s="165">
        <v>83</v>
      </c>
      <c r="I59" s="165">
        <v>23</v>
      </c>
      <c r="J59" s="165">
        <v>10</v>
      </c>
      <c r="K59" s="165"/>
      <c r="L59" s="165">
        <v>23</v>
      </c>
      <c r="M59" s="165">
        <v>22</v>
      </c>
      <c r="N59" s="165"/>
      <c r="O59" s="166">
        <v>9</v>
      </c>
      <c r="P59" s="167">
        <v>80</v>
      </c>
      <c r="Q59" s="164">
        <v>0</v>
      </c>
      <c r="R59" s="165">
        <v>22</v>
      </c>
      <c r="S59" s="168">
        <v>261</v>
      </c>
    </row>
    <row r="60" spans="1:19" x14ac:dyDescent="0.2">
      <c r="A60" s="159">
        <f t="shared" si="0"/>
        <v>59</v>
      </c>
      <c r="B60" s="170" t="s">
        <v>37</v>
      </c>
      <c r="C60" s="171">
        <v>1625</v>
      </c>
      <c r="D60" s="172" t="s">
        <v>20</v>
      </c>
      <c r="E60" s="173">
        <v>694</v>
      </c>
      <c r="F60" s="174">
        <v>38</v>
      </c>
      <c r="G60" s="158">
        <v>72</v>
      </c>
      <c r="H60" s="158">
        <v>82</v>
      </c>
      <c r="I60" s="158">
        <v>28</v>
      </c>
      <c r="J60" s="158">
        <v>5</v>
      </c>
      <c r="K60" s="158"/>
      <c r="L60" s="158">
        <v>20</v>
      </c>
      <c r="M60" s="158">
        <v>19</v>
      </c>
      <c r="N60" s="158"/>
      <c r="O60" s="175">
        <v>6</v>
      </c>
      <c r="P60" s="176">
        <v>79</v>
      </c>
      <c r="Q60" s="174">
        <v>0</v>
      </c>
      <c r="R60" s="158">
        <v>16</v>
      </c>
      <c r="S60" s="168">
        <v>270</v>
      </c>
    </row>
    <row r="61" spans="1:19" x14ac:dyDescent="0.2">
      <c r="A61" s="34">
        <f t="shared" si="0"/>
        <v>60</v>
      </c>
      <c r="B61" s="35" t="s">
        <v>37</v>
      </c>
      <c r="C61" s="36">
        <v>1626</v>
      </c>
      <c r="D61" s="37" t="s">
        <v>19</v>
      </c>
      <c r="E61" s="38">
        <v>503</v>
      </c>
      <c r="F61" s="39">
        <v>2</v>
      </c>
      <c r="G61" s="40">
        <v>38</v>
      </c>
      <c r="H61" s="40">
        <v>98</v>
      </c>
      <c r="I61" s="40">
        <v>76</v>
      </c>
      <c r="J61" s="40">
        <v>2</v>
      </c>
      <c r="K61" s="165"/>
      <c r="L61" s="40">
        <v>1</v>
      </c>
      <c r="M61" s="40">
        <v>6</v>
      </c>
      <c r="N61" s="165"/>
      <c r="O61" s="41">
        <v>0</v>
      </c>
      <c r="P61" s="43">
        <v>40</v>
      </c>
      <c r="Q61" s="39"/>
      <c r="R61" s="40">
        <v>17</v>
      </c>
      <c r="S61" s="44">
        <v>223</v>
      </c>
    </row>
    <row r="62" spans="1:19" x14ac:dyDescent="0.2">
      <c r="A62" s="34">
        <f t="shared" si="0"/>
        <v>61</v>
      </c>
      <c r="B62" s="24" t="s">
        <v>37</v>
      </c>
      <c r="C62" s="25">
        <v>1626</v>
      </c>
      <c r="D62" s="26" t="s">
        <v>14</v>
      </c>
      <c r="E62" s="27">
        <v>502</v>
      </c>
      <c r="F62" s="28">
        <v>5</v>
      </c>
      <c r="G62" s="29">
        <v>51</v>
      </c>
      <c r="H62" s="29">
        <v>84</v>
      </c>
      <c r="I62" s="29">
        <v>67</v>
      </c>
      <c r="J62" s="29">
        <v>4</v>
      </c>
      <c r="K62" s="158"/>
      <c r="L62" s="29">
        <v>8</v>
      </c>
      <c r="M62" s="29">
        <v>5</v>
      </c>
      <c r="N62" s="158"/>
      <c r="O62" s="30">
        <v>1</v>
      </c>
      <c r="P62" s="32">
        <v>55</v>
      </c>
      <c r="Q62" s="28"/>
      <c r="R62" s="29">
        <v>16</v>
      </c>
      <c r="S62" s="33">
        <v>225</v>
      </c>
    </row>
    <row r="63" spans="1:19" x14ac:dyDescent="0.2">
      <c r="A63" s="34">
        <f t="shared" si="0"/>
        <v>62</v>
      </c>
      <c r="B63" s="35" t="s">
        <v>37</v>
      </c>
      <c r="C63" s="36">
        <v>1627</v>
      </c>
      <c r="D63" s="37" t="s">
        <v>19</v>
      </c>
      <c r="E63" s="38">
        <v>531</v>
      </c>
      <c r="F63" s="39">
        <v>8</v>
      </c>
      <c r="G63" s="40">
        <v>48</v>
      </c>
      <c r="H63" s="40">
        <v>127</v>
      </c>
      <c r="I63" s="40">
        <v>81</v>
      </c>
      <c r="J63" s="40">
        <v>3</v>
      </c>
      <c r="K63" s="165"/>
      <c r="L63" s="40">
        <v>2</v>
      </c>
      <c r="M63" s="40">
        <v>6</v>
      </c>
      <c r="N63" s="165"/>
      <c r="O63" s="41">
        <v>0</v>
      </c>
      <c r="P63" s="43">
        <v>51</v>
      </c>
      <c r="Q63" s="39"/>
      <c r="R63" s="40">
        <v>10</v>
      </c>
      <c r="S63" s="44">
        <v>275</v>
      </c>
    </row>
    <row r="64" spans="1:19" x14ac:dyDescent="0.2">
      <c r="A64" s="34">
        <f t="shared" si="0"/>
        <v>63</v>
      </c>
      <c r="B64" s="24" t="s">
        <v>37</v>
      </c>
      <c r="C64" s="25">
        <v>1628</v>
      </c>
      <c r="D64" s="26" t="s">
        <v>19</v>
      </c>
      <c r="E64" s="27">
        <v>549</v>
      </c>
      <c r="F64" s="28">
        <v>9</v>
      </c>
      <c r="G64" s="29">
        <v>42</v>
      </c>
      <c r="H64" s="29">
        <v>112</v>
      </c>
      <c r="I64" s="29">
        <v>68</v>
      </c>
      <c r="J64" s="29">
        <v>0</v>
      </c>
      <c r="K64" s="158"/>
      <c r="L64" s="29">
        <v>3</v>
      </c>
      <c r="M64" s="29">
        <v>1</v>
      </c>
      <c r="N64" s="158"/>
      <c r="O64" s="30">
        <v>0</v>
      </c>
      <c r="P64" s="32">
        <v>42</v>
      </c>
      <c r="Q64" s="28"/>
      <c r="R64" s="29">
        <v>8</v>
      </c>
      <c r="S64" s="33">
        <v>235</v>
      </c>
    </row>
    <row r="65" spans="1:19" x14ac:dyDescent="0.2">
      <c r="A65" s="34">
        <f t="shared" si="0"/>
        <v>64</v>
      </c>
      <c r="B65" s="35" t="s">
        <v>37</v>
      </c>
      <c r="C65" s="36">
        <v>1628</v>
      </c>
      <c r="D65" s="37" t="s">
        <v>14</v>
      </c>
      <c r="E65" s="38">
        <v>548</v>
      </c>
      <c r="F65" s="39">
        <v>6</v>
      </c>
      <c r="G65" s="40">
        <v>46</v>
      </c>
      <c r="H65" s="40">
        <v>110</v>
      </c>
      <c r="I65" s="40">
        <v>55</v>
      </c>
      <c r="J65" s="40">
        <v>3</v>
      </c>
      <c r="K65" s="165"/>
      <c r="L65" s="40">
        <v>3</v>
      </c>
      <c r="M65" s="40">
        <v>0</v>
      </c>
      <c r="N65" s="165"/>
      <c r="O65" s="41">
        <v>0</v>
      </c>
      <c r="P65" s="43">
        <v>49</v>
      </c>
      <c r="Q65" s="39"/>
      <c r="R65" s="40">
        <v>8</v>
      </c>
      <c r="S65" s="44">
        <v>223</v>
      </c>
    </row>
    <row r="66" spans="1:19" x14ac:dyDescent="0.2">
      <c r="A66" s="34">
        <f t="shared" si="0"/>
        <v>65</v>
      </c>
      <c r="B66" s="24" t="s">
        <v>37</v>
      </c>
      <c r="C66" s="25">
        <v>1629</v>
      </c>
      <c r="D66" s="26" t="s">
        <v>19</v>
      </c>
      <c r="E66" s="27">
        <v>702</v>
      </c>
      <c r="F66" s="28">
        <v>9</v>
      </c>
      <c r="G66" s="29">
        <v>41</v>
      </c>
      <c r="H66" s="29">
        <v>97</v>
      </c>
      <c r="I66" s="29">
        <v>41</v>
      </c>
      <c r="J66" s="29">
        <v>2</v>
      </c>
      <c r="K66" s="158"/>
      <c r="L66" s="29">
        <v>4</v>
      </c>
      <c r="M66" s="29">
        <v>3</v>
      </c>
      <c r="N66" s="158"/>
      <c r="O66" s="30">
        <v>0</v>
      </c>
      <c r="P66" s="32">
        <v>43</v>
      </c>
      <c r="Q66" s="28">
        <v>0</v>
      </c>
      <c r="R66" s="29">
        <v>18</v>
      </c>
      <c r="S66" s="33">
        <v>197</v>
      </c>
    </row>
    <row r="67" spans="1:19" x14ac:dyDescent="0.2">
      <c r="A67" s="34">
        <f t="shared" ref="A67:A96" si="1">A66+1</f>
        <v>66</v>
      </c>
      <c r="B67" s="35" t="s">
        <v>37</v>
      </c>
      <c r="C67" s="36">
        <v>1629</v>
      </c>
      <c r="D67" s="37" t="s">
        <v>14</v>
      </c>
      <c r="E67" s="38">
        <v>701</v>
      </c>
      <c r="F67" s="39">
        <v>5</v>
      </c>
      <c r="G67" s="40">
        <v>34</v>
      </c>
      <c r="H67" s="40">
        <v>87</v>
      </c>
      <c r="I67" s="40">
        <v>37</v>
      </c>
      <c r="J67" s="40">
        <v>4</v>
      </c>
      <c r="K67" s="165"/>
      <c r="L67" s="40">
        <v>4</v>
      </c>
      <c r="M67" s="40">
        <v>2</v>
      </c>
      <c r="N67" s="165"/>
      <c r="O67" s="41">
        <v>1</v>
      </c>
      <c r="P67" s="43">
        <v>38</v>
      </c>
      <c r="Q67" s="39">
        <v>0</v>
      </c>
      <c r="R67" s="40">
        <v>18</v>
      </c>
      <c r="S67" s="44">
        <v>174</v>
      </c>
    </row>
    <row r="68" spans="1:19" x14ac:dyDescent="0.2">
      <c r="A68" s="34">
        <f t="shared" si="1"/>
        <v>67</v>
      </c>
      <c r="B68" s="24" t="s">
        <v>37</v>
      </c>
      <c r="C68" s="25">
        <v>1630</v>
      </c>
      <c r="D68" s="26" t="s">
        <v>19</v>
      </c>
      <c r="E68" s="27">
        <v>765</v>
      </c>
      <c r="F68" s="174">
        <v>1</v>
      </c>
      <c r="G68" s="158">
        <v>34</v>
      </c>
      <c r="H68" s="158">
        <v>189</v>
      </c>
      <c r="I68" s="158">
        <v>85</v>
      </c>
      <c r="J68" s="158">
        <v>2</v>
      </c>
      <c r="K68" s="158"/>
      <c r="L68" s="158">
        <v>3</v>
      </c>
      <c r="M68" s="158">
        <v>4</v>
      </c>
      <c r="N68" s="158"/>
      <c r="O68" s="175">
        <v>0</v>
      </c>
      <c r="P68" s="176">
        <v>36</v>
      </c>
      <c r="Q68" s="174">
        <v>0</v>
      </c>
      <c r="R68" s="158">
        <v>9</v>
      </c>
      <c r="S68" s="168">
        <v>318</v>
      </c>
    </row>
    <row r="69" spans="1:19" x14ac:dyDescent="0.2">
      <c r="A69" s="34">
        <f t="shared" si="1"/>
        <v>68</v>
      </c>
      <c r="B69" s="35" t="s">
        <v>37</v>
      </c>
      <c r="C69" s="36">
        <v>1631</v>
      </c>
      <c r="D69" s="37" t="s">
        <v>19</v>
      </c>
      <c r="E69" s="38">
        <v>714</v>
      </c>
      <c r="F69" s="39">
        <v>40</v>
      </c>
      <c r="G69" s="40">
        <v>51</v>
      </c>
      <c r="H69" s="40">
        <v>109</v>
      </c>
      <c r="I69" s="40">
        <v>65</v>
      </c>
      <c r="J69" s="40">
        <v>10</v>
      </c>
      <c r="K69" s="165"/>
      <c r="L69" s="40">
        <v>15</v>
      </c>
      <c r="M69" s="40">
        <v>45</v>
      </c>
      <c r="N69" s="165"/>
      <c r="O69" s="41">
        <v>5</v>
      </c>
      <c r="P69" s="43">
        <v>61</v>
      </c>
      <c r="Q69" s="39"/>
      <c r="R69" s="40">
        <v>14</v>
      </c>
      <c r="S69" s="44">
        <v>340</v>
      </c>
    </row>
    <row r="70" spans="1:19" x14ac:dyDescent="0.2">
      <c r="A70" s="34">
        <f t="shared" si="1"/>
        <v>69</v>
      </c>
      <c r="B70" s="24" t="s">
        <v>37</v>
      </c>
      <c r="C70" s="25">
        <v>1632</v>
      </c>
      <c r="D70" s="26" t="s">
        <v>19</v>
      </c>
      <c r="E70" s="27">
        <v>598</v>
      </c>
      <c r="F70" s="28">
        <v>22</v>
      </c>
      <c r="G70" s="29">
        <v>55</v>
      </c>
      <c r="H70" s="29">
        <v>144</v>
      </c>
      <c r="I70" s="29">
        <v>17</v>
      </c>
      <c r="J70" s="29">
        <v>2</v>
      </c>
      <c r="K70" s="158"/>
      <c r="L70" s="29">
        <v>6</v>
      </c>
      <c r="M70" s="29">
        <v>12</v>
      </c>
      <c r="N70" s="158"/>
      <c r="O70" s="30">
        <v>1</v>
      </c>
      <c r="P70" s="32">
        <v>59</v>
      </c>
      <c r="Q70" s="28"/>
      <c r="R70" s="29">
        <v>8</v>
      </c>
      <c r="S70" s="33">
        <v>259</v>
      </c>
    </row>
    <row r="71" spans="1:19" x14ac:dyDescent="0.2">
      <c r="A71" s="159">
        <f t="shared" si="1"/>
        <v>70</v>
      </c>
      <c r="B71" s="160" t="s">
        <v>37</v>
      </c>
      <c r="C71" s="161">
        <v>1632</v>
      </c>
      <c r="D71" s="162" t="s">
        <v>14</v>
      </c>
      <c r="E71" s="163">
        <v>598</v>
      </c>
      <c r="F71" s="164">
        <v>15</v>
      </c>
      <c r="G71" s="165">
        <v>38</v>
      </c>
      <c r="H71" s="165">
        <v>161</v>
      </c>
      <c r="I71" s="165">
        <v>7</v>
      </c>
      <c r="J71" s="165">
        <v>8</v>
      </c>
      <c r="K71" s="165"/>
      <c r="L71" s="165">
        <v>12</v>
      </c>
      <c r="M71" s="165">
        <v>11</v>
      </c>
      <c r="N71" s="165"/>
      <c r="O71" s="166">
        <v>2</v>
      </c>
      <c r="P71" s="167">
        <v>47</v>
      </c>
      <c r="Q71" s="164"/>
      <c r="R71" s="165">
        <v>12</v>
      </c>
      <c r="S71" s="168">
        <v>254</v>
      </c>
    </row>
    <row r="72" spans="1:19" x14ac:dyDescent="0.2">
      <c r="A72" s="159">
        <f t="shared" si="1"/>
        <v>71</v>
      </c>
      <c r="B72" s="170" t="s">
        <v>37</v>
      </c>
      <c r="C72" s="171">
        <v>1633</v>
      </c>
      <c r="D72" s="172" t="s">
        <v>19</v>
      </c>
      <c r="E72" s="173">
        <v>518</v>
      </c>
      <c r="F72" s="174">
        <v>12</v>
      </c>
      <c r="G72" s="158">
        <v>45</v>
      </c>
      <c r="H72" s="158">
        <v>45</v>
      </c>
      <c r="I72" s="158">
        <v>14</v>
      </c>
      <c r="J72" s="158">
        <v>5</v>
      </c>
      <c r="K72" s="158"/>
      <c r="L72" s="158">
        <v>1</v>
      </c>
      <c r="M72" s="158">
        <v>0</v>
      </c>
      <c r="N72" s="158"/>
      <c r="O72" s="175">
        <v>2</v>
      </c>
      <c r="P72" s="176">
        <v>50</v>
      </c>
      <c r="Q72" s="174">
        <v>0</v>
      </c>
      <c r="R72" s="158">
        <v>15</v>
      </c>
      <c r="S72" s="168">
        <v>124</v>
      </c>
    </row>
    <row r="73" spans="1:19" x14ac:dyDescent="0.2">
      <c r="A73" s="34">
        <f t="shared" si="1"/>
        <v>72</v>
      </c>
      <c r="B73" s="35" t="s">
        <v>37</v>
      </c>
      <c r="C73" s="36">
        <v>1633</v>
      </c>
      <c r="D73" s="37" t="s">
        <v>14</v>
      </c>
      <c r="E73" s="38">
        <v>518</v>
      </c>
      <c r="F73" s="39">
        <v>2</v>
      </c>
      <c r="G73" s="40">
        <v>62</v>
      </c>
      <c r="H73" s="40">
        <v>41</v>
      </c>
      <c r="I73" s="40">
        <v>9</v>
      </c>
      <c r="J73" s="40">
        <v>4</v>
      </c>
      <c r="K73" s="165"/>
      <c r="L73" s="40">
        <v>4</v>
      </c>
      <c r="M73" s="40">
        <v>1</v>
      </c>
      <c r="N73" s="165"/>
      <c r="O73" s="41" t="s">
        <v>38</v>
      </c>
      <c r="P73" s="43">
        <v>67</v>
      </c>
      <c r="Q73" s="39"/>
      <c r="R73" s="40">
        <v>12</v>
      </c>
      <c r="S73" s="44">
        <v>123</v>
      </c>
    </row>
    <row r="74" spans="1:19" x14ac:dyDescent="0.2">
      <c r="A74" s="159">
        <f t="shared" si="1"/>
        <v>73</v>
      </c>
      <c r="B74" s="170" t="s">
        <v>37</v>
      </c>
      <c r="C74" s="171">
        <v>1634</v>
      </c>
      <c r="D74" s="172" t="s">
        <v>19</v>
      </c>
      <c r="E74" s="173">
        <v>724</v>
      </c>
      <c r="F74" s="174">
        <v>29</v>
      </c>
      <c r="G74" s="158">
        <v>76</v>
      </c>
      <c r="H74" s="158">
        <v>59</v>
      </c>
      <c r="I74" s="158">
        <v>35</v>
      </c>
      <c r="J74" s="158">
        <v>10</v>
      </c>
      <c r="K74" s="158"/>
      <c r="L74" s="158">
        <v>4</v>
      </c>
      <c r="M74" s="158">
        <v>5</v>
      </c>
      <c r="N74" s="158"/>
      <c r="O74" s="175">
        <v>2</v>
      </c>
      <c r="P74" s="176">
        <v>87</v>
      </c>
      <c r="Q74" s="174"/>
      <c r="R74" s="158">
        <v>20</v>
      </c>
      <c r="S74" s="168">
        <v>220</v>
      </c>
    </row>
    <row r="75" spans="1:19" x14ac:dyDescent="0.2">
      <c r="A75" s="159">
        <f t="shared" si="1"/>
        <v>74</v>
      </c>
      <c r="B75" s="160" t="s">
        <v>37</v>
      </c>
      <c r="C75" s="161">
        <v>1635</v>
      </c>
      <c r="D75" s="162" t="s">
        <v>19</v>
      </c>
      <c r="E75" s="163">
        <v>625</v>
      </c>
      <c r="F75" s="164">
        <v>9</v>
      </c>
      <c r="G75" s="165">
        <v>47</v>
      </c>
      <c r="H75" s="165">
        <v>77</v>
      </c>
      <c r="I75" s="165">
        <v>52</v>
      </c>
      <c r="J75" s="165">
        <v>7</v>
      </c>
      <c r="K75" s="165"/>
      <c r="L75" s="165">
        <v>4</v>
      </c>
      <c r="M75" s="165">
        <v>1</v>
      </c>
      <c r="N75" s="165"/>
      <c r="O75" s="166">
        <v>0</v>
      </c>
      <c r="P75" s="167">
        <v>55</v>
      </c>
      <c r="Q75" s="164">
        <v>0</v>
      </c>
      <c r="R75" s="165">
        <v>20</v>
      </c>
      <c r="S75" s="168">
        <v>197</v>
      </c>
    </row>
    <row r="76" spans="1:19" x14ac:dyDescent="0.2">
      <c r="A76" s="159">
        <f t="shared" si="1"/>
        <v>75</v>
      </c>
      <c r="B76" s="170" t="s">
        <v>37</v>
      </c>
      <c r="C76" s="171">
        <v>1635</v>
      </c>
      <c r="D76" s="172" t="s">
        <v>14</v>
      </c>
      <c r="E76" s="173">
        <v>624</v>
      </c>
      <c r="F76" s="174">
        <v>7</v>
      </c>
      <c r="G76" s="158">
        <v>40</v>
      </c>
      <c r="H76" s="158">
        <v>64</v>
      </c>
      <c r="I76" s="158">
        <v>59</v>
      </c>
      <c r="J76" s="158">
        <v>3</v>
      </c>
      <c r="K76" s="158"/>
      <c r="L76" s="158">
        <v>9</v>
      </c>
      <c r="M76" s="158">
        <v>2</v>
      </c>
      <c r="N76" s="158"/>
      <c r="O76" s="175">
        <v>1</v>
      </c>
      <c r="P76" s="176">
        <v>44</v>
      </c>
      <c r="Q76" s="174">
        <v>0</v>
      </c>
      <c r="R76" s="158">
        <v>16</v>
      </c>
      <c r="S76" s="168">
        <v>185</v>
      </c>
    </row>
    <row r="77" spans="1:19" x14ac:dyDescent="0.2">
      <c r="A77" s="159">
        <f t="shared" si="1"/>
        <v>76</v>
      </c>
      <c r="B77" s="160" t="s">
        <v>37</v>
      </c>
      <c r="C77" s="161">
        <v>1635</v>
      </c>
      <c r="D77" s="162" t="s">
        <v>20</v>
      </c>
      <c r="E77" s="163">
        <v>624</v>
      </c>
      <c r="F77" s="164">
        <v>5</v>
      </c>
      <c r="G77" s="165">
        <v>27</v>
      </c>
      <c r="H77" s="165">
        <v>57</v>
      </c>
      <c r="I77" s="165">
        <v>65</v>
      </c>
      <c r="J77" s="165">
        <v>5</v>
      </c>
      <c r="K77" s="165"/>
      <c r="L77" s="165">
        <v>5</v>
      </c>
      <c r="M77" s="165">
        <v>4</v>
      </c>
      <c r="N77" s="165"/>
      <c r="O77" s="166">
        <v>3</v>
      </c>
      <c r="P77" s="167">
        <v>32</v>
      </c>
      <c r="Q77" s="164"/>
      <c r="R77" s="165">
        <v>9</v>
      </c>
      <c r="S77" s="168">
        <v>171</v>
      </c>
    </row>
    <row r="78" spans="1:19" x14ac:dyDescent="0.2">
      <c r="A78" s="159">
        <f t="shared" si="1"/>
        <v>77</v>
      </c>
      <c r="B78" s="170" t="s">
        <v>37</v>
      </c>
      <c r="C78" s="171">
        <v>1636</v>
      </c>
      <c r="D78" s="172" t="s">
        <v>19</v>
      </c>
      <c r="E78" s="173">
        <v>562</v>
      </c>
      <c r="F78" s="174">
        <v>9</v>
      </c>
      <c r="G78" s="158">
        <v>77</v>
      </c>
      <c r="H78" s="158">
        <v>73</v>
      </c>
      <c r="I78" s="158">
        <v>33</v>
      </c>
      <c r="J78" s="158">
        <v>8</v>
      </c>
      <c r="K78" s="158"/>
      <c r="L78" s="158">
        <v>11</v>
      </c>
      <c r="M78" s="158">
        <v>1</v>
      </c>
      <c r="N78" s="158"/>
      <c r="O78" s="175">
        <v>1</v>
      </c>
      <c r="P78" s="176">
        <v>85</v>
      </c>
      <c r="Q78" s="174">
        <v>0</v>
      </c>
      <c r="R78" s="158">
        <v>20</v>
      </c>
      <c r="S78" s="168">
        <v>213</v>
      </c>
    </row>
    <row r="79" spans="1:19" x14ac:dyDescent="0.2">
      <c r="A79" s="34">
        <f t="shared" si="1"/>
        <v>78</v>
      </c>
      <c r="B79" s="35" t="s">
        <v>37</v>
      </c>
      <c r="C79" s="36">
        <v>1636</v>
      </c>
      <c r="D79" s="37" t="s">
        <v>14</v>
      </c>
      <c r="E79" s="38">
        <v>561</v>
      </c>
      <c r="F79" s="39">
        <v>11</v>
      </c>
      <c r="G79" s="40">
        <v>80</v>
      </c>
      <c r="H79" s="40">
        <v>57</v>
      </c>
      <c r="I79" s="40">
        <v>25</v>
      </c>
      <c r="J79" s="40">
        <v>10</v>
      </c>
      <c r="K79" s="165"/>
      <c r="L79" s="40">
        <v>19</v>
      </c>
      <c r="M79" s="40">
        <v>0</v>
      </c>
      <c r="N79" s="165"/>
      <c r="O79" s="41">
        <v>0</v>
      </c>
      <c r="P79" s="43">
        <v>91</v>
      </c>
      <c r="Q79" s="39"/>
      <c r="R79" s="40">
        <v>13</v>
      </c>
      <c r="S79" s="44">
        <v>202</v>
      </c>
    </row>
    <row r="80" spans="1:19" x14ac:dyDescent="0.2">
      <c r="A80" s="34">
        <f t="shared" si="1"/>
        <v>79</v>
      </c>
      <c r="B80" s="24" t="s">
        <v>37</v>
      </c>
      <c r="C80" s="25">
        <v>1637</v>
      </c>
      <c r="D80" s="26" t="s">
        <v>19</v>
      </c>
      <c r="E80" s="27">
        <v>552</v>
      </c>
      <c r="F80" s="28">
        <v>24</v>
      </c>
      <c r="G80" s="29">
        <v>34</v>
      </c>
      <c r="H80" s="29">
        <v>57</v>
      </c>
      <c r="I80" s="29">
        <v>28</v>
      </c>
      <c r="J80" s="29">
        <v>3</v>
      </c>
      <c r="K80" s="158"/>
      <c r="L80" s="29">
        <v>5</v>
      </c>
      <c r="M80" s="29">
        <v>1</v>
      </c>
      <c r="N80" s="158"/>
      <c r="O80" s="30">
        <v>5</v>
      </c>
      <c r="P80" s="32">
        <v>37</v>
      </c>
      <c r="Q80" s="28"/>
      <c r="R80" s="29">
        <v>10</v>
      </c>
      <c r="S80" s="33">
        <v>157</v>
      </c>
    </row>
    <row r="81" spans="1:19" x14ac:dyDescent="0.2">
      <c r="A81" s="159">
        <f t="shared" si="1"/>
        <v>80</v>
      </c>
      <c r="B81" s="160" t="s">
        <v>37</v>
      </c>
      <c r="C81" s="161">
        <v>1637</v>
      </c>
      <c r="D81" s="162" t="s">
        <v>14</v>
      </c>
      <c r="E81" s="163">
        <v>551</v>
      </c>
      <c r="F81" s="164">
        <v>9</v>
      </c>
      <c r="G81" s="165">
        <v>20</v>
      </c>
      <c r="H81" s="165">
        <v>46</v>
      </c>
      <c r="I81" s="165">
        <v>38</v>
      </c>
      <c r="J81" s="165">
        <v>1</v>
      </c>
      <c r="K81" s="165"/>
      <c r="L81" s="165">
        <v>10</v>
      </c>
      <c r="M81" s="165">
        <v>1</v>
      </c>
      <c r="N81" s="165"/>
      <c r="O81" s="166">
        <v>3</v>
      </c>
      <c r="P81" s="167">
        <v>21</v>
      </c>
      <c r="Q81" s="164">
        <v>0</v>
      </c>
      <c r="R81" s="165">
        <v>21</v>
      </c>
      <c r="S81" s="168">
        <v>128</v>
      </c>
    </row>
    <row r="82" spans="1:19" x14ac:dyDescent="0.2">
      <c r="A82" s="34">
        <f t="shared" si="1"/>
        <v>81</v>
      </c>
      <c r="B82" s="24" t="s">
        <v>37</v>
      </c>
      <c r="C82" s="25">
        <v>1637</v>
      </c>
      <c r="D82" s="26" t="s">
        <v>20</v>
      </c>
      <c r="E82" s="27">
        <v>551</v>
      </c>
      <c r="F82" s="28">
        <v>14</v>
      </c>
      <c r="G82" s="29">
        <v>30</v>
      </c>
      <c r="H82" s="29">
        <v>43</v>
      </c>
      <c r="I82" s="29">
        <v>29</v>
      </c>
      <c r="J82" s="29">
        <v>3</v>
      </c>
      <c r="K82" s="158"/>
      <c r="L82" s="29">
        <v>10</v>
      </c>
      <c r="M82" s="29">
        <v>3</v>
      </c>
      <c r="N82" s="158"/>
      <c r="O82" s="30">
        <v>2</v>
      </c>
      <c r="P82" s="32">
        <v>33</v>
      </c>
      <c r="Q82" s="28"/>
      <c r="R82" s="29">
        <v>13</v>
      </c>
      <c r="S82" s="33">
        <v>134</v>
      </c>
    </row>
    <row r="83" spans="1:19" x14ac:dyDescent="0.2">
      <c r="A83" s="34">
        <f t="shared" si="1"/>
        <v>82</v>
      </c>
      <c r="B83" s="35" t="s">
        <v>37</v>
      </c>
      <c r="C83" s="36">
        <v>1638</v>
      </c>
      <c r="D83" s="37" t="s">
        <v>19</v>
      </c>
      <c r="E83" s="38">
        <v>541</v>
      </c>
      <c r="F83" s="164">
        <v>34</v>
      </c>
      <c r="G83" s="165">
        <v>71</v>
      </c>
      <c r="H83" s="165">
        <v>76</v>
      </c>
      <c r="I83" s="165">
        <v>15</v>
      </c>
      <c r="J83" s="165">
        <v>8</v>
      </c>
      <c r="K83" s="165"/>
      <c r="L83" s="165">
        <v>13</v>
      </c>
      <c r="M83" s="165">
        <v>5</v>
      </c>
      <c r="N83" s="165"/>
      <c r="O83" s="166">
        <v>5</v>
      </c>
      <c r="P83" s="167">
        <v>79</v>
      </c>
      <c r="Q83" s="164">
        <v>0</v>
      </c>
      <c r="R83" s="165">
        <v>19</v>
      </c>
      <c r="S83" s="168">
        <v>227</v>
      </c>
    </row>
    <row r="84" spans="1:19" x14ac:dyDescent="0.2">
      <c r="A84" s="34">
        <f t="shared" si="1"/>
        <v>83</v>
      </c>
      <c r="B84" s="24" t="s">
        <v>37</v>
      </c>
      <c r="C84" s="25">
        <v>1638</v>
      </c>
      <c r="D84" s="26" t="s">
        <v>14</v>
      </c>
      <c r="E84" s="27">
        <v>540</v>
      </c>
      <c r="F84" s="28">
        <v>27</v>
      </c>
      <c r="G84" s="29">
        <v>39</v>
      </c>
      <c r="H84" s="29">
        <v>68</v>
      </c>
      <c r="I84" s="29">
        <v>14</v>
      </c>
      <c r="J84" s="29">
        <v>4</v>
      </c>
      <c r="K84" s="158"/>
      <c r="L84" s="29">
        <v>14</v>
      </c>
      <c r="M84" s="29">
        <v>5</v>
      </c>
      <c r="N84" s="158"/>
      <c r="O84" s="30">
        <v>2</v>
      </c>
      <c r="P84" s="32">
        <v>43</v>
      </c>
      <c r="Q84" s="28"/>
      <c r="R84" s="29">
        <v>8</v>
      </c>
      <c r="S84" s="33">
        <v>173</v>
      </c>
    </row>
    <row r="85" spans="1:19" x14ac:dyDescent="0.2">
      <c r="A85" s="34">
        <f t="shared" si="1"/>
        <v>84</v>
      </c>
      <c r="B85" s="35" t="s">
        <v>37</v>
      </c>
      <c r="C85" s="36">
        <v>1638</v>
      </c>
      <c r="D85" s="37" t="s">
        <v>20</v>
      </c>
      <c r="E85" s="38">
        <v>540</v>
      </c>
      <c r="F85" s="39">
        <v>22</v>
      </c>
      <c r="G85" s="40">
        <v>46</v>
      </c>
      <c r="H85" s="40">
        <v>55</v>
      </c>
      <c r="I85" s="40">
        <v>25</v>
      </c>
      <c r="J85" s="40">
        <v>3</v>
      </c>
      <c r="K85" s="165"/>
      <c r="L85" s="40">
        <v>12</v>
      </c>
      <c r="M85" s="40">
        <v>3</v>
      </c>
      <c r="N85" s="165"/>
      <c r="O85" s="41">
        <v>3</v>
      </c>
      <c r="P85" s="43">
        <v>49</v>
      </c>
      <c r="Q85" s="39">
        <v>0</v>
      </c>
      <c r="R85" s="40">
        <v>10</v>
      </c>
      <c r="S85" s="44">
        <v>169</v>
      </c>
    </row>
    <row r="86" spans="1:19" x14ac:dyDescent="0.2">
      <c r="A86" s="34">
        <f t="shared" si="1"/>
        <v>85</v>
      </c>
      <c r="B86" s="24" t="s">
        <v>37</v>
      </c>
      <c r="C86" s="25">
        <v>1639</v>
      </c>
      <c r="D86" s="26" t="s">
        <v>19</v>
      </c>
      <c r="E86" s="27">
        <v>418</v>
      </c>
      <c r="F86" s="28">
        <v>14</v>
      </c>
      <c r="G86" s="29">
        <v>18</v>
      </c>
      <c r="H86" s="29">
        <v>41</v>
      </c>
      <c r="I86" s="29">
        <v>27</v>
      </c>
      <c r="J86" s="29">
        <v>6</v>
      </c>
      <c r="K86" s="158"/>
      <c r="L86" s="29">
        <v>8</v>
      </c>
      <c r="M86" s="29">
        <v>4</v>
      </c>
      <c r="N86" s="158"/>
      <c r="O86" s="30">
        <v>2</v>
      </c>
      <c r="P86" s="32">
        <v>24</v>
      </c>
      <c r="Q86" s="28">
        <v>0</v>
      </c>
      <c r="R86" s="29">
        <v>13</v>
      </c>
      <c r="S86" s="33">
        <v>120</v>
      </c>
    </row>
    <row r="87" spans="1:19" x14ac:dyDescent="0.2">
      <c r="A87" s="159">
        <f t="shared" si="1"/>
        <v>86</v>
      </c>
      <c r="B87" s="160" t="s">
        <v>37</v>
      </c>
      <c r="C87" s="161">
        <v>1640</v>
      </c>
      <c r="D87" s="162" t="s">
        <v>19</v>
      </c>
      <c r="E87" s="163">
        <v>459</v>
      </c>
      <c r="F87" s="164">
        <v>27</v>
      </c>
      <c r="G87" s="165">
        <v>29</v>
      </c>
      <c r="H87" s="165">
        <v>22</v>
      </c>
      <c r="I87" s="165">
        <v>12</v>
      </c>
      <c r="J87" s="165">
        <v>5</v>
      </c>
      <c r="K87" s="165"/>
      <c r="L87" s="165">
        <v>4</v>
      </c>
      <c r="M87" s="165">
        <v>8</v>
      </c>
      <c r="N87" s="165"/>
      <c r="O87" s="166">
        <v>2</v>
      </c>
      <c r="P87" s="167">
        <v>34</v>
      </c>
      <c r="Q87" s="164">
        <v>0</v>
      </c>
      <c r="R87" s="165">
        <v>12</v>
      </c>
      <c r="S87" s="168">
        <v>109</v>
      </c>
    </row>
    <row r="88" spans="1:19" x14ac:dyDescent="0.2">
      <c r="A88" s="34">
        <f t="shared" si="1"/>
        <v>87</v>
      </c>
      <c r="B88" s="24" t="s">
        <v>37</v>
      </c>
      <c r="C88" s="25">
        <v>1640</v>
      </c>
      <c r="D88" s="26" t="s">
        <v>14</v>
      </c>
      <c r="E88" s="27">
        <v>459</v>
      </c>
      <c r="F88" s="28">
        <v>31</v>
      </c>
      <c r="G88" s="29">
        <v>38</v>
      </c>
      <c r="H88" s="29">
        <v>26</v>
      </c>
      <c r="I88" s="29">
        <v>13</v>
      </c>
      <c r="J88" s="29">
        <v>6</v>
      </c>
      <c r="K88" s="158"/>
      <c r="L88" s="29">
        <v>3</v>
      </c>
      <c r="M88" s="29">
        <v>3</v>
      </c>
      <c r="N88" s="158"/>
      <c r="O88" s="30">
        <v>2</v>
      </c>
      <c r="P88" s="32">
        <v>44</v>
      </c>
      <c r="Q88" s="28"/>
      <c r="R88" s="29">
        <v>6</v>
      </c>
      <c r="S88" s="33">
        <v>122</v>
      </c>
    </row>
    <row r="89" spans="1:19" x14ac:dyDescent="0.2">
      <c r="A89" s="34">
        <f t="shared" si="1"/>
        <v>88</v>
      </c>
      <c r="B89" s="35" t="s">
        <v>37</v>
      </c>
      <c r="C89" s="36">
        <v>1641</v>
      </c>
      <c r="D89" s="37" t="s">
        <v>19</v>
      </c>
      <c r="E89" s="38">
        <v>524</v>
      </c>
      <c r="F89" s="39">
        <v>8</v>
      </c>
      <c r="G89" s="40">
        <v>130</v>
      </c>
      <c r="H89" s="40">
        <v>75</v>
      </c>
      <c r="I89" s="40">
        <v>9</v>
      </c>
      <c r="J89" s="40">
        <v>5</v>
      </c>
      <c r="K89" s="165"/>
      <c r="L89" s="40">
        <v>11</v>
      </c>
      <c r="M89" s="40">
        <v>2</v>
      </c>
      <c r="N89" s="165"/>
      <c r="O89" s="41">
        <v>1</v>
      </c>
      <c r="P89" s="43">
        <v>137</v>
      </c>
      <c r="Q89" s="39">
        <v>0</v>
      </c>
      <c r="R89" s="40">
        <v>8</v>
      </c>
      <c r="S89" s="44">
        <v>241</v>
      </c>
    </row>
    <row r="90" spans="1:19" x14ac:dyDescent="0.2">
      <c r="A90" s="159">
        <f t="shared" si="1"/>
        <v>89</v>
      </c>
      <c r="B90" s="170" t="s">
        <v>37</v>
      </c>
      <c r="C90" s="171">
        <v>1641</v>
      </c>
      <c r="D90" s="172" t="s">
        <v>14</v>
      </c>
      <c r="E90" s="173">
        <v>524</v>
      </c>
      <c r="F90" s="174">
        <v>15</v>
      </c>
      <c r="G90" s="158">
        <v>95</v>
      </c>
      <c r="H90" s="158">
        <v>87</v>
      </c>
      <c r="I90" s="158">
        <v>19</v>
      </c>
      <c r="J90" s="158">
        <v>7</v>
      </c>
      <c r="K90" s="158"/>
      <c r="L90" s="158">
        <v>10</v>
      </c>
      <c r="M90" s="158">
        <v>0</v>
      </c>
      <c r="N90" s="158"/>
      <c r="O90" s="175">
        <v>0</v>
      </c>
      <c r="P90" s="176">
        <v>105</v>
      </c>
      <c r="Q90" s="174">
        <v>0</v>
      </c>
      <c r="R90" s="158">
        <v>13</v>
      </c>
      <c r="S90" s="168">
        <v>233</v>
      </c>
    </row>
    <row r="91" spans="1:19" x14ac:dyDescent="0.2">
      <c r="A91" s="34">
        <f t="shared" si="1"/>
        <v>90</v>
      </c>
      <c r="B91" s="35" t="s">
        <v>37</v>
      </c>
      <c r="C91" s="36">
        <v>1642</v>
      </c>
      <c r="D91" s="37" t="s">
        <v>19</v>
      </c>
      <c r="E91" s="38">
        <v>482</v>
      </c>
      <c r="F91" s="39">
        <v>12</v>
      </c>
      <c r="G91" s="40">
        <v>100</v>
      </c>
      <c r="H91" s="40">
        <v>32</v>
      </c>
      <c r="I91" s="40">
        <v>10</v>
      </c>
      <c r="J91" s="40">
        <v>4</v>
      </c>
      <c r="K91" s="165"/>
      <c r="L91" s="40">
        <v>3</v>
      </c>
      <c r="M91" s="40">
        <v>2</v>
      </c>
      <c r="N91" s="165"/>
      <c r="O91" s="41">
        <v>3</v>
      </c>
      <c r="P91" s="43">
        <v>109</v>
      </c>
      <c r="Q91" s="39"/>
      <c r="R91" s="40">
        <v>24</v>
      </c>
      <c r="S91" s="44">
        <v>166</v>
      </c>
    </row>
    <row r="92" spans="1:19" x14ac:dyDescent="0.2">
      <c r="A92" s="34">
        <f t="shared" si="1"/>
        <v>91</v>
      </c>
      <c r="B92" s="24" t="s">
        <v>37</v>
      </c>
      <c r="C92" s="25">
        <v>1643</v>
      </c>
      <c r="D92" s="26" t="s">
        <v>19</v>
      </c>
      <c r="E92" s="27">
        <v>631</v>
      </c>
      <c r="F92" s="28">
        <v>2</v>
      </c>
      <c r="G92" s="29">
        <v>93</v>
      </c>
      <c r="H92" s="29">
        <v>75</v>
      </c>
      <c r="I92" s="29">
        <v>19</v>
      </c>
      <c r="J92" s="29">
        <v>2</v>
      </c>
      <c r="K92" s="158"/>
      <c r="L92" s="29">
        <v>10</v>
      </c>
      <c r="M92" s="29">
        <v>2</v>
      </c>
      <c r="N92" s="158"/>
      <c r="O92" s="30">
        <v>0</v>
      </c>
      <c r="P92" s="32">
        <v>97</v>
      </c>
      <c r="Q92" s="28"/>
      <c r="R92" s="29">
        <v>17</v>
      </c>
      <c r="S92" s="33">
        <v>203</v>
      </c>
    </row>
    <row r="93" spans="1:19" x14ac:dyDescent="0.2">
      <c r="A93" s="34">
        <f t="shared" si="1"/>
        <v>92</v>
      </c>
      <c r="B93" s="35" t="s">
        <v>37</v>
      </c>
      <c r="C93" s="36">
        <v>1644</v>
      </c>
      <c r="D93" s="37" t="s">
        <v>19</v>
      </c>
      <c r="E93" s="38">
        <v>655</v>
      </c>
      <c r="F93" s="39">
        <v>3</v>
      </c>
      <c r="G93" s="40">
        <v>46</v>
      </c>
      <c r="H93" s="40">
        <v>170</v>
      </c>
      <c r="I93" s="40">
        <v>13</v>
      </c>
      <c r="J93" s="40">
        <v>2</v>
      </c>
      <c r="K93" s="165"/>
      <c r="L93" s="40">
        <v>7</v>
      </c>
      <c r="M93" s="40">
        <v>4</v>
      </c>
      <c r="N93" s="165"/>
      <c r="O93" s="41">
        <v>3</v>
      </c>
      <c r="P93" s="43">
        <v>48</v>
      </c>
      <c r="Q93" s="39">
        <v>1</v>
      </c>
      <c r="R93" s="40">
        <v>7</v>
      </c>
      <c r="S93" s="44">
        <v>248</v>
      </c>
    </row>
    <row r="94" spans="1:19" x14ac:dyDescent="0.2">
      <c r="A94" s="159">
        <f t="shared" si="1"/>
        <v>93</v>
      </c>
      <c r="B94" s="170" t="s">
        <v>37</v>
      </c>
      <c r="C94" s="171">
        <v>1645</v>
      </c>
      <c r="D94" s="172" t="s">
        <v>19</v>
      </c>
      <c r="E94" s="173">
        <v>735</v>
      </c>
      <c r="F94" s="174">
        <v>15</v>
      </c>
      <c r="G94" s="158">
        <v>85</v>
      </c>
      <c r="H94" s="158">
        <v>90</v>
      </c>
      <c r="I94" s="158">
        <v>29</v>
      </c>
      <c r="J94" s="158">
        <v>7</v>
      </c>
      <c r="K94" s="158"/>
      <c r="L94" s="158">
        <v>22</v>
      </c>
      <c r="M94" s="158">
        <v>6</v>
      </c>
      <c r="N94" s="158"/>
      <c r="O94" s="175">
        <v>1</v>
      </c>
      <c r="P94" s="176">
        <v>93</v>
      </c>
      <c r="Q94" s="174">
        <v>0</v>
      </c>
      <c r="R94" s="158">
        <v>22</v>
      </c>
      <c r="S94" s="168">
        <v>255</v>
      </c>
    </row>
    <row r="95" spans="1:19" x14ac:dyDescent="0.2">
      <c r="A95" s="159">
        <f t="shared" si="1"/>
        <v>94</v>
      </c>
      <c r="B95" s="160" t="s">
        <v>37</v>
      </c>
      <c r="C95" s="161">
        <v>1646</v>
      </c>
      <c r="D95" s="162" t="s">
        <v>19</v>
      </c>
      <c r="E95" s="163">
        <v>727</v>
      </c>
      <c r="F95" s="164">
        <v>11</v>
      </c>
      <c r="G95" s="165">
        <v>117</v>
      </c>
      <c r="H95" s="165">
        <v>127</v>
      </c>
      <c r="I95" s="165">
        <v>46</v>
      </c>
      <c r="J95" s="165">
        <v>12</v>
      </c>
      <c r="K95" s="165"/>
      <c r="L95" s="165">
        <v>4</v>
      </c>
      <c r="M95" s="165">
        <v>3</v>
      </c>
      <c r="N95" s="165"/>
      <c r="O95" s="166">
        <v>4</v>
      </c>
      <c r="P95" s="167">
        <v>129</v>
      </c>
      <c r="Q95" s="164"/>
      <c r="R95" s="165">
        <v>22</v>
      </c>
      <c r="S95" s="168">
        <v>324</v>
      </c>
    </row>
    <row r="96" spans="1:19" x14ac:dyDescent="0.2">
      <c r="A96" s="34">
        <f t="shared" si="1"/>
        <v>95</v>
      </c>
      <c r="B96" s="24" t="s">
        <v>37</v>
      </c>
      <c r="C96" s="25">
        <v>1646</v>
      </c>
      <c r="D96" s="26" t="s">
        <v>14</v>
      </c>
      <c r="E96" s="27">
        <v>727</v>
      </c>
      <c r="F96" s="174">
        <v>13</v>
      </c>
      <c r="G96" s="158">
        <v>102</v>
      </c>
      <c r="H96" s="158">
        <v>121</v>
      </c>
      <c r="I96" s="158">
        <v>61</v>
      </c>
      <c r="J96" s="158">
        <v>9</v>
      </c>
      <c r="K96" s="158"/>
      <c r="L96" s="158">
        <v>13</v>
      </c>
      <c r="M96" s="158">
        <v>4</v>
      </c>
      <c r="N96" s="158"/>
      <c r="O96" s="175">
        <v>1</v>
      </c>
      <c r="P96" s="176">
        <v>112</v>
      </c>
      <c r="Q96" s="174">
        <v>0</v>
      </c>
      <c r="R96" s="158">
        <v>17</v>
      </c>
      <c r="S96" s="168">
        <v>324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S105"/>
  <sheetViews>
    <sheetView zoomScale="70" zoomScaleNormal="70" workbookViewId="0">
      <selection activeCell="U9" sqref="U9"/>
    </sheetView>
  </sheetViews>
  <sheetFormatPr defaultRowHeight="14.25" x14ac:dyDescent="0.2"/>
  <sheetData>
    <row r="1" spans="1:19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5" t="s">
        <v>8</v>
      </c>
      <c r="R1" s="5" t="s">
        <v>9</v>
      </c>
      <c r="S1" s="5" t="s">
        <v>10</v>
      </c>
    </row>
    <row r="2" spans="1:19" x14ac:dyDescent="0.2">
      <c r="A2" s="11">
        <v>1</v>
      </c>
      <c r="B2" s="12" t="s">
        <v>43</v>
      </c>
      <c r="C2" s="13">
        <v>885</v>
      </c>
      <c r="D2" s="14" t="s">
        <v>19</v>
      </c>
      <c r="E2" s="15">
        <v>675</v>
      </c>
      <c r="F2" s="39">
        <v>93</v>
      </c>
      <c r="G2" s="40">
        <v>45</v>
      </c>
      <c r="H2" s="40">
        <v>66</v>
      </c>
      <c r="I2" s="40">
        <v>9</v>
      </c>
      <c r="J2" s="40">
        <v>3</v>
      </c>
      <c r="K2" s="40">
        <v>30</v>
      </c>
      <c r="L2" s="40">
        <v>35</v>
      </c>
      <c r="M2" s="40">
        <v>9</v>
      </c>
      <c r="N2" s="200">
        <v>0</v>
      </c>
      <c r="O2" s="41">
        <v>7</v>
      </c>
      <c r="P2" s="19">
        <v>50</v>
      </c>
      <c r="Q2" s="39">
        <v>0</v>
      </c>
      <c r="R2" s="40">
        <v>20</v>
      </c>
      <c r="S2" s="21">
        <v>297</v>
      </c>
    </row>
    <row r="3" spans="1:19" x14ac:dyDescent="0.2">
      <c r="A3" s="23">
        <v>2</v>
      </c>
      <c r="B3" s="24" t="s">
        <v>43</v>
      </c>
      <c r="C3" s="25">
        <v>885</v>
      </c>
      <c r="D3" s="26" t="s">
        <v>14</v>
      </c>
      <c r="E3" s="27">
        <v>675</v>
      </c>
      <c r="F3" s="28">
        <v>88</v>
      </c>
      <c r="G3" s="29">
        <v>52</v>
      </c>
      <c r="H3" s="29">
        <v>78</v>
      </c>
      <c r="I3" s="29">
        <v>9</v>
      </c>
      <c r="J3" s="29">
        <v>5</v>
      </c>
      <c r="K3" s="29">
        <v>45</v>
      </c>
      <c r="L3" s="29">
        <v>29</v>
      </c>
      <c r="M3" s="29">
        <v>8</v>
      </c>
      <c r="N3" s="201">
        <v>0</v>
      </c>
      <c r="O3" s="30">
        <v>10</v>
      </c>
      <c r="P3" s="32">
        <v>57</v>
      </c>
      <c r="Q3" s="28">
        <v>0</v>
      </c>
      <c r="R3" s="29">
        <v>11</v>
      </c>
      <c r="S3" s="33">
        <v>324</v>
      </c>
    </row>
    <row r="4" spans="1:19" x14ac:dyDescent="0.2">
      <c r="A4" s="34">
        <v>3</v>
      </c>
      <c r="B4" s="35" t="s">
        <v>43</v>
      </c>
      <c r="C4" s="36">
        <v>885</v>
      </c>
      <c r="D4" s="37" t="s">
        <v>20</v>
      </c>
      <c r="E4" s="38">
        <v>674</v>
      </c>
      <c r="F4" s="39">
        <v>88</v>
      </c>
      <c r="G4" s="40">
        <v>42</v>
      </c>
      <c r="H4" s="40">
        <v>71</v>
      </c>
      <c r="I4" s="40">
        <v>5</v>
      </c>
      <c r="J4" s="40">
        <v>2</v>
      </c>
      <c r="K4" s="40">
        <v>38</v>
      </c>
      <c r="L4" s="40">
        <v>31</v>
      </c>
      <c r="M4" s="40">
        <v>9</v>
      </c>
      <c r="N4" s="200">
        <v>0</v>
      </c>
      <c r="O4" s="41">
        <v>11</v>
      </c>
      <c r="P4" s="43">
        <v>44</v>
      </c>
      <c r="Q4" s="39">
        <v>0</v>
      </c>
      <c r="R4" s="40">
        <v>18</v>
      </c>
      <c r="S4" s="44">
        <v>297</v>
      </c>
    </row>
    <row r="5" spans="1:19" x14ac:dyDescent="0.2">
      <c r="A5" s="23">
        <v>4</v>
      </c>
      <c r="B5" s="24" t="s">
        <v>43</v>
      </c>
      <c r="C5" s="25">
        <v>886</v>
      </c>
      <c r="D5" s="26" t="s">
        <v>19</v>
      </c>
      <c r="E5" s="27">
        <v>584</v>
      </c>
      <c r="F5" s="28">
        <v>67</v>
      </c>
      <c r="G5" s="29">
        <v>40</v>
      </c>
      <c r="H5" s="29">
        <v>70</v>
      </c>
      <c r="I5" s="29">
        <v>5</v>
      </c>
      <c r="J5" s="29">
        <v>2</v>
      </c>
      <c r="K5" s="29">
        <v>64</v>
      </c>
      <c r="L5" s="29">
        <v>30</v>
      </c>
      <c r="M5" s="29">
        <v>8</v>
      </c>
      <c r="N5" s="201">
        <v>0</v>
      </c>
      <c r="O5" s="30">
        <v>14</v>
      </c>
      <c r="P5" s="32">
        <v>42</v>
      </c>
      <c r="Q5" s="28">
        <v>0</v>
      </c>
      <c r="R5" s="29">
        <v>22</v>
      </c>
      <c r="S5" s="33">
        <v>300</v>
      </c>
    </row>
    <row r="6" spans="1:19" x14ac:dyDescent="0.2">
      <c r="A6" s="34">
        <v>5</v>
      </c>
      <c r="B6" s="35" t="s">
        <v>43</v>
      </c>
      <c r="C6" s="36">
        <v>886</v>
      </c>
      <c r="D6" s="37" t="s">
        <v>14</v>
      </c>
      <c r="E6" s="38">
        <v>583</v>
      </c>
      <c r="F6" s="39">
        <v>56</v>
      </c>
      <c r="G6" s="40">
        <v>35</v>
      </c>
      <c r="H6" s="40">
        <v>69</v>
      </c>
      <c r="I6" s="40">
        <v>2</v>
      </c>
      <c r="J6" s="40">
        <v>3</v>
      </c>
      <c r="K6" s="40">
        <v>62</v>
      </c>
      <c r="L6" s="40">
        <v>39</v>
      </c>
      <c r="M6" s="40">
        <v>16</v>
      </c>
      <c r="N6" s="200">
        <v>0</v>
      </c>
      <c r="O6" s="41">
        <v>9</v>
      </c>
      <c r="P6" s="43">
        <v>38</v>
      </c>
      <c r="Q6" s="39">
        <v>1</v>
      </c>
      <c r="R6" s="40">
        <v>10</v>
      </c>
      <c r="S6" s="44">
        <v>291</v>
      </c>
    </row>
    <row r="7" spans="1:19" x14ac:dyDescent="0.2">
      <c r="A7" s="23">
        <v>6</v>
      </c>
      <c r="B7" s="24" t="s">
        <v>43</v>
      </c>
      <c r="C7" s="25">
        <v>886</v>
      </c>
      <c r="D7" s="26" t="s">
        <v>20</v>
      </c>
      <c r="E7" s="27">
        <v>583</v>
      </c>
      <c r="F7" s="28">
        <v>57</v>
      </c>
      <c r="G7" s="29">
        <v>36</v>
      </c>
      <c r="H7" s="29">
        <v>87</v>
      </c>
      <c r="I7" s="29">
        <v>5</v>
      </c>
      <c r="J7" s="29">
        <v>3</v>
      </c>
      <c r="K7" s="29">
        <v>53</v>
      </c>
      <c r="L7" s="29">
        <v>36</v>
      </c>
      <c r="M7" s="29">
        <v>11</v>
      </c>
      <c r="N7" s="201">
        <v>0</v>
      </c>
      <c r="O7" s="30">
        <v>10</v>
      </c>
      <c r="P7" s="32">
        <v>39</v>
      </c>
      <c r="Q7" s="28">
        <v>0</v>
      </c>
      <c r="R7" s="29">
        <v>5</v>
      </c>
      <c r="S7" s="33">
        <v>298</v>
      </c>
    </row>
    <row r="8" spans="1:19" x14ac:dyDescent="0.2">
      <c r="A8" s="34">
        <v>7</v>
      </c>
      <c r="B8" s="35" t="s">
        <v>43</v>
      </c>
      <c r="C8" s="36">
        <v>887</v>
      </c>
      <c r="D8" s="37" t="s">
        <v>19</v>
      </c>
      <c r="E8" s="38">
        <v>721</v>
      </c>
      <c r="F8" s="202">
        <v>55</v>
      </c>
      <c r="G8" s="200">
        <v>62</v>
      </c>
      <c r="H8" s="200">
        <v>106</v>
      </c>
      <c r="I8" s="200">
        <v>5</v>
      </c>
      <c r="J8" s="200">
        <v>2</v>
      </c>
      <c r="K8" s="200">
        <v>58</v>
      </c>
      <c r="L8" s="200">
        <v>30</v>
      </c>
      <c r="M8" s="200">
        <v>4</v>
      </c>
      <c r="N8" s="200">
        <v>0</v>
      </c>
      <c r="O8" s="203">
        <v>7</v>
      </c>
      <c r="P8" s="43">
        <v>64</v>
      </c>
      <c r="Q8" s="202">
        <v>1</v>
      </c>
      <c r="R8" s="200">
        <v>15</v>
      </c>
      <c r="S8" s="44">
        <v>329</v>
      </c>
    </row>
    <row r="9" spans="1:19" x14ac:dyDescent="0.2">
      <c r="A9" s="23">
        <v>8</v>
      </c>
      <c r="B9" s="24" t="s">
        <v>43</v>
      </c>
      <c r="C9" s="25">
        <v>887</v>
      </c>
      <c r="D9" s="26" t="s">
        <v>14</v>
      </c>
      <c r="E9" s="27">
        <v>720</v>
      </c>
      <c r="F9" s="39">
        <v>43</v>
      </c>
      <c r="G9" s="40">
        <v>58</v>
      </c>
      <c r="H9" s="40">
        <v>67</v>
      </c>
      <c r="I9" s="40">
        <v>3</v>
      </c>
      <c r="J9" s="40">
        <v>3</v>
      </c>
      <c r="K9" s="40">
        <v>69</v>
      </c>
      <c r="L9" s="40">
        <v>27</v>
      </c>
      <c r="M9" s="40">
        <v>6</v>
      </c>
      <c r="N9" s="201">
        <v>0</v>
      </c>
      <c r="O9" s="41">
        <v>6</v>
      </c>
      <c r="P9" s="32">
        <v>62</v>
      </c>
      <c r="Q9" s="39">
        <v>0</v>
      </c>
      <c r="R9" s="40">
        <v>26</v>
      </c>
      <c r="S9" s="33">
        <v>282</v>
      </c>
    </row>
    <row r="10" spans="1:19" x14ac:dyDescent="0.2">
      <c r="A10" s="34">
        <v>9</v>
      </c>
      <c r="B10" s="35" t="s">
        <v>43</v>
      </c>
      <c r="C10" s="36">
        <v>888</v>
      </c>
      <c r="D10" s="37" t="s">
        <v>19</v>
      </c>
      <c r="E10" s="38">
        <v>745</v>
      </c>
      <c r="F10" s="39">
        <v>80</v>
      </c>
      <c r="G10" s="40">
        <v>44</v>
      </c>
      <c r="H10" s="40">
        <v>97</v>
      </c>
      <c r="I10" s="40">
        <v>7</v>
      </c>
      <c r="J10" s="40">
        <v>2</v>
      </c>
      <c r="K10" s="40">
        <v>36</v>
      </c>
      <c r="L10" s="40">
        <v>37</v>
      </c>
      <c r="M10" s="40">
        <v>10</v>
      </c>
      <c r="N10" s="200">
        <v>0</v>
      </c>
      <c r="O10" s="41">
        <v>5</v>
      </c>
      <c r="P10" s="43">
        <v>47</v>
      </c>
      <c r="Q10" s="39">
        <v>0</v>
      </c>
      <c r="R10" s="40">
        <v>14</v>
      </c>
      <c r="S10" s="44">
        <v>318</v>
      </c>
    </row>
    <row r="11" spans="1:19" x14ac:dyDescent="0.2">
      <c r="A11" s="23">
        <v>10</v>
      </c>
      <c r="B11" s="24" t="s">
        <v>43</v>
      </c>
      <c r="C11" s="25">
        <v>888</v>
      </c>
      <c r="D11" s="26" t="s">
        <v>14</v>
      </c>
      <c r="E11" s="27">
        <v>744</v>
      </c>
      <c r="F11" s="28">
        <v>101</v>
      </c>
      <c r="G11" s="29">
        <v>32</v>
      </c>
      <c r="H11" s="29">
        <v>107</v>
      </c>
      <c r="I11" s="29">
        <v>6</v>
      </c>
      <c r="J11" s="29">
        <v>1</v>
      </c>
      <c r="K11" s="29">
        <v>35</v>
      </c>
      <c r="L11" s="29">
        <v>37</v>
      </c>
      <c r="M11" s="29">
        <v>9</v>
      </c>
      <c r="N11" s="201">
        <v>0</v>
      </c>
      <c r="O11" s="30">
        <v>4</v>
      </c>
      <c r="P11" s="32">
        <v>34</v>
      </c>
      <c r="Q11" s="28">
        <v>1</v>
      </c>
      <c r="R11" s="29">
        <v>13</v>
      </c>
      <c r="S11" s="33">
        <v>332</v>
      </c>
    </row>
    <row r="12" spans="1:19" x14ac:dyDescent="0.2">
      <c r="A12" s="34">
        <v>11</v>
      </c>
      <c r="B12" s="35" t="s">
        <v>43</v>
      </c>
      <c r="C12" s="36">
        <v>889</v>
      </c>
      <c r="D12" s="37" t="s">
        <v>19</v>
      </c>
      <c r="E12" s="38">
        <v>547</v>
      </c>
      <c r="F12" s="39">
        <v>54</v>
      </c>
      <c r="G12" s="40">
        <v>53</v>
      </c>
      <c r="H12" s="40">
        <v>66</v>
      </c>
      <c r="I12" s="40">
        <v>11</v>
      </c>
      <c r="J12" s="40">
        <v>2</v>
      </c>
      <c r="K12" s="40">
        <v>78</v>
      </c>
      <c r="L12" s="40">
        <v>20</v>
      </c>
      <c r="M12" s="40">
        <v>6</v>
      </c>
      <c r="N12" s="200">
        <v>0</v>
      </c>
      <c r="O12" s="41">
        <v>5</v>
      </c>
      <c r="P12" s="43">
        <v>55</v>
      </c>
      <c r="Q12" s="39">
        <v>0</v>
      </c>
      <c r="R12" s="40">
        <v>9</v>
      </c>
      <c r="S12" s="44">
        <v>295</v>
      </c>
    </row>
    <row r="13" spans="1:19" x14ac:dyDescent="0.2">
      <c r="A13" s="23">
        <v>12</v>
      </c>
      <c r="B13" s="24" t="s">
        <v>43</v>
      </c>
      <c r="C13" s="25">
        <v>889</v>
      </c>
      <c r="D13" s="26" t="s">
        <v>14</v>
      </c>
      <c r="E13" s="27">
        <v>546</v>
      </c>
      <c r="F13" s="28">
        <v>79</v>
      </c>
      <c r="G13" s="29">
        <v>54</v>
      </c>
      <c r="H13" s="29">
        <v>49</v>
      </c>
      <c r="I13" s="29">
        <v>6</v>
      </c>
      <c r="J13" s="29">
        <v>1</v>
      </c>
      <c r="K13" s="29">
        <v>76</v>
      </c>
      <c r="L13" s="29">
        <v>16</v>
      </c>
      <c r="M13" s="29">
        <v>9</v>
      </c>
      <c r="N13" s="201">
        <v>0</v>
      </c>
      <c r="O13" s="30">
        <v>3</v>
      </c>
      <c r="P13" s="32">
        <v>57</v>
      </c>
      <c r="Q13" s="28">
        <v>1</v>
      </c>
      <c r="R13" s="29">
        <v>6</v>
      </c>
      <c r="S13" s="33">
        <v>293</v>
      </c>
    </row>
    <row r="14" spans="1:19" x14ac:dyDescent="0.2">
      <c r="A14" s="34">
        <v>13</v>
      </c>
      <c r="B14" s="35" t="s">
        <v>43</v>
      </c>
      <c r="C14" s="36">
        <v>890</v>
      </c>
      <c r="D14" s="37" t="s">
        <v>19</v>
      </c>
      <c r="E14" s="38">
        <v>670</v>
      </c>
      <c r="F14" s="39">
        <v>77</v>
      </c>
      <c r="G14" s="40">
        <v>58</v>
      </c>
      <c r="H14" s="40">
        <v>62</v>
      </c>
      <c r="I14" s="40">
        <v>6</v>
      </c>
      <c r="J14" s="40">
        <v>2</v>
      </c>
      <c r="K14" s="40">
        <v>51</v>
      </c>
      <c r="L14" s="40">
        <v>29</v>
      </c>
      <c r="M14" s="40">
        <v>8</v>
      </c>
      <c r="N14" s="200">
        <v>0</v>
      </c>
      <c r="O14" s="41">
        <v>11</v>
      </c>
      <c r="P14" s="43">
        <v>61</v>
      </c>
      <c r="Q14" s="39">
        <v>0</v>
      </c>
      <c r="R14" s="40">
        <v>18</v>
      </c>
      <c r="S14" s="44">
        <v>304</v>
      </c>
    </row>
    <row r="15" spans="1:19" x14ac:dyDescent="0.2">
      <c r="A15" s="23">
        <v>14</v>
      </c>
      <c r="B15" s="24" t="s">
        <v>43</v>
      </c>
      <c r="C15" s="25">
        <v>890</v>
      </c>
      <c r="D15" s="26" t="s">
        <v>14</v>
      </c>
      <c r="E15" s="27">
        <v>669</v>
      </c>
      <c r="F15" s="28">
        <v>78</v>
      </c>
      <c r="G15" s="29">
        <v>72</v>
      </c>
      <c r="H15" s="29">
        <v>79</v>
      </c>
      <c r="I15" s="29">
        <v>3</v>
      </c>
      <c r="J15" s="29">
        <v>0</v>
      </c>
      <c r="K15" s="29">
        <v>58</v>
      </c>
      <c r="L15" s="29">
        <v>23</v>
      </c>
      <c r="M15" s="29">
        <v>13</v>
      </c>
      <c r="N15" s="201">
        <v>0</v>
      </c>
      <c r="O15" s="30">
        <v>12</v>
      </c>
      <c r="P15" s="32">
        <v>74</v>
      </c>
      <c r="Q15" s="28">
        <v>0</v>
      </c>
      <c r="R15" s="29">
        <v>13</v>
      </c>
      <c r="S15" s="33">
        <v>338</v>
      </c>
    </row>
    <row r="16" spans="1:19" x14ac:dyDescent="0.2">
      <c r="A16" s="34">
        <v>15</v>
      </c>
      <c r="B16" s="35" t="s">
        <v>43</v>
      </c>
      <c r="C16" s="36">
        <v>891</v>
      </c>
      <c r="D16" s="37" t="s">
        <v>19</v>
      </c>
      <c r="E16" s="38">
        <v>647</v>
      </c>
      <c r="F16" s="39">
        <v>72</v>
      </c>
      <c r="G16" s="40">
        <v>34</v>
      </c>
      <c r="H16" s="40">
        <v>136</v>
      </c>
      <c r="I16" s="40">
        <v>16</v>
      </c>
      <c r="J16" s="40">
        <v>1</v>
      </c>
      <c r="K16" s="40">
        <v>25</v>
      </c>
      <c r="L16" s="40">
        <v>21</v>
      </c>
      <c r="M16" s="40">
        <v>4</v>
      </c>
      <c r="N16" s="200">
        <v>0</v>
      </c>
      <c r="O16" s="41">
        <v>5</v>
      </c>
      <c r="P16" s="43">
        <v>35</v>
      </c>
      <c r="Q16" s="39">
        <v>1</v>
      </c>
      <c r="R16" s="40">
        <v>11</v>
      </c>
      <c r="S16" s="44">
        <v>314</v>
      </c>
    </row>
    <row r="17" spans="1:19" x14ac:dyDescent="0.2">
      <c r="A17" s="23">
        <v>16</v>
      </c>
      <c r="B17" s="24" t="s">
        <v>43</v>
      </c>
      <c r="C17" s="25">
        <v>891</v>
      </c>
      <c r="D17" s="26" t="s">
        <v>14</v>
      </c>
      <c r="E17" s="27">
        <v>647</v>
      </c>
      <c r="F17" s="28">
        <v>74</v>
      </c>
      <c r="G17" s="29">
        <v>43</v>
      </c>
      <c r="H17" s="29">
        <v>98</v>
      </c>
      <c r="I17" s="29">
        <v>29</v>
      </c>
      <c r="J17" s="29">
        <v>5</v>
      </c>
      <c r="K17" s="29">
        <v>20</v>
      </c>
      <c r="L17" s="29">
        <v>22</v>
      </c>
      <c r="M17" s="29">
        <v>9</v>
      </c>
      <c r="N17" s="201">
        <v>0</v>
      </c>
      <c r="O17" s="30">
        <v>5</v>
      </c>
      <c r="P17" s="32">
        <v>49</v>
      </c>
      <c r="Q17" s="28">
        <v>0</v>
      </c>
      <c r="R17" s="29">
        <v>16</v>
      </c>
      <c r="S17" s="33">
        <v>305</v>
      </c>
    </row>
    <row r="18" spans="1:19" x14ac:dyDescent="0.2">
      <c r="A18" s="34">
        <v>17</v>
      </c>
      <c r="B18" s="35" t="s">
        <v>43</v>
      </c>
      <c r="C18" s="36">
        <v>891</v>
      </c>
      <c r="D18" s="37" t="s">
        <v>20</v>
      </c>
      <c r="E18" s="38">
        <v>647</v>
      </c>
      <c r="F18" s="39">
        <v>65</v>
      </c>
      <c r="G18" s="40">
        <v>34</v>
      </c>
      <c r="H18" s="40">
        <v>110</v>
      </c>
      <c r="I18" s="40">
        <v>11</v>
      </c>
      <c r="J18" s="40">
        <v>6</v>
      </c>
      <c r="K18" s="40">
        <v>31</v>
      </c>
      <c r="L18" s="40">
        <v>22</v>
      </c>
      <c r="M18" s="40">
        <v>9</v>
      </c>
      <c r="N18" s="200">
        <v>0</v>
      </c>
      <c r="O18" s="41">
        <v>5</v>
      </c>
      <c r="P18" s="43">
        <v>40</v>
      </c>
      <c r="Q18" s="39">
        <v>0</v>
      </c>
      <c r="R18" s="40">
        <v>19</v>
      </c>
      <c r="S18" s="44">
        <v>293</v>
      </c>
    </row>
    <row r="19" spans="1:19" x14ac:dyDescent="0.2">
      <c r="A19" s="23">
        <v>18</v>
      </c>
      <c r="B19" s="24" t="s">
        <v>43</v>
      </c>
      <c r="C19" s="25">
        <v>892</v>
      </c>
      <c r="D19" s="26" t="s">
        <v>19</v>
      </c>
      <c r="E19" s="27">
        <v>761</v>
      </c>
      <c r="F19" s="28">
        <v>82</v>
      </c>
      <c r="G19" s="29">
        <v>50</v>
      </c>
      <c r="H19" s="29">
        <v>88</v>
      </c>
      <c r="I19" s="29">
        <v>10</v>
      </c>
      <c r="J19" s="29">
        <v>2</v>
      </c>
      <c r="K19" s="29">
        <v>54</v>
      </c>
      <c r="L19" s="29">
        <v>27</v>
      </c>
      <c r="M19" s="29">
        <v>10</v>
      </c>
      <c r="N19" s="201">
        <v>0</v>
      </c>
      <c r="O19" s="30">
        <v>3</v>
      </c>
      <c r="P19" s="32">
        <v>53</v>
      </c>
      <c r="Q19" s="28">
        <v>0</v>
      </c>
      <c r="R19" s="29">
        <v>14</v>
      </c>
      <c r="S19" s="33">
        <v>326</v>
      </c>
    </row>
    <row r="20" spans="1:19" x14ac:dyDescent="0.2">
      <c r="A20" s="34">
        <v>19</v>
      </c>
      <c r="B20" s="35" t="s">
        <v>43</v>
      </c>
      <c r="C20" s="36">
        <v>892</v>
      </c>
      <c r="D20" s="37" t="s">
        <v>14</v>
      </c>
      <c r="E20" s="38">
        <v>761</v>
      </c>
      <c r="F20" s="39">
        <v>65</v>
      </c>
      <c r="G20" s="40">
        <v>75</v>
      </c>
      <c r="H20" s="40">
        <v>103</v>
      </c>
      <c r="I20" s="40">
        <v>6</v>
      </c>
      <c r="J20" s="40">
        <v>2</v>
      </c>
      <c r="K20" s="40">
        <v>57</v>
      </c>
      <c r="L20" s="40">
        <v>21</v>
      </c>
      <c r="M20" s="40">
        <v>16</v>
      </c>
      <c r="N20" s="200">
        <v>0</v>
      </c>
      <c r="O20" s="41">
        <v>3</v>
      </c>
      <c r="P20" s="43">
        <v>77</v>
      </c>
      <c r="Q20" s="39">
        <v>1</v>
      </c>
      <c r="R20" s="40">
        <v>7</v>
      </c>
      <c r="S20" s="44">
        <v>348</v>
      </c>
    </row>
    <row r="21" spans="1:19" x14ac:dyDescent="0.2">
      <c r="A21" s="23">
        <v>20</v>
      </c>
      <c r="B21" s="24" t="s">
        <v>43</v>
      </c>
      <c r="C21" s="25">
        <v>893</v>
      </c>
      <c r="D21" s="26" t="s">
        <v>19</v>
      </c>
      <c r="E21" s="27">
        <v>503</v>
      </c>
      <c r="F21" s="28">
        <v>64</v>
      </c>
      <c r="G21" s="29">
        <v>38</v>
      </c>
      <c r="H21" s="29">
        <v>49</v>
      </c>
      <c r="I21" s="29">
        <v>6</v>
      </c>
      <c r="J21" s="29">
        <v>1</v>
      </c>
      <c r="K21" s="29">
        <v>50</v>
      </c>
      <c r="L21" s="29">
        <v>46</v>
      </c>
      <c r="M21" s="29">
        <v>12</v>
      </c>
      <c r="N21" s="201">
        <v>0</v>
      </c>
      <c r="O21" s="30">
        <v>5</v>
      </c>
      <c r="P21" s="32">
        <v>39</v>
      </c>
      <c r="Q21" s="28">
        <v>0</v>
      </c>
      <c r="R21" s="29">
        <v>8</v>
      </c>
      <c r="S21" s="33">
        <v>271</v>
      </c>
    </row>
    <row r="22" spans="1:19" x14ac:dyDescent="0.2">
      <c r="A22" s="34">
        <v>21</v>
      </c>
      <c r="B22" s="35" t="s">
        <v>43</v>
      </c>
      <c r="C22" s="36">
        <v>893</v>
      </c>
      <c r="D22" s="37" t="s">
        <v>14</v>
      </c>
      <c r="E22" s="38">
        <v>502</v>
      </c>
      <c r="F22" s="39">
        <v>61</v>
      </c>
      <c r="G22" s="40">
        <v>42</v>
      </c>
      <c r="H22" s="40">
        <v>41</v>
      </c>
      <c r="I22" s="40">
        <v>9</v>
      </c>
      <c r="J22" s="40">
        <v>3</v>
      </c>
      <c r="K22" s="40">
        <v>43</v>
      </c>
      <c r="L22" s="40">
        <v>46</v>
      </c>
      <c r="M22" s="40">
        <v>19</v>
      </c>
      <c r="N22" s="200">
        <v>0</v>
      </c>
      <c r="O22" s="41">
        <v>5</v>
      </c>
      <c r="P22" s="43">
        <v>46</v>
      </c>
      <c r="Q22" s="39">
        <v>0</v>
      </c>
      <c r="R22" s="40">
        <v>15</v>
      </c>
      <c r="S22" s="44">
        <v>269</v>
      </c>
    </row>
    <row r="23" spans="1:19" x14ac:dyDescent="0.2">
      <c r="A23" s="23">
        <v>22</v>
      </c>
      <c r="B23" s="24" t="s">
        <v>43</v>
      </c>
      <c r="C23" s="25">
        <v>894</v>
      </c>
      <c r="D23" s="26" t="s">
        <v>19</v>
      </c>
      <c r="E23" s="27">
        <v>557</v>
      </c>
      <c r="F23" s="28">
        <v>54</v>
      </c>
      <c r="G23" s="29">
        <v>24</v>
      </c>
      <c r="H23" s="29">
        <v>72</v>
      </c>
      <c r="I23" s="29">
        <v>5</v>
      </c>
      <c r="J23" s="29">
        <v>2</v>
      </c>
      <c r="K23" s="29">
        <v>21</v>
      </c>
      <c r="L23" s="29">
        <v>43</v>
      </c>
      <c r="M23" s="29">
        <v>4</v>
      </c>
      <c r="N23" s="201">
        <v>0</v>
      </c>
      <c r="O23" s="30">
        <v>4</v>
      </c>
      <c r="P23" s="32">
        <v>27</v>
      </c>
      <c r="Q23" s="28">
        <v>2</v>
      </c>
      <c r="R23" s="29">
        <v>21</v>
      </c>
      <c r="S23" s="33">
        <v>229</v>
      </c>
    </row>
    <row r="24" spans="1:19" x14ac:dyDescent="0.2">
      <c r="A24" s="34">
        <v>23</v>
      </c>
      <c r="B24" s="35" t="s">
        <v>43</v>
      </c>
      <c r="C24" s="36">
        <v>894</v>
      </c>
      <c r="D24" s="37" t="s">
        <v>14</v>
      </c>
      <c r="E24" s="38">
        <v>557</v>
      </c>
      <c r="F24" s="39">
        <v>47</v>
      </c>
      <c r="G24" s="40">
        <v>35</v>
      </c>
      <c r="H24" s="40">
        <v>51</v>
      </c>
      <c r="I24" s="40">
        <v>7</v>
      </c>
      <c r="J24" s="40">
        <v>4</v>
      </c>
      <c r="K24" s="40">
        <v>15</v>
      </c>
      <c r="L24" s="40">
        <v>27</v>
      </c>
      <c r="M24" s="40">
        <v>3</v>
      </c>
      <c r="N24" s="200">
        <v>0</v>
      </c>
      <c r="O24" s="41">
        <v>1</v>
      </c>
      <c r="P24" s="43">
        <v>39</v>
      </c>
      <c r="Q24" s="39">
        <v>0</v>
      </c>
      <c r="R24" s="40">
        <v>14</v>
      </c>
      <c r="S24" s="44">
        <v>190</v>
      </c>
    </row>
    <row r="25" spans="1:19" x14ac:dyDescent="0.2">
      <c r="A25" s="34">
        <v>24</v>
      </c>
      <c r="B25" s="35" t="s">
        <v>43</v>
      </c>
      <c r="C25" s="36">
        <v>894</v>
      </c>
      <c r="D25" s="37" t="s">
        <v>20</v>
      </c>
      <c r="E25" s="38">
        <v>557</v>
      </c>
      <c r="F25" s="39">
        <v>47</v>
      </c>
      <c r="G25" s="40">
        <v>29</v>
      </c>
      <c r="H25" s="40">
        <v>51</v>
      </c>
      <c r="I25" s="40">
        <v>5</v>
      </c>
      <c r="J25" s="40">
        <v>2</v>
      </c>
      <c r="K25" s="40">
        <v>12</v>
      </c>
      <c r="L25" s="40">
        <v>49</v>
      </c>
      <c r="M25" s="40">
        <v>20</v>
      </c>
      <c r="N25" s="201">
        <v>0</v>
      </c>
      <c r="O25" s="41">
        <v>5</v>
      </c>
      <c r="P25" s="43">
        <v>31</v>
      </c>
      <c r="Q25" s="39">
        <v>0</v>
      </c>
      <c r="R25" s="40">
        <v>8</v>
      </c>
      <c r="S25" s="44">
        <v>220</v>
      </c>
    </row>
    <row r="26" spans="1:19" x14ac:dyDescent="0.2">
      <c r="A26" s="34">
        <v>25</v>
      </c>
      <c r="B26" s="24" t="s">
        <v>43</v>
      </c>
      <c r="C26" s="25">
        <v>895</v>
      </c>
      <c r="D26" s="26" t="s">
        <v>19</v>
      </c>
      <c r="E26" s="27">
        <v>749</v>
      </c>
      <c r="F26" s="28">
        <v>50</v>
      </c>
      <c r="G26" s="29">
        <v>36</v>
      </c>
      <c r="H26" s="29">
        <v>90</v>
      </c>
      <c r="I26" s="29">
        <v>8</v>
      </c>
      <c r="J26" s="29">
        <v>1</v>
      </c>
      <c r="K26" s="29">
        <v>22</v>
      </c>
      <c r="L26" s="29">
        <v>22</v>
      </c>
      <c r="M26" s="29">
        <v>7</v>
      </c>
      <c r="N26" s="200">
        <v>0</v>
      </c>
      <c r="O26" s="30">
        <v>6</v>
      </c>
      <c r="P26" s="32">
        <v>38</v>
      </c>
      <c r="Q26" s="28">
        <v>0</v>
      </c>
      <c r="R26" s="29">
        <v>13</v>
      </c>
      <c r="S26" s="33">
        <v>242</v>
      </c>
    </row>
    <row r="27" spans="1:19" x14ac:dyDescent="0.2">
      <c r="A27" s="34">
        <v>26</v>
      </c>
      <c r="B27" s="35" t="s">
        <v>43</v>
      </c>
      <c r="C27" s="36">
        <v>895</v>
      </c>
      <c r="D27" s="37" t="s">
        <v>14</v>
      </c>
      <c r="E27" s="38">
        <v>749</v>
      </c>
      <c r="F27" s="39">
        <v>40</v>
      </c>
      <c r="G27" s="40">
        <v>35</v>
      </c>
      <c r="H27" s="40">
        <v>127</v>
      </c>
      <c r="I27" s="40">
        <v>7</v>
      </c>
      <c r="J27" s="40">
        <v>3</v>
      </c>
      <c r="K27" s="40">
        <v>22</v>
      </c>
      <c r="L27" s="40">
        <v>43</v>
      </c>
      <c r="M27" s="40">
        <v>9</v>
      </c>
      <c r="N27" s="201">
        <v>0</v>
      </c>
      <c r="O27" s="41">
        <v>7</v>
      </c>
      <c r="P27" s="43">
        <v>38</v>
      </c>
      <c r="Q27" s="39">
        <v>0</v>
      </c>
      <c r="R27" s="40">
        <v>10</v>
      </c>
      <c r="S27" s="44">
        <v>293</v>
      </c>
    </row>
    <row r="28" spans="1:19" x14ac:dyDescent="0.2">
      <c r="A28" s="34">
        <v>27</v>
      </c>
      <c r="B28" s="24" t="s">
        <v>43</v>
      </c>
      <c r="C28" s="25">
        <v>895</v>
      </c>
      <c r="D28" s="26" t="s">
        <v>20</v>
      </c>
      <c r="E28" s="27">
        <v>748</v>
      </c>
      <c r="F28" s="28">
        <v>62</v>
      </c>
      <c r="G28" s="29">
        <v>36</v>
      </c>
      <c r="H28" s="29">
        <v>139</v>
      </c>
      <c r="I28" s="29">
        <v>9</v>
      </c>
      <c r="J28" s="29">
        <v>4</v>
      </c>
      <c r="K28" s="29">
        <v>31</v>
      </c>
      <c r="L28" s="29">
        <v>26</v>
      </c>
      <c r="M28" s="29">
        <v>9</v>
      </c>
      <c r="N28" s="200">
        <v>0</v>
      </c>
      <c r="O28" s="30">
        <v>6</v>
      </c>
      <c r="P28" s="32">
        <v>40</v>
      </c>
      <c r="Q28" s="28">
        <v>0</v>
      </c>
      <c r="R28" s="29">
        <v>12</v>
      </c>
      <c r="S28" s="33">
        <v>322</v>
      </c>
    </row>
    <row r="29" spans="1:19" x14ac:dyDescent="0.2">
      <c r="A29" s="34">
        <v>28</v>
      </c>
      <c r="B29" s="35" t="s">
        <v>43</v>
      </c>
      <c r="C29" s="36">
        <v>896</v>
      </c>
      <c r="D29" s="37" t="s">
        <v>19</v>
      </c>
      <c r="E29" s="38">
        <v>695</v>
      </c>
      <c r="F29" s="39">
        <v>82</v>
      </c>
      <c r="G29" s="40">
        <v>37</v>
      </c>
      <c r="H29" s="40">
        <v>126</v>
      </c>
      <c r="I29" s="40">
        <v>2</v>
      </c>
      <c r="J29" s="40">
        <v>2</v>
      </c>
      <c r="K29" s="40">
        <v>37</v>
      </c>
      <c r="L29" s="40">
        <v>55</v>
      </c>
      <c r="M29" s="40">
        <v>16</v>
      </c>
      <c r="N29" s="201">
        <v>0</v>
      </c>
      <c r="O29" s="41">
        <v>4</v>
      </c>
      <c r="P29" s="43">
        <v>42</v>
      </c>
      <c r="Q29" s="39">
        <v>0</v>
      </c>
      <c r="R29" s="40">
        <v>21</v>
      </c>
      <c r="S29" s="44">
        <v>361</v>
      </c>
    </row>
    <row r="30" spans="1:19" x14ac:dyDescent="0.2">
      <c r="A30" s="34">
        <v>29</v>
      </c>
      <c r="B30" s="24" t="s">
        <v>43</v>
      </c>
      <c r="C30" s="25">
        <v>896</v>
      </c>
      <c r="D30" s="26" t="s">
        <v>14</v>
      </c>
      <c r="E30" s="27">
        <v>695</v>
      </c>
      <c r="F30" s="28">
        <v>100</v>
      </c>
      <c r="G30" s="29">
        <v>41</v>
      </c>
      <c r="H30" s="29">
        <v>79</v>
      </c>
      <c r="I30" s="29">
        <v>3</v>
      </c>
      <c r="J30" s="29">
        <v>2</v>
      </c>
      <c r="K30" s="29">
        <v>32</v>
      </c>
      <c r="L30" s="29">
        <v>49</v>
      </c>
      <c r="M30" s="29">
        <v>11</v>
      </c>
      <c r="N30" s="200">
        <v>0</v>
      </c>
      <c r="O30" s="30">
        <v>10</v>
      </c>
      <c r="P30" s="32">
        <v>45</v>
      </c>
      <c r="Q30" s="28">
        <v>0</v>
      </c>
      <c r="R30" s="29">
        <v>20</v>
      </c>
      <c r="S30" s="33">
        <v>327</v>
      </c>
    </row>
    <row r="31" spans="1:19" x14ac:dyDescent="0.2">
      <c r="A31" s="34">
        <v>30</v>
      </c>
      <c r="B31" s="35" t="s">
        <v>43</v>
      </c>
      <c r="C31" s="36">
        <v>897</v>
      </c>
      <c r="D31" s="37" t="s">
        <v>19</v>
      </c>
      <c r="E31" s="38">
        <v>678</v>
      </c>
      <c r="F31" s="39">
        <v>89</v>
      </c>
      <c r="G31" s="40">
        <v>27</v>
      </c>
      <c r="H31" s="40">
        <v>118</v>
      </c>
      <c r="I31" s="40">
        <v>2</v>
      </c>
      <c r="J31" s="40">
        <v>8</v>
      </c>
      <c r="K31" s="40">
        <v>20</v>
      </c>
      <c r="L31" s="40">
        <v>26</v>
      </c>
      <c r="M31" s="40">
        <v>11</v>
      </c>
      <c r="N31" s="201">
        <v>0</v>
      </c>
      <c r="O31" s="41">
        <v>6</v>
      </c>
      <c r="P31" s="43">
        <v>35</v>
      </c>
      <c r="Q31" s="39">
        <v>0</v>
      </c>
      <c r="R31" s="40">
        <v>13</v>
      </c>
      <c r="S31" s="44">
        <v>307</v>
      </c>
    </row>
    <row r="32" spans="1:19" x14ac:dyDescent="0.2">
      <c r="A32" s="34">
        <v>31</v>
      </c>
      <c r="B32" s="24" t="s">
        <v>43</v>
      </c>
      <c r="C32" s="25">
        <v>897</v>
      </c>
      <c r="D32" s="26" t="s">
        <v>14</v>
      </c>
      <c r="E32" s="27">
        <v>677</v>
      </c>
      <c r="F32" s="28">
        <v>83</v>
      </c>
      <c r="G32" s="29">
        <v>39</v>
      </c>
      <c r="H32" s="29">
        <v>108</v>
      </c>
      <c r="I32" s="29">
        <v>5</v>
      </c>
      <c r="J32" s="29">
        <v>6</v>
      </c>
      <c r="K32" s="29">
        <v>35</v>
      </c>
      <c r="L32" s="29">
        <v>29</v>
      </c>
      <c r="M32" s="29">
        <v>7</v>
      </c>
      <c r="N32" s="200">
        <v>0</v>
      </c>
      <c r="O32" s="30">
        <v>2</v>
      </c>
      <c r="P32" s="32">
        <v>45</v>
      </c>
      <c r="Q32" s="28">
        <v>0</v>
      </c>
      <c r="R32" s="29">
        <v>17</v>
      </c>
      <c r="S32" s="33">
        <v>314</v>
      </c>
    </row>
    <row r="33" spans="1:19" x14ac:dyDescent="0.2">
      <c r="A33" s="34">
        <v>32</v>
      </c>
      <c r="B33" s="35" t="s">
        <v>43</v>
      </c>
      <c r="C33" s="36">
        <v>898</v>
      </c>
      <c r="D33" s="37" t="s">
        <v>19</v>
      </c>
      <c r="E33" s="38">
        <v>723</v>
      </c>
      <c r="F33" s="39">
        <v>73</v>
      </c>
      <c r="G33" s="40">
        <v>33</v>
      </c>
      <c r="H33" s="40">
        <v>129</v>
      </c>
      <c r="I33" s="40">
        <v>9</v>
      </c>
      <c r="J33" s="40">
        <v>5</v>
      </c>
      <c r="K33" s="40">
        <v>26</v>
      </c>
      <c r="L33" s="40">
        <v>36</v>
      </c>
      <c r="M33" s="40">
        <v>6</v>
      </c>
      <c r="N33" s="201">
        <v>0</v>
      </c>
      <c r="O33" s="41">
        <v>2</v>
      </c>
      <c r="P33" s="43">
        <v>39</v>
      </c>
      <c r="Q33" s="39">
        <v>0</v>
      </c>
      <c r="R33" s="40">
        <v>14</v>
      </c>
      <c r="S33" s="44">
        <v>319</v>
      </c>
    </row>
    <row r="34" spans="1:19" x14ac:dyDescent="0.2">
      <c r="A34" s="34">
        <v>33</v>
      </c>
      <c r="B34" s="24" t="s">
        <v>43</v>
      </c>
      <c r="C34" s="25">
        <v>898</v>
      </c>
      <c r="D34" s="26" t="s">
        <v>14</v>
      </c>
      <c r="E34" s="27">
        <v>722</v>
      </c>
      <c r="F34" s="28">
        <v>71</v>
      </c>
      <c r="G34" s="29">
        <v>26</v>
      </c>
      <c r="H34" s="29">
        <v>121</v>
      </c>
      <c r="I34" s="29">
        <v>7</v>
      </c>
      <c r="J34" s="29">
        <v>3</v>
      </c>
      <c r="K34" s="29">
        <v>28</v>
      </c>
      <c r="L34" s="29">
        <v>15</v>
      </c>
      <c r="M34" s="29">
        <v>4</v>
      </c>
      <c r="N34" s="200">
        <v>0</v>
      </c>
      <c r="O34" s="30">
        <v>5</v>
      </c>
      <c r="P34" s="32">
        <v>32</v>
      </c>
      <c r="Q34" s="28">
        <v>0</v>
      </c>
      <c r="R34" s="29">
        <v>19</v>
      </c>
      <c r="S34" s="33">
        <v>280</v>
      </c>
    </row>
    <row r="35" spans="1:19" x14ac:dyDescent="0.2">
      <c r="A35" s="34">
        <v>34</v>
      </c>
      <c r="B35" s="35" t="s">
        <v>43</v>
      </c>
      <c r="C35" s="36">
        <v>898</v>
      </c>
      <c r="D35" s="37" t="s">
        <v>20</v>
      </c>
      <c r="E35" s="38">
        <v>722</v>
      </c>
      <c r="F35" s="39">
        <v>63</v>
      </c>
      <c r="G35" s="40">
        <v>42</v>
      </c>
      <c r="H35" s="40">
        <v>135</v>
      </c>
      <c r="I35" s="40">
        <v>7</v>
      </c>
      <c r="J35" s="40">
        <v>6</v>
      </c>
      <c r="K35" s="40">
        <v>19</v>
      </c>
      <c r="L35" s="40">
        <v>14</v>
      </c>
      <c r="M35" s="40">
        <v>6</v>
      </c>
      <c r="N35" s="201">
        <v>0</v>
      </c>
      <c r="O35" s="41">
        <v>2</v>
      </c>
      <c r="P35" s="43">
        <v>48</v>
      </c>
      <c r="Q35" s="39">
        <v>0</v>
      </c>
      <c r="R35" s="40">
        <v>14</v>
      </c>
      <c r="S35" s="44">
        <v>294</v>
      </c>
    </row>
    <row r="36" spans="1:19" x14ac:dyDescent="0.2">
      <c r="A36" s="34">
        <v>35</v>
      </c>
      <c r="B36" s="24" t="s">
        <v>43</v>
      </c>
      <c r="C36" s="25">
        <v>898</v>
      </c>
      <c r="D36" s="26" t="s">
        <v>23</v>
      </c>
      <c r="E36" s="27">
        <v>722</v>
      </c>
      <c r="F36" s="28">
        <v>55</v>
      </c>
      <c r="G36" s="29">
        <v>31</v>
      </c>
      <c r="H36" s="29">
        <v>125</v>
      </c>
      <c r="I36" s="29">
        <v>5</v>
      </c>
      <c r="J36" s="29">
        <v>11</v>
      </c>
      <c r="K36" s="29">
        <v>23</v>
      </c>
      <c r="L36" s="29">
        <v>20</v>
      </c>
      <c r="M36" s="29">
        <v>7</v>
      </c>
      <c r="N36" s="200">
        <v>0</v>
      </c>
      <c r="O36" s="30">
        <v>0</v>
      </c>
      <c r="P36" s="32">
        <v>44</v>
      </c>
      <c r="Q36" s="28">
        <v>0</v>
      </c>
      <c r="R36" s="29">
        <v>16</v>
      </c>
      <c r="S36" s="33">
        <v>277</v>
      </c>
    </row>
    <row r="37" spans="1:19" x14ac:dyDescent="0.2">
      <c r="A37" s="34">
        <v>36</v>
      </c>
      <c r="B37" s="35" t="s">
        <v>43</v>
      </c>
      <c r="C37" s="36">
        <v>899</v>
      </c>
      <c r="D37" s="37" t="s">
        <v>19</v>
      </c>
      <c r="E37" s="38">
        <v>620</v>
      </c>
      <c r="F37" s="39">
        <v>56</v>
      </c>
      <c r="G37" s="40">
        <v>45</v>
      </c>
      <c r="H37" s="40">
        <v>128</v>
      </c>
      <c r="I37" s="40">
        <v>3</v>
      </c>
      <c r="J37" s="40">
        <v>6</v>
      </c>
      <c r="K37" s="40">
        <v>23</v>
      </c>
      <c r="L37" s="40">
        <v>41</v>
      </c>
      <c r="M37" s="40">
        <v>11</v>
      </c>
      <c r="N37" s="201">
        <v>0</v>
      </c>
      <c r="O37" s="41">
        <v>2</v>
      </c>
      <c r="P37" s="43">
        <v>51</v>
      </c>
      <c r="Q37" s="39">
        <v>0</v>
      </c>
      <c r="R37" s="40">
        <v>12</v>
      </c>
      <c r="S37" s="44">
        <v>315</v>
      </c>
    </row>
    <row r="38" spans="1:19" x14ac:dyDescent="0.2">
      <c r="A38" s="34">
        <v>37</v>
      </c>
      <c r="B38" s="24" t="s">
        <v>43</v>
      </c>
      <c r="C38" s="25">
        <v>899</v>
      </c>
      <c r="D38" s="26" t="s">
        <v>14</v>
      </c>
      <c r="E38" s="27">
        <v>619</v>
      </c>
      <c r="F38" s="28">
        <v>44</v>
      </c>
      <c r="G38" s="29">
        <v>35</v>
      </c>
      <c r="H38" s="29">
        <v>94</v>
      </c>
      <c r="I38" s="29">
        <v>3</v>
      </c>
      <c r="J38" s="29">
        <v>5</v>
      </c>
      <c r="K38" s="29">
        <v>18</v>
      </c>
      <c r="L38" s="29">
        <v>44</v>
      </c>
      <c r="M38" s="29">
        <v>7</v>
      </c>
      <c r="N38" s="200">
        <v>0</v>
      </c>
      <c r="O38" s="30">
        <v>2</v>
      </c>
      <c r="P38" s="32">
        <v>40</v>
      </c>
      <c r="Q38" s="28">
        <v>0</v>
      </c>
      <c r="R38" s="29">
        <v>14</v>
      </c>
      <c r="S38" s="33">
        <v>252</v>
      </c>
    </row>
    <row r="39" spans="1:19" x14ac:dyDescent="0.2">
      <c r="A39" s="34">
        <v>38</v>
      </c>
      <c r="B39" s="35" t="s">
        <v>43</v>
      </c>
      <c r="C39" s="36">
        <v>899</v>
      </c>
      <c r="D39" s="37" t="s">
        <v>20</v>
      </c>
      <c r="E39" s="38">
        <v>619</v>
      </c>
      <c r="F39" s="39">
        <v>35</v>
      </c>
      <c r="G39" s="40">
        <v>25</v>
      </c>
      <c r="H39" s="40">
        <v>113</v>
      </c>
      <c r="I39" s="40">
        <v>4</v>
      </c>
      <c r="J39" s="40">
        <v>8</v>
      </c>
      <c r="K39" s="40">
        <v>19</v>
      </c>
      <c r="L39" s="40">
        <v>40</v>
      </c>
      <c r="M39" s="40">
        <v>14</v>
      </c>
      <c r="N39" s="201">
        <v>0</v>
      </c>
      <c r="O39" s="41">
        <v>4</v>
      </c>
      <c r="P39" s="43">
        <v>66</v>
      </c>
      <c r="Q39" s="39">
        <v>1</v>
      </c>
      <c r="R39" s="40">
        <v>14</v>
      </c>
      <c r="S39" s="44">
        <v>262</v>
      </c>
    </row>
    <row r="40" spans="1:19" x14ac:dyDescent="0.2">
      <c r="A40" s="34">
        <v>39</v>
      </c>
      <c r="B40" s="24" t="s">
        <v>43</v>
      </c>
      <c r="C40" s="25">
        <v>900</v>
      </c>
      <c r="D40" s="26" t="s">
        <v>19</v>
      </c>
      <c r="E40" s="27">
        <v>698</v>
      </c>
      <c r="F40" s="28">
        <v>53</v>
      </c>
      <c r="G40" s="29">
        <v>58</v>
      </c>
      <c r="H40" s="29">
        <v>114</v>
      </c>
      <c r="I40" s="29">
        <v>4</v>
      </c>
      <c r="J40" s="29">
        <v>3</v>
      </c>
      <c r="K40" s="29">
        <v>18</v>
      </c>
      <c r="L40" s="29">
        <v>46</v>
      </c>
      <c r="M40" s="29">
        <v>9</v>
      </c>
      <c r="N40" s="200">
        <v>0</v>
      </c>
      <c r="O40" s="30">
        <v>3</v>
      </c>
      <c r="P40" s="32">
        <v>61</v>
      </c>
      <c r="Q40" s="28">
        <v>0</v>
      </c>
      <c r="R40" s="29">
        <v>20</v>
      </c>
      <c r="S40" s="33">
        <v>308</v>
      </c>
    </row>
    <row r="41" spans="1:19" x14ac:dyDescent="0.2">
      <c r="A41" s="34">
        <v>40</v>
      </c>
      <c r="B41" s="35" t="s">
        <v>43</v>
      </c>
      <c r="C41" s="36">
        <v>900</v>
      </c>
      <c r="D41" s="37" t="s">
        <v>14</v>
      </c>
      <c r="E41" s="38">
        <v>698</v>
      </c>
      <c r="F41" s="39">
        <v>61</v>
      </c>
      <c r="G41" s="40">
        <v>59</v>
      </c>
      <c r="H41" s="40">
        <v>93</v>
      </c>
      <c r="I41" s="40">
        <v>4</v>
      </c>
      <c r="J41" s="40">
        <v>2</v>
      </c>
      <c r="K41" s="40">
        <v>19</v>
      </c>
      <c r="L41" s="40">
        <v>53</v>
      </c>
      <c r="M41" s="40">
        <v>11</v>
      </c>
      <c r="N41" s="201">
        <v>0</v>
      </c>
      <c r="O41" s="41">
        <v>2</v>
      </c>
      <c r="P41" s="43">
        <v>61</v>
      </c>
      <c r="Q41" s="39">
        <v>0</v>
      </c>
      <c r="R41" s="40">
        <v>17</v>
      </c>
      <c r="S41" s="44">
        <v>304</v>
      </c>
    </row>
    <row r="42" spans="1:19" x14ac:dyDescent="0.2">
      <c r="A42" s="34">
        <v>41</v>
      </c>
      <c r="B42" s="24" t="s">
        <v>43</v>
      </c>
      <c r="C42" s="25">
        <v>901</v>
      </c>
      <c r="D42" s="26" t="s">
        <v>19</v>
      </c>
      <c r="E42" s="27">
        <v>547</v>
      </c>
      <c r="F42" s="28">
        <v>51</v>
      </c>
      <c r="G42" s="29">
        <v>38</v>
      </c>
      <c r="H42" s="29">
        <v>106</v>
      </c>
      <c r="I42" s="29">
        <v>5</v>
      </c>
      <c r="J42" s="29">
        <v>5</v>
      </c>
      <c r="K42" s="29">
        <v>13</v>
      </c>
      <c r="L42" s="29">
        <v>49</v>
      </c>
      <c r="M42" s="29">
        <v>4</v>
      </c>
      <c r="N42" s="200">
        <v>0</v>
      </c>
      <c r="O42" s="30">
        <v>6</v>
      </c>
      <c r="P42" s="32">
        <v>44</v>
      </c>
      <c r="Q42" s="28">
        <v>0</v>
      </c>
      <c r="R42" s="29">
        <v>13</v>
      </c>
      <c r="S42" s="33">
        <v>277</v>
      </c>
    </row>
    <row r="43" spans="1:19" x14ac:dyDescent="0.2">
      <c r="A43" s="34">
        <v>42</v>
      </c>
      <c r="B43" s="35" t="s">
        <v>43</v>
      </c>
      <c r="C43" s="36">
        <v>901</v>
      </c>
      <c r="D43" s="37" t="s">
        <v>14</v>
      </c>
      <c r="E43" s="38">
        <v>547</v>
      </c>
      <c r="F43" s="39">
        <v>64</v>
      </c>
      <c r="G43" s="40">
        <v>35</v>
      </c>
      <c r="H43" s="40">
        <v>81</v>
      </c>
      <c r="I43" s="40">
        <v>4</v>
      </c>
      <c r="J43" s="40">
        <v>3</v>
      </c>
      <c r="K43" s="40">
        <v>12</v>
      </c>
      <c r="L43" s="40">
        <v>65</v>
      </c>
      <c r="M43" s="40">
        <v>6</v>
      </c>
      <c r="N43" s="201">
        <v>0</v>
      </c>
      <c r="O43" s="41">
        <v>4</v>
      </c>
      <c r="P43" s="43">
        <v>38</v>
      </c>
      <c r="Q43" s="39">
        <v>0</v>
      </c>
      <c r="R43" s="40">
        <v>16</v>
      </c>
      <c r="S43" s="44">
        <v>274</v>
      </c>
    </row>
    <row r="44" spans="1:19" x14ac:dyDescent="0.2">
      <c r="A44" s="34">
        <v>43</v>
      </c>
      <c r="B44" s="24" t="s">
        <v>43</v>
      </c>
      <c r="C44" s="25">
        <v>901</v>
      </c>
      <c r="D44" s="26" t="s">
        <v>20</v>
      </c>
      <c r="E44" s="27">
        <v>546</v>
      </c>
      <c r="F44" s="28">
        <v>51</v>
      </c>
      <c r="G44" s="29">
        <v>54</v>
      </c>
      <c r="H44" s="29">
        <v>69</v>
      </c>
      <c r="I44" s="29">
        <v>1</v>
      </c>
      <c r="J44" s="29">
        <v>6</v>
      </c>
      <c r="K44" s="29">
        <v>20</v>
      </c>
      <c r="L44" s="29">
        <v>39</v>
      </c>
      <c r="M44" s="29">
        <v>6</v>
      </c>
      <c r="N44" s="200">
        <v>0</v>
      </c>
      <c r="O44" s="30">
        <v>8</v>
      </c>
      <c r="P44" s="32">
        <v>60</v>
      </c>
      <c r="Q44" s="28">
        <v>0</v>
      </c>
      <c r="R44" s="29">
        <v>14</v>
      </c>
      <c r="S44" s="33">
        <v>254</v>
      </c>
    </row>
    <row r="45" spans="1:19" x14ac:dyDescent="0.2">
      <c r="A45" s="34">
        <v>44</v>
      </c>
      <c r="B45" s="35" t="s">
        <v>43</v>
      </c>
      <c r="C45" s="36">
        <v>902</v>
      </c>
      <c r="D45" s="37" t="s">
        <v>19</v>
      </c>
      <c r="E45" s="38">
        <v>443</v>
      </c>
      <c r="F45" s="39">
        <v>73</v>
      </c>
      <c r="G45" s="40">
        <v>38</v>
      </c>
      <c r="H45" s="40">
        <v>49</v>
      </c>
      <c r="I45" s="40">
        <v>2</v>
      </c>
      <c r="J45" s="40">
        <v>0</v>
      </c>
      <c r="K45" s="40">
        <v>5</v>
      </c>
      <c r="L45" s="40">
        <v>2</v>
      </c>
      <c r="M45" s="40">
        <v>1</v>
      </c>
      <c r="N45" s="201">
        <v>0</v>
      </c>
      <c r="O45" s="41">
        <v>1</v>
      </c>
      <c r="P45" s="43">
        <v>38</v>
      </c>
      <c r="Q45" s="39">
        <v>1</v>
      </c>
      <c r="R45" s="40">
        <v>11</v>
      </c>
      <c r="S45" s="44">
        <v>171</v>
      </c>
    </row>
    <row r="46" spans="1:19" x14ac:dyDescent="0.2">
      <c r="A46" s="34">
        <v>45</v>
      </c>
      <c r="B46" s="24" t="s">
        <v>43</v>
      </c>
      <c r="C46" s="25">
        <v>902</v>
      </c>
      <c r="D46" s="26" t="s">
        <v>14</v>
      </c>
      <c r="E46" s="27">
        <v>443</v>
      </c>
      <c r="F46" s="28">
        <v>56</v>
      </c>
      <c r="G46" s="29">
        <v>27</v>
      </c>
      <c r="H46" s="29">
        <v>47</v>
      </c>
      <c r="I46" s="29">
        <v>3</v>
      </c>
      <c r="J46" s="29">
        <v>1</v>
      </c>
      <c r="K46" s="29">
        <v>3</v>
      </c>
      <c r="L46" s="29">
        <v>3</v>
      </c>
      <c r="M46" s="29">
        <v>1</v>
      </c>
      <c r="N46" s="200">
        <v>0</v>
      </c>
      <c r="O46" s="30">
        <v>1</v>
      </c>
      <c r="P46" s="32">
        <v>28</v>
      </c>
      <c r="Q46" s="28">
        <v>0</v>
      </c>
      <c r="R46" s="29">
        <v>6</v>
      </c>
      <c r="S46" s="33">
        <v>142</v>
      </c>
    </row>
    <row r="47" spans="1:19" x14ac:dyDescent="0.2">
      <c r="A47" s="34">
        <v>46</v>
      </c>
      <c r="B47" s="35" t="s">
        <v>43</v>
      </c>
      <c r="C47" s="36">
        <v>903</v>
      </c>
      <c r="D47" s="37" t="s">
        <v>19</v>
      </c>
      <c r="E47" s="38">
        <v>634</v>
      </c>
      <c r="F47" s="39">
        <v>62</v>
      </c>
      <c r="G47" s="40">
        <v>57</v>
      </c>
      <c r="H47" s="40">
        <v>131</v>
      </c>
      <c r="I47" s="40">
        <v>2</v>
      </c>
      <c r="J47" s="40">
        <v>0</v>
      </c>
      <c r="K47" s="40">
        <v>8</v>
      </c>
      <c r="L47" s="40">
        <v>38</v>
      </c>
      <c r="M47" s="40">
        <v>2</v>
      </c>
      <c r="N47" s="201">
        <v>0</v>
      </c>
      <c r="O47" s="41">
        <v>7</v>
      </c>
      <c r="P47" s="43">
        <v>57</v>
      </c>
      <c r="Q47" s="39">
        <v>0</v>
      </c>
      <c r="R47" s="40">
        <v>11</v>
      </c>
      <c r="S47" s="44">
        <v>307</v>
      </c>
    </row>
    <row r="48" spans="1:19" x14ac:dyDescent="0.2">
      <c r="A48" s="34">
        <v>47</v>
      </c>
      <c r="B48" s="24" t="s">
        <v>43</v>
      </c>
      <c r="C48" s="25">
        <v>903</v>
      </c>
      <c r="D48" s="26" t="s">
        <v>14</v>
      </c>
      <c r="E48" s="27">
        <v>634</v>
      </c>
      <c r="F48" s="28">
        <v>77</v>
      </c>
      <c r="G48" s="29">
        <v>38</v>
      </c>
      <c r="H48" s="29">
        <v>111</v>
      </c>
      <c r="I48" s="29">
        <v>3</v>
      </c>
      <c r="J48" s="29">
        <v>4</v>
      </c>
      <c r="K48" s="29">
        <v>3</v>
      </c>
      <c r="L48" s="29">
        <v>24</v>
      </c>
      <c r="M48" s="29">
        <v>4</v>
      </c>
      <c r="N48" s="200">
        <v>0</v>
      </c>
      <c r="O48" s="30">
        <v>3</v>
      </c>
      <c r="P48" s="32">
        <v>43</v>
      </c>
      <c r="Q48" s="28">
        <v>0</v>
      </c>
      <c r="R48" s="29">
        <v>9</v>
      </c>
      <c r="S48" s="33">
        <v>267</v>
      </c>
    </row>
    <row r="49" spans="1:19" x14ac:dyDescent="0.2">
      <c r="A49" s="34">
        <v>48</v>
      </c>
      <c r="B49" s="35" t="s">
        <v>43</v>
      </c>
      <c r="C49" s="36">
        <v>903</v>
      </c>
      <c r="D49" s="37" t="s">
        <v>20</v>
      </c>
      <c r="E49" s="38">
        <v>634</v>
      </c>
      <c r="F49" s="39">
        <v>54</v>
      </c>
      <c r="G49" s="40">
        <v>43</v>
      </c>
      <c r="H49" s="40">
        <v>116</v>
      </c>
      <c r="I49" s="40">
        <v>2</v>
      </c>
      <c r="J49" s="40">
        <v>5</v>
      </c>
      <c r="K49" s="40">
        <v>6</v>
      </c>
      <c r="L49" s="40">
        <v>21</v>
      </c>
      <c r="M49" s="40">
        <v>5</v>
      </c>
      <c r="N49" s="201">
        <v>0</v>
      </c>
      <c r="O49" s="41">
        <v>2</v>
      </c>
      <c r="P49" s="43">
        <v>48</v>
      </c>
      <c r="Q49" s="39">
        <v>0</v>
      </c>
      <c r="R49" s="40">
        <v>13</v>
      </c>
      <c r="S49" s="44">
        <v>254</v>
      </c>
    </row>
    <row r="50" spans="1:19" x14ac:dyDescent="0.2">
      <c r="A50" s="34">
        <v>49</v>
      </c>
      <c r="B50" s="24" t="s">
        <v>43</v>
      </c>
      <c r="C50" s="25">
        <v>903</v>
      </c>
      <c r="D50" s="26" t="s">
        <v>23</v>
      </c>
      <c r="E50" s="27">
        <v>634</v>
      </c>
      <c r="F50" s="28">
        <v>54</v>
      </c>
      <c r="G50" s="29">
        <v>64</v>
      </c>
      <c r="H50" s="29">
        <v>124</v>
      </c>
      <c r="I50" s="29">
        <v>2</v>
      </c>
      <c r="J50" s="29">
        <v>5</v>
      </c>
      <c r="K50" s="29">
        <v>9</v>
      </c>
      <c r="L50" s="29">
        <v>30</v>
      </c>
      <c r="M50" s="29">
        <v>1</v>
      </c>
      <c r="N50" s="200">
        <v>0</v>
      </c>
      <c r="O50" s="30">
        <v>0</v>
      </c>
      <c r="P50" s="32">
        <v>72</v>
      </c>
      <c r="Q50" s="28">
        <v>0</v>
      </c>
      <c r="R50" s="29">
        <v>14</v>
      </c>
      <c r="S50" s="33">
        <v>289</v>
      </c>
    </row>
    <row r="51" spans="1:19" x14ac:dyDescent="0.2">
      <c r="A51" s="34">
        <v>50</v>
      </c>
      <c r="B51" s="35" t="s">
        <v>43</v>
      </c>
      <c r="C51" s="36">
        <v>904</v>
      </c>
      <c r="D51" s="37" t="s">
        <v>19</v>
      </c>
      <c r="E51" s="38">
        <v>677</v>
      </c>
      <c r="F51" s="39">
        <v>105</v>
      </c>
      <c r="G51" s="40">
        <v>47</v>
      </c>
      <c r="H51" s="40">
        <v>35</v>
      </c>
      <c r="I51" s="40">
        <v>4</v>
      </c>
      <c r="J51" s="40">
        <v>6</v>
      </c>
      <c r="K51" s="40">
        <v>29</v>
      </c>
      <c r="L51" s="40">
        <v>24</v>
      </c>
      <c r="M51" s="40">
        <v>7</v>
      </c>
      <c r="N51" s="201">
        <v>0</v>
      </c>
      <c r="O51" s="41">
        <v>5</v>
      </c>
      <c r="P51" s="43">
        <v>54</v>
      </c>
      <c r="Q51" s="39">
        <v>0</v>
      </c>
      <c r="R51" s="40">
        <v>8</v>
      </c>
      <c r="S51" s="44">
        <v>262</v>
      </c>
    </row>
    <row r="52" spans="1:19" x14ac:dyDescent="0.2">
      <c r="A52" s="34">
        <v>51</v>
      </c>
      <c r="B52" s="24" t="s">
        <v>43</v>
      </c>
      <c r="C52" s="25">
        <v>904</v>
      </c>
      <c r="D52" s="26" t="s">
        <v>14</v>
      </c>
      <c r="E52" s="27">
        <v>677</v>
      </c>
      <c r="F52" s="28">
        <v>75</v>
      </c>
      <c r="G52" s="29">
        <v>49</v>
      </c>
      <c r="H52" s="29">
        <v>34</v>
      </c>
      <c r="I52" s="29">
        <v>2</v>
      </c>
      <c r="J52" s="29">
        <v>5</v>
      </c>
      <c r="K52" s="29">
        <v>45</v>
      </c>
      <c r="L52" s="29">
        <v>32</v>
      </c>
      <c r="M52" s="29">
        <v>12</v>
      </c>
      <c r="N52" s="201">
        <v>0</v>
      </c>
      <c r="O52" s="30">
        <v>4</v>
      </c>
      <c r="P52" s="32">
        <v>54</v>
      </c>
      <c r="Q52" s="28">
        <v>0</v>
      </c>
      <c r="R52" s="29">
        <v>11</v>
      </c>
      <c r="S52" s="33">
        <v>258</v>
      </c>
    </row>
    <row r="53" spans="1:19" x14ac:dyDescent="0.2">
      <c r="A53" s="34">
        <v>52</v>
      </c>
      <c r="B53" s="35" t="s">
        <v>43</v>
      </c>
      <c r="C53" s="36">
        <v>905</v>
      </c>
      <c r="D53" s="37" t="s">
        <v>19</v>
      </c>
      <c r="E53" s="38">
        <v>592</v>
      </c>
      <c r="F53" s="39">
        <v>43</v>
      </c>
      <c r="G53" s="40">
        <v>42</v>
      </c>
      <c r="H53" s="40">
        <v>90</v>
      </c>
      <c r="I53" s="40">
        <v>4</v>
      </c>
      <c r="J53" s="40">
        <v>7</v>
      </c>
      <c r="K53" s="40">
        <v>12</v>
      </c>
      <c r="L53" s="40">
        <v>18</v>
      </c>
      <c r="M53" s="40">
        <v>7</v>
      </c>
      <c r="N53" s="201">
        <v>0</v>
      </c>
      <c r="O53" s="41">
        <v>5</v>
      </c>
      <c r="P53" s="43">
        <v>49</v>
      </c>
      <c r="Q53" s="39">
        <v>0</v>
      </c>
      <c r="R53" s="40">
        <v>8</v>
      </c>
      <c r="S53" s="44">
        <v>228</v>
      </c>
    </row>
    <row r="54" spans="1:19" x14ac:dyDescent="0.2">
      <c r="A54" s="34">
        <v>53</v>
      </c>
      <c r="B54" s="24" t="s">
        <v>43</v>
      </c>
      <c r="C54" s="25">
        <v>905</v>
      </c>
      <c r="D54" s="26" t="s">
        <v>14</v>
      </c>
      <c r="E54" s="27">
        <v>592</v>
      </c>
      <c r="F54" s="28">
        <v>44</v>
      </c>
      <c r="G54" s="29">
        <v>68</v>
      </c>
      <c r="H54" s="29">
        <v>50</v>
      </c>
      <c r="I54" s="29">
        <v>4</v>
      </c>
      <c r="J54" s="29">
        <v>10</v>
      </c>
      <c r="K54" s="29">
        <v>10</v>
      </c>
      <c r="L54" s="29">
        <v>19</v>
      </c>
      <c r="M54" s="29">
        <v>3</v>
      </c>
      <c r="N54" s="201">
        <v>0</v>
      </c>
      <c r="O54" s="30">
        <v>4</v>
      </c>
      <c r="P54" s="32">
        <v>78</v>
      </c>
      <c r="Q54" s="28">
        <v>0</v>
      </c>
      <c r="R54" s="29">
        <v>8</v>
      </c>
      <c r="S54" s="33">
        <v>212</v>
      </c>
    </row>
    <row r="55" spans="1:19" x14ac:dyDescent="0.2">
      <c r="A55" s="34">
        <v>54</v>
      </c>
      <c r="B55" s="35" t="s">
        <v>43</v>
      </c>
      <c r="C55" s="36">
        <v>906</v>
      </c>
      <c r="D55" s="37" t="s">
        <v>19</v>
      </c>
      <c r="E55" s="38">
        <v>480</v>
      </c>
      <c r="F55" s="39">
        <v>45</v>
      </c>
      <c r="G55" s="40">
        <v>28</v>
      </c>
      <c r="H55" s="40">
        <v>48</v>
      </c>
      <c r="I55" s="40">
        <v>8</v>
      </c>
      <c r="J55" s="40">
        <v>2</v>
      </c>
      <c r="K55" s="40">
        <v>5</v>
      </c>
      <c r="L55" s="40">
        <v>19</v>
      </c>
      <c r="M55" s="40">
        <v>2</v>
      </c>
      <c r="N55" s="201">
        <v>0</v>
      </c>
      <c r="O55" s="41">
        <v>1</v>
      </c>
      <c r="P55" s="43">
        <v>31</v>
      </c>
      <c r="Q55" s="39">
        <v>0</v>
      </c>
      <c r="R55" s="40">
        <v>11</v>
      </c>
      <c r="S55" s="44">
        <v>158</v>
      </c>
    </row>
    <row r="56" spans="1:19" x14ac:dyDescent="0.2">
      <c r="A56" s="34">
        <v>55</v>
      </c>
      <c r="B56" s="24" t="s">
        <v>43</v>
      </c>
      <c r="C56" s="25">
        <v>906</v>
      </c>
      <c r="D56" s="26" t="s">
        <v>14</v>
      </c>
      <c r="E56" s="27">
        <v>480</v>
      </c>
      <c r="F56" s="28">
        <v>56</v>
      </c>
      <c r="G56" s="29">
        <v>35</v>
      </c>
      <c r="H56" s="29">
        <v>71</v>
      </c>
      <c r="I56" s="29">
        <v>4</v>
      </c>
      <c r="J56" s="29">
        <v>3</v>
      </c>
      <c r="K56" s="29">
        <v>10</v>
      </c>
      <c r="L56" s="29">
        <v>16</v>
      </c>
      <c r="M56" s="29">
        <v>2</v>
      </c>
      <c r="N56" s="201">
        <v>0</v>
      </c>
      <c r="O56" s="30">
        <v>2</v>
      </c>
      <c r="P56" s="32">
        <v>38</v>
      </c>
      <c r="Q56" s="28">
        <v>0</v>
      </c>
      <c r="R56" s="29">
        <v>11</v>
      </c>
      <c r="S56" s="33">
        <v>199</v>
      </c>
    </row>
    <row r="57" spans="1:19" x14ac:dyDescent="0.2">
      <c r="A57" s="34">
        <v>56</v>
      </c>
      <c r="B57" s="35" t="s">
        <v>43</v>
      </c>
      <c r="C57" s="36">
        <v>907</v>
      </c>
      <c r="D57" s="37" t="s">
        <v>19</v>
      </c>
      <c r="E57" s="38">
        <v>191</v>
      </c>
      <c r="F57" s="39">
        <v>20</v>
      </c>
      <c r="G57" s="40">
        <v>42</v>
      </c>
      <c r="H57" s="40">
        <v>38</v>
      </c>
      <c r="I57" s="40">
        <v>3</v>
      </c>
      <c r="J57" s="40">
        <v>2</v>
      </c>
      <c r="K57" s="40">
        <v>1</v>
      </c>
      <c r="L57" s="40">
        <v>15</v>
      </c>
      <c r="M57" s="40">
        <v>1</v>
      </c>
      <c r="N57" s="201">
        <v>0</v>
      </c>
      <c r="O57" s="41">
        <v>0</v>
      </c>
      <c r="P57" s="43">
        <v>45</v>
      </c>
      <c r="Q57" s="39">
        <v>0</v>
      </c>
      <c r="R57" s="40">
        <v>10</v>
      </c>
      <c r="S57" s="44">
        <v>122</v>
      </c>
    </row>
    <row r="58" spans="1:19" ht="22.5" x14ac:dyDescent="0.2">
      <c r="A58" s="34">
        <v>57</v>
      </c>
      <c r="B58" s="24" t="s">
        <v>43</v>
      </c>
      <c r="C58" s="25">
        <v>907</v>
      </c>
      <c r="D58" s="26" t="s">
        <v>15</v>
      </c>
      <c r="E58" s="27">
        <v>197</v>
      </c>
      <c r="F58" s="28">
        <v>34</v>
      </c>
      <c r="G58" s="29">
        <v>47</v>
      </c>
      <c r="H58" s="29">
        <v>22</v>
      </c>
      <c r="I58" s="29">
        <v>14</v>
      </c>
      <c r="J58" s="29">
        <v>0</v>
      </c>
      <c r="K58" s="29">
        <v>6</v>
      </c>
      <c r="L58" s="29">
        <v>10</v>
      </c>
      <c r="M58" s="29">
        <v>1</v>
      </c>
      <c r="N58" s="201">
        <v>0</v>
      </c>
      <c r="O58" s="30">
        <v>0</v>
      </c>
      <c r="P58" s="32">
        <v>47</v>
      </c>
      <c r="Q58" s="28">
        <v>0</v>
      </c>
      <c r="R58" s="29">
        <v>3</v>
      </c>
      <c r="S58" s="33">
        <v>134</v>
      </c>
    </row>
    <row r="59" spans="1:19" x14ac:dyDescent="0.2">
      <c r="A59" s="34">
        <v>58</v>
      </c>
      <c r="B59" s="35" t="s">
        <v>43</v>
      </c>
      <c r="C59" s="36">
        <v>908</v>
      </c>
      <c r="D59" s="37" t="s">
        <v>19</v>
      </c>
      <c r="E59" s="38">
        <v>540</v>
      </c>
      <c r="F59" s="39">
        <v>60</v>
      </c>
      <c r="G59" s="40">
        <v>49</v>
      </c>
      <c r="H59" s="40">
        <v>80</v>
      </c>
      <c r="I59" s="40">
        <v>0</v>
      </c>
      <c r="J59" s="40">
        <v>6</v>
      </c>
      <c r="K59" s="40">
        <v>11</v>
      </c>
      <c r="L59" s="40">
        <v>26</v>
      </c>
      <c r="M59" s="40">
        <v>2</v>
      </c>
      <c r="N59" s="201">
        <v>0</v>
      </c>
      <c r="O59" s="41">
        <v>1</v>
      </c>
      <c r="P59" s="43">
        <v>56</v>
      </c>
      <c r="Q59" s="39">
        <v>0</v>
      </c>
      <c r="R59" s="40">
        <v>11</v>
      </c>
      <c r="S59" s="44">
        <v>235</v>
      </c>
    </row>
    <row r="60" spans="1:19" x14ac:dyDescent="0.2">
      <c r="A60" s="34">
        <v>59</v>
      </c>
      <c r="B60" s="24" t="s">
        <v>43</v>
      </c>
      <c r="C60" s="25">
        <v>908</v>
      </c>
      <c r="D60" s="26" t="s">
        <v>14</v>
      </c>
      <c r="E60" s="27">
        <v>540</v>
      </c>
      <c r="F60" s="39">
        <v>56</v>
      </c>
      <c r="G60" s="40">
        <v>54</v>
      </c>
      <c r="H60" s="40">
        <v>70</v>
      </c>
      <c r="I60" s="40">
        <v>2</v>
      </c>
      <c r="J60" s="40">
        <v>1</v>
      </c>
      <c r="K60" s="40">
        <v>10</v>
      </c>
      <c r="L60" s="40">
        <v>37</v>
      </c>
      <c r="M60" s="40">
        <v>2</v>
      </c>
      <c r="N60" s="201">
        <v>0</v>
      </c>
      <c r="O60" s="30">
        <v>4</v>
      </c>
      <c r="P60" s="32">
        <v>56</v>
      </c>
      <c r="Q60" s="28">
        <v>0</v>
      </c>
      <c r="R60" s="29">
        <v>13</v>
      </c>
      <c r="S60" s="33">
        <v>236</v>
      </c>
    </row>
    <row r="61" spans="1:19" x14ac:dyDescent="0.2">
      <c r="A61" s="34">
        <v>60</v>
      </c>
      <c r="B61" s="35" t="s">
        <v>43</v>
      </c>
      <c r="C61" s="36">
        <v>908</v>
      </c>
      <c r="D61" s="37" t="s">
        <v>20</v>
      </c>
      <c r="E61" s="38">
        <v>539</v>
      </c>
      <c r="F61" s="39">
        <v>40</v>
      </c>
      <c r="G61" s="40">
        <v>64</v>
      </c>
      <c r="H61" s="40">
        <v>94</v>
      </c>
      <c r="I61" s="40">
        <v>1</v>
      </c>
      <c r="J61" s="40">
        <v>2</v>
      </c>
      <c r="K61" s="40">
        <v>14</v>
      </c>
      <c r="L61" s="40">
        <v>22</v>
      </c>
      <c r="M61" s="40">
        <v>1</v>
      </c>
      <c r="N61" s="201">
        <v>0</v>
      </c>
      <c r="O61" s="41">
        <v>1</v>
      </c>
      <c r="P61" s="43">
        <v>66</v>
      </c>
      <c r="Q61" s="39">
        <v>0</v>
      </c>
      <c r="R61" s="40">
        <v>10</v>
      </c>
      <c r="S61" s="44">
        <v>239</v>
      </c>
    </row>
    <row r="62" spans="1:19" x14ac:dyDescent="0.2">
      <c r="A62" s="34">
        <v>61</v>
      </c>
      <c r="B62" s="24" t="s">
        <v>43</v>
      </c>
      <c r="C62" s="25">
        <v>909</v>
      </c>
      <c r="D62" s="26" t="s">
        <v>19</v>
      </c>
      <c r="E62" s="27">
        <v>638</v>
      </c>
      <c r="F62" s="28">
        <v>65</v>
      </c>
      <c r="G62" s="29">
        <v>88</v>
      </c>
      <c r="H62" s="29">
        <v>103</v>
      </c>
      <c r="I62" s="29">
        <v>4</v>
      </c>
      <c r="J62" s="29">
        <v>0</v>
      </c>
      <c r="K62" s="29">
        <v>26</v>
      </c>
      <c r="L62" s="29">
        <v>38</v>
      </c>
      <c r="M62" s="29">
        <v>6</v>
      </c>
      <c r="N62" s="201">
        <v>0</v>
      </c>
      <c r="O62" s="30">
        <v>2</v>
      </c>
      <c r="P62" s="32">
        <v>88</v>
      </c>
      <c r="Q62" s="28">
        <v>0</v>
      </c>
      <c r="R62" s="29">
        <v>0</v>
      </c>
      <c r="S62" s="33">
        <v>332</v>
      </c>
    </row>
    <row r="63" spans="1:19" x14ac:dyDescent="0.2">
      <c r="A63" s="34">
        <v>62</v>
      </c>
      <c r="B63" s="35" t="s">
        <v>43</v>
      </c>
      <c r="C63" s="36">
        <v>909</v>
      </c>
      <c r="D63" s="37" t="s">
        <v>14</v>
      </c>
      <c r="E63" s="38">
        <v>637</v>
      </c>
      <c r="F63" s="39">
        <v>68</v>
      </c>
      <c r="G63" s="40">
        <v>110</v>
      </c>
      <c r="H63" s="40">
        <v>79</v>
      </c>
      <c r="I63" s="40">
        <v>2</v>
      </c>
      <c r="J63" s="40">
        <v>7</v>
      </c>
      <c r="K63" s="40">
        <v>18</v>
      </c>
      <c r="L63" s="40">
        <v>32</v>
      </c>
      <c r="M63" s="40">
        <v>6</v>
      </c>
      <c r="N63" s="201">
        <v>0</v>
      </c>
      <c r="O63" s="41">
        <v>2</v>
      </c>
      <c r="P63" s="43">
        <v>119</v>
      </c>
      <c r="Q63" s="39">
        <v>0</v>
      </c>
      <c r="R63" s="40">
        <v>16</v>
      </c>
      <c r="S63" s="44">
        <v>324</v>
      </c>
    </row>
    <row r="64" spans="1:19" x14ac:dyDescent="0.2">
      <c r="A64" s="34">
        <v>63</v>
      </c>
      <c r="B64" s="24" t="s">
        <v>43</v>
      </c>
      <c r="C64" s="25">
        <v>910</v>
      </c>
      <c r="D64" s="26" t="s">
        <v>19</v>
      </c>
      <c r="E64" s="27">
        <v>673</v>
      </c>
      <c r="F64" s="28">
        <v>56</v>
      </c>
      <c r="G64" s="29">
        <v>57</v>
      </c>
      <c r="H64" s="29">
        <v>114</v>
      </c>
      <c r="I64" s="29">
        <v>7</v>
      </c>
      <c r="J64" s="29">
        <v>2</v>
      </c>
      <c r="K64" s="29">
        <v>30</v>
      </c>
      <c r="L64" s="29">
        <v>22</v>
      </c>
      <c r="M64" s="29">
        <v>3</v>
      </c>
      <c r="N64" s="201">
        <v>0</v>
      </c>
      <c r="O64" s="30">
        <v>25</v>
      </c>
      <c r="P64" s="32">
        <v>59</v>
      </c>
      <c r="Q64" s="28">
        <v>0</v>
      </c>
      <c r="R64" s="29">
        <v>19</v>
      </c>
      <c r="S64" s="33">
        <v>316</v>
      </c>
    </row>
    <row r="65" spans="1:19" x14ac:dyDescent="0.2">
      <c r="A65" s="34">
        <v>64</v>
      </c>
      <c r="B65" s="35" t="s">
        <v>43</v>
      </c>
      <c r="C65" s="36">
        <v>910</v>
      </c>
      <c r="D65" s="37" t="s">
        <v>14</v>
      </c>
      <c r="E65" s="38">
        <v>673</v>
      </c>
      <c r="F65" s="39">
        <v>55</v>
      </c>
      <c r="G65" s="40">
        <v>58</v>
      </c>
      <c r="H65" s="40">
        <v>133</v>
      </c>
      <c r="I65" s="40">
        <v>4</v>
      </c>
      <c r="J65" s="40">
        <v>4</v>
      </c>
      <c r="K65" s="40">
        <v>21</v>
      </c>
      <c r="L65" s="40">
        <v>17</v>
      </c>
      <c r="M65" s="40">
        <v>4</v>
      </c>
      <c r="N65" s="201">
        <v>0</v>
      </c>
      <c r="O65" s="41">
        <v>19</v>
      </c>
      <c r="P65" s="43">
        <v>63</v>
      </c>
      <c r="Q65" s="39">
        <v>0</v>
      </c>
      <c r="R65" s="40">
        <v>16</v>
      </c>
      <c r="S65" s="44">
        <v>315</v>
      </c>
    </row>
    <row r="66" spans="1:19" x14ac:dyDescent="0.2">
      <c r="A66" s="34">
        <v>65</v>
      </c>
      <c r="B66" s="24" t="s">
        <v>43</v>
      </c>
      <c r="C66" s="25">
        <v>911</v>
      </c>
      <c r="D66" s="26" t="s">
        <v>19</v>
      </c>
      <c r="E66" s="27">
        <v>418</v>
      </c>
      <c r="F66" s="28">
        <v>73</v>
      </c>
      <c r="G66" s="29">
        <v>31</v>
      </c>
      <c r="H66" s="29">
        <v>54</v>
      </c>
      <c r="I66" s="29">
        <v>4</v>
      </c>
      <c r="J66" s="29">
        <v>3</v>
      </c>
      <c r="K66" s="29">
        <v>9</v>
      </c>
      <c r="L66" s="29">
        <v>22</v>
      </c>
      <c r="M66" s="29">
        <v>4</v>
      </c>
      <c r="N66" s="201">
        <v>0</v>
      </c>
      <c r="O66" s="30">
        <v>1</v>
      </c>
      <c r="P66" s="32">
        <v>34</v>
      </c>
      <c r="Q66" s="28">
        <v>0</v>
      </c>
      <c r="R66" s="29">
        <v>6</v>
      </c>
      <c r="S66" s="33">
        <v>201</v>
      </c>
    </row>
    <row r="67" spans="1:19" x14ac:dyDescent="0.2">
      <c r="A67" s="34">
        <v>66</v>
      </c>
      <c r="B67" s="35" t="s">
        <v>43</v>
      </c>
      <c r="C67" s="36">
        <v>911</v>
      </c>
      <c r="D67" s="37" t="s">
        <v>14</v>
      </c>
      <c r="E67" s="38">
        <v>417</v>
      </c>
      <c r="F67" s="39">
        <v>54</v>
      </c>
      <c r="G67" s="40">
        <v>37</v>
      </c>
      <c r="H67" s="40">
        <v>61</v>
      </c>
      <c r="I67" s="40">
        <v>1</v>
      </c>
      <c r="J67" s="40">
        <v>4</v>
      </c>
      <c r="K67" s="40">
        <v>13</v>
      </c>
      <c r="L67" s="40">
        <v>25</v>
      </c>
      <c r="M67" s="40">
        <v>5</v>
      </c>
      <c r="N67" s="201">
        <v>0</v>
      </c>
      <c r="O67" s="41">
        <v>1</v>
      </c>
      <c r="P67" s="43">
        <v>42</v>
      </c>
      <c r="Q67" s="39">
        <v>0</v>
      </c>
      <c r="R67" s="40">
        <v>3</v>
      </c>
      <c r="S67" s="44">
        <v>201</v>
      </c>
    </row>
    <row r="68" spans="1:19" ht="22.5" x14ac:dyDescent="0.2">
      <c r="A68" s="34">
        <v>67</v>
      </c>
      <c r="B68" s="24" t="s">
        <v>43</v>
      </c>
      <c r="C68" s="25">
        <v>911</v>
      </c>
      <c r="D68" s="26" t="s">
        <v>15</v>
      </c>
      <c r="E68" s="27">
        <v>365</v>
      </c>
      <c r="F68" s="28">
        <v>53</v>
      </c>
      <c r="G68" s="29">
        <v>18</v>
      </c>
      <c r="H68" s="29">
        <v>31</v>
      </c>
      <c r="I68" s="29">
        <v>1</v>
      </c>
      <c r="J68" s="29">
        <v>1</v>
      </c>
      <c r="K68" s="29">
        <v>4</v>
      </c>
      <c r="L68" s="29">
        <v>17</v>
      </c>
      <c r="M68" s="29">
        <v>1</v>
      </c>
      <c r="N68" s="201">
        <v>0</v>
      </c>
      <c r="O68" s="30">
        <v>3</v>
      </c>
      <c r="P68" s="32">
        <v>19</v>
      </c>
      <c r="Q68" s="28">
        <v>0</v>
      </c>
      <c r="R68" s="29">
        <v>4</v>
      </c>
      <c r="S68" s="33">
        <v>129</v>
      </c>
    </row>
    <row r="69" spans="1:19" x14ac:dyDescent="0.2">
      <c r="A69" s="34">
        <v>68</v>
      </c>
      <c r="B69" s="35" t="s">
        <v>43</v>
      </c>
      <c r="C69" s="36">
        <v>912</v>
      </c>
      <c r="D69" s="37" t="s">
        <v>19</v>
      </c>
      <c r="E69" s="38">
        <v>764</v>
      </c>
      <c r="F69" s="39">
        <v>71</v>
      </c>
      <c r="G69" s="40">
        <v>38</v>
      </c>
      <c r="H69" s="40">
        <v>123</v>
      </c>
      <c r="I69" s="40">
        <v>2</v>
      </c>
      <c r="J69" s="40">
        <v>2</v>
      </c>
      <c r="K69" s="40">
        <v>4</v>
      </c>
      <c r="L69" s="40">
        <v>14</v>
      </c>
      <c r="M69" s="40">
        <v>7</v>
      </c>
      <c r="N69" s="201">
        <v>0</v>
      </c>
      <c r="O69" s="41">
        <v>6</v>
      </c>
      <c r="P69" s="43">
        <v>42</v>
      </c>
      <c r="Q69" s="39">
        <v>1</v>
      </c>
      <c r="R69" s="40">
        <v>11</v>
      </c>
      <c r="S69" s="44">
        <v>267</v>
      </c>
    </row>
    <row r="70" spans="1:19" x14ac:dyDescent="0.2">
      <c r="A70" s="34">
        <v>69</v>
      </c>
      <c r="B70" s="24" t="s">
        <v>43</v>
      </c>
      <c r="C70" s="25">
        <v>912</v>
      </c>
      <c r="D70" s="26" t="s">
        <v>14</v>
      </c>
      <c r="E70" s="27">
        <v>764</v>
      </c>
      <c r="F70" s="39">
        <v>78</v>
      </c>
      <c r="G70" s="40">
        <v>51</v>
      </c>
      <c r="H70" s="40">
        <v>65</v>
      </c>
      <c r="I70" s="40">
        <v>2</v>
      </c>
      <c r="J70" s="40">
        <v>4</v>
      </c>
      <c r="K70" s="40">
        <v>9</v>
      </c>
      <c r="L70" s="40">
        <v>15</v>
      </c>
      <c r="M70" s="40">
        <v>9</v>
      </c>
      <c r="N70" s="201">
        <v>0</v>
      </c>
      <c r="O70" s="30">
        <v>3</v>
      </c>
      <c r="P70" s="32">
        <v>55</v>
      </c>
      <c r="Q70" s="28">
        <v>0</v>
      </c>
      <c r="R70" s="29">
        <v>14</v>
      </c>
      <c r="S70" s="33">
        <v>236</v>
      </c>
    </row>
    <row r="71" spans="1:19" x14ac:dyDescent="0.2">
      <c r="A71" s="34">
        <v>70</v>
      </c>
      <c r="B71" s="35" t="s">
        <v>43</v>
      </c>
      <c r="C71" s="36">
        <v>912</v>
      </c>
      <c r="D71" s="37" t="s">
        <v>20</v>
      </c>
      <c r="E71" s="38">
        <v>763</v>
      </c>
      <c r="F71" s="39">
        <v>105</v>
      </c>
      <c r="G71" s="40">
        <v>55</v>
      </c>
      <c r="H71" s="40">
        <v>85</v>
      </c>
      <c r="I71" s="40">
        <v>3</v>
      </c>
      <c r="J71" s="40">
        <v>4</v>
      </c>
      <c r="K71" s="40">
        <v>3</v>
      </c>
      <c r="L71" s="40">
        <v>14</v>
      </c>
      <c r="M71" s="40">
        <v>6</v>
      </c>
      <c r="N71" s="201">
        <v>0</v>
      </c>
      <c r="O71" s="41">
        <v>3</v>
      </c>
      <c r="P71" s="43">
        <v>60</v>
      </c>
      <c r="Q71" s="39">
        <v>0</v>
      </c>
      <c r="R71" s="40">
        <v>10</v>
      </c>
      <c r="S71" s="44">
        <v>278</v>
      </c>
    </row>
    <row r="72" spans="1:19" x14ac:dyDescent="0.2">
      <c r="A72" s="34">
        <v>71</v>
      </c>
      <c r="B72" s="24" t="s">
        <v>43</v>
      </c>
      <c r="C72" s="25">
        <v>912</v>
      </c>
      <c r="D72" s="26" t="s">
        <v>23</v>
      </c>
      <c r="E72" s="27">
        <v>763</v>
      </c>
      <c r="F72" s="28">
        <v>121</v>
      </c>
      <c r="G72" s="29">
        <v>47</v>
      </c>
      <c r="H72" s="29">
        <v>89</v>
      </c>
      <c r="I72" s="29">
        <v>3</v>
      </c>
      <c r="J72" s="29">
        <v>2</v>
      </c>
      <c r="K72" s="29">
        <v>15</v>
      </c>
      <c r="L72" s="29">
        <v>17</v>
      </c>
      <c r="M72" s="29">
        <v>4</v>
      </c>
      <c r="N72" s="201">
        <v>0</v>
      </c>
      <c r="O72" s="30">
        <v>3</v>
      </c>
      <c r="P72" s="32">
        <v>50</v>
      </c>
      <c r="Q72" s="28">
        <v>0</v>
      </c>
      <c r="R72" s="29">
        <v>12</v>
      </c>
      <c r="S72" s="33">
        <v>301</v>
      </c>
    </row>
    <row r="73" spans="1:19" x14ac:dyDescent="0.2">
      <c r="A73" s="34">
        <v>72</v>
      </c>
      <c r="B73" s="35" t="s">
        <v>43</v>
      </c>
      <c r="C73" s="36">
        <v>913</v>
      </c>
      <c r="D73" s="37" t="s">
        <v>19</v>
      </c>
      <c r="E73" s="38">
        <v>346</v>
      </c>
      <c r="F73" s="39">
        <v>22</v>
      </c>
      <c r="G73" s="40">
        <v>36</v>
      </c>
      <c r="H73" s="40">
        <v>56</v>
      </c>
      <c r="I73" s="40">
        <v>4</v>
      </c>
      <c r="J73" s="40">
        <v>5</v>
      </c>
      <c r="K73" s="40">
        <v>3</v>
      </c>
      <c r="L73" s="40">
        <v>14</v>
      </c>
      <c r="M73" s="40">
        <v>2</v>
      </c>
      <c r="N73" s="201">
        <v>0</v>
      </c>
      <c r="O73" s="41">
        <v>0</v>
      </c>
      <c r="P73" s="43">
        <v>43</v>
      </c>
      <c r="Q73" s="39">
        <v>0</v>
      </c>
      <c r="R73" s="40">
        <v>2</v>
      </c>
      <c r="S73" s="44">
        <v>142</v>
      </c>
    </row>
    <row r="74" spans="1:19" x14ac:dyDescent="0.2">
      <c r="A74" s="34">
        <v>73</v>
      </c>
      <c r="B74" s="24" t="s">
        <v>43</v>
      </c>
      <c r="C74" s="25">
        <v>914</v>
      </c>
      <c r="D74" s="26" t="s">
        <v>19</v>
      </c>
      <c r="E74" s="27">
        <v>540</v>
      </c>
      <c r="F74" s="28">
        <v>34</v>
      </c>
      <c r="G74" s="29">
        <v>53</v>
      </c>
      <c r="H74" s="29">
        <v>114</v>
      </c>
      <c r="I74" s="29">
        <v>7</v>
      </c>
      <c r="J74" s="29">
        <v>5</v>
      </c>
      <c r="K74" s="29">
        <v>7</v>
      </c>
      <c r="L74" s="29">
        <v>7</v>
      </c>
      <c r="M74" s="29">
        <v>34</v>
      </c>
      <c r="N74" s="201">
        <v>0</v>
      </c>
      <c r="O74" s="30">
        <v>3</v>
      </c>
      <c r="P74" s="32">
        <v>58</v>
      </c>
      <c r="Q74" s="28">
        <v>0</v>
      </c>
      <c r="R74" s="29">
        <v>13</v>
      </c>
      <c r="S74" s="33">
        <v>264</v>
      </c>
    </row>
    <row r="75" spans="1:19" x14ac:dyDescent="0.2">
      <c r="A75" s="34">
        <v>74</v>
      </c>
      <c r="B75" s="35" t="s">
        <v>43</v>
      </c>
      <c r="C75" s="36">
        <v>914</v>
      </c>
      <c r="D75" s="37" t="s">
        <v>14</v>
      </c>
      <c r="E75" s="38">
        <v>539</v>
      </c>
      <c r="F75" s="39">
        <v>40</v>
      </c>
      <c r="G75" s="40">
        <v>55</v>
      </c>
      <c r="H75" s="40">
        <v>88</v>
      </c>
      <c r="I75" s="40">
        <v>4</v>
      </c>
      <c r="J75" s="40">
        <v>6</v>
      </c>
      <c r="K75" s="40">
        <v>9</v>
      </c>
      <c r="L75" s="40">
        <v>12</v>
      </c>
      <c r="M75" s="40">
        <v>14</v>
      </c>
      <c r="N75" s="201">
        <v>0</v>
      </c>
      <c r="O75" s="41">
        <v>5</v>
      </c>
      <c r="P75" s="43">
        <v>62</v>
      </c>
      <c r="Q75" s="39">
        <v>0</v>
      </c>
      <c r="R75" s="40">
        <v>9</v>
      </c>
      <c r="S75" s="44">
        <v>233</v>
      </c>
    </row>
    <row r="76" spans="1:19" ht="22.5" x14ac:dyDescent="0.2">
      <c r="A76" s="34">
        <v>75</v>
      </c>
      <c r="B76" s="24" t="s">
        <v>43</v>
      </c>
      <c r="C76" s="25">
        <v>914</v>
      </c>
      <c r="D76" s="26" t="s">
        <v>15</v>
      </c>
      <c r="E76" s="27">
        <v>617</v>
      </c>
      <c r="F76" s="28">
        <v>39</v>
      </c>
      <c r="G76" s="29">
        <v>27</v>
      </c>
      <c r="H76" s="29">
        <v>122</v>
      </c>
      <c r="I76" s="29">
        <v>13</v>
      </c>
      <c r="J76" s="29">
        <v>3</v>
      </c>
      <c r="K76" s="29">
        <v>3</v>
      </c>
      <c r="L76" s="29">
        <v>40</v>
      </c>
      <c r="M76" s="29">
        <v>7</v>
      </c>
      <c r="N76" s="201">
        <v>0</v>
      </c>
      <c r="O76" s="30">
        <v>4</v>
      </c>
      <c r="P76" s="32">
        <v>30</v>
      </c>
      <c r="Q76" s="28">
        <v>0</v>
      </c>
      <c r="R76" s="29">
        <v>9</v>
      </c>
      <c r="S76" s="33">
        <v>258</v>
      </c>
    </row>
    <row r="77" spans="1:19" x14ac:dyDescent="0.2">
      <c r="A77" s="34">
        <v>76</v>
      </c>
      <c r="B77" s="35" t="s">
        <v>43</v>
      </c>
      <c r="C77" s="36">
        <v>914</v>
      </c>
      <c r="D77" s="37" t="s">
        <v>20</v>
      </c>
      <c r="E77" s="38">
        <v>539</v>
      </c>
      <c r="F77" s="39">
        <v>31</v>
      </c>
      <c r="G77" s="40">
        <v>53</v>
      </c>
      <c r="H77" s="40">
        <v>99</v>
      </c>
      <c r="I77" s="40">
        <v>9</v>
      </c>
      <c r="J77" s="40">
        <v>5</v>
      </c>
      <c r="K77" s="40">
        <v>9</v>
      </c>
      <c r="L77" s="40">
        <v>14</v>
      </c>
      <c r="M77" s="40">
        <v>22</v>
      </c>
      <c r="N77" s="201">
        <v>0</v>
      </c>
      <c r="O77" s="41">
        <v>5</v>
      </c>
      <c r="P77" s="43">
        <v>58</v>
      </c>
      <c r="Q77" s="39">
        <v>0</v>
      </c>
      <c r="R77" s="40">
        <v>14</v>
      </c>
      <c r="S77" s="44">
        <v>247</v>
      </c>
    </row>
    <row r="78" spans="1:19" x14ac:dyDescent="0.2">
      <c r="A78" s="34">
        <v>77</v>
      </c>
      <c r="B78" s="24" t="s">
        <v>43</v>
      </c>
      <c r="C78" s="25">
        <v>915</v>
      </c>
      <c r="D78" s="26" t="s">
        <v>19</v>
      </c>
      <c r="E78" s="27">
        <v>506</v>
      </c>
      <c r="F78" s="28">
        <v>45</v>
      </c>
      <c r="G78" s="29">
        <v>56</v>
      </c>
      <c r="H78" s="29">
        <v>78</v>
      </c>
      <c r="I78" s="29">
        <v>14</v>
      </c>
      <c r="J78" s="29">
        <v>2</v>
      </c>
      <c r="K78" s="29">
        <v>13</v>
      </c>
      <c r="L78" s="29">
        <v>8</v>
      </c>
      <c r="M78" s="29">
        <v>8</v>
      </c>
      <c r="N78" s="201">
        <v>0</v>
      </c>
      <c r="O78" s="30">
        <v>13</v>
      </c>
      <c r="P78" s="32">
        <v>59</v>
      </c>
      <c r="Q78" s="28">
        <v>0</v>
      </c>
      <c r="R78" s="29">
        <v>13</v>
      </c>
      <c r="S78" s="33">
        <v>237</v>
      </c>
    </row>
    <row r="79" spans="1:19" x14ac:dyDescent="0.2">
      <c r="A79" s="34">
        <v>78</v>
      </c>
      <c r="B79" s="35" t="s">
        <v>43</v>
      </c>
      <c r="C79" s="36">
        <v>915</v>
      </c>
      <c r="D79" s="37" t="s">
        <v>14</v>
      </c>
      <c r="E79" s="38">
        <v>505</v>
      </c>
      <c r="F79" s="39">
        <v>40</v>
      </c>
      <c r="G79" s="40">
        <v>39</v>
      </c>
      <c r="H79" s="40">
        <v>63</v>
      </c>
      <c r="I79" s="40">
        <v>11</v>
      </c>
      <c r="J79" s="40">
        <v>4</v>
      </c>
      <c r="K79" s="40">
        <v>5</v>
      </c>
      <c r="L79" s="40">
        <v>14</v>
      </c>
      <c r="M79" s="40">
        <v>7</v>
      </c>
      <c r="N79" s="201">
        <v>0</v>
      </c>
      <c r="O79" s="41">
        <v>3</v>
      </c>
      <c r="P79" s="43">
        <v>46</v>
      </c>
      <c r="Q79" s="39">
        <v>0</v>
      </c>
      <c r="R79" s="40">
        <v>12</v>
      </c>
      <c r="S79" s="44">
        <v>186</v>
      </c>
    </row>
    <row r="80" spans="1:19" x14ac:dyDescent="0.2">
      <c r="A80" s="34">
        <v>79</v>
      </c>
      <c r="B80" s="24" t="s">
        <v>43</v>
      </c>
      <c r="C80" s="25">
        <v>916</v>
      </c>
      <c r="D80" s="26" t="s">
        <v>19</v>
      </c>
      <c r="E80" s="27">
        <v>569</v>
      </c>
      <c r="F80" s="28">
        <v>61</v>
      </c>
      <c r="G80" s="29">
        <v>74</v>
      </c>
      <c r="H80" s="29">
        <v>65</v>
      </c>
      <c r="I80" s="29">
        <v>9</v>
      </c>
      <c r="J80" s="29">
        <v>6</v>
      </c>
      <c r="K80" s="29">
        <v>13</v>
      </c>
      <c r="L80" s="29">
        <v>9</v>
      </c>
      <c r="M80" s="29">
        <v>5</v>
      </c>
      <c r="N80" s="201">
        <v>0</v>
      </c>
      <c r="O80" s="30">
        <v>2</v>
      </c>
      <c r="P80" s="32">
        <v>80</v>
      </c>
      <c r="Q80" s="28">
        <v>0</v>
      </c>
      <c r="R80" s="29">
        <v>11</v>
      </c>
      <c r="S80" s="33">
        <v>244</v>
      </c>
    </row>
    <row r="81" spans="1:19" x14ac:dyDescent="0.2">
      <c r="A81" s="34">
        <v>80</v>
      </c>
      <c r="B81" s="35" t="s">
        <v>43</v>
      </c>
      <c r="C81" s="36">
        <v>916</v>
      </c>
      <c r="D81" s="37" t="s">
        <v>14</v>
      </c>
      <c r="E81" s="38">
        <v>568</v>
      </c>
      <c r="F81" s="39">
        <v>84</v>
      </c>
      <c r="G81" s="40">
        <v>66</v>
      </c>
      <c r="H81" s="40">
        <v>70</v>
      </c>
      <c r="I81" s="40">
        <v>12</v>
      </c>
      <c r="J81" s="40">
        <v>7</v>
      </c>
      <c r="K81" s="40">
        <v>11</v>
      </c>
      <c r="L81" s="40">
        <v>11</v>
      </c>
      <c r="M81" s="40">
        <v>8</v>
      </c>
      <c r="N81" s="201">
        <v>0</v>
      </c>
      <c r="O81" s="41">
        <v>1</v>
      </c>
      <c r="P81" s="43">
        <v>75</v>
      </c>
      <c r="Q81" s="39">
        <v>0</v>
      </c>
      <c r="R81" s="40">
        <v>13</v>
      </c>
      <c r="S81" s="44">
        <v>270</v>
      </c>
    </row>
    <row r="82" spans="1:19" ht="22.5" x14ac:dyDescent="0.2">
      <c r="A82" s="34">
        <v>81</v>
      </c>
      <c r="B82" s="24" t="s">
        <v>43</v>
      </c>
      <c r="C82" s="25">
        <v>916</v>
      </c>
      <c r="D82" s="26" t="s">
        <v>15</v>
      </c>
      <c r="E82" s="27">
        <v>290</v>
      </c>
      <c r="F82" s="28">
        <v>43</v>
      </c>
      <c r="G82" s="29">
        <v>39</v>
      </c>
      <c r="H82" s="29">
        <v>30</v>
      </c>
      <c r="I82" s="29">
        <v>3</v>
      </c>
      <c r="J82" s="29">
        <v>1</v>
      </c>
      <c r="K82" s="29">
        <v>7</v>
      </c>
      <c r="L82" s="29">
        <v>13</v>
      </c>
      <c r="M82" s="29">
        <v>2</v>
      </c>
      <c r="N82" s="201">
        <v>0</v>
      </c>
      <c r="O82" s="30">
        <v>1</v>
      </c>
      <c r="P82" s="32">
        <v>40</v>
      </c>
      <c r="Q82" s="28">
        <v>0</v>
      </c>
      <c r="R82" s="29">
        <v>4</v>
      </c>
      <c r="S82" s="33">
        <v>139</v>
      </c>
    </row>
    <row r="83" spans="1:19" x14ac:dyDescent="0.2">
      <c r="A83" s="34">
        <v>82</v>
      </c>
      <c r="B83" s="35" t="s">
        <v>43</v>
      </c>
      <c r="C83" s="36">
        <v>917</v>
      </c>
      <c r="D83" s="37" t="s">
        <v>19</v>
      </c>
      <c r="E83" s="38">
        <v>407</v>
      </c>
      <c r="F83" s="39">
        <v>28</v>
      </c>
      <c r="G83" s="40">
        <v>35</v>
      </c>
      <c r="H83" s="40">
        <v>46</v>
      </c>
      <c r="I83" s="40">
        <v>12</v>
      </c>
      <c r="J83" s="40">
        <v>5</v>
      </c>
      <c r="K83" s="40">
        <v>3</v>
      </c>
      <c r="L83" s="40">
        <v>25</v>
      </c>
      <c r="M83" s="40">
        <v>2</v>
      </c>
      <c r="N83" s="201">
        <v>0</v>
      </c>
      <c r="O83" s="41">
        <v>1</v>
      </c>
      <c r="P83" s="43">
        <v>40</v>
      </c>
      <c r="Q83" s="39">
        <v>0</v>
      </c>
      <c r="R83" s="40">
        <v>13</v>
      </c>
      <c r="S83" s="44">
        <v>157</v>
      </c>
    </row>
    <row r="84" spans="1:19" x14ac:dyDescent="0.2">
      <c r="A84" s="34">
        <v>83</v>
      </c>
      <c r="B84" s="24" t="s">
        <v>43</v>
      </c>
      <c r="C84" s="25">
        <v>917</v>
      </c>
      <c r="D84" s="26" t="s">
        <v>14</v>
      </c>
      <c r="E84" s="27">
        <v>407</v>
      </c>
      <c r="F84" s="28">
        <v>25</v>
      </c>
      <c r="G84" s="29">
        <v>49</v>
      </c>
      <c r="H84" s="29">
        <v>51</v>
      </c>
      <c r="I84" s="29">
        <v>10</v>
      </c>
      <c r="J84" s="29">
        <v>3</v>
      </c>
      <c r="K84" s="29">
        <v>1</v>
      </c>
      <c r="L84" s="29">
        <v>13</v>
      </c>
      <c r="M84" s="29">
        <v>7</v>
      </c>
      <c r="N84" s="201">
        <v>0</v>
      </c>
      <c r="O84" s="30">
        <v>1</v>
      </c>
      <c r="P84" s="32">
        <v>53</v>
      </c>
      <c r="Q84" s="28">
        <v>0</v>
      </c>
      <c r="R84" s="29">
        <v>16</v>
      </c>
      <c r="S84" s="33">
        <v>160</v>
      </c>
    </row>
    <row r="85" spans="1:19" x14ac:dyDescent="0.2">
      <c r="A85" s="34">
        <v>84</v>
      </c>
      <c r="B85" s="35" t="s">
        <v>43</v>
      </c>
      <c r="C85" s="36">
        <v>918</v>
      </c>
      <c r="D85" s="37" t="s">
        <v>19</v>
      </c>
      <c r="E85" s="38">
        <v>539</v>
      </c>
      <c r="F85" s="39">
        <v>40</v>
      </c>
      <c r="G85" s="40">
        <v>32</v>
      </c>
      <c r="H85" s="40">
        <v>79</v>
      </c>
      <c r="I85" s="40">
        <v>21</v>
      </c>
      <c r="J85" s="40">
        <v>5</v>
      </c>
      <c r="K85" s="40">
        <v>12</v>
      </c>
      <c r="L85" s="40">
        <v>40</v>
      </c>
      <c r="M85" s="40">
        <v>6</v>
      </c>
      <c r="N85" s="201">
        <v>0</v>
      </c>
      <c r="O85" s="41">
        <v>0</v>
      </c>
      <c r="P85" s="43">
        <v>38</v>
      </c>
      <c r="Q85" s="39">
        <v>0</v>
      </c>
      <c r="R85" s="40">
        <v>17</v>
      </c>
      <c r="S85" s="44">
        <v>235</v>
      </c>
    </row>
    <row r="86" spans="1:19" x14ac:dyDescent="0.2">
      <c r="A86" s="34">
        <v>85</v>
      </c>
      <c r="B86" s="24" t="s">
        <v>43</v>
      </c>
      <c r="C86" s="25">
        <v>919</v>
      </c>
      <c r="D86" s="26" t="s">
        <v>19</v>
      </c>
      <c r="E86" s="27">
        <v>699</v>
      </c>
      <c r="F86" s="28">
        <v>36</v>
      </c>
      <c r="G86" s="29">
        <v>62</v>
      </c>
      <c r="H86" s="29">
        <v>126</v>
      </c>
      <c r="I86" s="29">
        <v>5</v>
      </c>
      <c r="J86" s="29">
        <v>12</v>
      </c>
      <c r="K86" s="29">
        <v>84</v>
      </c>
      <c r="L86" s="29">
        <v>16</v>
      </c>
      <c r="M86" s="29">
        <v>3</v>
      </c>
      <c r="N86" s="201">
        <v>0</v>
      </c>
      <c r="O86" s="30">
        <v>1</v>
      </c>
      <c r="P86" s="32">
        <v>78</v>
      </c>
      <c r="Q86" s="28">
        <v>0</v>
      </c>
      <c r="R86" s="29">
        <v>13</v>
      </c>
      <c r="S86" s="33">
        <v>345</v>
      </c>
    </row>
    <row r="87" spans="1:19" x14ac:dyDescent="0.2">
      <c r="A87" s="34">
        <v>86</v>
      </c>
      <c r="B87" s="35" t="s">
        <v>43</v>
      </c>
      <c r="C87" s="36">
        <v>919</v>
      </c>
      <c r="D87" s="37" t="s">
        <v>14</v>
      </c>
      <c r="E87" s="38">
        <v>699</v>
      </c>
      <c r="F87" s="39">
        <v>39</v>
      </c>
      <c r="G87" s="40">
        <v>54</v>
      </c>
      <c r="H87" s="40">
        <v>143</v>
      </c>
      <c r="I87" s="40">
        <v>4</v>
      </c>
      <c r="J87" s="40">
        <v>3</v>
      </c>
      <c r="K87" s="40">
        <v>62</v>
      </c>
      <c r="L87" s="40">
        <v>15</v>
      </c>
      <c r="M87" s="40">
        <v>12</v>
      </c>
      <c r="N87" s="201">
        <v>0</v>
      </c>
      <c r="O87" s="41">
        <v>2</v>
      </c>
      <c r="P87" s="43">
        <v>57</v>
      </c>
      <c r="Q87" s="39">
        <v>0</v>
      </c>
      <c r="R87" s="40">
        <v>11</v>
      </c>
      <c r="S87" s="44">
        <v>334</v>
      </c>
    </row>
    <row r="88" spans="1:19" x14ac:dyDescent="0.2">
      <c r="A88" s="34">
        <v>87</v>
      </c>
      <c r="B88" s="24" t="s">
        <v>43</v>
      </c>
      <c r="C88" s="25">
        <v>920</v>
      </c>
      <c r="D88" s="26" t="s">
        <v>19</v>
      </c>
      <c r="E88" s="27">
        <v>445</v>
      </c>
      <c r="F88" s="28">
        <v>24</v>
      </c>
      <c r="G88" s="29">
        <v>60</v>
      </c>
      <c r="H88" s="29">
        <v>140</v>
      </c>
      <c r="I88" s="29">
        <v>2</v>
      </c>
      <c r="J88" s="29">
        <v>5</v>
      </c>
      <c r="K88" s="29">
        <v>3</v>
      </c>
      <c r="L88" s="29">
        <v>16</v>
      </c>
      <c r="M88" s="29">
        <v>1</v>
      </c>
      <c r="N88" s="201">
        <v>0</v>
      </c>
      <c r="O88" s="30">
        <v>1</v>
      </c>
      <c r="P88" s="32">
        <v>65</v>
      </c>
      <c r="Q88" s="28">
        <v>0</v>
      </c>
      <c r="R88" s="29">
        <v>13</v>
      </c>
      <c r="S88" s="33">
        <v>252</v>
      </c>
    </row>
    <row r="89" spans="1:19" x14ac:dyDescent="0.2">
      <c r="A89" s="34">
        <v>88</v>
      </c>
      <c r="B89" s="35" t="s">
        <v>43</v>
      </c>
      <c r="C89" s="36">
        <v>920</v>
      </c>
      <c r="D89" s="37" t="s">
        <v>14</v>
      </c>
      <c r="E89" s="38">
        <v>445</v>
      </c>
      <c r="F89" s="39">
        <v>37</v>
      </c>
      <c r="G89" s="40">
        <v>59</v>
      </c>
      <c r="H89" s="40">
        <v>112</v>
      </c>
      <c r="I89" s="40">
        <v>5</v>
      </c>
      <c r="J89" s="40">
        <v>3</v>
      </c>
      <c r="K89" s="40">
        <v>1</v>
      </c>
      <c r="L89" s="40">
        <v>11</v>
      </c>
      <c r="M89" s="40">
        <v>0</v>
      </c>
      <c r="N89" s="201">
        <v>0</v>
      </c>
      <c r="O89" s="41">
        <v>2</v>
      </c>
      <c r="P89" s="43">
        <v>63</v>
      </c>
      <c r="Q89" s="39">
        <v>0</v>
      </c>
      <c r="R89" s="40">
        <v>13</v>
      </c>
      <c r="S89" s="44">
        <v>230</v>
      </c>
    </row>
    <row r="90" spans="1:19" x14ac:dyDescent="0.2">
      <c r="A90" s="34">
        <v>89</v>
      </c>
      <c r="B90" s="24" t="s">
        <v>43</v>
      </c>
      <c r="C90" s="25">
        <v>921</v>
      </c>
      <c r="D90" s="26" t="s">
        <v>19</v>
      </c>
      <c r="E90" s="27">
        <v>237</v>
      </c>
      <c r="F90" s="28">
        <v>11</v>
      </c>
      <c r="G90" s="29">
        <v>42</v>
      </c>
      <c r="H90" s="29">
        <v>62</v>
      </c>
      <c r="I90" s="29">
        <v>7</v>
      </c>
      <c r="J90" s="29">
        <v>0</v>
      </c>
      <c r="K90" s="29">
        <v>0</v>
      </c>
      <c r="L90" s="29">
        <v>7</v>
      </c>
      <c r="M90" s="29">
        <v>0</v>
      </c>
      <c r="N90" s="201">
        <v>0</v>
      </c>
      <c r="O90" s="30">
        <v>0</v>
      </c>
      <c r="P90" s="32">
        <v>42</v>
      </c>
      <c r="Q90" s="28">
        <v>0</v>
      </c>
      <c r="R90" s="29">
        <v>4</v>
      </c>
      <c r="S90" s="33">
        <v>129</v>
      </c>
    </row>
    <row r="91" spans="1:19" ht="22.5" x14ac:dyDescent="0.2">
      <c r="A91" s="34">
        <v>90</v>
      </c>
      <c r="B91" s="35" t="s">
        <v>43</v>
      </c>
      <c r="C91" s="36">
        <v>921</v>
      </c>
      <c r="D91" s="37" t="s">
        <v>15</v>
      </c>
      <c r="E91" s="38">
        <v>254</v>
      </c>
      <c r="F91" s="39">
        <v>25</v>
      </c>
      <c r="G91" s="40">
        <v>50</v>
      </c>
      <c r="H91" s="40">
        <v>21</v>
      </c>
      <c r="I91" s="40">
        <v>4</v>
      </c>
      <c r="J91" s="40">
        <v>0</v>
      </c>
      <c r="K91" s="40">
        <v>14</v>
      </c>
      <c r="L91" s="40">
        <v>9</v>
      </c>
      <c r="M91" s="40">
        <v>0</v>
      </c>
      <c r="N91" s="201">
        <v>0</v>
      </c>
      <c r="O91" s="41">
        <v>0</v>
      </c>
      <c r="P91" s="43">
        <v>51</v>
      </c>
      <c r="Q91" s="39">
        <v>0</v>
      </c>
      <c r="R91" s="40">
        <v>12</v>
      </c>
      <c r="S91" s="44">
        <v>123</v>
      </c>
    </row>
    <row r="92" spans="1:19" x14ac:dyDescent="0.2">
      <c r="A92" s="34">
        <v>91</v>
      </c>
      <c r="B92" s="24" t="s">
        <v>43</v>
      </c>
      <c r="C92" s="25">
        <v>922</v>
      </c>
      <c r="D92" s="26" t="s">
        <v>19</v>
      </c>
      <c r="E92" s="27">
        <v>626</v>
      </c>
      <c r="F92" s="28">
        <v>82</v>
      </c>
      <c r="G92" s="29">
        <v>50</v>
      </c>
      <c r="H92" s="29">
        <v>87</v>
      </c>
      <c r="I92" s="29">
        <v>10</v>
      </c>
      <c r="J92" s="29">
        <v>2</v>
      </c>
      <c r="K92" s="29">
        <v>53</v>
      </c>
      <c r="L92" s="29">
        <v>27</v>
      </c>
      <c r="M92" s="29">
        <v>10</v>
      </c>
      <c r="N92" s="201">
        <v>0</v>
      </c>
      <c r="O92" s="30">
        <v>3</v>
      </c>
      <c r="P92" s="32">
        <v>53</v>
      </c>
      <c r="Q92" s="28">
        <v>0</v>
      </c>
      <c r="R92" s="29">
        <v>16</v>
      </c>
      <c r="S92" s="33">
        <v>324</v>
      </c>
    </row>
    <row r="93" spans="1:19" ht="22.5" x14ac:dyDescent="0.2">
      <c r="A93" s="34">
        <v>92</v>
      </c>
      <c r="B93" s="35" t="s">
        <v>43</v>
      </c>
      <c r="C93" s="36">
        <v>922</v>
      </c>
      <c r="D93" s="37" t="s">
        <v>15</v>
      </c>
      <c r="E93" s="38">
        <v>309</v>
      </c>
      <c r="F93" s="39">
        <v>126</v>
      </c>
      <c r="G93" s="40">
        <v>8</v>
      </c>
      <c r="H93" s="40">
        <v>24</v>
      </c>
      <c r="I93" s="40">
        <v>2</v>
      </c>
      <c r="J93" s="40">
        <v>1</v>
      </c>
      <c r="K93" s="40">
        <v>1</v>
      </c>
      <c r="L93" s="40">
        <v>21</v>
      </c>
      <c r="M93" s="40">
        <v>1</v>
      </c>
      <c r="N93" s="201">
        <v>0</v>
      </c>
      <c r="O93" s="41">
        <v>0</v>
      </c>
      <c r="P93" s="43">
        <v>9</v>
      </c>
      <c r="Q93" s="39">
        <v>0</v>
      </c>
      <c r="R93" s="40">
        <v>14</v>
      </c>
      <c r="S93" s="44">
        <v>184</v>
      </c>
    </row>
    <row r="94" spans="1:19" ht="22.5" x14ac:dyDescent="0.2">
      <c r="A94" s="34">
        <v>93</v>
      </c>
      <c r="B94" s="24" t="s">
        <v>43</v>
      </c>
      <c r="C94" s="25">
        <v>922</v>
      </c>
      <c r="D94" s="26" t="s">
        <v>44</v>
      </c>
      <c r="E94" s="27">
        <v>437</v>
      </c>
      <c r="F94" s="28">
        <v>45</v>
      </c>
      <c r="G94" s="29">
        <v>70</v>
      </c>
      <c r="H94" s="29">
        <v>73</v>
      </c>
      <c r="I94" s="29">
        <v>2</v>
      </c>
      <c r="J94" s="29">
        <v>5</v>
      </c>
      <c r="K94" s="29">
        <v>11</v>
      </c>
      <c r="L94" s="29">
        <v>26</v>
      </c>
      <c r="M94" s="29">
        <v>11</v>
      </c>
      <c r="N94" s="201">
        <v>0</v>
      </c>
      <c r="O94" s="30">
        <v>0</v>
      </c>
      <c r="P94" s="32">
        <v>75</v>
      </c>
      <c r="Q94" s="28">
        <v>0</v>
      </c>
      <c r="R94" s="29">
        <v>10</v>
      </c>
      <c r="S94" s="33">
        <v>243</v>
      </c>
    </row>
    <row r="95" spans="1:19" ht="33.75" x14ac:dyDescent="0.2">
      <c r="A95" s="34">
        <v>94</v>
      </c>
      <c r="B95" s="35" t="s">
        <v>43</v>
      </c>
      <c r="C95" s="36">
        <v>922</v>
      </c>
      <c r="D95" s="37" t="s">
        <v>45</v>
      </c>
      <c r="E95" s="38">
        <v>436</v>
      </c>
      <c r="F95" s="39">
        <v>51</v>
      </c>
      <c r="G95" s="40">
        <v>52</v>
      </c>
      <c r="H95" s="40">
        <v>63</v>
      </c>
      <c r="I95" s="40">
        <v>5</v>
      </c>
      <c r="J95" s="40">
        <v>2</v>
      </c>
      <c r="K95" s="40">
        <v>15</v>
      </c>
      <c r="L95" s="40">
        <v>29</v>
      </c>
      <c r="M95" s="40">
        <v>5</v>
      </c>
      <c r="N95" s="201">
        <v>0</v>
      </c>
      <c r="O95" s="41">
        <v>0</v>
      </c>
      <c r="P95" s="43">
        <v>54</v>
      </c>
      <c r="Q95" s="39">
        <v>0</v>
      </c>
      <c r="R95" s="40">
        <v>7</v>
      </c>
      <c r="S95" s="44">
        <v>222</v>
      </c>
    </row>
    <row r="96" spans="1:19" x14ac:dyDescent="0.2">
      <c r="A96" s="34">
        <v>95</v>
      </c>
      <c r="B96" s="24" t="s">
        <v>43</v>
      </c>
      <c r="C96" s="25">
        <v>923</v>
      </c>
      <c r="D96" s="26" t="s">
        <v>19</v>
      </c>
      <c r="E96" s="27">
        <v>617</v>
      </c>
      <c r="F96" s="28">
        <v>61</v>
      </c>
      <c r="G96" s="29">
        <v>25</v>
      </c>
      <c r="H96" s="29">
        <v>189</v>
      </c>
      <c r="I96" s="29">
        <v>7</v>
      </c>
      <c r="J96" s="29">
        <v>5</v>
      </c>
      <c r="K96" s="29">
        <v>22</v>
      </c>
      <c r="L96" s="29">
        <v>25</v>
      </c>
      <c r="M96" s="29">
        <v>6</v>
      </c>
      <c r="N96" s="201">
        <v>0</v>
      </c>
      <c r="O96" s="30">
        <v>0</v>
      </c>
      <c r="P96" s="32">
        <v>31</v>
      </c>
      <c r="Q96" s="28">
        <v>0</v>
      </c>
      <c r="R96" s="29">
        <v>14</v>
      </c>
      <c r="S96" s="33">
        <v>340</v>
      </c>
    </row>
    <row r="97" spans="1:19" x14ac:dyDescent="0.2">
      <c r="A97" s="34">
        <v>96</v>
      </c>
      <c r="B97" s="35" t="s">
        <v>43</v>
      </c>
      <c r="C97" s="36">
        <v>923</v>
      </c>
      <c r="D97" s="37" t="s">
        <v>14</v>
      </c>
      <c r="E97" s="38">
        <v>616</v>
      </c>
      <c r="F97" s="39">
        <v>60</v>
      </c>
      <c r="G97" s="40">
        <v>30</v>
      </c>
      <c r="H97" s="40">
        <v>133</v>
      </c>
      <c r="I97" s="40">
        <v>8</v>
      </c>
      <c r="J97" s="40">
        <v>1</v>
      </c>
      <c r="K97" s="40">
        <v>17</v>
      </c>
      <c r="L97" s="40">
        <v>29</v>
      </c>
      <c r="M97" s="40">
        <v>3</v>
      </c>
      <c r="N97" s="201">
        <v>0</v>
      </c>
      <c r="O97" s="41">
        <v>0</v>
      </c>
      <c r="P97" s="43">
        <v>33</v>
      </c>
      <c r="Q97" s="39">
        <v>0</v>
      </c>
      <c r="R97" s="40">
        <v>6</v>
      </c>
      <c r="S97" s="44">
        <v>281</v>
      </c>
    </row>
    <row r="98" spans="1:19" x14ac:dyDescent="0.2">
      <c r="A98" s="34">
        <v>97</v>
      </c>
      <c r="B98" s="24" t="s">
        <v>43</v>
      </c>
      <c r="C98" s="25">
        <v>924</v>
      </c>
      <c r="D98" s="26" t="s">
        <v>19</v>
      </c>
      <c r="E98" s="27">
        <v>725</v>
      </c>
      <c r="F98" s="28">
        <v>65</v>
      </c>
      <c r="G98" s="29">
        <v>48</v>
      </c>
      <c r="H98" s="29">
        <v>164</v>
      </c>
      <c r="I98" s="29">
        <v>12</v>
      </c>
      <c r="J98" s="29">
        <v>6</v>
      </c>
      <c r="K98" s="29">
        <v>12</v>
      </c>
      <c r="L98" s="29">
        <v>52</v>
      </c>
      <c r="M98" s="29">
        <v>5</v>
      </c>
      <c r="N98" s="201">
        <v>0</v>
      </c>
      <c r="O98" s="30">
        <v>3</v>
      </c>
      <c r="P98" s="32">
        <v>55</v>
      </c>
      <c r="Q98" s="28">
        <v>0</v>
      </c>
      <c r="R98" s="29">
        <v>22</v>
      </c>
      <c r="S98" s="33">
        <v>367</v>
      </c>
    </row>
    <row r="99" spans="1:19" x14ac:dyDescent="0.2">
      <c r="A99" s="34">
        <v>98</v>
      </c>
      <c r="B99" s="35" t="s">
        <v>43</v>
      </c>
      <c r="C99" s="36">
        <v>924</v>
      </c>
      <c r="D99" s="37" t="s">
        <v>14</v>
      </c>
      <c r="E99" s="38">
        <v>724</v>
      </c>
      <c r="F99" s="39">
        <v>74</v>
      </c>
      <c r="G99" s="40">
        <v>73</v>
      </c>
      <c r="H99" s="40">
        <v>149</v>
      </c>
      <c r="I99" s="40">
        <v>4</v>
      </c>
      <c r="J99" s="40">
        <v>9</v>
      </c>
      <c r="K99" s="40">
        <v>6</v>
      </c>
      <c r="L99" s="40">
        <v>34</v>
      </c>
      <c r="M99" s="40">
        <v>2</v>
      </c>
      <c r="N99" s="201">
        <v>0</v>
      </c>
      <c r="O99" s="41">
        <v>2</v>
      </c>
      <c r="P99" s="43">
        <v>84</v>
      </c>
      <c r="Q99" s="39">
        <v>0</v>
      </c>
      <c r="R99" s="40">
        <v>7</v>
      </c>
      <c r="S99" s="44">
        <v>353</v>
      </c>
    </row>
    <row r="100" spans="1:19" x14ac:dyDescent="0.2">
      <c r="A100" s="34">
        <v>99</v>
      </c>
      <c r="B100" s="24" t="s">
        <v>43</v>
      </c>
      <c r="C100" s="25">
        <v>925</v>
      </c>
      <c r="D100" s="26" t="s">
        <v>19</v>
      </c>
      <c r="E100" s="27">
        <v>713</v>
      </c>
      <c r="F100" s="28">
        <v>39</v>
      </c>
      <c r="G100" s="29">
        <v>102</v>
      </c>
      <c r="H100" s="29">
        <v>170</v>
      </c>
      <c r="I100" s="29">
        <v>4</v>
      </c>
      <c r="J100" s="29">
        <v>4</v>
      </c>
      <c r="K100" s="29">
        <v>17</v>
      </c>
      <c r="L100" s="29">
        <v>7</v>
      </c>
      <c r="M100" s="29">
        <v>17</v>
      </c>
      <c r="N100" s="201">
        <v>0</v>
      </c>
      <c r="O100" s="30">
        <v>2</v>
      </c>
      <c r="P100" s="32">
        <v>107</v>
      </c>
      <c r="Q100" s="28">
        <v>0</v>
      </c>
      <c r="R100" s="29">
        <v>21</v>
      </c>
      <c r="S100" s="33">
        <v>362</v>
      </c>
    </row>
    <row r="101" spans="1:19" x14ac:dyDescent="0.2">
      <c r="A101" s="34">
        <v>100</v>
      </c>
      <c r="B101" s="35" t="s">
        <v>43</v>
      </c>
      <c r="C101" s="36">
        <v>926</v>
      </c>
      <c r="D101" s="37" t="s">
        <v>19</v>
      </c>
      <c r="E101" s="38">
        <v>765</v>
      </c>
      <c r="F101" s="39">
        <v>52</v>
      </c>
      <c r="G101" s="40">
        <v>115</v>
      </c>
      <c r="H101" s="40">
        <v>124</v>
      </c>
      <c r="I101" s="40">
        <v>4</v>
      </c>
      <c r="J101" s="40">
        <v>3</v>
      </c>
      <c r="K101" s="40">
        <v>8</v>
      </c>
      <c r="L101" s="40">
        <v>37</v>
      </c>
      <c r="M101" s="40">
        <v>6</v>
      </c>
      <c r="N101" s="201">
        <v>0</v>
      </c>
      <c r="O101" s="41">
        <v>3</v>
      </c>
      <c r="P101" s="43">
        <v>119</v>
      </c>
      <c r="Q101" s="39">
        <v>0</v>
      </c>
      <c r="R101" s="40">
        <v>24</v>
      </c>
      <c r="S101" s="44">
        <v>352</v>
      </c>
    </row>
    <row r="102" spans="1:19" x14ac:dyDescent="0.2">
      <c r="A102" s="34">
        <v>101</v>
      </c>
      <c r="B102" s="24" t="s">
        <v>43</v>
      </c>
      <c r="C102" s="25">
        <v>927</v>
      </c>
      <c r="D102" s="26" t="s">
        <v>19</v>
      </c>
      <c r="E102" s="27">
        <v>286</v>
      </c>
      <c r="F102" s="28">
        <v>18</v>
      </c>
      <c r="G102" s="29">
        <v>54</v>
      </c>
      <c r="H102" s="29">
        <v>33</v>
      </c>
      <c r="I102" s="29">
        <v>6</v>
      </c>
      <c r="J102" s="29">
        <v>3</v>
      </c>
      <c r="K102" s="29">
        <v>2</v>
      </c>
      <c r="L102" s="29">
        <v>28</v>
      </c>
      <c r="M102" s="29">
        <v>2</v>
      </c>
      <c r="N102" s="201">
        <v>0</v>
      </c>
      <c r="O102" s="30">
        <v>0</v>
      </c>
      <c r="P102" s="32">
        <v>57</v>
      </c>
      <c r="Q102" s="28">
        <v>0</v>
      </c>
      <c r="R102" s="29">
        <v>7</v>
      </c>
      <c r="S102" s="33">
        <v>146</v>
      </c>
    </row>
    <row r="103" spans="1:19" x14ac:dyDescent="0.2">
      <c r="A103" s="34">
        <v>102</v>
      </c>
      <c r="B103" s="35" t="s">
        <v>43</v>
      </c>
      <c r="C103" s="36">
        <v>928</v>
      </c>
      <c r="D103" s="37" t="s">
        <v>19</v>
      </c>
      <c r="E103" s="38">
        <v>533</v>
      </c>
      <c r="F103" s="39">
        <v>65</v>
      </c>
      <c r="G103" s="40">
        <v>72</v>
      </c>
      <c r="H103" s="40">
        <v>66</v>
      </c>
      <c r="I103" s="40">
        <v>2</v>
      </c>
      <c r="J103" s="40">
        <v>4</v>
      </c>
      <c r="K103" s="40">
        <v>16</v>
      </c>
      <c r="L103" s="40">
        <v>35</v>
      </c>
      <c r="M103" s="40">
        <v>2</v>
      </c>
      <c r="N103" s="201">
        <v>0</v>
      </c>
      <c r="O103" s="41">
        <v>1</v>
      </c>
      <c r="P103" s="43">
        <v>77</v>
      </c>
      <c r="Q103" s="39">
        <v>0</v>
      </c>
      <c r="R103" s="40">
        <v>11</v>
      </c>
      <c r="S103" s="44">
        <v>263</v>
      </c>
    </row>
    <row r="104" spans="1:19" x14ac:dyDescent="0.2">
      <c r="A104" s="34">
        <v>103</v>
      </c>
      <c r="B104" s="24" t="s">
        <v>43</v>
      </c>
      <c r="C104" s="25">
        <v>928</v>
      </c>
      <c r="D104" s="26" t="s">
        <v>14</v>
      </c>
      <c r="E104" s="27">
        <v>532</v>
      </c>
      <c r="F104" s="28">
        <v>54</v>
      </c>
      <c r="G104" s="29">
        <v>68</v>
      </c>
      <c r="H104" s="29">
        <v>51</v>
      </c>
      <c r="I104" s="29">
        <v>1</v>
      </c>
      <c r="J104" s="29">
        <v>3</v>
      </c>
      <c r="K104" s="29">
        <v>19</v>
      </c>
      <c r="L104" s="29">
        <v>27</v>
      </c>
      <c r="M104" s="29">
        <v>2</v>
      </c>
      <c r="N104" s="201">
        <v>0</v>
      </c>
      <c r="O104" s="30">
        <v>3</v>
      </c>
      <c r="P104" s="32">
        <v>74</v>
      </c>
      <c r="Q104" s="28">
        <v>0</v>
      </c>
      <c r="R104" s="29">
        <v>17</v>
      </c>
      <c r="S104" s="33">
        <v>228</v>
      </c>
    </row>
    <row r="105" spans="1:19" x14ac:dyDescent="0.2">
      <c r="A105" s="34">
        <v>104</v>
      </c>
      <c r="B105" s="35" t="s">
        <v>43</v>
      </c>
      <c r="C105" s="36">
        <v>928</v>
      </c>
      <c r="D105" s="37" t="s">
        <v>20</v>
      </c>
      <c r="E105" s="38">
        <v>532</v>
      </c>
      <c r="F105" s="39">
        <v>87</v>
      </c>
      <c r="G105" s="40">
        <v>62</v>
      </c>
      <c r="H105" s="40">
        <v>70</v>
      </c>
      <c r="I105" s="40">
        <v>1</v>
      </c>
      <c r="J105" s="40">
        <v>2</v>
      </c>
      <c r="K105" s="40">
        <v>24</v>
      </c>
      <c r="L105" s="40">
        <v>30</v>
      </c>
      <c r="M105" s="40">
        <v>1</v>
      </c>
      <c r="N105" s="201">
        <v>0</v>
      </c>
      <c r="O105" s="41">
        <v>7</v>
      </c>
      <c r="P105" s="43">
        <v>66</v>
      </c>
      <c r="Q105" s="39">
        <v>0</v>
      </c>
      <c r="R105" s="40">
        <v>11</v>
      </c>
      <c r="S105" s="44">
        <v>284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tabColor rgb="FF002060"/>
  </sheetPr>
  <dimension ref="A1:T33"/>
  <sheetViews>
    <sheetView zoomScale="70" zoomScaleNormal="70" workbookViewId="0">
      <pane xSplit="5" ySplit="1" topLeftCell="F2" activePane="bottomRight" state="frozen"/>
      <selection activeCell="M37" sqref="M37"/>
      <selection pane="topRight" activeCell="M37" sqref="M37"/>
      <selection pane="bottomLeft" activeCell="M37" sqref="M37"/>
      <selection pane="bottomRight" activeCell="M37" sqref="M37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6" width="7.625" style="1" customWidth="1"/>
    <col min="17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5" t="s">
        <v>24</v>
      </c>
      <c r="Q1" s="5" t="s">
        <v>195</v>
      </c>
      <c r="R1" s="5" t="s">
        <v>8</v>
      </c>
      <c r="S1" s="5" t="s">
        <v>9</v>
      </c>
      <c r="T1" s="5" t="s">
        <v>10</v>
      </c>
    </row>
    <row r="2" spans="1:20" ht="15" customHeight="1" thickBot="1" x14ac:dyDescent="0.3">
      <c r="A2" s="11">
        <v>1</v>
      </c>
      <c r="B2" s="12" t="s">
        <v>174</v>
      </c>
      <c r="C2" s="13">
        <v>2672</v>
      </c>
      <c r="D2" s="14" t="s">
        <v>19</v>
      </c>
      <c r="E2" s="15">
        <v>323</v>
      </c>
      <c r="F2" s="16">
        <v>2</v>
      </c>
      <c r="G2" s="17">
        <v>87</v>
      </c>
      <c r="H2" s="17">
        <v>40</v>
      </c>
      <c r="I2" s="17">
        <v>1</v>
      </c>
      <c r="J2" s="17">
        <v>53</v>
      </c>
      <c r="K2" s="17">
        <v>0</v>
      </c>
      <c r="L2" s="17">
        <v>1</v>
      </c>
      <c r="M2" s="17">
        <v>23</v>
      </c>
      <c r="N2" s="17">
        <v>0</v>
      </c>
      <c r="O2" s="18">
        <v>0</v>
      </c>
      <c r="P2" s="235">
        <v>0</v>
      </c>
      <c r="Q2" s="19">
        <v>42</v>
      </c>
      <c r="R2" s="16">
        <v>0</v>
      </c>
      <c r="S2" s="17">
        <v>1</v>
      </c>
      <c r="T2" s="21">
        <v>207</v>
      </c>
    </row>
    <row r="3" spans="1:20" ht="15" customHeight="1" thickBot="1" x14ac:dyDescent="0.3">
      <c r="A3" s="23">
        <f t="shared" ref="A3:A33" si="0">A2+1</f>
        <v>2</v>
      </c>
      <c r="B3" s="24" t="s">
        <v>174</v>
      </c>
      <c r="C3" s="25">
        <v>2671</v>
      </c>
      <c r="D3" s="26" t="s">
        <v>19</v>
      </c>
      <c r="E3" s="27">
        <v>642</v>
      </c>
      <c r="F3" s="28">
        <v>151</v>
      </c>
      <c r="G3" s="29">
        <v>61</v>
      </c>
      <c r="H3" s="29">
        <v>37</v>
      </c>
      <c r="I3" s="29">
        <v>2</v>
      </c>
      <c r="J3" s="29">
        <v>27</v>
      </c>
      <c r="K3" s="29">
        <v>0</v>
      </c>
      <c r="L3" s="29">
        <v>1</v>
      </c>
      <c r="M3" s="29">
        <v>104</v>
      </c>
      <c r="N3" s="29">
        <v>0</v>
      </c>
      <c r="O3" s="30">
        <v>5</v>
      </c>
      <c r="P3" s="235">
        <v>0</v>
      </c>
      <c r="Q3" s="32">
        <v>49</v>
      </c>
      <c r="R3" s="28">
        <v>0</v>
      </c>
      <c r="S3" s="29">
        <v>0</v>
      </c>
      <c r="T3" s="33">
        <v>388</v>
      </c>
    </row>
    <row r="4" spans="1:20" ht="15" customHeight="1" thickBot="1" x14ac:dyDescent="0.3">
      <c r="A4" s="34">
        <f t="shared" si="0"/>
        <v>3</v>
      </c>
      <c r="B4" s="35" t="s">
        <v>174</v>
      </c>
      <c r="C4" s="36">
        <v>1439</v>
      </c>
      <c r="D4" s="37" t="s">
        <v>19</v>
      </c>
      <c r="E4" s="38">
        <v>642</v>
      </c>
      <c r="F4" s="39">
        <v>69</v>
      </c>
      <c r="G4" s="40">
        <v>104</v>
      </c>
      <c r="H4" s="40">
        <v>202</v>
      </c>
      <c r="I4" s="40">
        <v>1</v>
      </c>
      <c r="J4" s="40">
        <v>7</v>
      </c>
      <c r="K4" s="40">
        <v>0</v>
      </c>
      <c r="L4" s="40">
        <v>2</v>
      </c>
      <c r="M4" s="40">
        <v>22</v>
      </c>
      <c r="N4" s="40">
        <v>0</v>
      </c>
      <c r="O4" s="41">
        <v>1</v>
      </c>
      <c r="P4" s="235">
        <v>0</v>
      </c>
      <c r="Q4" s="43">
        <v>209</v>
      </c>
      <c r="R4" s="39">
        <v>0</v>
      </c>
      <c r="S4" s="40">
        <v>1</v>
      </c>
      <c r="T4" s="44">
        <v>408</v>
      </c>
    </row>
    <row r="5" spans="1:20" ht="15" customHeight="1" thickBot="1" x14ac:dyDescent="0.3">
      <c r="A5" s="23">
        <f t="shared" si="0"/>
        <v>4</v>
      </c>
      <c r="B5" s="24" t="s">
        <v>174</v>
      </c>
      <c r="C5" s="25">
        <v>1438</v>
      </c>
      <c r="D5" s="26" t="s">
        <v>19</v>
      </c>
      <c r="E5" s="27">
        <v>565</v>
      </c>
      <c r="F5" s="28">
        <v>14</v>
      </c>
      <c r="G5" s="29">
        <v>133</v>
      </c>
      <c r="H5" s="29">
        <v>160</v>
      </c>
      <c r="I5" s="29">
        <v>0</v>
      </c>
      <c r="J5" s="29">
        <v>8</v>
      </c>
      <c r="K5" s="29">
        <v>0</v>
      </c>
      <c r="L5" s="29">
        <v>0</v>
      </c>
      <c r="M5" s="29">
        <v>21</v>
      </c>
      <c r="N5" s="29">
        <v>0</v>
      </c>
      <c r="O5" s="30">
        <v>0</v>
      </c>
      <c r="P5" s="235">
        <v>0</v>
      </c>
      <c r="Q5" s="32">
        <v>161</v>
      </c>
      <c r="R5" s="28">
        <v>0</v>
      </c>
      <c r="S5" s="29">
        <v>1</v>
      </c>
      <c r="T5" s="33">
        <v>336</v>
      </c>
    </row>
    <row r="6" spans="1:20" ht="15" customHeight="1" thickBot="1" x14ac:dyDescent="0.3">
      <c r="A6" s="34">
        <f t="shared" si="0"/>
        <v>5</v>
      </c>
      <c r="B6" s="35" t="s">
        <v>174</v>
      </c>
      <c r="C6" s="36">
        <v>1437</v>
      </c>
      <c r="D6" s="37" t="s">
        <v>14</v>
      </c>
      <c r="E6" s="38">
        <v>461</v>
      </c>
      <c r="F6" s="39">
        <v>14</v>
      </c>
      <c r="G6" s="40">
        <v>54</v>
      </c>
      <c r="H6" s="40">
        <v>112</v>
      </c>
      <c r="I6" s="40">
        <v>1</v>
      </c>
      <c r="J6" s="40">
        <v>27</v>
      </c>
      <c r="K6" s="40">
        <v>0</v>
      </c>
      <c r="L6" s="40">
        <v>2</v>
      </c>
      <c r="M6" s="40">
        <v>39</v>
      </c>
      <c r="N6" s="40">
        <v>0</v>
      </c>
      <c r="O6" s="41">
        <v>2</v>
      </c>
      <c r="P6" s="235">
        <v>0</v>
      </c>
      <c r="Q6" s="43">
        <v>117</v>
      </c>
      <c r="R6" s="39">
        <v>0</v>
      </c>
      <c r="S6" s="40">
        <v>0</v>
      </c>
      <c r="T6" s="44">
        <v>251</v>
      </c>
    </row>
    <row r="7" spans="1:20" ht="15" customHeight="1" thickBot="1" x14ac:dyDescent="0.3">
      <c r="A7" s="23">
        <f t="shared" si="0"/>
        <v>6</v>
      </c>
      <c r="B7" s="24" t="s">
        <v>174</v>
      </c>
      <c r="C7" s="25">
        <v>1437</v>
      </c>
      <c r="D7" s="26" t="s">
        <v>19</v>
      </c>
      <c r="E7" s="27">
        <v>461</v>
      </c>
      <c r="F7" s="28">
        <v>17</v>
      </c>
      <c r="G7" s="29">
        <v>76</v>
      </c>
      <c r="H7" s="29">
        <v>75</v>
      </c>
      <c r="I7" s="29">
        <v>2</v>
      </c>
      <c r="J7" s="29">
        <v>35</v>
      </c>
      <c r="K7" s="29">
        <v>0</v>
      </c>
      <c r="L7" s="29">
        <v>0</v>
      </c>
      <c r="M7" s="29">
        <v>45</v>
      </c>
      <c r="N7" s="29">
        <v>0</v>
      </c>
      <c r="O7" s="30">
        <v>1</v>
      </c>
      <c r="P7" s="235">
        <v>0</v>
      </c>
      <c r="Q7" s="32">
        <v>79</v>
      </c>
      <c r="R7" s="28">
        <v>0</v>
      </c>
      <c r="S7" s="29">
        <v>1</v>
      </c>
      <c r="T7" s="33">
        <v>251</v>
      </c>
    </row>
    <row r="8" spans="1:20" ht="15" customHeight="1" thickBot="1" x14ac:dyDescent="0.3">
      <c r="A8" s="34">
        <f t="shared" si="0"/>
        <v>7</v>
      </c>
      <c r="B8" s="35" t="s">
        <v>174</v>
      </c>
      <c r="C8" s="36">
        <v>1436</v>
      </c>
      <c r="D8" s="37" t="s">
        <v>20</v>
      </c>
      <c r="E8" s="38">
        <v>530</v>
      </c>
      <c r="F8" s="39">
        <v>32</v>
      </c>
      <c r="G8" s="40">
        <v>69</v>
      </c>
      <c r="H8" s="40">
        <v>87</v>
      </c>
      <c r="I8" s="40">
        <v>1</v>
      </c>
      <c r="J8" s="40">
        <v>22</v>
      </c>
      <c r="K8" s="40">
        <v>0</v>
      </c>
      <c r="L8" s="40">
        <v>2</v>
      </c>
      <c r="M8" s="40">
        <v>109</v>
      </c>
      <c r="N8" s="40">
        <v>0</v>
      </c>
      <c r="O8" s="41">
        <v>2</v>
      </c>
      <c r="P8" s="235">
        <v>0</v>
      </c>
      <c r="Q8" s="43">
        <v>92</v>
      </c>
      <c r="R8" s="39">
        <v>0</v>
      </c>
      <c r="S8" s="40">
        <v>1</v>
      </c>
      <c r="T8" s="44">
        <v>324</v>
      </c>
    </row>
    <row r="9" spans="1:20" ht="15" customHeight="1" thickBot="1" x14ac:dyDescent="0.3">
      <c r="A9" s="23">
        <f t="shared" si="0"/>
        <v>8</v>
      </c>
      <c r="B9" s="24" t="s">
        <v>174</v>
      </c>
      <c r="C9" s="25">
        <v>1436</v>
      </c>
      <c r="D9" s="26" t="s">
        <v>14</v>
      </c>
      <c r="E9" s="27">
        <v>531</v>
      </c>
      <c r="F9" s="28">
        <v>31</v>
      </c>
      <c r="G9" s="29">
        <v>76</v>
      </c>
      <c r="H9" s="29">
        <v>88</v>
      </c>
      <c r="I9" s="29">
        <v>0</v>
      </c>
      <c r="J9" s="29">
        <v>18</v>
      </c>
      <c r="K9" s="29">
        <v>0</v>
      </c>
      <c r="L9" s="29">
        <v>1</v>
      </c>
      <c r="M9" s="29">
        <v>71</v>
      </c>
      <c r="N9" s="29">
        <v>0</v>
      </c>
      <c r="O9" s="30">
        <v>1</v>
      </c>
      <c r="P9" s="235">
        <v>0</v>
      </c>
      <c r="Q9" s="32">
        <v>91</v>
      </c>
      <c r="R9" s="28">
        <v>0</v>
      </c>
      <c r="S9" s="29">
        <v>0</v>
      </c>
      <c r="T9" s="33">
        <v>286</v>
      </c>
    </row>
    <row r="10" spans="1:20" ht="15" customHeight="1" thickBot="1" x14ac:dyDescent="0.3">
      <c r="A10" s="34">
        <f t="shared" si="0"/>
        <v>9</v>
      </c>
      <c r="B10" s="35" t="s">
        <v>174</v>
      </c>
      <c r="C10" s="36">
        <v>1436</v>
      </c>
      <c r="D10" s="37" t="s">
        <v>19</v>
      </c>
      <c r="E10" s="38">
        <v>531</v>
      </c>
      <c r="F10" s="39">
        <v>41</v>
      </c>
      <c r="G10" s="40">
        <v>69</v>
      </c>
      <c r="H10" s="40">
        <v>59</v>
      </c>
      <c r="I10" s="40">
        <v>3</v>
      </c>
      <c r="J10" s="40">
        <v>25</v>
      </c>
      <c r="K10" s="40">
        <v>0</v>
      </c>
      <c r="L10" s="40">
        <v>2</v>
      </c>
      <c r="M10" s="40">
        <v>86</v>
      </c>
      <c r="N10" s="40">
        <v>0</v>
      </c>
      <c r="O10" s="41">
        <v>0</v>
      </c>
      <c r="P10" s="235">
        <v>0</v>
      </c>
      <c r="Q10" s="43">
        <v>65</v>
      </c>
      <c r="R10" s="39">
        <v>0</v>
      </c>
      <c r="S10" s="40">
        <v>1</v>
      </c>
      <c r="T10" s="44">
        <v>285</v>
      </c>
    </row>
    <row r="11" spans="1:20" ht="15" customHeight="1" thickBot="1" x14ac:dyDescent="0.3">
      <c r="A11" s="23">
        <f t="shared" si="0"/>
        <v>10</v>
      </c>
      <c r="B11" s="24" t="s">
        <v>174</v>
      </c>
      <c r="C11" s="25">
        <v>1435</v>
      </c>
      <c r="D11" s="26" t="s">
        <v>14</v>
      </c>
      <c r="E11" s="27">
        <v>722</v>
      </c>
      <c r="F11" s="28">
        <v>14</v>
      </c>
      <c r="G11" s="29">
        <v>54</v>
      </c>
      <c r="H11" s="29">
        <v>194</v>
      </c>
      <c r="I11" s="29">
        <v>0</v>
      </c>
      <c r="J11" s="29">
        <v>35</v>
      </c>
      <c r="K11" s="29">
        <v>0</v>
      </c>
      <c r="L11" s="29">
        <v>0</v>
      </c>
      <c r="M11" s="29">
        <v>96</v>
      </c>
      <c r="N11" s="29">
        <v>0</v>
      </c>
      <c r="O11" s="30">
        <v>0</v>
      </c>
      <c r="P11" s="235">
        <v>0</v>
      </c>
      <c r="Q11" s="32">
        <v>194</v>
      </c>
      <c r="R11" s="28">
        <v>0</v>
      </c>
      <c r="S11" s="29">
        <v>0</v>
      </c>
      <c r="T11" s="33">
        <v>393</v>
      </c>
    </row>
    <row r="12" spans="1:20" ht="15" customHeight="1" thickBot="1" x14ac:dyDescent="0.3">
      <c r="A12" s="34">
        <f t="shared" si="0"/>
        <v>11</v>
      </c>
      <c r="B12" s="35" t="s">
        <v>174</v>
      </c>
      <c r="C12" s="36">
        <v>1435</v>
      </c>
      <c r="D12" s="37" t="s">
        <v>19</v>
      </c>
      <c r="E12" s="38">
        <v>722</v>
      </c>
      <c r="F12" s="39">
        <v>7</v>
      </c>
      <c r="G12" s="40">
        <v>45</v>
      </c>
      <c r="H12" s="40">
        <v>182</v>
      </c>
      <c r="I12" s="40">
        <v>0</v>
      </c>
      <c r="J12" s="40">
        <v>39</v>
      </c>
      <c r="K12" s="40">
        <v>0</v>
      </c>
      <c r="L12" s="40">
        <v>0</v>
      </c>
      <c r="M12" s="40">
        <v>111</v>
      </c>
      <c r="N12" s="40">
        <v>0</v>
      </c>
      <c r="O12" s="41">
        <v>4</v>
      </c>
      <c r="P12" s="235">
        <v>0</v>
      </c>
      <c r="Q12" s="43">
        <v>189</v>
      </c>
      <c r="R12" s="39">
        <v>0</v>
      </c>
      <c r="S12" s="40">
        <v>9</v>
      </c>
      <c r="T12" s="44">
        <v>388</v>
      </c>
    </row>
    <row r="13" spans="1:20" ht="15" customHeight="1" thickBot="1" x14ac:dyDescent="0.3">
      <c r="A13" s="23">
        <f t="shared" si="0"/>
        <v>12</v>
      </c>
      <c r="B13" s="24" t="s">
        <v>174</v>
      </c>
      <c r="C13" s="25">
        <v>1434</v>
      </c>
      <c r="D13" s="26" t="s">
        <v>23</v>
      </c>
      <c r="E13" s="27">
        <v>582</v>
      </c>
      <c r="F13" s="28">
        <v>9</v>
      </c>
      <c r="G13" s="29">
        <v>84</v>
      </c>
      <c r="H13" s="29">
        <v>125</v>
      </c>
      <c r="I13" s="29">
        <v>0</v>
      </c>
      <c r="J13" s="29">
        <v>22</v>
      </c>
      <c r="K13" s="29">
        <v>0</v>
      </c>
      <c r="L13" s="29">
        <v>0</v>
      </c>
      <c r="M13" s="29">
        <v>82</v>
      </c>
      <c r="N13" s="29">
        <v>0</v>
      </c>
      <c r="O13" s="30">
        <v>13</v>
      </c>
      <c r="P13" s="235">
        <v>0</v>
      </c>
      <c r="Q13" s="32">
        <v>138</v>
      </c>
      <c r="R13" s="28">
        <v>0</v>
      </c>
      <c r="S13" s="29">
        <v>10</v>
      </c>
      <c r="T13" s="33">
        <v>335</v>
      </c>
    </row>
    <row r="14" spans="1:20" ht="15" customHeight="1" thickBot="1" x14ac:dyDescent="0.3">
      <c r="A14" s="34">
        <f t="shared" si="0"/>
        <v>13</v>
      </c>
      <c r="B14" s="35" t="s">
        <v>174</v>
      </c>
      <c r="C14" s="36">
        <v>1434</v>
      </c>
      <c r="D14" s="37" t="s">
        <v>20</v>
      </c>
      <c r="E14" s="38">
        <v>583</v>
      </c>
      <c r="F14" s="39">
        <v>6</v>
      </c>
      <c r="G14" s="40">
        <v>95</v>
      </c>
      <c r="H14" s="40">
        <v>111</v>
      </c>
      <c r="I14" s="40">
        <v>0</v>
      </c>
      <c r="J14" s="40">
        <v>24</v>
      </c>
      <c r="K14" s="40">
        <v>0</v>
      </c>
      <c r="L14" s="40">
        <v>4</v>
      </c>
      <c r="M14" s="40">
        <v>98</v>
      </c>
      <c r="N14" s="40">
        <v>0</v>
      </c>
      <c r="O14" s="41">
        <v>1</v>
      </c>
      <c r="P14" s="235">
        <v>0</v>
      </c>
      <c r="Q14" s="43">
        <v>120</v>
      </c>
      <c r="R14" s="39">
        <v>0</v>
      </c>
      <c r="S14" s="40">
        <v>17</v>
      </c>
      <c r="T14" s="44">
        <v>339</v>
      </c>
    </row>
    <row r="15" spans="1:20" ht="15" customHeight="1" thickBot="1" x14ac:dyDescent="0.3">
      <c r="A15" s="23">
        <f t="shared" si="0"/>
        <v>14</v>
      </c>
      <c r="B15" s="24" t="s">
        <v>174</v>
      </c>
      <c r="C15" s="25">
        <v>1434</v>
      </c>
      <c r="D15" s="26" t="s">
        <v>14</v>
      </c>
      <c r="E15" s="27">
        <v>583</v>
      </c>
      <c r="F15" s="28">
        <v>12</v>
      </c>
      <c r="G15" s="29">
        <v>69</v>
      </c>
      <c r="H15" s="29">
        <v>132</v>
      </c>
      <c r="I15" s="29">
        <v>0</v>
      </c>
      <c r="J15" s="29">
        <v>24</v>
      </c>
      <c r="K15" s="29">
        <v>0</v>
      </c>
      <c r="L15" s="29">
        <v>2</v>
      </c>
      <c r="M15" s="29">
        <v>82</v>
      </c>
      <c r="N15" s="29">
        <v>0</v>
      </c>
      <c r="O15" s="30">
        <v>2</v>
      </c>
      <c r="P15" s="235">
        <v>0</v>
      </c>
      <c r="Q15" s="32">
        <v>136</v>
      </c>
      <c r="R15" s="28">
        <v>0</v>
      </c>
      <c r="S15" s="29">
        <v>0</v>
      </c>
      <c r="T15" s="33">
        <v>323</v>
      </c>
    </row>
    <row r="16" spans="1:20" ht="15" customHeight="1" thickBot="1" x14ac:dyDescent="0.3">
      <c r="A16" s="34">
        <f t="shared" si="0"/>
        <v>15</v>
      </c>
      <c r="B16" s="35" t="s">
        <v>174</v>
      </c>
      <c r="C16" s="36">
        <v>1434</v>
      </c>
      <c r="D16" s="37" t="s">
        <v>19</v>
      </c>
      <c r="E16" s="38">
        <v>583</v>
      </c>
      <c r="F16" s="39">
        <v>2</v>
      </c>
      <c r="G16" s="40">
        <v>94</v>
      </c>
      <c r="H16" s="40">
        <v>119</v>
      </c>
      <c r="I16" s="40">
        <v>3</v>
      </c>
      <c r="J16" s="40">
        <v>27</v>
      </c>
      <c r="K16" s="40">
        <v>0</v>
      </c>
      <c r="L16" s="40">
        <v>1</v>
      </c>
      <c r="M16" s="40">
        <v>67</v>
      </c>
      <c r="N16" s="40">
        <v>0</v>
      </c>
      <c r="O16" s="41">
        <v>6</v>
      </c>
      <c r="P16" s="235">
        <v>0</v>
      </c>
      <c r="Q16" s="43">
        <v>130</v>
      </c>
      <c r="R16" s="39">
        <v>0</v>
      </c>
      <c r="S16" s="40">
        <v>17</v>
      </c>
      <c r="T16" s="44">
        <v>319</v>
      </c>
    </row>
    <row r="17" spans="1:20" ht="15" customHeight="1" thickBot="1" x14ac:dyDescent="0.3">
      <c r="A17" s="23">
        <f t="shared" si="0"/>
        <v>16</v>
      </c>
      <c r="B17" s="24" t="s">
        <v>174</v>
      </c>
      <c r="C17" s="25">
        <v>1433</v>
      </c>
      <c r="D17" s="26" t="s">
        <v>14</v>
      </c>
      <c r="E17" s="27">
        <v>685</v>
      </c>
      <c r="F17" s="28">
        <v>5</v>
      </c>
      <c r="G17" s="29">
        <v>50</v>
      </c>
      <c r="H17" s="29">
        <v>215</v>
      </c>
      <c r="I17" s="29">
        <v>0</v>
      </c>
      <c r="J17" s="29">
        <v>34</v>
      </c>
      <c r="K17" s="29">
        <v>0</v>
      </c>
      <c r="L17" s="29">
        <v>2</v>
      </c>
      <c r="M17" s="29">
        <v>86</v>
      </c>
      <c r="N17" s="29">
        <v>0</v>
      </c>
      <c r="O17" s="30">
        <v>0</v>
      </c>
      <c r="P17" s="235">
        <v>0</v>
      </c>
      <c r="Q17" s="32">
        <v>222</v>
      </c>
      <c r="R17" s="28">
        <v>0</v>
      </c>
      <c r="S17" s="29">
        <v>14</v>
      </c>
      <c r="T17" s="33">
        <v>392</v>
      </c>
    </row>
    <row r="18" spans="1:20" ht="15" customHeight="1" thickBot="1" x14ac:dyDescent="0.3">
      <c r="A18" s="34">
        <f t="shared" si="0"/>
        <v>17</v>
      </c>
      <c r="B18" s="35" t="s">
        <v>174</v>
      </c>
      <c r="C18" s="36">
        <v>1433</v>
      </c>
      <c r="D18" s="37" t="s">
        <v>19</v>
      </c>
      <c r="E18" s="38">
        <v>686</v>
      </c>
      <c r="F18" s="39">
        <v>12</v>
      </c>
      <c r="G18" s="40">
        <v>67</v>
      </c>
      <c r="H18" s="40">
        <v>238</v>
      </c>
      <c r="I18" s="40">
        <v>0</v>
      </c>
      <c r="J18" s="40">
        <v>39</v>
      </c>
      <c r="K18" s="40">
        <v>0</v>
      </c>
      <c r="L18" s="40">
        <v>1</v>
      </c>
      <c r="M18" s="40">
        <v>73</v>
      </c>
      <c r="N18" s="40">
        <v>0</v>
      </c>
      <c r="O18" s="41">
        <v>0</v>
      </c>
      <c r="P18" s="235">
        <v>0</v>
      </c>
      <c r="Q18" s="43">
        <v>239</v>
      </c>
      <c r="R18" s="39">
        <v>0</v>
      </c>
      <c r="S18" s="40">
        <v>6</v>
      </c>
      <c r="T18" s="44">
        <v>430</v>
      </c>
    </row>
    <row r="19" spans="1:20" ht="15" customHeight="1" thickBot="1" x14ac:dyDescent="0.3">
      <c r="A19" s="23">
        <f t="shared" si="0"/>
        <v>18</v>
      </c>
      <c r="B19" s="24" t="s">
        <v>174</v>
      </c>
      <c r="C19" s="25">
        <v>1432</v>
      </c>
      <c r="D19" s="26" t="s">
        <v>14</v>
      </c>
      <c r="E19" s="27">
        <v>547</v>
      </c>
      <c r="F19" s="28">
        <v>5</v>
      </c>
      <c r="G19" s="29">
        <v>42</v>
      </c>
      <c r="H19" s="29">
        <v>139</v>
      </c>
      <c r="I19" s="29">
        <v>1</v>
      </c>
      <c r="J19" s="29">
        <v>42</v>
      </c>
      <c r="K19" s="29">
        <v>0</v>
      </c>
      <c r="L19" s="29">
        <v>2</v>
      </c>
      <c r="M19" s="29">
        <v>71</v>
      </c>
      <c r="N19" s="29">
        <v>0</v>
      </c>
      <c r="O19" s="30">
        <v>0</v>
      </c>
      <c r="P19" s="235">
        <v>0</v>
      </c>
      <c r="Q19" s="32">
        <v>148</v>
      </c>
      <c r="R19" s="28">
        <v>0</v>
      </c>
      <c r="S19" s="29">
        <v>13</v>
      </c>
      <c r="T19" s="33">
        <v>302</v>
      </c>
    </row>
    <row r="20" spans="1:20" ht="15" customHeight="1" thickBot="1" x14ac:dyDescent="0.3">
      <c r="A20" s="34">
        <f t="shared" si="0"/>
        <v>19</v>
      </c>
      <c r="B20" s="35" t="s">
        <v>174</v>
      </c>
      <c r="C20" s="36">
        <v>1432</v>
      </c>
      <c r="D20" s="37" t="s">
        <v>19</v>
      </c>
      <c r="E20" s="38">
        <v>547</v>
      </c>
      <c r="F20" s="39">
        <v>16</v>
      </c>
      <c r="G20" s="40">
        <v>53</v>
      </c>
      <c r="H20" s="40">
        <v>147</v>
      </c>
      <c r="I20" s="40">
        <v>0</v>
      </c>
      <c r="J20" s="40">
        <v>35</v>
      </c>
      <c r="K20" s="40">
        <v>0</v>
      </c>
      <c r="L20" s="40">
        <v>3</v>
      </c>
      <c r="M20" s="40">
        <v>68</v>
      </c>
      <c r="N20" s="40">
        <v>0</v>
      </c>
      <c r="O20" s="41">
        <v>2</v>
      </c>
      <c r="P20" s="235">
        <v>0</v>
      </c>
      <c r="Q20" s="43">
        <v>156</v>
      </c>
      <c r="R20" s="39">
        <v>0</v>
      </c>
      <c r="S20" s="40">
        <v>4</v>
      </c>
      <c r="T20" s="44">
        <v>324</v>
      </c>
    </row>
    <row r="21" spans="1:20" ht="15" customHeight="1" thickBot="1" x14ac:dyDescent="0.3">
      <c r="A21" s="23">
        <f t="shared" si="0"/>
        <v>20</v>
      </c>
      <c r="B21" s="24" t="s">
        <v>174</v>
      </c>
      <c r="C21" s="25">
        <v>1431</v>
      </c>
      <c r="D21" s="26" t="s">
        <v>14</v>
      </c>
      <c r="E21" s="27">
        <v>528</v>
      </c>
      <c r="F21" s="28">
        <v>30</v>
      </c>
      <c r="G21" s="29">
        <v>80</v>
      </c>
      <c r="H21" s="29">
        <v>113</v>
      </c>
      <c r="I21" s="29">
        <v>0</v>
      </c>
      <c r="J21" s="29">
        <v>9</v>
      </c>
      <c r="K21" s="29">
        <v>0</v>
      </c>
      <c r="L21" s="29">
        <v>0</v>
      </c>
      <c r="M21" s="29">
        <v>66</v>
      </c>
      <c r="N21" s="29">
        <v>0</v>
      </c>
      <c r="O21" s="30">
        <v>0</v>
      </c>
      <c r="P21" s="235">
        <v>0</v>
      </c>
      <c r="Q21" s="32">
        <v>113</v>
      </c>
      <c r="R21" s="28">
        <v>0</v>
      </c>
      <c r="S21" s="29">
        <v>17</v>
      </c>
      <c r="T21" s="33">
        <v>298</v>
      </c>
    </row>
    <row r="22" spans="1:20" ht="15" customHeight="1" thickBot="1" x14ac:dyDescent="0.3">
      <c r="A22" s="34">
        <f t="shared" si="0"/>
        <v>21</v>
      </c>
      <c r="B22" s="35" t="s">
        <v>174</v>
      </c>
      <c r="C22" s="36">
        <v>1431</v>
      </c>
      <c r="D22" s="37" t="s">
        <v>19</v>
      </c>
      <c r="E22" s="38">
        <v>529</v>
      </c>
      <c r="F22" s="39">
        <v>31</v>
      </c>
      <c r="G22" s="40">
        <v>67</v>
      </c>
      <c r="H22" s="40">
        <v>126</v>
      </c>
      <c r="I22" s="40">
        <v>2</v>
      </c>
      <c r="J22" s="40">
        <v>24</v>
      </c>
      <c r="K22" s="40">
        <v>0</v>
      </c>
      <c r="L22" s="40">
        <v>1</v>
      </c>
      <c r="M22" s="40">
        <v>63</v>
      </c>
      <c r="N22" s="40">
        <v>0</v>
      </c>
      <c r="O22" s="41">
        <v>0</v>
      </c>
      <c r="P22" s="235">
        <v>0</v>
      </c>
      <c r="Q22" s="43">
        <v>134</v>
      </c>
      <c r="R22" s="39">
        <v>0</v>
      </c>
      <c r="S22" s="40">
        <v>13</v>
      </c>
      <c r="T22" s="44">
        <v>314</v>
      </c>
    </row>
    <row r="23" spans="1:20" ht="15" customHeight="1" thickBot="1" x14ac:dyDescent="0.3">
      <c r="A23" s="23">
        <f t="shared" si="0"/>
        <v>22</v>
      </c>
      <c r="B23" s="24" t="s">
        <v>174</v>
      </c>
      <c r="C23" s="25">
        <v>1430</v>
      </c>
      <c r="D23" s="26" t="s">
        <v>14</v>
      </c>
      <c r="E23" s="27">
        <v>455</v>
      </c>
      <c r="F23" s="28">
        <v>38</v>
      </c>
      <c r="G23" s="29">
        <v>89</v>
      </c>
      <c r="H23" s="29">
        <v>96</v>
      </c>
      <c r="I23" s="29">
        <v>9</v>
      </c>
      <c r="J23" s="29">
        <v>28</v>
      </c>
      <c r="K23" s="29">
        <v>0</v>
      </c>
      <c r="L23" s="29">
        <v>4</v>
      </c>
      <c r="M23" s="29">
        <v>24</v>
      </c>
      <c r="N23" s="29">
        <v>0</v>
      </c>
      <c r="O23" s="30">
        <v>2</v>
      </c>
      <c r="P23" s="235">
        <v>0</v>
      </c>
      <c r="Q23" s="32">
        <v>111</v>
      </c>
      <c r="R23" s="28">
        <v>0</v>
      </c>
      <c r="S23" s="29">
        <v>6</v>
      </c>
      <c r="T23" s="33">
        <v>290</v>
      </c>
    </row>
    <row r="24" spans="1:20" ht="15" customHeight="1" thickBot="1" x14ac:dyDescent="0.3">
      <c r="A24" s="34">
        <f t="shared" si="0"/>
        <v>23</v>
      </c>
      <c r="B24" s="35" t="s">
        <v>174</v>
      </c>
      <c r="C24" s="36">
        <v>1430</v>
      </c>
      <c r="D24" s="37" t="s">
        <v>19</v>
      </c>
      <c r="E24" s="38">
        <v>455</v>
      </c>
      <c r="F24" s="39">
        <v>43</v>
      </c>
      <c r="G24" s="40">
        <v>65</v>
      </c>
      <c r="H24" s="40">
        <v>119</v>
      </c>
      <c r="I24" s="40">
        <v>2</v>
      </c>
      <c r="J24" s="40">
        <v>19</v>
      </c>
      <c r="K24" s="40">
        <v>0</v>
      </c>
      <c r="L24" s="40">
        <v>1</v>
      </c>
      <c r="M24" s="40">
        <v>40</v>
      </c>
      <c r="N24" s="40">
        <v>0</v>
      </c>
      <c r="O24" s="41">
        <v>0</v>
      </c>
      <c r="P24" s="235">
        <v>0</v>
      </c>
      <c r="Q24" s="43">
        <v>124</v>
      </c>
      <c r="R24" s="39">
        <v>0</v>
      </c>
      <c r="S24" s="40">
        <v>12</v>
      </c>
      <c r="T24" s="44">
        <v>289</v>
      </c>
    </row>
    <row r="25" spans="1:20" ht="15" customHeight="1" thickBot="1" x14ac:dyDescent="0.3">
      <c r="A25" s="23">
        <f t="shared" si="0"/>
        <v>24</v>
      </c>
      <c r="B25" s="24" t="s">
        <v>174</v>
      </c>
      <c r="C25" s="25">
        <v>1429</v>
      </c>
      <c r="D25" s="26" t="s">
        <v>19</v>
      </c>
      <c r="E25" s="27">
        <v>680</v>
      </c>
      <c r="F25" s="28">
        <v>5</v>
      </c>
      <c r="G25" s="29">
        <v>33</v>
      </c>
      <c r="H25" s="29">
        <v>20</v>
      </c>
      <c r="I25" s="29">
        <v>0</v>
      </c>
      <c r="J25" s="29">
        <v>22</v>
      </c>
      <c r="K25" s="29">
        <v>0</v>
      </c>
      <c r="L25" s="29">
        <v>1</v>
      </c>
      <c r="M25" s="29">
        <v>398</v>
      </c>
      <c r="N25" s="29">
        <v>0</v>
      </c>
      <c r="O25" s="30">
        <v>2</v>
      </c>
      <c r="P25" s="235">
        <v>0</v>
      </c>
      <c r="Q25" s="32">
        <v>23</v>
      </c>
      <c r="R25" s="28">
        <v>0</v>
      </c>
      <c r="S25" s="29">
        <v>12</v>
      </c>
      <c r="T25" s="33">
        <v>481</v>
      </c>
    </row>
    <row r="26" spans="1:20" ht="15" customHeight="1" thickBot="1" x14ac:dyDescent="0.3">
      <c r="A26" s="34">
        <f t="shared" si="0"/>
        <v>25</v>
      </c>
      <c r="B26" s="35" t="s">
        <v>174</v>
      </c>
      <c r="C26" s="36">
        <v>1428</v>
      </c>
      <c r="D26" s="37" t="s">
        <v>15</v>
      </c>
      <c r="E26" s="38">
        <v>578</v>
      </c>
      <c r="F26" s="39">
        <v>65</v>
      </c>
      <c r="G26" s="40">
        <v>84</v>
      </c>
      <c r="H26" s="40">
        <v>29</v>
      </c>
      <c r="I26" s="40">
        <v>1</v>
      </c>
      <c r="J26" s="40">
        <v>7</v>
      </c>
      <c r="K26" s="40">
        <v>0</v>
      </c>
      <c r="L26" s="40">
        <v>1</v>
      </c>
      <c r="M26" s="40">
        <v>231</v>
      </c>
      <c r="N26" s="40">
        <v>0</v>
      </c>
      <c r="O26" s="41">
        <v>6</v>
      </c>
      <c r="P26" s="235">
        <v>0</v>
      </c>
      <c r="Q26" s="43">
        <v>39</v>
      </c>
      <c r="R26" s="39">
        <v>0</v>
      </c>
      <c r="S26" s="40">
        <v>9</v>
      </c>
      <c r="T26" s="44">
        <v>424</v>
      </c>
    </row>
    <row r="27" spans="1:20" ht="15" customHeight="1" thickBot="1" x14ac:dyDescent="0.3">
      <c r="A27" s="23">
        <f t="shared" si="0"/>
        <v>26</v>
      </c>
      <c r="B27" s="24" t="s">
        <v>174</v>
      </c>
      <c r="C27" s="25">
        <v>1428</v>
      </c>
      <c r="D27" s="26" t="s">
        <v>14</v>
      </c>
      <c r="E27" s="27">
        <v>421</v>
      </c>
      <c r="F27" s="28">
        <v>47</v>
      </c>
      <c r="G27" s="29">
        <v>51</v>
      </c>
      <c r="H27" s="29">
        <v>10</v>
      </c>
      <c r="I27" s="29">
        <v>1</v>
      </c>
      <c r="J27" s="29">
        <v>3</v>
      </c>
      <c r="K27" s="29">
        <v>0</v>
      </c>
      <c r="L27" s="29">
        <v>1</v>
      </c>
      <c r="M27" s="29">
        <v>189</v>
      </c>
      <c r="N27" s="29">
        <v>0</v>
      </c>
      <c r="O27" s="30">
        <v>0</v>
      </c>
      <c r="P27" s="235">
        <v>0</v>
      </c>
      <c r="Q27" s="32">
        <v>12</v>
      </c>
      <c r="R27" s="28">
        <v>0</v>
      </c>
      <c r="S27" s="29">
        <v>7</v>
      </c>
      <c r="T27" s="33">
        <v>302</v>
      </c>
    </row>
    <row r="28" spans="1:20" ht="15" customHeight="1" thickBot="1" x14ac:dyDescent="0.3">
      <c r="A28" s="34">
        <f t="shared" si="0"/>
        <v>27</v>
      </c>
      <c r="B28" s="35" t="s">
        <v>174</v>
      </c>
      <c r="C28" s="36">
        <v>1428</v>
      </c>
      <c r="D28" s="37" t="s">
        <v>19</v>
      </c>
      <c r="E28" s="38">
        <v>421</v>
      </c>
      <c r="F28" s="39">
        <v>32</v>
      </c>
      <c r="G28" s="40">
        <v>83</v>
      </c>
      <c r="H28" s="40">
        <v>8</v>
      </c>
      <c r="I28" s="40">
        <v>0</v>
      </c>
      <c r="J28" s="40">
        <v>8</v>
      </c>
      <c r="K28" s="40">
        <v>0</v>
      </c>
      <c r="L28" s="40">
        <v>0</v>
      </c>
      <c r="M28" s="40">
        <v>148</v>
      </c>
      <c r="N28" s="40">
        <v>0</v>
      </c>
      <c r="O28" s="41">
        <v>1</v>
      </c>
      <c r="P28" s="235">
        <v>0</v>
      </c>
      <c r="Q28" s="43">
        <v>10</v>
      </c>
      <c r="R28" s="39">
        <v>0</v>
      </c>
      <c r="S28" s="40">
        <v>5</v>
      </c>
      <c r="T28" s="44">
        <v>280</v>
      </c>
    </row>
    <row r="29" spans="1:20" ht="15" customHeight="1" thickBot="1" x14ac:dyDescent="0.3">
      <c r="A29" s="23">
        <f t="shared" si="0"/>
        <v>28</v>
      </c>
      <c r="B29" s="24" t="s">
        <v>174</v>
      </c>
      <c r="C29" s="25">
        <v>1427</v>
      </c>
      <c r="D29" s="26" t="s">
        <v>20</v>
      </c>
      <c r="E29" s="27">
        <v>743</v>
      </c>
      <c r="F29" s="28">
        <v>131</v>
      </c>
      <c r="G29" s="29">
        <v>91</v>
      </c>
      <c r="H29" s="29">
        <v>86</v>
      </c>
      <c r="I29" s="29">
        <v>3</v>
      </c>
      <c r="J29" s="29">
        <v>33</v>
      </c>
      <c r="K29" s="29">
        <v>0</v>
      </c>
      <c r="L29" s="29">
        <v>1</v>
      </c>
      <c r="M29" s="29">
        <v>96</v>
      </c>
      <c r="N29" s="29">
        <v>0</v>
      </c>
      <c r="O29" s="30">
        <v>0</v>
      </c>
      <c r="P29" s="235">
        <v>0</v>
      </c>
      <c r="Q29" s="32">
        <v>90</v>
      </c>
      <c r="R29" s="28">
        <v>0</v>
      </c>
      <c r="S29" s="29">
        <v>5</v>
      </c>
      <c r="T29" s="33">
        <v>441</v>
      </c>
    </row>
    <row r="30" spans="1:20" ht="15" customHeight="1" thickBot="1" x14ac:dyDescent="0.3">
      <c r="A30" s="34">
        <f t="shared" si="0"/>
        <v>29</v>
      </c>
      <c r="B30" s="35" t="s">
        <v>174</v>
      </c>
      <c r="C30" s="36">
        <v>1427</v>
      </c>
      <c r="D30" s="37" t="s">
        <v>14</v>
      </c>
      <c r="E30" s="38">
        <v>743</v>
      </c>
      <c r="F30" s="39">
        <v>123</v>
      </c>
      <c r="G30" s="40">
        <v>107</v>
      </c>
      <c r="H30" s="40">
        <v>88</v>
      </c>
      <c r="I30" s="40">
        <v>4</v>
      </c>
      <c r="J30" s="40">
        <v>29</v>
      </c>
      <c r="K30" s="40">
        <v>0</v>
      </c>
      <c r="L30" s="40">
        <v>2</v>
      </c>
      <c r="M30" s="40">
        <v>108</v>
      </c>
      <c r="N30" s="40">
        <v>0</v>
      </c>
      <c r="O30" s="41">
        <v>3</v>
      </c>
      <c r="P30" s="235">
        <v>0</v>
      </c>
      <c r="Q30" s="43">
        <v>97</v>
      </c>
      <c r="R30" s="39">
        <v>0</v>
      </c>
      <c r="S30" s="40">
        <v>0</v>
      </c>
      <c r="T30" s="44">
        <v>464</v>
      </c>
    </row>
    <row r="31" spans="1:20" ht="15" customHeight="1" thickBot="1" x14ac:dyDescent="0.3">
      <c r="A31" s="23">
        <f t="shared" si="0"/>
        <v>30</v>
      </c>
      <c r="B31" s="24" t="s">
        <v>174</v>
      </c>
      <c r="C31" s="25">
        <v>1427</v>
      </c>
      <c r="D31" s="26" t="s">
        <v>19</v>
      </c>
      <c r="E31" s="27">
        <v>743</v>
      </c>
      <c r="F31" s="28">
        <v>99</v>
      </c>
      <c r="G31" s="29">
        <v>99</v>
      </c>
      <c r="H31" s="29">
        <v>79</v>
      </c>
      <c r="I31" s="29">
        <v>2</v>
      </c>
      <c r="J31" s="29">
        <v>63</v>
      </c>
      <c r="K31" s="29">
        <v>0</v>
      </c>
      <c r="L31" s="29">
        <v>4</v>
      </c>
      <c r="M31" s="29">
        <v>119</v>
      </c>
      <c r="N31" s="29">
        <v>0</v>
      </c>
      <c r="O31" s="30">
        <v>0</v>
      </c>
      <c r="P31" s="235">
        <v>0</v>
      </c>
      <c r="Q31" s="32">
        <v>87</v>
      </c>
      <c r="R31" s="28">
        <v>0</v>
      </c>
      <c r="S31" s="29">
        <v>11</v>
      </c>
      <c r="T31" s="33">
        <v>465</v>
      </c>
    </row>
    <row r="32" spans="1:20" ht="15" customHeight="1" thickBot="1" x14ac:dyDescent="0.3">
      <c r="A32" s="34">
        <f t="shared" si="0"/>
        <v>31</v>
      </c>
      <c r="B32" s="35" t="s">
        <v>174</v>
      </c>
      <c r="C32" s="36">
        <v>1426</v>
      </c>
      <c r="D32" s="37" t="s">
        <v>14</v>
      </c>
      <c r="E32" s="38">
        <v>507</v>
      </c>
      <c r="F32" s="39">
        <v>81</v>
      </c>
      <c r="G32" s="40">
        <v>67</v>
      </c>
      <c r="H32" s="40">
        <v>69</v>
      </c>
      <c r="I32" s="40">
        <v>0</v>
      </c>
      <c r="J32" s="40">
        <v>15</v>
      </c>
      <c r="K32" s="40">
        <v>0</v>
      </c>
      <c r="L32" s="40">
        <v>1</v>
      </c>
      <c r="M32" s="40">
        <v>91</v>
      </c>
      <c r="N32" s="40">
        <v>0</v>
      </c>
      <c r="O32" s="41">
        <v>2</v>
      </c>
      <c r="P32" s="235">
        <v>0</v>
      </c>
      <c r="Q32" s="43">
        <v>73</v>
      </c>
      <c r="R32" s="39">
        <v>0</v>
      </c>
      <c r="S32" s="40">
        <v>7</v>
      </c>
      <c r="T32" s="44">
        <v>326</v>
      </c>
    </row>
    <row r="33" spans="1:20" ht="15" customHeight="1" thickBot="1" x14ac:dyDescent="0.3">
      <c r="A33" s="463">
        <f t="shared" si="0"/>
        <v>32</v>
      </c>
      <c r="B33" s="464" t="s">
        <v>174</v>
      </c>
      <c r="C33" s="465">
        <v>1426</v>
      </c>
      <c r="D33" s="466" t="s">
        <v>19</v>
      </c>
      <c r="E33" s="467">
        <v>507</v>
      </c>
      <c r="F33" s="468">
        <v>61</v>
      </c>
      <c r="G33" s="469">
        <v>96</v>
      </c>
      <c r="H33" s="469">
        <v>75</v>
      </c>
      <c r="I33" s="469">
        <v>4</v>
      </c>
      <c r="J33" s="469">
        <v>8</v>
      </c>
      <c r="K33" s="469">
        <v>0</v>
      </c>
      <c r="L33" s="469">
        <v>0</v>
      </c>
      <c r="M33" s="469">
        <v>88</v>
      </c>
      <c r="N33" s="469">
        <v>0</v>
      </c>
      <c r="O33" s="470">
        <v>4</v>
      </c>
      <c r="P33" s="235">
        <v>0</v>
      </c>
      <c r="Q33" s="471">
        <v>85</v>
      </c>
      <c r="R33" s="468">
        <v>0</v>
      </c>
      <c r="S33" s="469">
        <v>7</v>
      </c>
      <c r="T33" s="472">
        <v>336</v>
      </c>
    </row>
  </sheetData>
  <printOptions horizontalCentered="1"/>
  <pageMargins left="0.19685039370078741" right="0.19685039370078741" top="0.19685039370078741" bottom="0.19685039370078741" header="0" footer="0"/>
  <pageSetup paperSize="2519" orientation="landscape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tabColor rgb="FF002060"/>
  </sheetPr>
  <dimension ref="A1:T15"/>
  <sheetViews>
    <sheetView topLeftCell="E1" zoomScale="55" zoomScaleNormal="55" workbookViewId="0">
      <selection activeCell="M37" sqref="M37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6" width="7.625" style="1" customWidth="1"/>
    <col min="17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459" t="s">
        <v>24</v>
      </c>
      <c r="Q1" s="5" t="s">
        <v>195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171</v>
      </c>
      <c r="C2" s="13">
        <v>2074</v>
      </c>
      <c r="D2" s="14" t="s">
        <v>19</v>
      </c>
      <c r="E2" s="15">
        <v>318</v>
      </c>
      <c r="F2" s="16">
        <v>0</v>
      </c>
      <c r="G2" s="17">
        <v>98</v>
      </c>
      <c r="H2" s="17">
        <v>57</v>
      </c>
      <c r="I2" s="17">
        <v>1</v>
      </c>
      <c r="J2" s="17">
        <v>1</v>
      </c>
      <c r="K2" s="17">
        <v>51</v>
      </c>
      <c r="L2" s="17">
        <v>0</v>
      </c>
      <c r="M2" s="17">
        <v>0</v>
      </c>
      <c r="N2" s="17">
        <v>0</v>
      </c>
      <c r="O2" s="17">
        <v>0</v>
      </c>
      <c r="P2" s="235">
        <v>0</v>
      </c>
      <c r="Q2" s="19">
        <v>58</v>
      </c>
      <c r="R2" s="16">
        <v>0</v>
      </c>
      <c r="S2" s="17">
        <v>3</v>
      </c>
      <c r="T2" s="21">
        <v>208</v>
      </c>
    </row>
    <row r="3" spans="1:20" ht="15" customHeight="1" x14ac:dyDescent="0.25">
      <c r="A3" s="23">
        <f t="shared" ref="A3:A12" si="0">A2+1</f>
        <v>2</v>
      </c>
      <c r="B3" s="24" t="s">
        <v>171</v>
      </c>
      <c r="C3" s="25">
        <v>2071</v>
      </c>
      <c r="D3" s="26" t="s">
        <v>15</v>
      </c>
      <c r="E3" s="27">
        <v>179</v>
      </c>
      <c r="F3" s="28">
        <v>0</v>
      </c>
      <c r="G3" s="29">
        <v>49</v>
      </c>
      <c r="H3" s="29">
        <v>42</v>
      </c>
      <c r="I3" s="29">
        <v>0</v>
      </c>
      <c r="J3" s="29">
        <v>1</v>
      </c>
      <c r="K3" s="29">
        <v>23</v>
      </c>
      <c r="L3" s="29">
        <v>0</v>
      </c>
      <c r="M3" s="29">
        <v>0</v>
      </c>
      <c r="N3" s="29">
        <v>0</v>
      </c>
      <c r="O3" s="29">
        <v>0</v>
      </c>
      <c r="P3" s="236">
        <v>0</v>
      </c>
      <c r="Q3" s="32">
        <v>42</v>
      </c>
      <c r="R3" s="28">
        <v>0</v>
      </c>
      <c r="S3" s="29">
        <v>2</v>
      </c>
      <c r="T3" s="33">
        <v>115</v>
      </c>
    </row>
    <row r="4" spans="1:20" ht="15" customHeight="1" x14ac:dyDescent="0.25">
      <c r="A4" s="34">
        <f t="shared" si="0"/>
        <v>3</v>
      </c>
      <c r="B4" s="35" t="s">
        <v>171</v>
      </c>
      <c r="C4" s="36">
        <v>2071</v>
      </c>
      <c r="D4" s="37" t="s">
        <v>19</v>
      </c>
      <c r="E4" s="38">
        <v>488</v>
      </c>
      <c r="F4" s="39">
        <v>0</v>
      </c>
      <c r="G4" s="40">
        <v>120</v>
      </c>
      <c r="H4" s="40">
        <v>76</v>
      </c>
      <c r="I4" s="40">
        <v>1</v>
      </c>
      <c r="J4" s="40">
        <v>2</v>
      </c>
      <c r="K4" s="40">
        <v>122</v>
      </c>
      <c r="L4" s="40">
        <v>1</v>
      </c>
      <c r="M4" s="40">
        <v>0</v>
      </c>
      <c r="N4" s="40">
        <v>0</v>
      </c>
      <c r="O4" s="40">
        <v>0</v>
      </c>
      <c r="P4" s="237">
        <v>0</v>
      </c>
      <c r="Q4" s="43">
        <v>78</v>
      </c>
      <c r="R4" s="39">
        <v>0</v>
      </c>
      <c r="S4" s="40">
        <v>4</v>
      </c>
      <c r="T4" s="44">
        <v>322</v>
      </c>
    </row>
    <row r="5" spans="1:20" ht="15" customHeight="1" x14ac:dyDescent="0.25">
      <c r="A5" s="23">
        <f t="shared" si="0"/>
        <v>4</v>
      </c>
      <c r="B5" s="24" t="s">
        <v>171</v>
      </c>
      <c r="C5" s="25">
        <v>2069</v>
      </c>
      <c r="D5" s="26" t="s">
        <v>19</v>
      </c>
      <c r="E5" s="27">
        <v>203</v>
      </c>
      <c r="F5" s="28">
        <v>0</v>
      </c>
      <c r="G5" s="29">
        <v>62</v>
      </c>
      <c r="H5" s="29">
        <v>9</v>
      </c>
      <c r="I5" s="29">
        <v>0</v>
      </c>
      <c r="J5" s="29">
        <v>1</v>
      </c>
      <c r="K5" s="29">
        <v>50</v>
      </c>
      <c r="L5" s="29">
        <v>0</v>
      </c>
      <c r="M5" s="29">
        <v>0</v>
      </c>
      <c r="N5" s="29">
        <v>0</v>
      </c>
      <c r="O5" s="29">
        <v>0</v>
      </c>
      <c r="P5" s="236">
        <v>1</v>
      </c>
      <c r="Q5" s="32">
        <v>10</v>
      </c>
      <c r="R5" s="28">
        <v>0</v>
      </c>
      <c r="S5" s="29">
        <v>1</v>
      </c>
      <c r="T5" s="33">
        <v>123</v>
      </c>
    </row>
    <row r="6" spans="1:20" ht="15" customHeight="1" x14ac:dyDescent="0.25">
      <c r="A6" s="34">
        <f t="shared" si="0"/>
        <v>5</v>
      </c>
      <c r="B6" s="35" t="s">
        <v>171</v>
      </c>
      <c r="C6" s="36">
        <v>2068</v>
      </c>
      <c r="D6" s="37" t="s">
        <v>14</v>
      </c>
      <c r="E6" s="38">
        <v>759</v>
      </c>
      <c r="F6" s="39">
        <v>0</v>
      </c>
      <c r="G6" s="40">
        <v>174</v>
      </c>
      <c r="H6" s="40">
        <v>179</v>
      </c>
      <c r="I6" s="40">
        <v>0</v>
      </c>
      <c r="J6" s="40">
        <v>2</v>
      </c>
      <c r="K6" s="40">
        <v>138</v>
      </c>
      <c r="L6" s="40">
        <v>4</v>
      </c>
      <c r="M6" s="40">
        <v>0</v>
      </c>
      <c r="N6" s="40">
        <v>0</v>
      </c>
      <c r="O6" s="40">
        <v>0</v>
      </c>
      <c r="P6" s="237">
        <v>0</v>
      </c>
      <c r="Q6" s="43">
        <v>186</v>
      </c>
      <c r="R6" s="39">
        <v>0</v>
      </c>
      <c r="S6" s="40">
        <v>9</v>
      </c>
      <c r="T6" s="44">
        <v>497</v>
      </c>
    </row>
    <row r="7" spans="1:20" ht="15" customHeight="1" x14ac:dyDescent="0.25">
      <c r="A7" s="23">
        <f t="shared" si="0"/>
        <v>6</v>
      </c>
      <c r="B7" s="24" t="s">
        <v>171</v>
      </c>
      <c r="C7" s="25">
        <v>2068</v>
      </c>
      <c r="D7" s="26" t="s">
        <v>19</v>
      </c>
      <c r="E7" s="27">
        <v>759</v>
      </c>
      <c r="F7" s="28">
        <v>0</v>
      </c>
      <c r="G7" s="29">
        <v>197</v>
      </c>
      <c r="H7" s="29">
        <v>214</v>
      </c>
      <c r="I7" s="29">
        <v>0</v>
      </c>
      <c r="J7" s="29">
        <v>0</v>
      </c>
      <c r="K7" s="29">
        <v>117</v>
      </c>
      <c r="L7" s="29">
        <v>1</v>
      </c>
      <c r="M7" s="29">
        <v>0</v>
      </c>
      <c r="N7" s="29">
        <v>0</v>
      </c>
      <c r="O7" s="29">
        <v>0</v>
      </c>
      <c r="P7" s="236">
        <v>0</v>
      </c>
      <c r="Q7" s="32">
        <v>215</v>
      </c>
      <c r="R7" s="28">
        <v>0</v>
      </c>
      <c r="S7" s="29">
        <v>4</v>
      </c>
      <c r="T7" s="33">
        <v>529</v>
      </c>
    </row>
    <row r="8" spans="1:20" ht="15" customHeight="1" x14ac:dyDescent="0.25">
      <c r="A8" s="34">
        <f t="shared" si="0"/>
        <v>7</v>
      </c>
      <c r="B8" s="35" t="s">
        <v>171</v>
      </c>
      <c r="C8" s="36">
        <v>2067</v>
      </c>
      <c r="D8" s="37" t="s">
        <v>19</v>
      </c>
      <c r="E8" s="38">
        <v>660</v>
      </c>
      <c r="F8" s="39">
        <v>0</v>
      </c>
      <c r="G8" s="40">
        <v>109</v>
      </c>
      <c r="H8" s="40">
        <v>268</v>
      </c>
      <c r="I8" s="40">
        <v>1</v>
      </c>
      <c r="J8" s="40">
        <v>2</v>
      </c>
      <c r="K8" s="40">
        <v>86</v>
      </c>
      <c r="L8" s="40">
        <v>1</v>
      </c>
      <c r="M8" s="40">
        <v>0</v>
      </c>
      <c r="N8" s="40">
        <v>0</v>
      </c>
      <c r="O8" s="40">
        <v>0</v>
      </c>
      <c r="P8" s="237">
        <v>0</v>
      </c>
      <c r="Q8" s="43">
        <v>270</v>
      </c>
      <c r="R8" s="39">
        <v>0</v>
      </c>
      <c r="S8" s="40">
        <v>7</v>
      </c>
      <c r="T8" s="44">
        <v>467</v>
      </c>
    </row>
    <row r="9" spans="1:20" ht="15" customHeight="1" x14ac:dyDescent="0.25">
      <c r="A9" s="23">
        <f t="shared" si="0"/>
        <v>8</v>
      </c>
      <c r="B9" s="24" t="s">
        <v>171</v>
      </c>
      <c r="C9" s="25">
        <v>2066</v>
      </c>
      <c r="D9" s="26" t="s">
        <v>14</v>
      </c>
      <c r="E9" s="27">
        <v>529</v>
      </c>
      <c r="F9" s="28">
        <v>0</v>
      </c>
      <c r="G9" s="29">
        <v>102</v>
      </c>
      <c r="H9" s="29">
        <v>62</v>
      </c>
      <c r="I9" s="29">
        <v>0</v>
      </c>
      <c r="J9" s="29">
        <v>8</v>
      </c>
      <c r="K9" s="29">
        <v>172</v>
      </c>
      <c r="L9" s="29">
        <v>0</v>
      </c>
      <c r="M9" s="29">
        <v>0</v>
      </c>
      <c r="N9" s="29">
        <v>0</v>
      </c>
      <c r="O9" s="29">
        <v>0</v>
      </c>
      <c r="P9" s="236">
        <v>4</v>
      </c>
      <c r="Q9" s="32">
        <v>63</v>
      </c>
      <c r="R9" s="28">
        <v>0</v>
      </c>
      <c r="S9" s="29">
        <v>4</v>
      </c>
      <c r="T9" s="33">
        <v>348</v>
      </c>
    </row>
    <row r="10" spans="1:20" ht="15" customHeight="1" x14ac:dyDescent="0.25">
      <c r="A10" s="34">
        <f t="shared" si="0"/>
        <v>9</v>
      </c>
      <c r="B10" s="35" t="s">
        <v>171</v>
      </c>
      <c r="C10" s="36">
        <v>2066</v>
      </c>
      <c r="D10" s="37" t="s">
        <v>19</v>
      </c>
      <c r="E10" s="38">
        <v>530</v>
      </c>
      <c r="F10" s="39">
        <v>0</v>
      </c>
      <c r="G10" s="40">
        <v>112</v>
      </c>
      <c r="H10" s="40">
        <v>53</v>
      </c>
      <c r="I10" s="40">
        <v>4</v>
      </c>
      <c r="J10" s="40">
        <v>5</v>
      </c>
      <c r="K10" s="40">
        <v>135</v>
      </c>
      <c r="L10" s="40">
        <v>0</v>
      </c>
      <c r="M10" s="40">
        <v>0</v>
      </c>
      <c r="N10" s="40">
        <v>0</v>
      </c>
      <c r="O10" s="40">
        <v>0</v>
      </c>
      <c r="P10" s="237">
        <v>1</v>
      </c>
      <c r="Q10" s="43">
        <v>57</v>
      </c>
      <c r="R10" s="39">
        <v>0</v>
      </c>
      <c r="S10" s="40">
        <v>7</v>
      </c>
      <c r="T10" s="44">
        <v>310</v>
      </c>
    </row>
    <row r="11" spans="1:20" ht="15" customHeight="1" x14ac:dyDescent="0.25">
      <c r="A11" s="23">
        <f t="shared" si="0"/>
        <v>10</v>
      </c>
      <c r="B11" s="24" t="s">
        <v>171</v>
      </c>
      <c r="C11" s="25">
        <v>2065</v>
      </c>
      <c r="D11" s="26" t="s">
        <v>14</v>
      </c>
      <c r="E11" s="27">
        <v>753</v>
      </c>
      <c r="F11" s="28">
        <v>0</v>
      </c>
      <c r="G11" s="29">
        <v>147</v>
      </c>
      <c r="H11" s="29">
        <v>108</v>
      </c>
      <c r="I11" s="29">
        <v>1</v>
      </c>
      <c r="J11" s="29">
        <v>15</v>
      </c>
      <c r="K11" s="29">
        <v>175</v>
      </c>
      <c r="L11" s="29">
        <v>0</v>
      </c>
      <c r="M11" s="29">
        <v>0</v>
      </c>
      <c r="N11" s="29">
        <v>0</v>
      </c>
      <c r="O11" s="29">
        <v>1</v>
      </c>
      <c r="P11" s="236">
        <v>2</v>
      </c>
      <c r="Q11" s="32">
        <v>111</v>
      </c>
      <c r="R11" s="28">
        <v>0</v>
      </c>
      <c r="S11" s="29">
        <v>4</v>
      </c>
      <c r="T11" s="33">
        <v>449</v>
      </c>
    </row>
    <row r="12" spans="1:20" ht="15" customHeight="1" x14ac:dyDescent="0.25">
      <c r="A12" s="34">
        <f t="shared" si="0"/>
        <v>11</v>
      </c>
      <c r="B12" s="35" t="s">
        <v>171</v>
      </c>
      <c r="C12" s="36">
        <v>2065</v>
      </c>
      <c r="D12" s="37" t="s">
        <v>19</v>
      </c>
      <c r="E12" s="38">
        <v>867</v>
      </c>
      <c r="F12" s="39">
        <v>0</v>
      </c>
      <c r="G12" s="40">
        <v>175</v>
      </c>
      <c r="H12" s="40">
        <v>119</v>
      </c>
      <c r="I12" s="40">
        <v>0</v>
      </c>
      <c r="J12" s="40">
        <v>11</v>
      </c>
      <c r="K12" s="40">
        <v>202</v>
      </c>
      <c r="L12" s="40">
        <v>0</v>
      </c>
      <c r="M12" s="40">
        <v>0</v>
      </c>
      <c r="N12" s="40">
        <v>0</v>
      </c>
      <c r="O12" s="40">
        <v>0</v>
      </c>
      <c r="P12" s="237">
        <v>3</v>
      </c>
      <c r="Q12" s="43">
        <v>119</v>
      </c>
      <c r="R12" s="39">
        <v>0</v>
      </c>
      <c r="S12" s="40">
        <v>9</v>
      </c>
      <c r="T12" s="44">
        <v>510</v>
      </c>
    </row>
    <row r="13" spans="1:20" ht="5.0999999999999996" customHeight="1" x14ac:dyDescent="0.25">
      <c r="A13" s="47"/>
      <c r="B13" s="48"/>
      <c r="C13" s="49"/>
      <c r="D13" s="50"/>
      <c r="E13" s="51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</row>
    <row r="14" spans="1:20" ht="5.0999999999999996" customHeight="1" x14ac:dyDescent="0.25">
      <c r="A14" s="54"/>
      <c r="B14" s="55"/>
      <c r="C14" s="56"/>
      <c r="D14" s="57"/>
      <c r="E14" s="58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</row>
    <row r="15" spans="1:20" ht="5.0999999999999996" customHeight="1" x14ac:dyDescent="0.25">
      <c r="A15" s="47"/>
      <c r="B15" s="48"/>
      <c r="C15" s="49"/>
      <c r="D15" s="50"/>
      <c r="E15" s="51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18"/>
  <sheetViews>
    <sheetView zoomScale="55" zoomScaleNormal="55" workbookViewId="0">
      <pane xSplit="5" ySplit="1" topLeftCell="F2" activePane="bottomRight" state="frozen"/>
      <selection activeCell="W11" sqref="W11"/>
      <selection pane="topRight" activeCell="W11" sqref="W11"/>
      <selection pane="bottomLeft" activeCell="W11" sqref="W11"/>
      <selection pane="bottomRight" activeCell="H37" sqref="H37"/>
    </sheetView>
  </sheetViews>
  <sheetFormatPr defaultColWidth="10" defaultRowHeight="15" customHeight="1" x14ac:dyDescent="0.25"/>
  <cols>
    <col min="1" max="1" width="4.5" style="1" bestFit="1" customWidth="1"/>
    <col min="2" max="2" width="8.87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7" width="10.37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195</v>
      </c>
      <c r="R1" s="7" t="s">
        <v>8</v>
      </c>
      <c r="S1" s="7" t="s">
        <v>9</v>
      </c>
      <c r="T1" s="7" t="s">
        <v>10</v>
      </c>
    </row>
    <row r="2" spans="1:20" ht="15" customHeight="1" x14ac:dyDescent="0.25">
      <c r="A2" s="11">
        <v>1</v>
      </c>
      <c r="B2" s="12" t="s">
        <v>22</v>
      </c>
      <c r="C2" s="13">
        <v>1369</v>
      </c>
      <c r="D2" s="14" t="s">
        <v>19</v>
      </c>
      <c r="E2" s="15">
        <v>589</v>
      </c>
      <c r="F2" s="16">
        <v>214</v>
      </c>
      <c r="G2" s="17">
        <v>120</v>
      </c>
      <c r="H2" s="17">
        <v>41</v>
      </c>
      <c r="I2" s="17">
        <v>2</v>
      </c>
      <c r="J2" s="17">
        <v>1</v>
      </c>
      <c r="K2" s="17">
        <v>0</v>
      </c>
      <c r="L2" s="17">
        <v>7</v>
      </c>
      <c r="M2" s="17">
        <v>0</v>
      </c>
      <c r="N2" s="17">
        <v>0</v>
      </c>
      <c r="O2" s="18">
        <v>0</v>
      </c>
      <c r="P2" s="118">
        <v>121</v>
      </c>
      <c r="Q2" s="118">
        <v>141</v>
      </c>
      <c r="R2" s="16">
        <v>0</v>
      </c>
      <c r="S2" s="17">
        <v>0</v>
      </c>
      <c r="T2" s="21">
        <v>385</v>
      </c>
    </row>
    <row r="3" spans="1:20" ht="15" customHeight="1" x14ac:dyDescent="0.25">
      <c r="A3" s="23">
        <f>A2+1</f>
        <v>2</v>
      </c>
      <c r="B3" s="24" t="s">
        <v>22</v>
      </c>
      <c r="C3" s="25">
        <v>1369</v>
      </c>
      <c r="D3" s="26" t="s">
        <v>14</v>
      </c>
      <c r="E3" s="27">
        <v>588</v>
      </c>
      <c r="F3" s="28">
        <v>213</v>
      </c>
      <c r="G3" s="29">
        <v>101</v>
      </c>
      <c r="H3" s="29">
        <v>45</v>
      </c>
      <c r="I3" s="29">
        <v>1</v>
      </c>
      <c r="J3" s="29">
        <v>0</v>
      </c>
      <c r="K3" s="29">
        <v>0</v>
      </c>
      <c r="L3" s="29">
        <v>0</v>
      </c>
      <c r="M3" s="29">
        <v>2</v>
      </c>
      <c r="N3" s="29">
        <v>0</v>
      </c>
      <c r="O3" s="30">
        <v>0</v>
      </c>
      <c r="P3" s="30">
        <v>101</v>
      </c>
      <c r="Q3" s="30">
        <v>46</v>
      </c>
      <c r="R3" s="28">
        <v>0</v>
      </c>
      <c r="S3" s="29">
        <v>6</v>
      </c>
      <c r="T3" s="33">
        <v>362</v>
      </c>
    </row>
    <row r="4" spans="1:20" ht="15" customHeight="1" x14ac:dyDescent="0.25">
      <c r="A4" s="34">
        <f t="shared" ref="A4:A18" si="0">A3+1</f>
        <v>3</v>
      </c>
      <c r="B4" s="35" t="s">
        <v>22</v>
      </c>
      <c r="C4" s="36">
        <v>1369</v>
      </c>
      <c r="D4" s="37" t="s">
        <v>20</v>
      </c>
      <c r="E4" s="38">
        <v>588</v>
      </c>
      <c r="F4" s="39">
        <v>244</v>
      </c>
      <c r="G4" s="40">
        <v>94</v>
      </c>
      <c r="H4" s="40">
        <v>34</v>
      </c>
      <c r="I4" s="40">
        <v>0</v>
      </c>
      <c r="J4" s="40">
        <v>0</v>
      </c>
      <c r="K4" s="40">
        <v>0</v>
      </c>
      <c r="L4" s="40">
        <v>3</v>
      </c>
      <c r="M4" s="40">
        <v>6</v>
      </c>
      <c r="N4" s="40">
        <v>0</v>
      </c>
      <c r="O4" s="41">
        <v>0</v>
      </c>
      <c r="P4" s="41">
        <v>97</v>
      </c>
      <c r="Q4" s="41">
        <v>39</v>
      </c>
      <c r="R4" s="39">
        <v>0</v>
      </c>
      <c r="S4" s="40">
        <v>9</v>
      </c>
      <c r="T4" s="44">
        <v>381</v>
      </c>
    </row>
    <row r="5" spans="1:20" ht="15" customHeight="1" x14ac:dyDescent="0.25">
      <c r="A5" s="23">
        <f t="shared" si="0"/>
        <v>4</v>
      </c>
      <c r="B5" s="24" t="s">
        <v>22</v>
      </c>
      <c r="C5" s="25">
        <v>1370</v>
      </c>
      <c r="D5" s="26" t="s">
        <v>19</v>
      </c>
      <c r="E5" s="27">
        <v>586</v>
      </c>
      <c r="F5" s="28">
        <v>235</v>
      </c>
      <c r="G5" s="29">
        <v>116</v>
      </c>
      <c r="H5" s="29">
        <v>24</v>
      </c>
      <c r="I5" s="29">
        <v>1</v>
      </c>
      <c r="J5" s="29">
        <v>0</v>
      </c>
      <c r="K5" s="29">
        <v>0</v>
      </c>
      <c r="L5" s="29">
        <v>5</v>
      </c>
      <c r="M5" s="29">
        <v>3</v>
      </c>
      <c r="N5" s="29">
        <v>0</v>
      </c>
      <c r="O5" s="30">
        <v>0</v>
      </c>
      <c r="P5" s="30">
        <v>116</v>
      </c>
      <c r="Q5" s="30">
        <v>31</v>
      </c>
      <c r="R5" s="28">
        <v>0</v>
      </c>
      <c r="S5" s="29">
        <v>8</v>
      </c>
      <c r="T5" s="33">
        <v>384</v>
      </c>
    </row>
    <row r="6" spans="1:20" ht="15" customHeight="1" x14ac:dyDescent="0.25">
      <c r="A6" s="34">
        <f t="shared" si="0"/>
        <v>5</v>
      </c>
      <c r="B6" s="35" t="s">
        <v>22</v>
      </c>
      <c r="C6" s="36">
        <v>1370</v>
      </c>
      <c r="D6" s="37" t="s">
        <v>14</v>
      </c>
      <c r="E6" s="38">
        <v>585</v>
      </c>
      <c r="F6" s="39">
        <v>213</v>
      </c>
      <c r="G6" s="40">
        <v>110</v>
      </c>
      <c r="H6" s="40">
        <v>48</v>
      </c>
      <c r="I6" s="40">
        <v>1</v>
      </c>
      <c r="J6" s="40">
        <v>0</v>
      </c>
      <c r="K6" s="40">
        <v>0</v>
      </c>
      <c r="L6" s="40">
        <v>3</v>
      </c>
      <c r="M6" s="40">
        <v>0</v>
      </c>
      <c r="N6" s="40">
        <v>0</v>
      </c>
      <c r="O6" s="41">
        <v>0</v>
      </c>
      <c r="P6" s="41">
        <v>110</v>
      </c>
      <c r="Q6" s="41">
        <v>56</v>
      </c>
      <c r="R6" s="39">
        <v>0</v>
      </c>
      <c r="S6" s="40">
        <v>10</v>
      </c>
      <c r="T6" s="44">
        <v>375</v>
      </c>
    </row>
    <row r="7" spans="1:20" ht="15" customHeight="1" x14ac:dyDescent="0.25">
      <c r="A7" s="23">
        <f t="shared" si="0"/>
        <v>6</v>
      </c>
      <c r="B7" s="24" t="s">
        <v>22</v>
      </c>
      <c r="C7" s="25">
        <v>1370</v>
      </c>
      <c r="D7" s="26" t="s">
        <v>20</v>
      </c>
      <c r="E7" s="27">
        <v>585</v>
      </c>
      <c r="F7" s="28">
        <v>199</v>
      </c>
      <c r="G7" s="29">
        <v>129</v>
      </c>
      <c r="H7" s="29">
        <v>29</v>
      </c>
      <c r="I7" s="29">
        <v>0</v>
      </c>
      <c r="J7" s="29">
        <v>2</v>
      </c>
      <c r="K7" s="29">
        <v>0</v>
      </c>
      <c r="L7" s="29">
        <v>3</v>
      </c>
      <c r="M7" s="29">
        <v>4</v>
      </c>
      <c r="N7" s="29">
        <v>0</v>
      </c>
      <c r="O7" s="30">
        <v>0</v>
      </c>
      <c r="P7" s="30">
        <v>131</v>
      </c>
      <c r="Q7" s="30">
        <v>33</v>
      </c>
      <c r="R7" s="28">
        <v>0</v>
      </c>
      <c r="S7" s="29">
        <v>0</v>
      </c>
      <c r="T7" s="33">
        <v>366</v>
      </c>
    </row>
    <row r="8" spans="1:20" ht="15" customHeight="1" x14ac:dyDescent="0.25">
      <c r="A8" s="34">
        <f t="shared" si="0"/>
        <v>7</v>
      </c>
      <c r="B8" s="35" t="s">
        <v>22</v>
      </c>
      <c r="C8" s="36">
        <v>1370</v>
      </c>
      <c r="D8" s="37" t="s">
        <v>23</v>
      </c>
      <c r="E8" s="38">
        <v>585</v>
      </c>
      <c r="F8" s="39">
        <v>241</v>
      </c>
      <c r="G8" s="40">
        <v>102</v>
      </c>
      <c r="H8" s="40">
        <v>23</v>
      </c>
      <c r="I8" s="40">
        <v>0</v>
      </c>
      <c r="J8" s="40">
        <v>0</v>
      </c>
      <c r="K8" s="40">
        <v>0</v>
      </c>
      <c r="L8" s="40">
        <v>4</v>
      </c>
      <c r="M8" s="40">
        <v>5</v>
      </c>
      <c r="N8" s="40">
        <v>0</v>
      </c>
      <c r="O8" s="41">
        <v>1</v>
      </c>
      <c r="P8" s="41">
        <v>102</v>
      </c>
      <c r="Q8" s="41">
        <v>28</v>
      </c>
      <c r="R8" s="39">
        <v>0</v>
      </c>
      <c r="S8" s="40">
        <v>3</v>
      </c>
      <c r="T8" s="44">
        <v>376</v>
      </c>
    </row>
    <row r="9" spans="1:20" ht="15" customHeight="1" x14ac:dyDescent="0.25">
      <c r="A9" s="23">
        <f t="shared" si="0"/>
        <v>8</v>
      </c>
      <c r="B9" s="24" t="s">
        <v>22</v>
      </c>
      <c r="C9" s="25">
        <v>1371</v>
      </c>
      <c r="D9" s="26" t="s">
        <v>19</v>
      </c>
      <c r="E9" s="27">
        <v>213</v>
      </c>
      <c r="F9" s="28">
        <v>53</v>
      </c>
      <c r="G9" s="29">
        <v>14</v>
      </c>
      <c r="H9" s="29">
        <v>16</v>
      </c>
      <c r="I9" s="29">
        <v>1</v>
      </c>
      <c r="J9" s="29">
        <v>0</v>
      </c>
      <c r="K9" s="29">
        <v>0</v>
      </c>
      <c r="L9" s="29">
        <v>0</v>
      </c>
      <c r="M9" s="29">
        <v>1</v>
      </c>
      <c r="N9" s="29">
        <v>0</v>
      </c>
      <c r="O9" s="30">
        <v>0</v>
      </c>
      <c r="P9" s="30">
        <v>14</v>
      </c>
      <c r="Q9" s="30">
        <v>17</v>
      </c>
      <c r="R9" s="28">
        <v>0</v>
      </c>
      <c r="S9" s="29">
        <v>4</v>
      </c>
      <c r="T9" s="33">
        <v>85</v>
      </c>
    </row>
    <row r="10" spans="1:20" ht="15" customHeight="1" x14ac:dyDescent="0.25">
      <c r="A10" s="34">
        <f t="shared" si="0"/>
        <v>9</v>
      </c>
      <c r="B10" s="35" t="s">
        <v>22</v>
      </c>
      <c r="C10" s="36">
        <v>1372</v>
      </c>
      <c r="D10" s="37" t="s">
        <v>19</v>
      </c>
      <c r="E10" s="38">
        <v>363</v>
      </c>
      <c r="F10" s="39">
        <v>106</v>
      </c>
      <c r="G10" s="40">
        <v>64</v>
      </c>
      <c r="H10" s="40">
        <v>12</v>
      </c>
      <c r="I10" s="40">
        <v>1</v>
      </c>
      <c r="J10" s="40">
        <v>3</v>
      </c>
      <c r="K10" s="40">
        <v>0</v>
      </c>
      <c r="L10" s="40">
        <v>2</v>
      </c>
      <c r="M10" s="40">
        <v>0</v>
      </c>
      <c r="N10" s="40">
        <v>0</v>
      </c>
      <c r="O10" s="41">
        <v>0</v>
      </c>
      <c r="P10" s="41">
        <v>67</v>
      </c>
      <c r="Q10" s="41">
        <v>15</v>
      </c>
      <c r="R10" s="39">
        <v>0</v>
      </c>
      <c r="S10" s="40">
        <v>5</v>
      </c>
      <c r="T10" s="44">
        <v>188</v>
      </c>
    </row>
    <row r="11" spans="1:20" ht="15" customHeight="1" x14ac:dyDescent="0.25">
      <c r="A11" s="23">
        <f t="shared" si="0"/>
        <v>10</v>
      </c>
      <c r="B11" s="24" t="s">
        <v>22</v>
      </c>
      <c r="C11" s="25">
        <v>1373</v>
      </c>
      <c r="D11" s="26" t="s">
        <v>19</v>
      </c>
      <c r="E11" s="27">
        <v>593</v>
      </c>
      <c r="F11" s="28">
        <v>148</v>
      </c>
      <c r="G11" s="29">
        <v>92</v>
      </c>
      <c r="H11" s="29">
        <v>47</v>
      </c>
      <c r="I11" s="29">
        <v>1</v>
      </c>
      <c r="J11" s="29">
        <v>1</v>
      </c>
      <c r="K11" s="29">
        <v>0</v>
      </c>
      <c r="L11" s="29">
        <v>0</v>
      </c>
      <c r="M11" s="29">
        <v>3</v>
      </c>
      <c r="N11" s="29">
        <v>0</v>
      </c>
      <c r="O11" s="30">
        <v>4</v>
      </c>
      <c r="P11" s="30">
        <v>93</v>
      </c>
      <c r="Q11" s="30">
        <v>55</v>
      </c>
      <c r="R11" s="28">
        <v>0</v>
      </c>
      <c r="S11" s="29">
        <v>13</v>
      </c>
      <c r="T11" s="33">
        <v>296</v>
      </c>
    </row>
    <row r="12" spans="1:20" ht="15" customHeight="1" x14ac:dyDescent="0.25">
      <c r="A12" s="34">
        <f t="shared" si="0"/>
        <v>11</v>
      </c>
      <c r="B12" s="35" t="s">
        <v>22</v>
      </c>
      <c r="C12" s="36">
        <v>1373</v>
      </c>
      <c r="D12" s="37" t="s">
        <v>14</v>
      </c>
      <c r="E12" s="38">
        <v>593</v>
      </c>
      <c r="F12" s="39">
        <v>160</v>
      </c>
      <c r="G12" s="40">
        <v>73</v>
      </c>
      <c r="H12" s="40">
        <v>34</v>
      </c>
      <c r="I12" s="40">
        <v>0</v>
      </c>
      <c r="J12" s="40">
        <v>0</v>
      </c>
      <c r="K12" s="40">
        <v>0</v>
      </c>
      <c r="L12" s="40">
        <v>1</v>
      </c>
      <c r="M12" s="40">
        <v>4</v>
      </c>
      <c r="N12" s="40">
        <v>0</v>
      </c>
      <c r="O12" s="41">
        <v>2</v>
      </c>
      <c r="P12" s="41">
        <v>73</v>
      </c>
      <c r="Q12" s="41">
        <v>37</v>
      </c>
      <c r="R12" s="39">
        <v>0</v>
      </c>
      <c r="S12" s="40">
        <v>7</v>
      </c>
      <c r="T12" s="44">
        <v>274</v>
      </c>
    </row>
    <row r="13" spans="1:20" ht="15" customHeight="1" x14ac:dyDescent="0.25">
      <c r="A13" s="23">
        <f t="shared" si="0"/>
        <v>12</v>
      </c>
      <c r="B13" s="24" t="s">
        <v>22</v>
      </c>
      <c r="C13" s="25">
        <v>1373</v>
      </c>
      <c r="D13" s="26" t="s">
        <v>20</v>
      </c>
      <c r="E13" s="27">
        <v>593</v>
      </c>
      <c r="F13" s="28">
        <v>143</v>
      </c>
      <c r="G13" s="29">
        <v>98</v>
      </c>
      <c r="H13" s="29">
        <v>36</v>
      </c>
      <c r="I13" s="29">
        <v>3</v>
      </c>
      <c r="J13" s="29">
        <v>2</v>
      </c>
      <c r="K13" s="29">
        <v>0</v>
      </c>
      <c r="L13" s="29">
        <v>4</v>
      </c>
      <c r="M13" s="29">
        <v>2</v>
      </c>
      <c r="N13" s="29">
        <v>0</v>
      </c>
      <c r="O13" s="30">
        <v>1</v>
      </c>
      <c r="P13" s="30">
        <v>100</v>
      </c>
      <c r="Q13" s="30">
        <v>45</v>
      </c>
      <c r="R13" s="28">
        <v>1</v>
      </c>
      <c r="S13" s="29">
        <v>6</v>
      </c>
      <c r="T13" s="33">
        <v>289</v>
      </c>
    </row>
    <row r="14" spans="1:20" ht="15" customHeight="1" x14ac:dyDescent="0.25">
      <c r="A14" s="34">
        <f t="shared" si="0"/>
        <v>13</v>
      </c>
      <c r="B14" s="35" t="s">
        <v>22</v>
      </c>
      <c r="C14" s="36">
        <v>1373</v>
      </c>
      <c r="D14" s="37" t="s">
        <v>23</v>
      </c>
      <c r="E14" s="38">
        <v>593</v>
      </c>
      <c r="F14" s="39">
        <v>146</v>
      </c>
      <c r="G14" s="40">
        <v>90</v>
      </c>
      <c r="H14" s="40">
        <v>39</v>
      </c>
      <c r="I14" s="40">
        <v>2</v>
      </c>
      <c r="J14" s="40">
        <v>2</v>
      </c>
      <c r="K14" s="40">
        <v>0</v>
      </c>
      <c r="L14" s="40">
        <v>0</v>
      </c>
      <c r="M14" s="40">
        <v>1</v>
      </c>
      <c r="N14" s="40">
        <v>0</v>
      </c>
      <c r="O14" s="41">
        <v>0</v>
      </c>
      <c r="P14" s="41">
        <v>92</v>
      </c>
      <c r="Q14" s="41">
        <v>44</v>
      </c>
      <c r="R14" s="39">
        <v>0</v>
      </c>
      <c r="S14" s="40">
        <v>9</v>
      </c>
      <c r="T14" s="44">
        <v>280</v>
      </c>
    </row>
    <row r="15" spans="1:20" ht="15" customHeight="1" x14ac:dyDescent="0.25">
      <c r="A15" s="23">
        <f t="shared" si="0"/>
        <v>14</v>
      </c>
      <c r="B15" s="24" t="s">
        <v>22</v>
      </c>
      <c r="C15" s="25">
        <v>1374</v>
      </c>
      <c r="D15" s="26" t="s">
        <v>19</v>
      </c>
      <c r="E15" s="27">
        <v>492</v>
      </c>
      <c r="F15" s="28">
        <v>198</v>
      </c>
      <c r="G15" s="29">
        <v>61</v>
      </c>
      <c r="H15" s="29">
        <v>25</v>
      </c>
      <c r="I15" s="29">
        <v>1</v>
      </c>
      <c r="J15" s="29">
        <v>1</v>
      </c>
      <c r="K15" s="29">
        <v>0</v>
      </c>
      <c r="L15" s="29">
        <v>2</v>
      </c>
      <c r="M15" s="29">
        <v>1</v>
      </c>
      <c r="N15" s="29">
        <v>0</v>
      </c>
      <c r="O15" s="30">
        <v>3</v>
      </c>
      <c r="P15" s="30">
        <v>62</v>
      </c>
      <c r="Q15" s="30">
        <v>32</v>
      </c>
      <c r="R15" s="28">
        <v>0</v>
      </c>
      <c r="S15" s="29">
        <v>6</v>
      </c>
      <c r="T15" s="33">
        <v>292</v>
      </c>
    </row>
    <row r="16" spans="1:20" ht="15" customHeight="1" x14ac:dyDescent="0.25">
      <c r="A16" s="34">
        <f t="shared" si="0"/>
        <v>15</v>
      </c>
      <c r="B16" s="35" t="s">
        <v>22</v>
      </c>
      <c r="C16" s="36">
        <v>1375</v>
      </c>
      <c r="D16" s="37" t="s">
        <v>19</v>
      </c>
      <c r="E16" s="38">
        <v>562</v>
      </c>
      <c r="F16" s="39">
        <v>165</v>
      </c>
      <c r="G16" s="40">
        <v>163</v>
      </c>
      <c r="H16" s="40">
        <v>25</v>
      </c>
      <c r="I16" s="40">
        <v>1</v>
      </c>
      <c r="J16" s="40">
        <v>0</v>
      </c>
      <c r="K16" s="40">
        <v>0</v>
      </c>
      <c r="L16" s="40">
        <v>2</v>
      </c>
      <c r="M16" s="40">
        <v>1</v>
      </c>
      <c r="N16" s="40">
        <v>0</v>
      </c>
      <c r="O16" s="41">
        <v>0</v>
      </c>
      <c r="P16" s="41">
        <v>163</v>
      </c>
      <c r="Q16" s="41">
        <v>28</v>
      </c>
      <c r="R16" s="39">
        <v>0</v>
      </c>
      <c r="S16" s="40">
        <v>10</v>
      </c>
      <c r="T16" s="44">
        <v>357</v>
      </c>
    </row>
    <row r="17" spans="1:20" ht="15" customHeight="1" x14ac:dyDescent="0.25">
      <c r="A17" s="23">
        <f t="shared" si="0"/>
        <v>16</v>
      </c>
      <c r="B17" s="24" t="s">
        <v>22</v>
      </c>
      <c r="C17" s="25">
        <v>1376</v>
      </c>
      <c r="D17" s="26" t="s">
        <v>19</v>
      </c>
      <c r="E17" s="27">
        <v>670</v>
      </c>
      <c r="F17" s="28">
        <v>223</v>
      </c>
      <c r="G17" s="29">
        <v>209</v>
      </c>
      <c r="H17" s="29">
        <v>61</v>
      </c>
      <c r="I17" s="29">
        <v>1</v>
      </c>
      <c r="J17" s="29">
        <v>0</v>
      </c>
      <c r="K17" s="29">
        <v>0</v>
      </c>
      <c r="L17" s="29">
        <v>2</v>
      </c>
      <c r="M17" s="29">
        <v>2</v>
      </c>
      <c r="N17" s="29">
        <v>0</v>
      </c>
      <c r="O17" s="30">
        <v>0</v>
      </c>
      <c r="P17" s="30">
        <v>209</v>
      </c>
      <c r="Q17" s="30">
        <v>64</v>
      </c>
      <c r="R17" s="28">
        <v>0</v>
      </c>
      <c r="S17" s="29">
        <v>3</v>
      </c>
      <c r="T17" s="33">
        <v>498</v>
      </c>
    </row>
    <row r="18" spans="1:20" ht="15" customHeight="1" x14ac:dyDescent="0.25">
      <c r="A18" s="34">
        <f t="shared" si="0"/>
        <v>17</v>
      </c>
      <c r="B18" s="35" t="s">
        <v>22</v>
      </c>
      <c r="C18" s="36">
        <v>1377</v>
      </c>
      <c r="D18" s="37" t="s">
        <v>19</v>
      </c>
      <c r="E18" s="38">
        <v>693</v>
      </c>
      <c r="F18" s="39">
        <v>271</v>
      </c>
      <c r="G18" s="40">
        <v>191</v>
      </c>
      <c r="H18" s="40">
        <v>23</v>
      </c>
      <c r="I18" s="40">
        <v>2</v>
      </c>
      <c r="J18" s="40">
        <v>2</v>
      </c>
      <c r="K18" s="40">
        <v>0</v>
      </c>
      <c r="L18" s="40">
        <v>17</v>
      </c>
      <c r="M18" s="40">
        <v>2</v>
      </c>
      <c r="N18" s="40">
        <v>0</v>
      </c>
      <c r="O18" s="41">
        <v>0</v>
      </c>
      <c r="P18" s="41">
        <v>193</v>
      </c>
      <c r="Q18" s="41">
        <v>42</v>
      </c>
      <c r="R18" s="39">
        <v>0</v>
      </c>
      <c r="S18" s="40">
        <v>10</v>
      </c>
      <c r="T18" s="44">
        <v>508</v>
      </c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tabColor rgb="FF7030A0"/>
  </sheetPr>
  <dimension ref="A1:T23"/>
  <sheetViews>
    <sheetView topLeftCell="G1" zoomScale="55" zoomScaleNormal="55" workbookViewId="0">
      <selection activeCell="W11" sqref="W11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5" t="s">
        <v>195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155</v>
      </c>
      <c r="C2" s="13">
        <v>1950</v>
      </c>
      <c r="D2" s="14" t="s">
        <v>19</v>
      </c>
      <c r="E2" s="15">
        <v>724</v>
      </c>
      <c r="F2" s="16">
        <v>193</v>
      </c>
      <c r="G2" s="17">
        <v>197</v>
      </c>
      <c r="H2" s="17">
        <v>84</v>
      </c>
      <c r="I2" s="17">
        <v>2</v>
      </c>
      <c r="J2" s="17">
        <v>3</v>
      </c>
      <c r="K2" s="17"/>
      <c r="L2" s="17">
        <v>1</v>
      </c>
      <c r="M2" s="17"/>
      <c r="N2" s="17"/>
      <c r="O2" s="18">
        <v>2</v>
      </c>
      <c r="P2" s="19">
        <v>201</v>
      </c>
      <c r="Q2" s="19">
        <v>89</v>
      </c>
      <c r="R2" s="16">
        <v>0</v>
      </c>
      <c r="S2" s="17">
        <v>15</v>
      </c>
      <c r="T2" s="21">
        <v>482</v>
      </c>
    </row>
    <row r="3" spans="1:20" ht="15" customHeight="1" x14ac:dyDescent="0.25">
      <c r="A3" s="23">
        <f t="shared" ref="A3:A20" si="0">A2+1</f>
        <v>2</v>
      </c>
      <c r="B3" s="24" t="s">
        <v>155</v>
      </c>
      <c r="C3" s="25">
        <v>1950</v>
      </c>
      <c r="D3" s="26" t="s">
        <v>14</v>
      </c>
      <c r="E3" s="27">
        <v>723</v>
      </c>
      <c r="F3" s="28">
        <v>203</v>
      </c>
      <c r="G3" s="29">
        <v>156</v>
      </c>
      <c r="H3" s="29">
        <v>72</v>
      </c>
      <c r="I3" s="29">
        <v>1</v>
      </c>
      <c r="J3" s="29">
        <v>0</v>
      </c>
      <c r="K3" s="29"/>
      <c r="L3" s="29">
        <v>0</v>
      </c>
      <c r="M3" s="29"/>
      <c r="N3" s="29"/>
      <c r="O3" s="30">
        <v>1</v>
      </c>
      <c r="P3" s="32">
        <v>158</v>
      </c>
      <c r="Q3" s="32">
        <v>76</v>
      </c>
      <c r="R3" s="28">
        <v>0</v>
      </c>
      <c r="S3" s="29">
        <v>15</v>
      </c>
      <c r="T3" s="33">
        <v>433</v>
      </c>
    </row>
    <row r="4" spans="1:20" ht="15" customHeight="1" x14ac:dyDescent="0.25">
      <c r="A4" s="34">
        <f t="shared" si="0"/>
        <v>3</v>
      </c>
      <c r="B4" s="35" t="s">
        <v>155</v>
      </c>
      <c r="C4" s="36">
        <v>1951</v>
      </c>
      <c r="D4" s="37" t="s">
        <v>19</v>
      </c>
      <c r="E4" s="38">
        <v>696</v>
      </c>
      <c r="F4" s="39">
        <v>185</v>
      </c>
      <c r="G4" s="40">
        <v>180</v>
      </c>
      <c r="H4" s="40">
        <v>85</v>
      </c>
      <c r="I4" s="40">
        <v>1</v>
      </c>
      <c r="J4" s="40">
        <v>3</v>
      </c>
      <c r="K4" s="40"/>
      <c r="L4" s="40">
        <v>2</v>
      </c>
      <c r="M4" s="40"/>
      <c r="N4" s="40"/>
      <c r="O4" s="41">
        <v>0</v>
      </c>
      <c r="P4" s="43">
        <v>185</v>
      </c>
      <c r="Q4" s="43">
        <v>90</v>
      </c>
      <c r="R4" s="39">
        <v>0</v>
      </c>
      <c r="S4" s="40">
        <v>6</v>
      </c>
      <c r="T4" s="44">
        <v>456</v>
      </c>
    </row>
    <row r="5" spans="1:20" ht="15" customHeight="1" x14ac:dyDescent="0.25">
      <c r="A5" s="23">
        <f t="shared" si="0"/>
        <v>4</v>
      </c>
      <c r="B5" s="24" t="s">
        <v>155</v>
      </c>
      <c r="C5" s="25">
        <v>1951</v>
      </c>
      <c r="D5" s="26" t="s">
        <v>14</v>
      </c>
      <c r="E5" s="27">
        <v>695</v>
      </c>
      <c r="F5" s="28">
        <v>173</v>
      </c>
      <c r="G5" s="29">
        <v>202</v>
      </c>
      <c r="H5" s="29">
        <v>63</v>
      </c>
      <c r="I5" s="29">
        <v>0</v>
      </c>
      <c r="J5" s="29">
        <v>2</v>
      </c>
      <c r="K5" s="29"/>
      <c r="L5" s="29">
        <v>0</v>
      </c>
      <c r="M5" s="29"/>
      <c r="N5" s="29"/>
      <c r="O5" s="30">
        <v>0</v>
      </c>
      <c r="P5" s="32">
        <v>204</v>
      </c>
      <c r="Q5" s="32">
        <v>63</v>
      </c>
      <c r="R5" s="28">
        <v>0</v>
      </c>
      <c r="S5" s="29">
        <v>12</v>
      </c>
      <c r="T5" s="33">
        <v>440</v>
      </c>
    </row>
    <row r="6" spans="1:20" ht="15" customHeight="1" x14ac:dyDescent="0.25">
      <c r="A6" s="34">
        <f t="shared" si="0"/>
        <v>5</v>
      </c>
      <c r="B6" s="35" t="s">
        <v>155</v>
      </c>
      <c r="C6" s="36">
        <v>1952</v>
      </c>
      <c r="D6" s="37" t="s">
        <v>19</v>
      </c>
      <c r="E6" s="38">
        <v>748</v>
      </c>
      <c r="F6" s="39">
        <v>183</v>
      </c>
      <c r="G6" s="40">
        <v>228</v>
      </c>
      <c r="H6" s="40">
        <v>80</v>
      </c>
      <c r="I6" s="40">
        <v>2</v>
      </c>
      <c r="J6" s="40">
        <v>2</v>
      </c>
      <c r="K6" s="40"/>
      <c r="L6" s="40">
        <v>1</v>
      </c>
      <c r="M6" s="40"/>
      <c r="N6" s="40"/>
      <c r="O6" s="41">
        <v>2</v>
      </c>
      <c r="P6" s="43">
        <v>230</v>
      </c>
      <c r="Q6" s="43">
        <v>85</v>
      </c>
      <c r="R6" s="39">
        <v>1</v>
      </c>
      <c r="S6" s="40">
        <v>11</v>
      </c>
      <c r="T6" s="44">
        <v>498</v>
      </c>
    </row>
    <row r="7" spans="1:20" ht="15" customHeight="1" x14ac:dyDescent="0.25">
      <c r="A7" s="23">
        <f t="shared" si="0"/>
        <v>6</v>
      </c>
      <c r="B7" s="24" t="s">
        <v>155</v>
      </c>
      <c r="C7" s="25">
        <v>1952</v>
      </c>
      <c r="D7" s="26" t="s">
        <v>14</v>
      </c>
      <c r="E7" s="27">
        <v>747</v>
      </c>
      <c r="F7" s="28">
        <v>190</v>
      </c>
      <c r="G7" s="29">
        <v>228</v>
      </c>
      <c r="H7" s="29">
        <v>58</v>
      </c>
      <c r="I7" s="29">
        <v>1</v>
      </c>
      <c r="J7" s="29">
        <v>2</v>
      </c>
      <c r="K7" s="29"/>
      <c r="L7" s="29">
        <v>1</v>
      </c>
      <c r="M7" s="29"/>
      <c r="N7" s="29"/>
      <c r="O7" s="30">
        <v>1</v>
      </c>
      <c r="P7" s="32">
        <v>233</v>
      </c>
      <c r="Q7" s="32">
        <v>61</v>
      </c>
      <c r="R7" s="28">
        <v>0</v>
      </c>
      <c r="S7" s="29">
        <v>11</v>
      </c>
      <c r="T7" s="33">
        <v>481</v>
      </c>
    </row>
    <row r="8" spans="1:20" ht="15" customHeight="1" x14ac:dyDescent="0.25">
      <c r="A8" s="34">
        <f t="shared" si="0"/>
        <v>7</v>
      </c>
      <c r="B8" s="35" t="s">
        <v>155</v>
      </c>
      <c r="C8" s="36">
        <v>1953</v>
      </c>
      <c r="D8" s="37" t="s">
        <v>19</v>
      </c>
      <c r="E8" s="38">
        <v>676</v>
      </c>
      <c r="F8" s="39">
        <v>207</v>
      </c>
      <c r="G8" s="40">
        <v>186</v>
      </c>
      <c r="H8" s="40">
        <v>53</v>
      </c>
      <c r="I8" s="40">
        <v>3</v>
      </c>
      <c r="J8" s="40">
        <v>2</v>
      </c>
      <c r="K8" s="40"/>
      <c r="L8" s="40">
        <v>1</v>
      </c>
      <c r="M8" s="40"/>
      <c r="N8" s="40"/>
      <c r="O8" s="41">
        <v>2</v>
      </c>
      <c r="P8" s="43">
        <v>188</v>
      </c>
      <c r="Q8" s="43">
        <v>60</v>
      </c>
      <c r="R8" s="39">
        <v>0</v>
      </c>
      <c r="S8" s="40">
        <v>10</v>
      </c>
      <c r="T8" s="44">
        <v>454</v>
      </c>
    </row>
    <row r="9" spans="1:20" ht="15" customHeight="1" x14ac:dyDescent="0.25">
      <c r="A9" s="23">
        <f t="shared" si="0"/>
        <v>8</v>
      </c>
      <c r="B9" s="24" t="s">
        <v>155</v>
      </c>
      <c r="C9" s="25">
        <v>1953</v>
      </c>
      <c r="D9" s="26" t="s">
        <v>14</v>
      </c>
      <c r="E9" s="27">
        <v>675</v>
      </c>
      <c r="F9" s="28">
        <v>178</v>
      </c>
      <c r="G9" s="29">
        <v>230</v>
      </c>
      <c r="H9" s="29">
        <v>51</v>
      </c>
      <c r="I9" s="29">
        <v>0</v>
      </c>
      <c r="J9" s="29">
        <v>3</v>
      </c>
      <c r="K9" s="29"/>
      <c r="L9" s="29">
        <v>1</v>
      </c>
      <c r="M9" s="29"/>
      <c r="N9" s="29"/>
      <c r="O9" s="30">
        <v>0</v>
      </c>
      <c r="P9" s="32">
        <v>233</v>
      </c>
      <c r="Q9" s="32">
        <v>55</v>
      </c>
      <c r="R9" s="28">
        <v>0</v>
      </c>
      <c r="S9" s="29">
        <v>9</v>
      </c>
      <c r="T9" s="33">
        <v>463</v>
      </c>
    </row>
    <row r="10" spans="1:20" ht="15" customHeight="1" x14ac:dyDescent="0.25">
      <c r="A10" s="34">
        <f t="shared" si="0"/>
        <v>9</v>
      </c>
      <c r="B10" s="35" t="s">
        <v>155</v>
      </c>
      <c r="C10" s="36">
        <v>1954</v>
      </c>
      <c r="D10" s="37" t="s">
        <v>19</v>
      </c>
      <c r="E10" s="38">
        <v>570</v>
      </c>
      <c r="F10" s="39">
        <v>136</v>
      </c>
      <c r="G10" s="40">
        <v>90</v>
      </c>
      <c r="H10" s="40">
        <v>62</v>
      </c>
      <c r="I10" s="40">
        <v>0</v>
      </c>
      <c r="J10" s="40">
        <v>0</v>
      </c>
      <c r="K10" s="40"/>
      <c r="L10" s="40">
        <v>1</v>
      </c>
      <c r="M10" s="40"/>
      <c r="N10" s="40"/>
      <c r="O10" s="41">
        <v>1</v>
      </c>
      <c r="P10" s="43">
        <v>90</v>
      </c>
      <c r="Q10" s="43">
        <v>64</v>
      </c>
      <c r="R10" s="39">
        <v>0</v>
      </c>
      <c r="S10" s="40">
        <v>10</v>
      </c>
      <c r="T10" s="44">
        <v>290</v>
      </c>
    </row>
    <row r="11" spans="1:20" ht="15" customHeight="1" x14ac:dyDescent="0.25">
      <c r="A11" s="23">
        <f t="shared" si="0"/>
        <v>10</v>
      </c>
      <c r="B11" s="24" t="s">
        <v>155</v>
      </c>
      <c r="C11" s="25">
        <v>1954</v>
      </c>
      <c r="D11" s="26" t="s">
        <v>14</v>
      </c>
      <c r="E11" s="27">
        <v>569</v>
      </c>
      <c r="F11" s="28">
        <v>141</v>
      </c>
      <c r="G11" s="29">
        <v>83</v>
      </c>
      <c r="H11" s="29">
        <v>79</v>
      </c>
      <c r="I11" s="29">
        <v>0</v>
      </c>
      <c r="J11" s="29">
        <v>4</v>
      </c>
      <c r="K11" s="29"/>
      <c r="L11" s="29">
        <v>0</v>
      </c>
      <c r="M11" s="29"/>
      <c r="N11" s="29"/>
      <c r="O11" s="30">
        <v>0</v>
      </c>
      <c r="P11" s="32">
        <v>87</v>
      </c>
      <c r="Q11" s="32">
        <v>79</v>
      </c>
      <c r="R11" s="28">
        <v>0</v>
      </c>
      <c r="S11" s="29">
        <v>9</v>
      </c>
      <c r="T11" s="33">
        <v>307</v>
      </c>
    </row>
    <row r="12" spans="1:20" ht="15" customHeight="1" x14ac:dyDescent="0.25">
      <c r="A12" s="34">
        <f t="shared" si="0"/>
        <v>11</v>
      </c>
      <c r="B12" s="35" t="s">
        <v>155</v>
      </c>
      <c r="C12" s="36">
        <v>1955</v>
      </c>
      <c r="D12" s="37" t="s">
        <v>19</v>
      </c>
      <c r="E12" s="38">
        <v>610</v>
      </c>
      <c r="F12" s="39">
        <v>128</v>
      </c>
      <c r="G12" s="40">
        <v>124</v>
      </c>
      <c r="H12" s="40">
        <v>117</v>
      </c>
      <c r="I12" s="40">
        <v>1</v>
      </c>
      <c r="J12" s="40">
        <v>3</v>
      </c>
      <c r="K12" s="40"/>
      <c r="L12" s="40">
        <v>2</v>
      </c>
      <c r="M12" s="40"/>
      <c r="N12" s="40"/>
      <c r="O12" s="41">
        <v>0</v>
      </c>
      <c r="P12" s="43">
        <v>127</v>
      </c>
      <c r="Q12" s="43">
        <v>122</v>
      </c>
      <c r="R12" s="39">
        <v>0</v>
      </c>
      <c r="S12" s="40">
        <v>7</v>
      </c>
      <c r="T12" s="44">
        <v>375</v>
      </c>
    </row>
    <row r="13" spans="1:20" ht="15" customHeight="1" x14ac:dyDescent="0.25">
      <c r="A13" s="23">
        <f t="shared" si="0"/>
        <v>12</v>
      </c>
      <c r="B13" s="24" t="s">
        <v>155</v>
      </c>
      <c r="C13" s="25">
        <v>1955</v>
      </c>
      <c r="D13" s="26" t="s">
        <v>14</v>
      </c>
      <c r="E13" s="27">
        <v>610</v>
      </c>
      <c r="F13" s="28">
        <v>118</v>
      </c>
      <c r="G13" s="29">
        <v>103</v>
      </c>
      <c r="H13" s="29">
        <v>153</v>
      </c>
      <c r="I13" s="29">
        <v>1</v>
      </c>
      <c r="J13" s="29">
        <v>2</v>
      </c>
      <c r="K13" s="29"/>
      <c r="L13" s="29">
        <v>3</v>
      </c>
      <c r="M13" s="29"/>
      <c r="N13" s="29"/>
      <c r="O13" s="30">
        <v>1</v>
      </c>
      <c r="P13" s="32">
        <v>106</v>
      </c>
      <c r="Q13" s="32">
        <v>163</v>
      </c>
      <c r="R13" s="28">
        <v>0</v>
      </c>
      <c r="S13" s="29">
        <v>8</v>
      </c>
      <c r="T13" s="33">
        <v>381</v>
      </c>
    </row>
    <row r="14" spans="1:20" ht="15" customHeight="1" x14ac:dyDescent="0.25">
      <c r="A14" s="34">
        <f t="shared" si="0"/>
        <v>13</v>
      </c>
      <c r="B14" s="35" t="s">
        <v>155</v>
      </c>
      <c r="C14" s="36">
        <v>1955</v>
      </c>
      <c r="D14" s="37" t="s">
        <v>15</v>
      </c>
      <c r="E14" s="38">
        <v>292</v>
      </c>
      <c r="F14" s="39">
        <v>112</v>
      </c>
      <c r="G14" s="40">
        <v>109</v>
      </c>
      <c r="H14" s="40">
        <v>137</v>
      </c>
      <c r="I14" s="40">
        <v>3</v>
      </c>
      <c r="J14" s="40">
        <v>3</v>
      </c>
      <c r="K14" s="40"/>
      <c r="L14" s="40">
        <v>2</v>
      </c>
      <c r="M14" s="40"/>
      <c r="N14" s="40"/>
      <c r="O14" s="41">
        <v>0</v>
      </c>
      <c r="P14" s="43">
        <v>112</v>
      </c>
      <c r="Q14" s="43">
        <v>143</v>
      </c>
      <c r="R14" s="39">
        <v>0</v>
      </c>
      <c r="S14" s="40">
        <v>7</v>
      </c>
      <c r="T14" s="44">
        <v>366</v>
      </c>
    </row>
    <row r="15" spans="1:20" ht="15" customHeight="1" x14ac:dyDescent="0.25">
      <c r="A15" s="23">
        <f t="shared" si="0"/>
        <v>14</v>
      </c>
      <c r="B15" s="24" t="s">
        <v>155</v>
      </c>
      <c r="C15" s="25">
        <v>1955</v>
      </c>
      <c r="D15" s="26" t="s">
        <v>20</v>
      </c>
      <c r="E15" s="27">
        <v>610</v>
      </c>
      <c r="F15" s="28">
        <v>12</v>
      </c>
      <c r="G15" s="29">
        <v>142</v>
      </c>
      <c r="H15" s="29">
        <v>37</v>
      </c>
      <c r="I15" s="29">
        <v>2</v>
      </c>
      <c r="J15" s="29">
        <v>0</v>
      </c>
      <c r="K15" s="29"/>
      <c r="L15" s="29">
        <v>1</v>
      </c>
      <c r="M15" s="29"/>
      <c r="N15" s="29"/>
      <c r="O15" s="30">
        <v>1</v>
      </c>
      <c r="P15" s="32">
        <v>143</v>
      </c>
      <c r="Q15" s="32">
        <v>46</v>
      </c>
      <c r="R15" s="28">
        <v>0</v>
      </c>
      <c r="S15" s="29">
        <v>1</v>
      </c>
      <c r="T15" s="33">
        <v>195</v>
      </c>
    </row>
    <row r="16" spans="1:20" ht="15" customHeight="1" x14ac:dyDescent="0.25">
      <c r="A16" s="34">
        <f t="shared" si="0"/>
        <v>15</v>
      </c>
      <c r="B16" s="35" t="s">
        <v>155</v>
      </c>
      <c r="C16" s="36">
        <v>1956</v>
      </c>
      <c r="D16" s="37" t="s">
        <v>19</v>
      </c>
      <c r="E16" s="38">
        <v>415</v>
      </c>
      <c r="F16" s="39">
        <v>138</v>
      </c>
      <c r="G16" s="40">
        <v>105</v>
      </c>
      <c r="H16" s="40">
        <v>56</v>
      </c>
      <c r="I16" s="40">
        <v>0</v>
      </c>
      <c r="J16" s="40">
        <v>2</v>
      </c>
      <c r="K16" s="40"/>
      <c r="L16" s="40">
        <v>1</v>
      </c>
      <c r="M16" s="40"/>
      <c r="N16" s="40"/>
      <c r="O16" s="41">
        <v>0</v>
      </c>
      <c r="P16" s="43">
        <v>107</v>
      </c>
      <c r="Q16" s="43">
        <v>61</v>
      </c>
      <c r="R16" s="39">
        <v>0</v>
      </c>
      <c r="S16" s="40">
        <v>7</v>
      </c>
      <c r="T16" s="44">
        <v>302</v>
      </c>
    </row>
    <row r="17" spans="1:20" ht="15" customHeight="1" x14ac:dyDescent="0.25">
      <c r="A17" s="23">
        <f t="shared" si="0"/>
        <v>16</v>
      </c>
      <c r="B17" s="24" t="s">
        <v>155</v>
      </c>
      <c r="C17" s="25">
        <v>1956</v>
      </c>
      <c r="D17" s="26" t="s">
        <v>15</v>
      </c>
      <c r="E17" s="27">
        <v>348</v>
      </c>
      <c r="F17" s="28">
        <v>34</v>
      </c>
      <c r="G17" s="29">
        <v>83</v>
      </c>
      <c r="H17" s="29">
        <v>72</v>
      </c>
      <c r="I17" s="29">
        <v>1</v>
      </c>
      <c r="J17" s="29">
        <v>1</v>
      </c>
      <c r="K17" s="29"/>
      <c r="L17" s="29">
        <v>0</v>
      </c>
      <c r="M17" s="29"/>
      <c r="N17" s="29"/>
      <c r="O17" s="30">
        <v>0</v>
      </c>
      <c r="P17" s="32">
        <v>87</v>
      </c>
      <c r="Q17" s="32">
        <v>75</v>
      </c>
      <c r="R17" s="28">
        <v>0</v>
      </c>
      <c r="S17" s="29">
        <v>4</v>
      </c>
      <c r="T17" s="33">
        <v>191</v>
      </c>
    </row>
    <row r="18" spans="1:20" ht="15" customHeight="1" x14ac:dyDescent="0.25">
      <c r="A18" s="34">
        <f t="shared" si="0"/>
        <v>17</v>
      </c>
      <c r="B18" s="35" t="s">
        <v>155</v>
      </c>
      <c r="C18" s="36">
        <v>1957</v>
      </c>
      <c r="D18" s="37" t="s">
        <v>19</v>
      </c>
      <c r="E18" s="38">
        <v>447</v>
      </c>
      <c r="F18" s="39">
        <v>154</v>
      </c>
      <c r="G18" s="40">
        <v>38</v>
      </c>
      <c r="H18" s="40">
        <v>73</v>
      </c>
      <c r="I18" s="40">
        <v>1</v>
      </c>
      <c r="J18" s="40">
        <v>3</v>
      </c>
      <c r="K18" s="40"/>
      <c r="L18" s="40">
        <v>3</v>
      </c>
      <c r="M18" s="40"/>
      <c r="N18" s="40"/>
      <c r="O18" s="41">
        <v>1</v>
      </c>
      <c r="P18" s="43">
        <v>41</v>
      </c>
      <c r="Q18" s="43">
        <v>80</v>
      </c>
      <c r="R18" s="39">
        <v>0</v>
      </c>
      <c r="S18" s="40">
        <v>7</v>
      </c>
      <c r="T18" s="44">
        <v>273</v>
      </c>
    </row>
    <row r="19" spans="1:20" ht="15" customHeight="1" x14ac:dyDescent="0.25">
      <c r="A19" s="23">
        <f t="shared" si="0"/>
        <v>18</v>
      </c>
      <c r="B19" s="24" t="s">
        <v>155</v>
      </c>
      <c r="C19" s="25">
        <v>1957</v>
      </c>
      <c r="D19" s="26" t="s">
        <v>14</v>
      </c>
      <c r="E19" s="27">
        <v>446</v>
      </c>
      <c r="F19" s="28">
        <v>145</v>
      </c>
      <c r="G19" s="29">
        <v>40</v>
      </c>
      <c r="H19" s="29">
        <v>78</v>
      </c>
      <c r="I19" s="29">
        <v>2</v>
      </c>
      <c r="J19" s="29">
        <v>1</v>
      </c>
      <c r="K19" s="29"/>
      <c r="L19" s="29">
        <v>0</v>
      </c>
      <c r="M19" s="29"/>
      <c r="N19" s="29"/>
      <c r="O19" s="30">
        <v>0</v>
      </c>
      <c r="P19" s="32">
        <v>41</v>
      </c>
      <c r="Q19" s="32">
        <v>82</v>
      </c>
      <c r="R19" s="28">
        <v>0</v>
      </c>
      <c r="S19" s="29">
        <v>10</v>
      </c>
      <c r="T19" s="33">
        <v>266</v>
      </c>
    </row>
    <row r="20" spans="1:20" ht="15" customHeight="1" x14ac:dyDescent="0.25">
      <c r="A20" s="34">
        <f t="shared" si="0"/>
        <v>19</v>
      </c>
      <c r="B20" s="35" t="s">
        <v>155</v>
      </c>
      <c r="C20" s="36">
        <v>1958</v>
      </c>
      <c r="D20" s="37" t="s">
        <v>19</v>
      </c>
      <c r="E20" s="38">
        <v>322</v>
      </c>
      <c r="F20" s="39">
        <v>102</v>
      </c>
      <c r="G20" s="40">
        <v>40</v>
      </c>
      <c r="H20" s="40">
        <v>52</v>
      </c>
      <c r="I20" s="40">
        <v>3</v>
      </c>
      <c r="J20" s="40">
        <v>2</v>
      </c>
      <c r="K20" s="40"/>
      <c r="L20" s="40">
        <v>1</v>
      </c>
      <c r="M20" s="40"/>
      <c r="N20" s="40"/>
      <c r="O20" s="41">
        <v>0</v>
      </c>
      <c r="P20" s="43">
        <v>42</v>
      </c>
      <c r="Q20" s="43">
        <v>59</v>
      </c>
      <c r="R20" s="39">
        <v>0</v>
      </c>
      <c r="S20" s="40">
        <v>5</v>
      </c>
      <c r="T20" s="44">
        <v>200</v>
      </c>
    </row>
    <row r="21" spans="1:20" ht="5.0999999999999996" customHeight="1" x14ac:dyDescent="0.25">
      <c r="A21" s="47"/>
      <c r="B21" s="48"/>
      <c r="C21" s="49"/>
      <c r="D21" s="50"/>
      <c r="E21" s="51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</row>
    <row r="22" spans="1:20" ht="5.0999999999999996" customHeight="1" x14ac:dyDescent="0.25">
      <c r="A22" s="54"/>
      <c r="B22" s="55"/>
      <c r="C22" s="56"/>
      <c r="D22" s="57"/>
      <c r="E22" s="58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</row>
    <row r="23" spans="1:20" ht="5.0999999999999996" customHeight="1" x14ac:dyDescent="0.25">
      <c r="A23" s="47"/>
      <c r="B23" s="48"/>
      <c r="C23" s="49"/>
      <c r="D23" s="50"/>
      <c r="E23" s="51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rgb="FF7030A0"/>
  </sheetPr>
  <dimension ref="A1:T25"/>
  <sheetViews>
    <sheetView zoomScale="55" zoomScaleNormal="55" workbookViewId="0">
      <pane xSplit="5" ySplit="1" topLeftCell="F2" activePane="bottomRight" state="frozen"/>
      <selection activeCell="W11" sqref="W11"/>
      <selection pane="topRight" activeCell="W11" sqref="W11"/>
      <selection pane="bottomLeft" activeCell="W11" sqref="W11"/>
      <selection pane="bottomRight" activeCell="W11" sqref="W11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5" t="s">
        <v>195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96</v>
      </c>
      <c r="C2" s="13">
        <v>2002</v>
      </c>
      <c r="D2" s="14" t="s">
        <v>19</v>
      </c>
      <c r="E2" s="15">
        <v>656</v>
      </c>
      <c r="F2" s="16">
        <v>174</v>
      </c>
      <c r="G2" s="17">
        <v>50</v>
      </c>
      <c r="H2" s="17">
        <v>183</v>
      </c>
      <c r="I2" s="17">
        <v>4</v>
      </c>
      <c r="J2" s="17">
        <v>1</v>
      </c>
      <c r="K2" s="17">
        <v>0</v>
      </c>
      <c r="L2" s="17">
        <v>0</v>
      </c>
      <c r="M2" s="17">
        <v>0</v>
      </c>
      <c r="N2" s="17">
        <v>0</v>
      </c>
      <c r="O2" s="18">
        <v>1</v>
      </c>
      <c r="P2" s="19">
        <v>51</v>
      </c>
      <c r="Q2" s="19">
        <v>191</v>
      </c>
      <c r="R2" s="16">
        <v>0</v>
      </c>
      <c r="S2" s="17">
        <v>6</v>
      </c>
      <c r="T2" s="21">
        <v>413</v>
      </c>
    </row>
    <row r="3" spans="1:20" ht="15" customHeight="1" x14ac:dyDescent="0.25">
      <c r="A3" s="23">
        <f t="shared" ref="A3:A22" si="0">A2+1</f>
        <v>2</v>
      </c>
      <c r="B3" s="24" t="s">
        <v>96</v>
      </c>
      <c r="C3" s="25">
        <v>2002</v>
      </c>
      <c r="D3" s="26" t="s">
        <v>14</v>
      </c>
      <c r="E3" s="27">
        <v>656</v>
      </c>
      <c r="F3" s="28">
        <v>165</v>
      </c>
      <c r="G3" s="29">
        <v>64</v>
      </c>
      <c r="H3" s="29">
        <v>179</v>
      </c>
      <c r="I3" s="29">
        <v>2</v>
      </c>
      <c r="J3" s="29">
        <v>4</v>
      </c>
      <c r="K3" s="29">
        <v>0</v>
      </c>
      <c r="L3" s="29">
        <v>0</v>
      </c>
      <c r="M3" s="29">
        <v>0</v>
      </c>
      <c r="N3" s="29">
        <v>0</v>
      </c>
      <c r="O3" s="30">
        <v>0</v>
      </c>
      <c r="P3" s="32">
        <v>70</v>
      </c>
      <c r="Q3" s="32">
        <v>182</v>
      </c>
      <c r="R3" s="28">
        <v>0</v>
      </c>
      <c r="S3" s="29">
        <v>9</v>
      </c>
      <c r="T3" s="33">
        <v>414</v>
      </c>
    </row>
    <row r="4" spans="1:20" ht="15" customHeight="1" x14ac:dyDescent="0.25">
      <c r="A4" s="34">
        <f t="shared" si="0"/>
        <v>3</v>
      </c>
      <c r="B4" s="35" t="s">
        <v>96</v>
      </c>
      <c r="C4" s="36">
        <v>2003</v>
      </c>
      <c r="D4" s="37" t="s">
        <v>19</v>
      </c>
      <c r="E4" s="38">
        <v>449</v>
      </c>
      <c r="F4" s="39">
        <v>97</v>
      </c>
      <c r="G4" s="40">
        <v>59</v>
      </c>
      <c r="H4" s="40">
        <v>143</v>
      </c>
      <c r="I4" s="40">
        <v>1</v>
      </c>
      <c r="J4" s="40">
        <v>1</v>
      </c>
      <c r="K4" s="40">
        <v>0</v>
      </c>
      <c r="L4" s="40">
        <v>0</v>
      </c>
      <c r="M4" s="40">
        <v>0</v>
      </c>
      <c r="N4" s="40">
        <v>0</v>
      </c>
      <c r="O4" s="41">
        <v>0</v>
      </c>
      <c r="P4" s="43">
        <v>61</v>
      </c>
      <c r="Q4" s="43">
        <v>145</v>
      </c>
      <c r="R4" s="39">
        <v>0</v>
      </c>
      <c r="S4" s="40">
        <v>7</v>
      </c>
      <c r="T4" s="44">
        <v>301</v>
      </c>
    </row>
    <row r="5" spans="1:20" ht="15" customHeight="1" x14ac:dyDescent="0.25">
      <c r="A5" s="23">
        <f t="shared" si="0"/>
        <v>4</v>
      </c>
      <c r="B5" s="24" t="s">
        <v>96</v>
      </c>
      <c r="C5" s="25">
        <v>2003</v>
      </c>
      <c r="D5" s="26" t="s">
        <v>14</v>
      </c>
      <c r="E5" s="27">
        <v>449</v>
      </c>
      <c r="F5" s="28">
        <v>86</v>
      </c>
      <c r="G5" s="29">
        <v>66</v>
      </c>
      <c r="H5" s="29">
        <v>129</v>
      </c>
      <c r="I5" s="29">
        <v>2</v>
      </c>
      <c r="J5" s="29">
        <v>2</v>
      </c>
      <c r="K5" s="29">
        <v>0</v>
      </c>
      <c r="L5" s="29">
        <v>0</v>
      </c>
      <c r="M5" s="29">
        <v>0</v>
      </c>
      <c r="N5" s="29">
        <v>0</v>
      </c>
      <c r="O5" s="30">
        <v>0</v>
      </c>
      <c r="P5" s="32">
        <v>68</v>
      </c>
      <c r="Q5" s="32">
        <v>134</v>
      </c>
      <c r="R5" s="28">
        <v>0</v>
      </c>
      <c r="S5" s="29">
        <v>7</v>
      </c>
      <c r="T5" s="33">
        <v>285</v>
      </c>
    </row>
    <row r="6" spans="1:20" ht="15" customHeight="1" x14ac:dyDescent="0.25">
      <c r="A6" s="34">
        <f t="shared" si="0"/>
        <v>5</v>
      </c>
      <c r="B6" s="35" t="s">
        <v>96</v>
      </c>
      <c r="C6" s="36">
        <v>2004</v>
      </c>
      <c r="D6" s="37" t="s">
        <v>19</v>
      </c>
      <c r="E6" s="38">
        <v>482</v>
      </c>
      <c r="F6" s="39">
        <v>115</v>
      </c>
      <c r="G6" s="40">
        <v>72</v>
      </c>
      <c r="H6" s="40">
        <v>127</v>
      </c>
      <c r="I6" s="40">
        <v>2</v>
      </c>
      <c r="J6" s="40">
        <v>0</v>
      </c>
      <c r="K6" s="40">
        <v>0</v>
      </c>
      <c r="L6" s="40">
        <v>2</v>
      </c>
      <c r="M6" s="40">
        <v>0</v>
      </c>
      <c r="N6" s="40">
        <v>0</v>
      </c>
      <c r="O6" s="41">
        <v>0</v>
      </c>
      <c r="P6" s="43">
        <v>73</v>
      </c>
      <c r="Q6" s="43">
        <v>132</v>
      </c>
      <c r="R6" s="39">
        <v>0</v>
      </c>
      <c r="S6" s="40">
        <v>6</v>
      </c>
      <c r="T6" s="44">
        <v>318</v>
      </c>
    </row>
    <row r="7" spans="1:20" ht="15" customHeight="1" x14ac:dyDescent="0.25">
      <c r="A7" s="23">
        <f t="shared" si="0"/>
        <v>6</v>
      </c>
      <c r="B7" s="24" t="s">
        <v>96</v>
      </c>
      <c r="C7" s="25">
        <v>2004</v>
      </c>
      <c r="D7" s="26" t="s">
        <v>14</v>
      </c>
      <c r="E7" s="27">
        <v>482</v>
      </c>
      <c r="F7" s="28">
        <v>138</v>
      </c>
      <c r="G7" s="29">
        <v>84</v>
      </c>
      <c r="H7" s="29">
        <v>111</v>
      </c>
      <c r="I7" s="29">
        <v>1</v>
      </c>
      <c r="J7" s="29">
        <v>0</v>
      </c>
      <c r="K7" s="29">
        <v>0</v>
      </c>
      <c r="L7" s="29">
        <v>2</v>
      </c>
      <c r="M7" s="29">
        <v>0</v>
      </c>
      <c r="N7" s="29">
        <v>0</v>
      </c>
      <c r="O7" s="30">
        <v>2</v>
      </c>
      <c r="P7" s="32">
        <v>85</v>
      </c>
      <c r="Q7" s="32">
        <v>117</v>
      </c>
      <c r="R7" s="28">
        <v>0</v>
      </c>
      <c r="S7" s="29">
        <v>4</v>
      </c>
      <c r="T7" s="33">
        <v>338</v>
      </c>
    </row>
    <row r="8" spans="1:20" ht="15" customHeight="1" x14ac:dyDescent="0.25">
      <c r="A8" s="34">
        <f t="shared" si="0"/>
        <v>7</v>
      </c>
      <c r="B8" s="35" t="s">
        <v>96</v>
      </c>
      <c r="C8" s="36">
        <v>2005</v>
      </c>
      <c r="D8" s="37" t="s">
        <v>19</v>
      </c>
      <c r="E8" s="38">
        <v>738</v>
      </c>
      <c r="F8" s="39">
        <v>196</v>
      </c>
      <c r="G8" s="40">
        <v>88</v>
      </c>
      <c r="H8" s="40">
        <v>181</v>
      </c>
      <c r="I8" s="40">
        <v>1</v>
      </c>
      <c r="J8" s="40">
        <v>1</v>
      </c>
      <c r="K8" s="40">
        <v>0</v>
      </c>
      <c r="L8" s="40">
        <v>0</v>
      </c>
      <c r="M8" s="40">
        <v>0</v>
      </c>
      <c r="N8" s="40">
        <v>0</v>
      </c>
      <c r="O8" s="41">
        <v>1</v>
      </c>
      <c r="P8" s="43">
        <v>89</v>
      </c>
      <c r="Q8" s="43">
        <v>186</v>
      </c>
      <c r="R8" s="39">
        <v>0</v>
      </c>
      <c r="S8" s="40">
        <v>6</v>
      </c>
      <c r="T8" s="44">
        <v>468</v>
      </c>
    </row>
    <row r="9" spans="1:20" ht="15" customHeight="1" x14ac:dyDescent="0.25">
      <c r="A9" s="23">
        <f t="shared" si="0"/>
        <v>8</v>
      </c>
      <c r="B9" s="24" t="s">
        <v>96</v>
      </c>
      <c r="C9" s="25">
        <v>2005</v>
      </c>
      <c r="D9" s="26" t="s">
        <v>14</v>
      </c>
      <c r="E9" s="27">
        <v>737</v>
      </c>
      <c r="F9" s="28">
        <v>224</v>
      </c>
      <c r="G9" s="29">
        <v>78</v>
      </c>
      <c r="H9" s="29">
        <v>185</v>
      </c>
      <c r="I9" s="29">
        <v>0</v>
      </c>
      <c r="J9" s="29">
        <v>2</v>
      </c>
      <c r="K9" s="29">
        <v>0</v>
      </c>
      <c r="L9" s="29">
        <v>2</v>
      </c>
      <c r="M9" s="29">
        <v>0</v>
      </c>
      <c r="N9" s="29">
        <v>0</v>
      </c>
      <c r="O9" s="30">
        <v>1</v>
      </c>
      <c r="P9" s="32">
        <v>81</v>
      </c>
      <c r="Q9" s="32">
        <v>191</v>
      </c>
      <c r="R9" s="28">
        <v>0</v>
      </c>
      <c r="S9" s="29">
        <v>10</v>
      </c>
      <c r="T9" s="33">
        <v>492</v>
      </c>
    </row>
    <row r="10" spans="1:20" ht="15" customHeight="1" x14ac:dyDescent="0.25">
      <c r="A10" s="34">
        <f t="shared" si="0"/>
        <v>9</v>
      </c>
      <c r="B10" s="35" t="s">
        <v>96</v>
      </c>
      <c r="C10" s="36">
        <v>2006</v>
      </c>
      <c r="D10" s="37" t="s">
        <v>19</v>
      </c>
      <c r="E10" s="38">
        <v>599</v>
      </c>
      <c r="F10" s="39">
        <v>124</v>
      </c>
      <c r="G10" s="40">
        <v>87</v>
      </c>
      <c r="H10" s="40">
        <v>171</v>
      </c>
      <c r="I10" s="40">
        <v>2</v>
      </c>
      <c r="J10" s="40">
        <v>2</v>
      </c>
      <c r="K10" s="40">
        <v>0</v>
      </c>
      <c r="L10" s="40">
        <v>0</v>
      </c>
      <c r="M10" s="40">
        <v>0</v>
      </c>
      <c r="N10" s="40">
        <v>0</v>
      </c>
      <c r="O10" s="41">
        <v>1</v>
      </c>
      <c r="P10" s="43">
        <v>91</v>
      </c>
      <c r="Q10" s="43">
        <v>176</v>
      </c>
      <c r="R10" s="39">
        <v>0</v>
      </c>
      <c r="S10" s="40">
        <v>6</v>
      </c>
      <c r="T10" s="44">
        <v>387</v>
      </c>
    </row>
    <row r="11" spans="1:20" ht="15" customHeight="1" x14ac:dyDescent="0.25">
      <c r="A11" s="23">
        <f t="shared" si="0"/>
        <v>10</v>
      </c>
      <c r="B11" s="24" t="s">
        <v>96</v>
      </c>
      <c r="C11" s="25">
        <v>2006</v>
      </c>
      <c r="D11" s="26" t="s">
        <v>14</v>
      </c>
      <c r="E11" s="27">
        <v>599</v>
      </c>
      <c r="F11" s="28">
        <v>94</v>
      </c>
      <c r="G11" s="29">
        <v>100</v>
      </c>
      <c r="H11" s="29">
        <v>156</v>
      </c>
      <c r="I11" s="29">
        <v>1</v>
      </c>
      <c r="J11" s="29">
        <v>1</v>
      </c>
      <c r="K11" s="29">
        <v>0</v>
      </c>
      <c r="L11" s="29">
        <v>3</v>
      </c>
      <c r="M11" s="29">
        <v>0</v>
      </c>
      <c r="N11" s="29">
        <v>0</v>
      </c>
      <c r="O11" s="30">
        <v>0</v>
      </c>
      <c r="P11" s="32">
        <v>101</v>
      </c>
      <c r="Q11" s="32">
        <v>165</v>
      </c>
      <c r="R11" s="28">
        <v>0</v>
      </c>
      <c r="S11" s="29">
        <v>10</v>
      </c>
      <c r="T11" s="33">
        <v>355</v>
      </c>
    </row>
    <row r="12" spans="1:20" ht="15" customHeight="1" x14ac:dyDescent="0.25">
      <c r="A12" s="34">
        <f t="shared" si="0"/>
        <v>11</v>
      </c>
      <c r="B12" s="35" t="s">
        <v>96</v>
      </c>
      <c r="C12" s="36">
        <v>2007</v>
      </c>
      <c r="D12" s="37" t="s">
        <v>19</v>
      </c>
      <c r="E12" s="38">
        <v>410</v>
      </c>
      <c r="F12" s="39">
        <v>77</v>
      </c>
      <c r="G12" s="40">
        <v>85</v>
      </c>
      <c r="H12" s="40">
        <v>65</v>
      </c>
      <c r="I12" s="40">
        <v>2</v>
      </c>
      <c r="J12" s="40">
        <v>0</v>
      </c>
      <c r="K12" s="40">
        <v>0</v>
      </c>
      <c r="L12" s="40">
        <v>1</v>
      </c>
      <c r="M12" s="40">
        <v>0</v>
      </c>
      <c r="N12" s="40">
        <v>0</v>
      </c>
      <c r="O12" s="41">
        <v>1</v>
      </c>
      <c r="P12" s="43">
        <v>86</v>
      </c>
      <c r="Q12" s="43">
        <v>71</v>
      </c>
      <c r="R12" s="39">
        <v>0</v>
      </c>
      <c r="S12" s="40">
        <v>5</v>
      </c>
      <c r="T12" s="44">
        <v>231</v>
      </c>
    </row>
    <row r="13" spans="1:20" ht="15" customHeight="1" x14ac:dyDescent="0.25">
      <c r="A13" s="23">
        <f t="shared" si="0"/>
        <v>12</v>
      </c>
      <c r="B13" s="24" t="s">
        <v>96</v>
      </c>
      <c r="C13" s="25">
        <v>2007</v>
      </c>
      <c r="D13" s="26" t="s">
        <v>14</v>
      </c>
      <c r="E13" s="27">
        <v>410</v>
      </c>
      <c r="F13" s="28">
        <v>67</v>
      </c>
      <c r="G13" s="29">
        <v>76</v>
      </c>
      <c r="H13" s="29">
        <v>79</v>
      </c>
      <c r="I13" s="29">
        <v>0</v>
      </c>
      <c r="J13" s="29">
        <v>0</v>
      </c>
      <c r="K13" s="29">
        <v>0</v>
      </c>
      <c r="L13" s="29">
        <v>1</v>
      </c>
      <c r="M13" s="29">
        <v>0</v>
      </c>
      <c r="N13" s="29">
        <v>0</v>
      </c>
      <c r="O13" s="30">
        <v>1</v>
      </c>
      <c r="P13" s="32">
        <v>76</v>
      </c>
      <c r="Q13" s="32">
        <v>82</v>
      </c>
      <c r="R13" s="28">
        <v>0</v>
      </c>
      <c r="S13" s="29">
        <v>3</v>
      </c>
      <c r="T13" s="33">
        <v>224</v>
      </c>
    </row>
    <row r="14" spans="1:20" ht="15" customHeight="1" x14ac:dyDescent="0.25">
      <c r="A14" s="34">
        <f t="shared" si="0"/>
        <v>13</v>
      </c>
      <c r="B14" s="35" t="s">
        <v>96</v>
      </c>
      <c r="C14" s="36">
        <v>2008</v>
      </c>
      <c r="D14" s="37" t="s">
        <v>19</v>
      </c>
      <c r="E14" s="38">
        <v>571</v>
      </c>
      <c r="F14" s="39">
        <v>70</v>
      </c>
      <c r="G14" s="40">
        <v>111</v>
      </c>
      <c r="H14" s="40">
        <v>138</v>
      </c>
      <c r="I14" s="40">
        <v>3</v>
      </c>
      <c r="J14" s="40">
        <v>2</v>
      </c>
      <c r="K14" s="40">
        <v>0</v>
      </c>
      <c r="L14" s="40">
        <v>1</v>
      </c>
      <c r="M14" s="40">
        <v>0</v>
      </c>
      <c r="N14" s="40">
        <v>0</v>
      </c>
      <c r="O14" s="41">
        <v>2</v>
      </c>
      <c r="P14" s="43">
        <v>113</v>
      </c>
      <c r="Q14" s="43">
        <v>146</v>
      </c>
      <c r="R14" s="39">
        <v>0</v>
      </c>
      <c r="S14" s="40">
        <v>4</v>
      </c>
      <c r="T14" s="44">
        <v>327</v>
      </c>
    </row>
    <row r="15" spans="1:20" ht="15" customHeight="1" x14ac:dyDescent="0.25">
      <c r="A15" s="23">
        <f t="shared" si="0"/>
        <v>14</v>
      </c>
      <c r="B15" s="24" t="s">
        <v>96</v>
      </c>
      <c r="C15" s="25">
        <v>2008</v>
      </c>
      <c r="D15" s="26" t="s">
        <v>14</v>
      </c>
      <c r="E15" s="27">
        <v>570</v>
      </c>
      <c r="F15" s="28">
        <v>80</v>
      </c>
      <c r="G15" s="29">
        <v>94</v>
      </c>
      <c r="H15" s="29">
        <v>150</v>
      </c>
      <c r="I15" s="29">
        <v>1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30">
        <v>1</v>
      </c>
      <c r="P15" s="32">
        <v>96</v>
      </c>
      <c r="Q15" s="32">
        <v>153</v>
      </c>
      <c r="R15" s="28">
        <v>0</v>
      </c>
      <c r="S15" s="29">
        <v>7</v>
      </c>
      <c r="T15" s="33">
        <v>326</v>
      </c>
    </row>
    <row r="16" spans="1:20" ht="15" customHeight="1" x14ac:dyDescent="0.25">
      <c r="A16" s="34">
        <f t="shared" si="0"/>
        <v>15</v>
      </c>
      <c r="B16" s="35" t="s">
        <v>96</v>
      </c>
      <c r="C16" s="36">
        <v>2009</v>
      </c>
      <c r="D16" s="37" t="s">
        <v>19</v>
      </c>
      <c r="E16" s="38">
        <v>399</v>
      </c>
      <c r="F16" s="39">
        <v>22</v>
      </c>
      <c r="G16" s="40">
        <v>80</v>
      </c>
      <c r="H16" s="40">
        <v>111</v>
      </c>
      <c r="I16" s="40">
        <v>1</v>
      </c>
      <c r="J16" s="40">
        <v>2</v>
      </c>
      <c r="K16" s="40">
        <v>0</v>
      </c>
      <c r="L16" s="40">
        <v>0</v>
      </c>
      <c r="M16" s="40">
        <v>0</v>
      </c>
      <c r="N16" s="40">
        <v>0</v>
      </c>
      <c r="O16" s="41">
        <v>0</v>
      </c>
      <c r="P16" s="43">
        <v>82</v>
      </c>
      <c r="Q16" s="43">
        <v>118</v>
      </c>
      <c r="R16" s="39">
        <v>0</v>
      </c>
      <c r="S16" s="40">
        <v>4</v>
      </c>
      <c r="T16" s="44">
        <v>216</v>
      </c>
    </row>
    <row r="17" spans="1:20" ht="15" customHeight="1" x14ac:dyDescent="0.25">
      <c r="A17" s="23">
        <f t="shared" si="0"/>
        <v>16</v>
      </c>
      <c r="B17" s="24" t="s">
        <v>96</v>
      </c>
      <c r="C17" s="25">
        <v>2009</v>
      </c>
      <c r="D17" s="26" t="s">
        <v>14</v>
      </c>
      <c r="E17" s="27">
        <v>398</v>
      </c>
      <c r="F17" s="28">
        <v>13</v>
      </c>
      <c r="G17" s="29">
        <v>84</v>
      </c>
      <c r="H17" s="29">
        <v>120</v>
      </c>
      <c r="I17" s="29">
        <v>1</v>
      </c>
      <c r="J17" s="29">
        <v>2</v>
      </c>
      <c r="K17" s="29">
        <v>0</v>
      </c>
      <c r="L17" s="29">
        <v>1</v>
      </c>
      <c r="M17" s="29">
        <v>0</v>
      </c>
      <c r="N17" s="29">
        <v>0</v>
      </c>
      <c r="O17" s="30">
        <v>0</v>
      </c>
      <c r="P17" s="32">
        <v>88</v>
      </c>
      <c r="Q17" s="32">
        <v>125</v>
      </c>
      <c r="R17" s="28">
        <v>0</v>
      </c>
      <c r="S17" s="29">
        <v>7</v>
      </c>
      <c r="T17" s="33">
        <v>221</v>
      </c>
    </row>
    <row r="18" spans="1:20" ht="15" customHeight="1" x14ac:dyDescent="0.25">
      <c r="A18" s="34">
        <f t="shared" si="0"/>
        <v>17</v>
      </c>
      <c r="B18" s="35" t="s">
        <v>96</v>
      </c>
      <c r="C18" s="36">
        <v>2009</v>
      </c>
      <c r="D18" s="37" t="s">
        <v>15</v>
      </c>
      <c r="E18" s="38">
        <v>321</v>
      </c>
      <c r="F18" s="39">
        <v>19</v>
      </c>
      <c r="G18" s="40">
        <v>88</v>
      </c>
      <c r="H18" s="40">
        <v>37</v>
      </c>
      <c r="I18" s="40">
        <v>1</v>
      </c>
      <c r="J18" s="40">
        <v>2</v>
      </c>
      <c r="K18" s="40">
        <v>0</v>
      </c>
      <c r="L18" s="40">
        <v>0</v>
      </c>
      <c r="M18" s="40">
        <v>0</v>
      </c>
      <c r="N18" s="40">
        <v>0</v>
      </c>
      <c r="O18" s="41">
        <v>0</v>
      </c>
      <c r="P18" s="43">
        <v>90</v>
      </c>
      <c r="Q18" s="43">
        <v>38</v>
      </c>
      <c r="R18" s="39">
        <v>0</v>
      </c>
      <c r="S18" s="40">
        <v>5</v>
      </c>
      <c r="T18" s="44">
        <v>147</v>
      </c>
    </row>
    <row r="19" spans="1:20" ht="15" customHeight="1" x14ac:dyDescent="0.25">
      <c r="A19" s="23">
        <f t="shared" si="0"/>
        <v>18</v>
      </c>
      <c r="B19" s="24" t="s">
        <v>96</v>
      </c>
      <c r="C19" s="25">
        <v>2009</v>
      </c>
      <c r="D19" s="26" t="s">
        <v>44</v>
      </c>
      <c r="E19" s="27">
        <v>249</v>
      </c>
      <c r="F19" s="28">
        <v>24</v>
      </c>
      <c r="G19" s="29">
        <v>62</v>
      </c>
      <c r="H19" s="29">
        <v>11</v>
      </c>
      <c r="I19" s="29">
        <v>1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30">
        <v>1</v>
      </c>
      <c r="P19" s="32">
        <v>65</v>
      </c>
      <c r="Q19" s="32">
        <v>13</v>
      </c>
      <c r="R19" s="28">
        <v>0</v>
      </c>
      <c r="S19" s="29">
        <v>3</v>
      </c>
      <c r="T19" s="33">
        <v>99</v>
      </c>
    </row>
    <row r="20" spans="1:20" ht="15" customHeight="1" x14ac:dyDescent="0.25">
      <c r="A20" s="34">
        <f t="shared" si="0"/>
        <v>19</v>
      </c>
      <c r="B20" s="35" t="s">
        <v>96</v>
      </c>
      <c r="C20" s="36">
        <v>2010</v>
      </c>
      <c r="D20" s="37" t="s">
        <v>19</v>
      </c>
      <c r="E20" s="38">
        <v>761</v>
      </c>
      <c r="F20" s="39">
        <v>133</v>
      </c>
      <c r="G20" s="40">
        <v>54</v>
      </c>
      <c r="H20" s="40">
        <v>253</v>
      </c>
      <c r="I20" s="40">
        <v>4</v>
      </c>
      <c r="J20" s="40">
        <v>7</v>
      </c>
      <c r="K20" s="40">
        <v>0</v>
      </c>
      <c r="L20" s="40">
        <v>0</v>
      </c>
      <c r="M20" s="40">
        <v>0</v>
      </c>
      <c r="N20" s="40">
        <v>0</v>
      </c>
      <c r="O20" s="41">
        <v>2</v>
      </c>
      <c r="P20" s="43">
        <v>61</v>
      </c>
      <c r="Q20" s="43">
        <v>261</v>
      </c>
      <c r="R20" s="39">
        <v>0</v>
      </c>
      <c r="S20" s="40">
        <v>13</v>
      </c>
      <c r="T20" s="44">
        <v>453</v>
      </c>
    </row>
    <row r="21" spans="1:20" ht="15" customHeight="1" x14ac:dyDescent="0.25">
      <c r="A21" s="23">
        <f t="shared" si="0"/>
        <v>20</v>
      </c>
      <c r="B21" s="24" t="s">
        <v>96</v>
      </c>
      <c r="C21" s="25">
        <v>2011</v>
      </c>
      <c r="D21" s="26" t="s">
        <v>19</v>
      </c>
      <c r="E21" s="27">
        <v>635</v>
      </c>
      <c r="F21" s="28">
        <v>94</v>
      </c>
      <c r="G21" s="29">
        <v>75</v>
      </c>
      <c r="H21" s="29">
        <v>237</v>
      </c>
      <c r="I21" s="29">
        <v>5</v>
      </c>
      <c r="J21" s="29">
        <v>2</v>
      </c>
      <c r="K21" s="29">
        <v>0</v>
      </c>
      <c r="L21" s="29">
        <v>2</v>
      </c>
      <c r="M21" s="29">
        <v>0</v>
      </c>
      <c r="N21" s="29">
        <v>0</v>
      </c>
      <c r="O21" s="30">
        <v>1</v>
      </c>
      <c r="P21" s="32">
        <v>78</v>
      </c>
      <c r="Q21" s="32">
        <v>247</v>
      </c>
      <c r="R21" s="28">
        <v>0</v>
      </c>
      <c r="S21" s="29">
        <v>3</v>
      </c>
      <c r="T21" s="33">
        <v>416</v>
      </c>
    </row>
    <row r="22" spans="1:20" ht="15" customHeight="1" x14ac:dyDescent="0.25">
      <c r="A22" s="34">
        <f t="shared" si="0"/>
        <v>21</v>
      </c>
      <c r="B22" s="35" t="s">
        <v>96</v>
      </c>
      <c r="C22" s="36">
        <v>2012</v>
      </c>
      <c r="D22" s="37" t="s">
        <v>19</v>
      </c>
      <c r="E22" s="38">
        <v>460</v>
      </c>
      <c r="F22" s="39">
        <v>119</v>
      </c>
      <c r="G22" s="40">
        <v>183</v>
      </c>
      <c r="H22" s="40">
        <v>37</v>
      </c>
      <c r="I22" s="40">
        <v>5</v>
      </c>
      <c r="J22" s="40">
        <v>1</v>
      </c>
      <c r="K22" s="40">
        <v>0</v>
      </c>
      <c r="L22" s="40">
        <v>0</v>
      </c>
      <c r="M22" s="40">
        <v>0</v>
      </c>
      <c r="N22" s="40">
        <v>0</v>
      </c>
      <c r="O22" s="41">
        <v>0</v>
      </c>
      <c r="P22" s="43">
        <v>186</v>
      </c>
      <c r="Q22" s="43">
        <v>42</v>
      </c>
      <c r="R22" s="39">
        <v>0</v>
      </c>
      <c r="S22" s="40">
        <v>15</v>
      </c>
      <c r="T22" s="44">
        <v>345</v>
      </c>
    </row>
    <row r="23" spans="1:20" ht="5.0999999999999996" customHeight="1" x14ac:dyDescent="0.25">
      <c r="A23" s="47"/>
      <c r="B23" s="48"/>
      <c r="C23" s="49"/>
      <c r="D23" s="50"/>
      <c r="E23" s="51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>
        <v>0</v>
      </c>
      <c r="S23" s="52"/>
      <c r="T23" s="52"/>
    </row>
    <row r="24" spans="1:20" ht="5.0999999999999996" customHeight="1" x14ac:dyDescent="0.25">
      <c r="A24" s="54"/>
      <c r="B24" s="55"/>
      <c r="C24" s="56"/>
      <c r="D24" s="57"/>
      <c r="E24" s="58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</row>
    <row r="25" spans="1:20" ht="5.0999999999999996" customHeight="1" x14ac:dyDescent="0.25">
      <c r="A25" s="47"/>
      <c r="B25" s="48"/>
      <c r="C25" s="49"/>
      <c r="D25" s="50"/>
      <c r="E25" s="51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rgb="FF7030A0"/>
  </sheetPr>
  <dimension ref="A1:T22"/>
  <sheetViews>
    <sheetView topLeftCell="M1" zoomScale="55" zoomScaleNormal="55" workbookViewId="0">
      <selection activeCell="W11" sqref="W11"/>
    </sheetView>
  </sheetViews>
  <sheetFormatPr defaultColWidth="10" defaultRowHeight="15" x14ac:dyDescent="0.25"/>
  <cols>
    <col min="1" max="1" width="4.5" style="1" bestFit="1" customWidth="1"/>
    <col min="2" max="2" width="14.5" style="3" bestFit="1" customWidth="1"/>
    <col min="3" max="3" width="5.75" style="3" bestFit="1" customWidth="1"/>
    <col min="4" max="4" width="11.75" style="1" bestFit="1" customWidth="1"/>
    <col min="5" max="5" width="8.25" style="1" customWidth="1"/>
    <col min="6" max="15" width="7.625" style="1" customWidth="1"/>
    <col min="16" max="16" width="10.625" style="1" customWidth="1"/>
    <col min="17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195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2" t="s">
        <v>80</v>
      </c>
      <c r="C2" s="123">
        <v>1798</v>
      </c>
      <c r="D2" s="122" t="s">
        <v>19</v>
      </c>
      <c r="E2" s="2">
        <v>488</v>
      </c>
      <c r="F2" s="16">
        <v>13</v>
      </c>
      <c r="G2" s="17">
        <v>64</v>
      </c>
      <c r="H2" s="17">
        <v>82</v>
      </c>
      <c r="I2" s="17">
        <v>10</v>
      </c>
      <c r="J2" s="17">
        <v>0</v>
      </c>
      <c r="K2" s="17">
        <v>44</v>
      </c>
      <c r="L2" s="17">
        <v>1</v>
      </c>
      <c r="M2" s="17">
        <v>12</v>
      </c>
      <c r="N2" s="17">
        <v>0</v>
      </c>
      <c r="O2" s="18">
        <v>0</v>
      </c>
      <c r="P2" s="235">
        <v>64</v>
      </c>
      <c r="Q2" s="19">
        <v>93</v>
      </c>
      <c r="R2" s="16">
        <v>0</v>
      </c>
      <c r="S2" s="17">
        <v>8</v>
      </c>
      <c r="T2" s="21">
        <v>226</v>
      </c>
    </row>
    <row r="3" spans="1:20" ht="15" customHeight="1" x14ac:dyDescent="0.25">
      <c r="A3" s="23">
        <f t="shared" ref="A3:A19" si="0">A2+1</f>
        <v>2</v>
      </c>
      <c r="B3" s="122" t="s">
        <v>80</v>
      </c>
      <c r="C3" s="123">
        <v>1797</v>
      </c>
      <c r="D3" s="122" t="s">
        <v>19</v>
      </c>
      <c r="E3" s="2">
        <v>710</v>
      </c>
      <c r="F3" s="28">
        <v>47</v>
      </c>
      <c r="G3" s="29">
        <v>58</v>
      </c>
      <c r="H3" s="29">
        <v>5</v>
      </c>
      <c r="I3" s="29">
        <v>21</v>
      </c>
      <c r="J3" s="29">
        <v>3</v>
      </c>
      <c r="K3" s="29">
        <v>86</v>
      </c>
      <c r="L3" s="29">
        <v>2</v>
      </c>
      <c r="M3" s="29">
        <v>18</v>
      </c>
      <c r="N3" s="29">
        <v>0</v>
      </c>
      <c r="O3" s="30">
        <v>3</v>
      </c>
      <c r="P3" s="236">
        <v>62</v>
      </c>
      <c r="Q3" s="32">
        <v>31</v>
      </c>
      <c r="R3" s="28">
        <v>0</v>
      </c>
      <c r="S3" s="29">
        <v>11</v>
      </c>
      <c r="T3" s="33">
        <v>243</v>
      </c>
    </row>
    <row r="4" spans="1:20" ht="15" customHeight="1" x14ac:dyDescent="0.25">
      <c r="A4" s="34">
        <f t="shared" si="0"/>
        <v>3</v>
      </c>
      <c r="B4" s="122" t="s">
        <v>80</v>
      </c>
      <c r="C4" s="123">
        <v>1796</v>
      </c>
      <c r="D4" s="122" t="s">
        <v>19</v>
      </c>
      <c r="E4" s="2">
        <v>675</v>
      </c>
      <c r="F4" s="39">
        <v>23</v>
      </c>
      <c r="G4" s="40">
        <v>99</v>
      </c>
      <c r="H4" s="40">
        <v>68</v>
      </c>
      <c r="I4" s="40">
        <v>17</v>
      </c>
      <c r="J4" s="40">
        <v>2</v>
      </c>
      <c r="K4" s="40">
        <v>52</v>
      </c>
      <c r="L4" s="40">
        <v>1</v>
      </c>
      <c r="M4" s="40">
        <v>18</v>
      </c>
      <c r="N4" s="40">
        <v>0</v>
      </c>
      <c r="O4" s="41">
        <v>0</v>
      </c>
      <c r="P4" s="237">
        <v>101</v>
      </c>
      <c r="Q4" s="43">
        <v>90</v>
      </c>
      <c r="R4" s="39">
        <v>0</v>
      </c>
      <c r="S4" s="40">
        <v>7</v>
      </c>
      <c r="T4" s="44">
        <v>280</v>
      </c>
    </row>
    <row r="5" spans="1:20" ht="15" customHeight="1" x14ac:dyDescent="0.25">
      <c r="A5" s="23">
        <f t="shared" si="0"/>
        <v>4</v>
      </c>
      <c r="B5" s="122" t="s">
        <v>80</v>
      </c>
      <c r="C5" s="123">
        <v>1795</v>
      </c>
      <c r="D5" s="122" t="s">
        <v>14</v>
      </c>
      <c r="E5" s="2">
        <v>491</v>
      </c>
      <c r="F5" s="28">
        <v>42</v>
      </c>
      <c r="G5" s="29">
        <v>32</v>
      </c>
      <c r="H5" s="29">
        <v>10</v>
      </c>
      <c r="I5" s="29">
        <v>10</v>
      </c>
      <c r="J5" s="29">
        <v>0</v>
      </c>
      <c r="K5" s="29">
        <v>96</v>
      </c>
      <c r="L5" s="29">
        <v>2</v>
      </c>
      <c r="M5" s="29">
        <v>14</v>
      </c>
      <c r="N5" s="29">
        <v>0</v>
      </c>
      <c r="O5" s="30">
        <v>1</v>
      </c>
      <c r="P5" s="236">
        <v>33</v>
      </c>
      <c r="Q5" s="32">
        <v>23</v>
      </c>
      <c r="R5" s="28">
        <v>0</v>
      </c>
      <c r="S5" s="29">
        <v>7</v>
      </c>
      <c r="T5" s="33">
        <v>207</v>
      </c>
    </row>
    <row r="6" spans="1:20" ht="15" customHeight="1" x14ac:dyDescent="0.25">
      <c r="A6" s="34">
        <f t="shared" si="0"/>
        <v>5</v>
      </c>
      <c r="B6" s="122" t="s">
        <v>80</v>
      </c>
      <c r="C6" s="123">
        <v>1795</v>
      </c>
      <c r="D6" s="122" t="s">
        <v>19</v>
      </c>
      <c r="E6" s="2">
        <v>492</v>
      </c>
      <c r="F6" s="39">
        <v>35</v>
      </c>
      <c r="G6" s="40">
        <v>34</v>
      </c>
      <c r="H6" s="40">
        <v>19</v>
      </c>
      <c r="I6" s="40">
        <v>10</v>
      </c>
      <c r="J6" s="40">
        <v>1</v>
      </c>
      <c r="K6" s="40">
        <v>85</v>
      </c>
      <c r="L6" s="40">
        <v>2</v>
      </c>
      <c r="M6" s="40">
        <v>7</v>
      </c>
      <c r="N6" s="40">
        <v>0</v>
      </c>
      <c r="O6" s="41">
        <v>0</v>
      </c>
      <c r="P6" s="237">
        <v>35</v>
      </c>
      <c r="Q6" s="43">
        <v>33</v>
      </c>
      <c r="R6" s="39">
        <v>0</v>
      </c>
      <c r="S6" s="40">
        <v>14</v>
      </c>
      <c r="T6" s="44">
        <v>193</v>
      </c>
    </row>
    <row r="7" spans="1:20" ht="15" customHeight="1" x14ac:dyDescent="0.25">
      <c r="A7" s="23">
        <f t="shared" si="0"/>
        <v>6</v>
      </c>
      <c r="B7" s="122" t="s">
        <v>80</v>
      </c>
      <c r="C7" s="123">
        <v>1794</v>
      </c>
      <c r="D7" s="122" t="s">
        <v>19</v>
      </c>
      <c r="E7" s="2">
        <v>158</v>
      </c>
      <c r="F7" s="28">
        <v>12</v>
      </c>
      <c r="G7" s="29">
        <v>12</v>
      </c>
      <c r="H7" s="29">
        <v>19</v>
      </c>
      <c r="I7" s="29">
        <v>6</v>
      </c>
      <c r="J7" s="29">
        <v>0</v>
      </c>
      <c r="K7" s="29">
        <v>20</v>
      </c>
      <c r="L7" s="29">
        <v>3</v>
      </c>
      <c r="M7" s="29">
        <v>3</v>
      </c>
      <c r="N7" s="29">
        <v>0</v>
      </c>
      <c r="O7" s="30">
        <v>1</v>
      </c>
      <c r="P7" s="236">
        <v>14</v>
      </c>
      <c r="Q7" s="32">
        <v>33</v>
      </c>
      <c r="R7" s="28">
        <v>0</v>
      </c>
      <c r="S7" s="29">
        <v>6</v>
      </c>
      <c r="T7" s="33">
        <v>76</v>
      </c>
    </row>
    <row r="8" spans="1:20" ht="15" customHeight="1" x14ac:dyDescent="0.25">
      <c r="A8" s="34">
        <f t="shared" si="0"/>
        <v>7</v>
      </c>
      <c r="B8" s="122" t="s">
        <v>80</v>
      </c>
      <c r="C8" s="123">
        <v>1793</v>
      </c>
      <c r="D8" s="122" t="s">
        <v>19</v>
      </c>
      <c r="E8" s="2">
        <v>634</v>
      </c>
      <c r="F8" s="39">
        <v>77</v>
      </c>
      <c r="G8" s="40">
        <v>114</v>
      </c>
      <c r="H8" s="40">
        <v>24</v>
      </c>
      <c r="I8" s="40">
        <v>8</v>
      </c>
      <c r="J8" s="40">
        <v>2</v>
      </c>
      <c r="K8" s="40">
        <v>79</v>
      </c>
      <c r="L8" s="40">
        <v>3</v>
      </c>
      <c r="M8" s="40">
        <v>39</v>
      </c>
      <c r="N8" s="40">
        <v>0</v>
      </c>
      <c r="O8" s="41">
        <v>0</v>
      </c>
      <c r="P8" s="237">
        <v>116</v>
      </c>
      <c r="Q8" s="43">
        <v>37</v>
      </c>
      <c r="R8" s="39">
        <v>0</v>
      </c>
      <c r="S8" s="40">
        <v>13</v>
      </c>
      <c r="T8" s="44">
        <v>346</v>
      </c>
    </row>
    <row r="9" spans="1:20" ht="15" customHeight="1" x14ac:dyDescent="0.25">
      <c r="A9" s="23">
        <f t="shared" si="0"/>
        <v>8</v>
      </c>
      <c r="B9" s="122" t="s">
        <v>80</v>
      </c>
      <c r="C9" s="123">
        <v>1792</v>
      </c>
      <c r="D9" s="122" t="s">
        <v>14</v>
      </c>
      <c r="E9" s="2">
        <v>669</v>
      </c>
      <c r="F9" s="28">
        <v>68</v>
      </c>
      <c r="G9" s="29">
        <v>106</v>
      </c>
      <c r="H9" s="29">
        <v>29</v>
      </c>
      <c r="I9" s="29">
        <v>15</v>
      </c>
      <c r="J9" s="29">
        <v>3</v>
      </c>
      <c r="K9" s="29">
        <v>63</v>
      </c>
      <c r="L9" s="29">
        <v>2</v>
      </c>
      <c r="M9" s="29">
        <v>29</v>
      </c>
      <c r="N9" s="29">
        <v>0</v>
      </c>
      <c r="O9" s="30">
        <v>2</v>
      </c>
      <c r="P9" s="236">
        <v>110</v>
      </c>
      <c r="Q9" s="32">
        <v>51</v>
      </c>
      <c r="R9" s="28">
        <v>0</v>
      </c>
      <c r="S9" s="29">
        <v>19</v>
      </c>
      <c r="T9" s="33">
        <v>317</v>
      </c>
    </row>
    <row r="10" spans="1:20" ht="15" customHeight="1" x14ac:dyDescent="0.25">
      <c r="A10" s="34">
        <f t="shared" si="0"/>
        <v>9</v>
      </c>
      <c r="B10" s="122" t="s">
        <v>80</v>
      </c>
      <c r="C10" s="123">
        <v>1792</v>
      </c>
      <c r="D10" s="122" t="s">
        <v>19</v>
      </c>
      <c r="E10" s="2">
        <v>670</v>
      </c>
      <c r="F10" s="39">
        <v>66</v>
      </c>
      <c r="G10" s="40">
        <v>114</v>
      </c>
      <c r="H10" s="40">
        <v>42</v>
      </c>
      <c r="I10" s="40">
        <v>15</v>
      </c>
      <c r="J10" s="40">
        <v>0</v>
      </c>
      <c r="K10" s="40">
        <v>61</v>
      </c>
      <c r="L10" s="40">
        <v>5</v>
      </c>
      <c r="M10" s="40">
        <v>26</v>
      </c>
      <c r="N10" s="40">
        <v>0</v>
      </c>
      <c r="O10" s="41">
        <v>1</v>
      </c>
      <c r="P10" s="237">
        <v>115</v>
      </c>
      <c r="Q10" s="43">
        <v>65</v>
      </c>
      <c r="R10" s="39">
        <v>0</v>
      </c>
      <c r="S10" s="40">
        <v>11</v>
      </c>
      <c r="T10" s="44">
        <v>330</v>
      </c>
    </row>
    <row r="11" spans="1:20" ht="15" customHeight="1" x14ac:dyDescent="0.25">
      <c r="A11" s="23">
        <f t="shared" si="0"/>
        <v>10</v>
      </c>
      <c r="B11" s="122" t="s">
        <v>80</v>
      </c>
      <c r="C11" s="123">
        <v>1791</v>
      </c>
      <c r="D11" s="122" t="s">
        <v>20</v>
      </c>
      <c r="E11" s="2">
        <v>669</v>
      </c>
      <c r="F11" s="28">
        <v>77</v>
      </c>
      <c r="G11" s="29">
        <v>94</v>
      </c>
      <c r="H11" s="29">
        <v>29</v>
      </c>
      <c r="I11" s="29">
        <v>24</v>
      </c>
      <c r="J11" s="29">
        <v>1</v>
      </c>
      <c r="K11" s="29">
        <v>86</v>
      </c>
      <c r="L11" s="29">
        <v>8</v>
      </c>
      <c r="M11" s="29">
        <v>99</v>
      </c>
      <c r="N11" s="29">
        <v>0</v>
      </c>
      <c r="O11" s="30">
        <v>2</v>
      </c>
      <c r="P11" s="236">
        <v>95</v>
      </c>
      <c r="Q11" s="32">
        <v>67</v>
      </c>
      <c r="R11" s="28">
        <v>0</v>
      </c>
      <c r="S11" s="29">
        <v>13</v>
      </c>
      <c r="T11" s="33">
        <v>420</v>
      </c>
    </row>
    <row r="12" spans="1:20" ht="15" customHeight="1" x14ac:dyDescent="0.25">
      <c r="A12" s="34">
        <f t="shared" si="0"/>
        <v>11</v>
      </c>
      <c r="B12" s="122" t="s">
        <v>80</v>
      </c>
      <c r="C12" s="123">
        <v>1791</v>
      </c>
      <c r="D12" s="122" t="s">
        <v>14</v>
      </c>
      <c r="E12" s="2">
        <v>670</v>
      </c>
      <c r="F12" s="39">
        <v>86</v>
      </c>
      <c r="G12" s="40">
        <v>110</v>
      </c>
      <c r="H12" s="40">
        <v>28</v>
      </c>
      <c r="I12" s="40">
        <v>24</v>
      </c>
      <c r="J12" s="40">
        <v>1</v>
      </c>
      <c r="K12" s="40">
        <v>74</v>
      </c>
      <c r="L12" s="40">
        <v>4</v>
      </c>
      <c r="M12" s="40">
        <v>81</v>
      </c>
      <c r="N12" s="40">
        <v>0</v>
      </c>
      <c r="O12" s="41">
        <v>1</v>
      </c>
      <c r="P12" s="237">
        <v>111</v>
      </c>
      <c r="Q12" s="43">
        <v>62</v>
      </c>
      <c r="R12" s="39">
        <v>0</v>
      </c>
      <c r="S12" s="40">
        <v>9</v>
      </c>
      <c r="T12" s="44">
        <v>409</v>
      </c>
    </row>
    <row r="13" spans="1:20" ht="15" customHeight="1" x14ac:dyDescent="0.25">
      <c r="A13" s="23">
        <f t="shared" si="0"/>
        <v>12</v>
      </c>
      <c r="B13" s="122" t="s">
        <v>80</v>
      </c>
      <c r="C13" s="123">
        <v>1791</v>
      </c>
      <c r="D13" s="122" t="s">
        <v>19</v>
      </c>
      <c r="E13" s="2">
        <v>670</v>
      </c>
      <c r="F13" s="28">
        <v>71</v>
      </c>
      <c r="G13" s="29">
        <v>115</v>
      </c>
      <c r="H13" s="29">
        <v>40</v>
      </c>
      <c r="I13" s="29">
        <v>28</v>
      </c>
      <c r="J13" s="29">
        <v>1</v>
      </c>
      <c r="K13" s="29">
        <v>94</v>
      </c>
      <c r="L13" s="29">
        <v>9</v>
      </c>
      <c r="M13" s="29">
        <v>98</v>
      </c>
      <c r="N13" s="29">
        <v>0</v>
      </c>
      <c r="O13" s="30">
        <v>1</v>
      </c>
      <c r="P13" s="236">
        <v>116</v>
      </c>
      <c r="Q13" s="32">
        <v>80</v>
      </c>
      <c r="R13" s="28">
        <v>0</v>
      </c>
      <c r="S13" s="29">
        <v>12</v>
      </c>
      <c r="T13" s="33">
        <v>457</v>
      </c>
    </row>
    <row r="14" spans="1:20" ht="15" customHeight="1" x14ac:dyDescent="0.25">
      <c r="A14" s="34">
        <f t="shared" si="0"/>
        <v>13</v>
      </c>
      <c r="B14" s="122" t="s">
        <v>80</v>
      </c>
      <c r="C14" s="123">
        <v>1790</v>
      </c>
      <c r="D14" s="122" t="s">
        <v>20</v>
      </c>
      <c r="E14" s="2">
        <v>612</v>
      </c>
      <c r="F14" s="39">
        <v>84</v>
      </c>
      <c r="G14" s="40">
        <v>95</v>
      </c>
      <c r="H14" s="40">
        <v>11</v>
      </c>
      <c r="I14" s="40">
        <v>15</v>
      </c>
      <c r="J14" s="40">
        <v>3</v>
      </c>
      <c r="K14" s="40">
        <v>91</v>
      </c>
      <c r="L14" s="40">
        <v>3</v>
      </c>
      <c r="M14" s="40">
        <v>57</v>
      </c>
      <c r="N14" s="40">
        <v>0</v>
      </c>
      <c r="O14" s="41">
        <v>1</v>
      </c>
      <c r="P14" s="237">
        <v>99</v>
      </c>
      <c r="Q14" s="43">
        <v>34</v>
      </c>
      <c r="R14" s="39">
        <v>0</v>
      </c>
      <c r="S14" s="40">
        <v>5</v>
      </c>
      <c r="T14" s="44">
        <v>360</v>
      </c>
    </row>
    <row r="15" spans="1:20" ht="15" customHeight="1" x14ac:dyDescent="0.25">
      <c r="A15" s="23">
        <f t="shared" si="0"/>
        <v>14</v>
      </c>
      <c r="B15" s="122" t="s">
        <v>80</v>
      </c>
      <c r="C15" s="123">
        <v>1790</v>
      </c>
      <c r="D15" s="122" t="s">
        <v>14</v>
      </c>
      <c r="E15" s="2">
        <v>613</v>
      </c>
      <c r="F15" s="28">
        <v>51</v>
      </c>
      <c r="G15" s="29">
        <v>123</v>
      </c>
      <c r="H15" s="29">
        <v>21</v>
      </c>
      <c r="I15" s="29">
        <v>26</v>
      </c>
      <c r="J15" s="29">
        <v>0</v>
      </c>
      <c r="K15" s="29">
        <v>89</v>
      </c>
      <c r="L15" s="29">
        <v>3</v>
      </c>
      <c r="M15" s="29">
        <v>71</v>
      </c>
      <c r="N15" s="29">
        <v>0</v>
      </c>
      <c r="O15" s="30">
        <v>0</v>
      </c>
      <c r="P15" s="236">
        <v>126</v>
      </c>
      <c r="Q15" s="32">
        <v>53</v>
      </c>
      <c r="R15" s="28">
        <v>0</v>
      </c>
      <c r="S15" s="29">
        <v>4</v>
      </c>
      <c r="T15" s="33">
        <v>384</v>
      </c>
    </row>
    <row r="16" spans="1:20" ht="15" customHeight="1" x14ac:dyDescent="0.25">
      <c r="A16" s="34">
        <f t="shared" si="0"/>
        <v>15</v>
      </c>
      <c r="B16" s="122" t="s">
        <v>80</v>
      </c>
      <c r="C16" s="123">
        <v>1790</v>
      </c>
      <c r="D16" s="122" t="s">
        <v>19</v>
      </c>
      <c r="E16" s="2">
        <v>613</v>
      </c>
      <c r="F16" s="39">
        <v>52</v>
      </c>
      <c r="G16" s="40">
        <v>67</v>
      </c>
      <c r="H16" s="40">
        <v>19</v>
      </c>
      <c r="I16" s="40">
        <v>13</v>
      </c>
      <c r="J16" s="40">
        <v>1</v>
      </c>
      <c r="K16" s="40">
        <v>91</v>
      </c>
      <c r="L16" s="40">
        <v>2</v>
      </c>
      <c r="M16" s="40">
        <v>83</v>
      </c>
      <c r="N16" s="40">
        <v>0</v>
      </c>
      <c r="O16" s="41">
        <v>0</v>
      </c>
      <c r="P16" s="237">
        <v>68</v>
      </c>
      <c r="Q16" s="43">
        <v>34</v>
      </c>
      <c r="R16" s="39">
        <v>0</v>
      </c>
      <c r="S16" s="40">
        <v>13</v>
      </c>
      <c r="T16" s="44">
        <v>328</v>
      </c>
    </row>
    <row r="17" spans="1:20" ht="15" customHeight="1" x14ac:dyDescent="0.25">
      <c r="A17" s="23">
        <f t="shared" si="0"/>
        <v>16</v>
      </c>
      <c r="B17" s="122" t="s">
        <v>80</v>
      </c>
      <c r="C17" s="123">
        <v>1789</v>
      </c>
      <c r="D17" s="122" t="s">
        <v>14</v>
      </c>
      <c r="E17" s="2">
        <v>695</v>
      </c>
      <c r="F17" s="28">
        <v>61</v>
      </c>
      <c r="G17" s="29">
        <v>72</v>
      </c>
      <c r="H17" s="29">
        <v>28</v>
      </c>
      <c r="I17" s="29">
        <v>39</v>
      </c>
      <c r="J17" s="29">
        <v>1</v>
      </c>
      <c r="K17" s="29">
        <v>74</v>
      </c>
      <c r="L17" s="29">
        <v>6</v>
      </c>
      <c r="M17" s="29">
        <v>83</v>
      </c>
      <c r="N17" s="29">
        <v>0</v>
      </c>
      <c r="O17" s="30">
        <v>0</v>
      </c>
      <c r="P17" s="236">
        <v>75</v>
      </c>
      <c r="Q17" s="32">
        <v>82</v>
      </c>
      <c r="R17" s="28">
        <v>0</v>
      </c>
      <c r="S17" s="29">
        <v>20</v>
      </c>
      <c r="T17" s="33">
        <v>364</v>
      </c>
    </row>
    <row r="18" spans="1:20" ht="15" customHeight="1" x14ac:dyDescent="0.25">
      <c r="A18" s="34">
        <f t="shared" si="0"/>
        <v>17</v>
      </c>
      <c r="B18" s="122" t="s">
        <v>80</v>
      </c>
      <c r="C18" s="123">
        <v>1789</v>
      </c>
      <c r="D18" s="122" t="s">
        <v>19</v>
      </c>
      <c r="E18" s="2">
        <v>695</v>
      </c>
      <c r="F18" s="39">
        <v>52</v>
      </c>
      <c r="G18" s="40">
        <v>69</v>
      </c>
      <c r="H18" s="40">
        <v>18</v>
      </c>
      <c r="I18" s="40">
        <v>28</v>
      </c>
      <c r="J18" s="40">
        <v>1</v>
      </c>
      <c r="K18" s="40">
        <v>95</v>
      </c>
      <c r="L18" s="40">
        <v>5</v>
      </c>
      <c r="M18" s="40">
        <v>84</v>
      </c>
      <c r="N18" s="40">
        <v>0</v>
      </c>
      <c r="O18" s="41">
        <v>0</v>
      </c>
      <c r="P18" s="237">
        <v>71</v>
      </c>
      <c r="Q18" s="43">
        <v>57</v>
      </c>
      <c r="R18" s="39">
        <v>0</v>
      </c>
      <c r="S18" s="40">
        <v>13</v>
      </c>
      <c r="T18" s="44">
        <v>352</v>
      </c>
    </row>
    <row r="19" spans="1:20" ht="15" customHeight="1" x14ac:dyDescent="0.25">
      <c r="A19" s="23">
        <f t="shared" si="0"/>
        <v>18</v>
      </c>
      <c r="B19" s="122" t="s">
        <v>80</v>
      </c>
      <c r="C19" s="123">
        <v>1788</v>
      </c>
      <c r="D19" s="122" t="s">
        <v>19</v>
      </c>
      <c r="E19" s="2">
        <v>608</v>
      </c>
      <c r="F19" s="28">
        <v>42</v>
      </c>
      <c r="G19" s="29">
        <v>68</v>
      </c>
      <c r="H19" s="29">
        <v>56</v>
      </c>
      <c r="I19" s="29">
        <v>29</v>
      </c>
      <c r="J19" s="29">
        <v>1</v>
      </c>
      <c r="K19" s="29">
        <v>95</v>
      </c>
      <c r="L19" s="29">
        <v>3</v>
      </c>
      <c r="M19" s="29">
        <v>67</v>
      </c>
      <c r="N19" s="29">
        <v>0</v>
      </c>
      <c r="O19" s="30">
        <v>1</v>
      </c>
      <c r="P19" s="236">
        <v>69</v>
      </c>
      <c r="Q19" s="32">
        <v>93</v>
      </c>
      <c r="R19" s="28">
        <v>0</v>
      </c>
      <c r="S19" s="29">
        <v>13</v>
      </c>
      <c r="T19" s="33">
        <v>362</v>
      </c>
    </row>
    <row r="20" spans="1:20" ht="5.0999999999999996" customHeight="1" x14ac:dyDescent="0.25">
      <c r="A20" s="47"/>
      <c r="B20" s="48"/>
      <c r="C20" s="49"/>
      <c r="D20" s="50"/>
      <c r="E20" s="51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</row>
    <row r="21" spans="1:20" ht="5.0999999999999996" customHeight="1" x14ac:dyDescent="0.25">
      <c r="A21" s="54"/>
      <c r="B21" s="55"/>
      <c r="C21" s="56"/>
      <c r="D21" s="57"/>
      <c r="E21" s="58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</row>
    <row r="22" spans="1:20" ht="5.0999999999999996" customHeight="1" x14ac:dyDescent="0.25">
      <c r="A22" s="47"/>
      <c r="B22" s="48"/>
      <c r="C22" s="49"/>
      <c r="D22" s="50"/>
      <c r="E22" s="51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</row>
  </sheetData>
  <pageMargins left="0.7" right="0.7" top="0.75" bottom="0.75" header="0.3" footer="0.3"/>
  <pageSetup paperSize="5" orientation="landscape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11"/>
  <sheetViews>
    <sheetView topLeftCell="N1" zoomScale="55" zoomScaleNormal="55" workbookViewId="0">
      <selection activeCell="W11" sqref="W11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5" t="s">
        <v>195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31</v>
      </c>
      <c r="C2" s="13">
        <v>2531</v>
      </c>
      <c r="D2" s="14" t="s">
        <v>19</v>
      </c>
      <c r="E2" s="15">
        <v>619</v>
      </c>
      <c r="F2" s="16">
        <v>99</v>
      </c>
      <c r="G2" s="17">
        <v>166</v>
      </c>
      <c r="H2" s="17">
        <v>93</v>
      </c>
      <c r="I2" s="17">
        <v>0</v>
      </c>
      <c r="J2" s="17">
        <v>1</v>
      </c>
      <c r="K2" s="17">
        <v>0</v>
      </c>
      <c r="L2" s="17">
        <v>1</v>
      </c>
      <c r="M2" s="17">
        <v>3</v>
      </c>
      <c r="N2" s="17">
        <v>0</v>
      </c>
      <c r="O2" s="18">
        <v>0</v>
      </c>
      <c r="P2" s="19">
        <v>168</v>
      </c>
      <c r="Q2" s="19">
        <v>95</v>
      </c>
      <c r="R2" s="16">
        <v>1</v>
      </c>
      <c r="S2" s="17">
        <v>8</v>
      </c>
      <c r="T2" s="21">
        <v>363</v>
      </c>
    </row>
    <row r="3" spans="1:20" ht="15" customHeight="1" x14ac:dyDescent="0.25">
      <c r="A3" s="23">
        <f t="shared" ref="A3:A8" si="0">A2+1</f>
        <v>2</v>
      </c>
      <c r="B3" s="24" t="s">
        <v>31</v>
      </c>
      <c r="C3" s="25">
        <v>2532</v>
      </c>
      <c r="D3" s="26" t="s">
        <v>19</v>
      </c>
      <c r="E3" s="27">
        <v>741</v>
      </c>
      <c r="F3" s="28">
        <v>79</v>
      </c>
      <c r="G3" s="29">
        <v>231</v>
      </c>
      <c r="H3" s="29">
        <v>130</v>
      </c>
      <c r="I3" s="29">
        <v>2</v>
      </c>
      <c r="J3" s="29">
        <v>0</v>
      </c>
      <c r="K3" s="29">
        <v>0</v>
      </c>
      <c r="L3" s="29">
        <v>0</v>
      </c>
      <c r="M3" s="29">
        <v>3</v>
      </c>
      <c r="N3" s="29">
        <v>0</v>
      </c>
      <c r="O3" s="30">
        <v>0</v>
      </c>
      <c r="P3" s="32">
        <v>232</v>
      </c>
      <c r="Q3" s="32">
        <v>134</v>
      </c>
      <c r="R3" s="28">
        <v>0</v>
      </c>
      <c r="S3" s="29">
        <v>11</v>
      </c>
      <c r="T3" s="33">
        <v>445</v>
      </c>
    </row>
    <row r="4" spans="1:20" ht="15" customHeight="1" x14ac:dyDescent="0.25">
      <c r="A4" s="34">
        <f t="shared" si="0"/>
        <v>3</v>
      </c>
      <c r="B4" s="35" t="s">
        <v>31</v>
      </c>
      <c r="C4" s="36">
        <v>2533</v>
      </c>
      <c r="D4" s="37" t="s">
        <v>19</v>
      </c>
      <c r="E4" s="38">
        <v>519</v>
      </c>
      <c r="F4" s="39">
        <v>67</v>
      </c>
      <c r="G4" s="40">
        <v>132</v>
      </c>
      <c r="H4" s="40">
        <v>86</v>
      </c>
      <c r="I4" s="40">
        <v>0</v>
      </c>
      <c r="J4" s="40">
        <v>0</v>
      </c>
      <c r="K4" s="40">
        <v>0</v>
      </c>
      <c r="L4" s="40">
        <v>2</v>
      </c>
      <c r="M4" s="40">
        <v>1</v>
      </c>
      <c r="N4" s="40">
        <v>0</v>
      </c>
      <c r="O4" s="41">
        <v>0</v>
      </c>
      <c r="P4" s="43">
        <v>133</v>
      </c>
      <c r="Q4" s="43">
        <v>89</v>
      </c>
      <c r="R4" s="39">
        <v>0</v>
      </c>
      <c r="S4" s="40">
        <v>7</v>
      </c>
      <c r="T4" s="44">
        <v>288</v>
      </c>
    </row>
    <row r="5" spans="1:20" ht="15" customHeight="1" x14ac:dyDescent="0.25">
      <c r="A5" s="23">
        <f t="shared" si="0"/>
        <v>4</v>
      </c>
      <c r="B5" s="24" t="s">
        <v>31</v>
      </c>
      <c r="C5" s="25">
        <v>2534</v>
      </c>
      <c r="D5" s="26" t="s">
        <v>19</v>
      </c>
      <c r="E5" s="27">
        <v>269</v>
      </c>
      <c r="F5" s="28">
        <v>5</v>
      </c>
      <c r="G5" s="29">
        <v>42</v>
      </c>
      <c r="H5" s="29">
        <v>129</v>
      </c>
      <c r="I5" s="29">
        <v>0</v>
      </c>
      <c r="J5" s="29">
        <v>0</v>
      </c>
      <c r="K5" s="29">
        <v>0</v>
      </c>
      <c r="L5" s="29">
        <v>0</v>
      </c>
      <c r="M5" s="29">
        <v>0</v>
      </c>
      <c r="N5" s="29">
        <v>0</v>
      </c>
      <c r="O5" s="30">
        <v>0</v>
      </c>
      <c r="P5" s="32">
        <v>42</v>
      </c>
      <c r="Q5" s="32">
        <v>130</v>
      </c>
      <c r="R5" s="28">
        <v>0</v>
      </c>
      <c r="S5" s="29">
        <v>1</v>
      </c>
      <c r="T5" s="33">
        <v>176</v>
      </c>
    </row>
    <row r="6" spans="1:20" ht="15" customHeight="1" x14ac:dyDescent="0.25">
      <c r="A6" s="34">
        <f t="shared" si="0"/>
        <v>5</v>
      </c>
      <c r="B6" s="35" t="s">
        <v>31</v>
      </c>
      <c r="C6" s="36">
        <v>2535</v>
      </c>
      <c r="D6" s="37" t="s">
        <v>19</v>
      </c>
      <c r="E6" s="38">
        <v>324</v>
      </c>
      <c r="F6" s="39">
        <v>13</v>
      </c>
      <c r="G6" s="40">
        <v>69</v>
      </c>
      <c r="H6" s="40">
        <v>62</v>
      </c>
      <c r="I6" s="40">
        <v>1</v>
      </c>
      <c r="J6" s="40">
        <v>0</v>
      </c>
      <c r="K6" s="40">
        <v>0</v>
      </c>
      <c r="L6" s="40">
        <v>0</v>
      </c>
      <c r="M6" s="40">
        <v>5</v>
      </c>
      <c r="N6" s="40">
        <v>0</v>
      </c>
      <c r="O6" s="41">
        <v>0</v>
      </c>
      <c r="P6" s="43">
        <v>69</v>
      </c>
      <c r="Q6" s="43">
        <v>63</v>
      </c>
      <c r="R6" s="39">
        <v>0</v>
      </c>
      <c r="S6" s="40">
        <v>2</v>
      </c>
      <c r="T6" s="44">
        <v>150</v>
      </c>
    </row>
    <row r="7" spans="1:20" ht="15" customHeight="1" x14ac:dyDescent="0.25">
      <c r="A7" s="23">
        <f t="shared" si="0"/>
        <v>6</v>
      </c>
      <c r="B7" s="24" t="s">
        <v>31</v>
      </c>
      <c r="C7" s="25">
        <v>2536</v>
      </c>
      <c r="D7" s="26" t="s">
        <v>19</v>
      </c>
      <c r="E7" s="27">
        <v>470</v>
      </c>
      <c r="F7" s="28">
        <v>38</v>
      </c>
      <c r="G7" s="29">
        <v>135</v>
      </c>
      <c r="H7" s="29">
        <v>96</v>
      </c>
      <c r="I7" s="29">
        <v>0</v>
      </c>
      <c r="J7" s="29">
        <v>0</v>
      </c>
      <c r="K7" s="29">
        <v>0</v>
      </c>
      <c r="L7" s="29">
        <v>1</v>
      </c>
      <c r="M7" s="29">
        <v>4</v>
      </c>
      <c r="N7" s="29">
        <v>0</v>
      </c>
      <c r="O7" s="30">
        <v>0</v>
      </c>
      <c r="P7" s="32">
        <v>137</v>
      </c>
      <c r="Q7" s="32">
        <v>98</v>
      </c>
      <c r="R7" s="28">
        <v>0</v>
      </c>
      <c r="S7" s="29">
        <v>6</v>
      </c>
      <c r="T7" s="33">
        <v>274</v>
      </c>
    </row>
    <row r="8" spans="1:20" ht="15" customHeight="1" x14ac:dyDescent="0.25">
      <c r="A8" s="34">
        <f t="shared" si="0"/>
        <v>7</v>
      </c>
      <c r="B8" s="35" t="s">
        <v>31</v>
      </c>
      <c r="C8" s="36">
        <v>2537</v>
      </c>
      <c r="D8" s="37" t="s">
        <v>19</v>
      </c>
      <c r="E8" s="38">
        <v>657</v>
      </c>
      <c r="F8" s="39">
        <v>43</v>
      </c>
      <c r="G8" s="40">
        <v>144</v>
      </c>
      <c r="H8" s="40">
        <v>165</v>
      </c>
      <c r="I8" s="40">
        <v>2</v>
      </c>
      <c r="J8" s="40">
        <v>1</v>
      </c>
      <c r="K8" s="40">
        <v>0</v>
      </c>
      <c r="L8" s="40">
        <v>0</v>
      </c>
      <c r="M8" s="40">
        <v>6</v>
      </c>
      <c r="N8" s="40">
        <v>0</v>
      </c>
      <c r="O8" s="41">
        <v>1</v>
      </c>
      <c r="P8" s="43">
        <v>145</v>
      </c>
      <c r="Q8" s="43">
        <v>170</v>
      </c>
      <c r="R8" s="39">
        <v>0</v>
      </c>
      <c r="S8" s="40">
        <v>11</v>
      </c>
      <c r="T8" s="44">
        <v>362</v>
      </c>
    </row>
    <row r="9" spans="1:20" ht="5.0999999999999996" customHeight="1" x14ac:dyDescent="0.25">
      <c r="A9" s="47"/>
      <c r="B9" s="48"/>
      <c r="C9" s="49"/>
      <c r="D9" s="50"/>
      <c r="E9" s="51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</row>
    <row r="10" spans="1:20" ht="5.0999999999999996" customHeight="1" x14ac:dyDescent="0.25">
      <c r="A10" s="54"/>
      <c r="B10" s="55"/>
      <c r="C10" s="56"/>
      <c r="D10" s="57"/>
      <c r="E10" s="58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</row>
    <row r="11" spans="1:20" ht="5.0999999999999996" customHeight="1" x14ac:dyDescent="0.25">
      <c r="A11" s="47"/>
      <c r="B11" s="48"/>
      <c r="C11" s="49"/>
      <c r="D11" s="50"/>
      <c r="E11" s="51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7030A0"/>
  </sheetPr>
  <dimension ref="A1:T33"/>
  <sheetViews>
    <sheetView topLeftCell="N1" zoomScale="55" zoomScaleNormal="55" workbookViewId="0">
      <selection activeCell="W11" sqref="W11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6.125" style="3" customWidth="1"/>
    <col min="4" max="4" width="12.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5" t="s">
        <v>195</v>
      </c>
      <c r="R1" s="5" t="s">
        <v>8</v>
      </c>
      <c r="S1" s="5" t="s">
        <v>9</v>
      </c>
      <c r="T1" s="5" t="s">
        <v>10</v>
      </c>
    </row>
    <row r="2" spans="1:20" s="136" customFormat="1" ht="15" customHeight="1" x14ac:dyDescent="0.25">
      <c r="A2" s="126">
        <v>1</v>
      </c>
      <c r="B2" s="127" t="s">
        <v>36</v>
      </c>
      <c r="C2" s="128">
        <v>1407</v>
      </c>
      <c r="D2" s="129" t="s">
        <v>19</v>
      </c>
      <c r="E2" s="130">
        <v>279</v>
      </c>
      <c r="F2" s="131">
        <v>0</v>
      </c>
      <c r="G2" s="132">
        <v>82</v>
      </c>
      <c r="H2" s="132">
        <v>72</v>
      </c>
      <c r="I2" s="132">
        <v>2</v>
      </c>
      <c r="J2" s="132">
        <v>5</v>
      </c>
      <c r="K2" s="132">
        <v>0</v>
      </c>
      <c r="L2" s="132">
        <v>2</v>
      </c>
      <c r="M2" s="132">
        <v>1</v>
      </c>
      <c r="N2" s="132">
        <v>0</v>
      </c>
      <c r="O2" s="133">
        <v>1</v>
      </c>
      <c r="P2" s="134">
        <v>89</v>
      </c>
      <c r="Q2" s="134">
        <v>79</v>
      </c>
      <c r="R2" s="131">
        <v>0</v>
      </c>
      <c r="S2" s="132">
        <v>5</v>
      </c>
      <c r="T2" s="135">
        <v>165</v>
      </c>
    </row>
    <row r="3" spans="1:20" s="136" customFormat="1" ht="15" customHeight="1" x14ac:dyDescent="0.25">
      <c r="A3" s="137">
        <f t="shared" ref="A3:A30" si="0">A2+1</f>
        <v>2</v>
      </c>
      <c r="B3" s="138" t="s">
        <v>36</v>
      </c>
      <c r="C3" s="139">
        <v>1408</v>
      </c>
      <c r="D3" s="140" t="s">
        <v>19</v>
      </c>
      <c r="E3" s="141">
        <v>383</v>
      </c>
      <c r="F3" s="142">
        <v>0</v>
      </c>
      <c r="G3" s="143">
        <v>132</v>
      </c>
      <c r="H3" s="143">
        <v>102</v>
      </c>
      <c r="I3" s="143">
        <v>1</v>
      </c>
      <c r="J3" s="143">
        <v>6</v>
      </c>
      <c r="K3" s="143">
        <v>0</v>
      </c>
      <c r="L3" s="143">
        <v>1</v>
      </c>
      <c r="M3" s="143">
        <v>3</v>
      </c>
      <c r="N3" s="143">
        <v>0</v>
      </c>
      <c r="O3" s="144">
        <v>0</v>
      </c>
      <c r="P3" s="145">
        <v>140</v>
      </c>
      <c r="Q3" s="145">
        <v>116</v>
      </c>
      <c r="R3" s="142">
        <v>0</v>
      </c>
      <c r="S3" s="143">
        <v>0</v>
      </c>
      <c r="T3" s="146">
        <v>245</v>
      </c>
    </row>
    <row r="4" spans="1:20" s="136" customFormat="1" ht="15" customHeight="1" x14ac:dyDescent="0.25">
      <c r="A4" s="147">
        <f t="shared" si="0"/>
        <v>3</v>
      </c>
      <c r="B4" s="148" t="s">
        <v>36</v>
      </c>
      <c r="C4" s="149">
        <v>1409</v>
      </c>
      <c r="D4" s="150" t="s">
        <v>19</v>
      </c>
      <c r="E4" s="151">
        <v>492</v>
      </c>
      <c r="F4" s="152">
        <v>0</v>
      </c>
      <c r="G4" s="153">
        <v>173</v>
      </c>
      <c r="H4" s="153">
        <v>129</v>
      </c>
      <c r="I4" s="153">
        <v>4</v>
      </c>
      <c r="J4" s="153">
        <v>4</v>
      </c>
      <c r="K4" s="153">
        <v>0</v>
      </c>
      <c r="L4" s="153">
        <v>0</v>
      </c>
      <c r="M4" s="153">
        <v>4</v>
      </c>
      <c r="N4" s="153">
        <v>0</v>
      </c>
      <c r="O4" s="154">
        <v>0</v>
      </c>
      <c r="P4" s="155">
        <v>180</v>
      </c>
      <c r="Q4" s="155">
        <v>137</v>
      </c>
      <c r="R4" s="152">
        <v>0</v>
      </c>
      <c r="S4" s="153">
        <v>5</v>
      </c>
      <c r="T4" s="156">
        <v>314</v>
      </c>
    </row>
    <row r="5" spans="1:20" s="136" customFormat="1" ht="15" customHeight="1" x14ac:dyDescent="0.25">
      <c r="A5" s="137">
        <f t="shared" si="0"/>
        <v>4</v>
      </c>
      <c r="B5" s="138" t="s">
        <v>36</v>
      </c>
      <c r="C5" s="139">
        <v>1409</v>
      </c>
      <c r="D5" s="140" t="s">
        <v>14</v>
      </c>
      <c r="E5" s="141">
        <v>492</v>
      </c>
      <c r="F5" s="142">
        <v>0</v>
      </c>
      <c r="G5" s="143">
        <v>175</v>
      </c>
      <c r="H5" s="143">
        <v>153</v>
      </c>
      <c r="I5" s="143">
        <v>3</v>
      </c>
      <c r="J5" s="143">
        <v>5</v>
      </c>
      <c r="K5" s="143">
        <v>0</v>
      </c>
      <c r="L5" s="143">
        <v>0</v>
      </c>
      <c r="M5" s="143">
        <v>3</v>
      </c>
      <c r="N5" s="143">
        <v>0</v>
      </c>
      <c r="O5" s="144">
        <v>0</v>
      </c>
      <c r="P5" s="145">
        <v>185</v>
      </c>
      <c r="Q5" s="145">
        <v>159</v>
      </c>
      <c r="R5" s="142">
        <v>0</v>
      </c>
      <c r="S5" s="143">
        <v>4</v>
      </c>
      <c r="T5" s="146">
        <v>339</v>
      </c>
    </row>
    <row r="6" spans="1:20" s="136" customFormat="1" ht="15" customHeight="1" x14ac:dyDescent="0.25">
      <c r="A6" s="147">
        <f t="shared" si="0"/>
        <v>5</v>
      </c>
      <c r="B6" s="148" t="s">
        <v>36</v>
      </c>
      <c r="C6" s="149">
        <v>1410</v>
      </c>
      <c r="D6" s="150" t="s">
        <v>19</v>
      </c>
      <c r="E6" s="151">
        <v>676</v>
      </c>
      <c r="F6" s="152">
        <v>0</v>
      </c>
      <c r="G6" s="153">
        <v>318</v>
      </c>
      <c r="H6" s="153">
        <v>126</v>
      </c>
      <c r="I6" s="153">
        <v>4</v>
      </c>
      <c r="J6" s="153">
        <v>4</v>
      </c>
      <c r="K6" s="153">
        <v>0</v>
      </c>
      <c r="L6" s="153">
        <v>1</v>
      </c>
      <c r="M6" s="153">
        <v>2</v>
      </c>
      <c r="N6" s="153">
        <v>0</v>
      </c>
      <c r="O6" s="154">
        <v>0</v>
      </c>
      <c r="P6" s="155">
        <v>329</v>
      </c>
      <c r="Q6" s="155">
        <v>142</v>
      </c>
      <c r="R6" s="152">
        <v>0</v>
      </c>
      <c r="S6" s="153">
        <v>8</v>
      </c>
      <c r="T6" s="156">
        <v>455</v>
      </c>
    </row>
    <row r="7" spans="1:20" s="136" customFormat="1" ht="15" customHeight="1" x14ac:dyDescent="0.25">
      <c r="A7" s="137">
        <f t="shared" si="0"/>
        <v>6</v>
      </c>
      <c r="B7" s="138" t="s">
        <v>36</v>
      </c>
      <c r="C7" s="139">
        <v>1411</v>
      </c>
      <c r="D7" s="140" t="s">
        <v>19</v>
      </c>
      <c r="E7" s="141">
        <v>411</v>
      </c>
      <c r="F7" s="142">
        <v>0</v>
      </c>
      <c r="G7" s="143">
        <v>138</v>
      </c>
      <c r="H7" s="143">
        <v>89</v>
      </c>
      <c r="I7" s="143">
        <v>4</v>
      </c>
      <c r="J7" s="143">
        <v>12</v>
      </c>
      <c r="K7" s="143">
        <v>0</v>
      </c>
      <c r="L7" s="143">
        <v>0</v>
      </c>
      <c r="M7" s="143">
        <v>5</v>
      </c>
      <c r="N7" s="143">
        <v>0</v>
      </c>
      <c r="O7" s="144">
        <v>0</v>
      </c>
      <c r="P7" s="145">
        <v>157</v>
      </c>
      <c r="Q7" s="145">
        <v>94</v>
      </c>
      <c r="R7" s="142">
        <v>0</v>
      </c>
      <c r="S7" s="143">
        <v>5</v>
      </c>
      <c r="T7" s="146">
        <v>248</v>
      </c>
    </row>
    <row r="8" spans="1:20" s="136" customFormat="1" ht="15" customHeight="1" x14ac:dyDescent="0.25">
      <c r="A8" s="147">
        <f t="shared" si="0"/>
        <v>7</v>
      </c>
      <c r="B8" s="148" t="s">
        <v>36</v>
      </c>
      <c r="C8" s="149">
        <v>1411</v>
      </c>
      <c r="D8" s="150" t="s">
        <v>14</v>
      </c>
      <c r="E8" s="151">
        <v>410</v>
      </c>
      <c r="F8" s="152">
        <v>0</v>
      </c>
      <c r="G8" s="153">
        <v>144</v>
      </c>
      <c r="H8" s="153">
        <v>109</v>
      </c>
      <c r="I8" s="153">
        <v>2</v>
      </c>
      <c r="J8" s="153">
        <v>5</v>
      </c>
      <c r="K8" s="153">
        <v>0</v>
      </c>
      <c r="L8" s="153">
        <v>0</v>
      </c>
      <c r="M8" s="153">
        <v>5</v>
      </c>
      <c r="N8" s="153">
        <v>0</v>
      </c>
      <c r="O8" s="154">
        <v>0</v>
      </c>
      <c r="P8" s="155">
        <v>152</v>
      </c>
      <c r="Q8" s="155">
        <v>112</v>
      </c>
      <c r="R8" s="152">
        <v>0</v>
      </c>
      <c r="S8" s="153">
        <v>4</v>
      </c>
      <c r="T8" s="156">
        <v>265</v>
      </c>
    </row>
    <row r="9" spans="1:20" s="136" customFormat="1" ht="15" customHeight="1" x14ac:dyDescent="0.25">
      <c r="A9" s="137">
        <f t="shared" si="0"/>
        <v>8</v>
      </c>
      <c r="B9" s="138" t="s">
        <v>36</v>
      </c>
      <c r="C9" s="139">
        <v>1412</v>
      </c>
      <c r="D9" s="140" t="s">
        <v>19</v>
      </c>
      <c r="E9" s="141">
        <v>461</v>
      </c>
      <c r="F9" s="142">
        <v>0</v>
      </c>
      <c r="G9" s="143">
        <v>125</v>
      </c>
      <c r="H9" s="143">
        <v>131</v>
      </c>
      <c r="I9" s="143">
        <v>8</v>
      </c>
      <c r="J9" s="143">
        <v>3</v>
      </c>
      <c r="K9" s="143">
        <v>0</v>
      </c>
      <c r="L9" s="143">
        <v>0</v>
      </c>
      <c r="M9" s="143">
        <v>2</v>
      </c>
      <c r="N9" s="143">
        <v>0</v>
      </c>
      <c r="O9" s="144">
        <v>0</v>
      </c>
      <c r="P9" s="145">
        <v>133</v>
      </c>
      <c r="Q9" s="145">
        <v>149</v>
      </c>
      <c r="R9" s="142">
        <v>0</v>
      </c>
      <c r="S9" s="143">
        <v>4</v>
      </c>
      <c r="T9" s="146">
        <v>269</v>
      </c>
    </row>
    <row r="10" spans="1:20" s="136" customFormat="1" ht="15" customHeight="1" x14ac:dyDescent="0.25">
      <c r="A10" s="147">
        <f t="shared" si="0"/>
        <v>9</v>
      </c>
      <c r="B10" s="148" t="s">
        <v>36</v>
      </c>
      <c r="C10" s="149">
        <v>1412</v>
      </c>
      <c r="D10" s="150" t="s">
        <v>14</v>
      </c>
      <c r="E10" s="151">
        <v>461</v>
      </c>
      <c r="F10" s="152">
        <v>0</v>
      </c>
      <c r="G10" s="153">
        <v>163</v>
      </c>
      <c r="H10" s="153">
        <v>93</v>
      </c>
      <c r="I10" s="153">
        <v>4</v>
      </c>
      <c r="J10" s="153">
        <v>2</v>
      </c>
      <c r="K10" s="153">
        <v>0</v>
      </c>
      <c r="L10" s="153">
        <v>0</v>
      </c>
      <c r="M10" s="153">
        <v>3</v>
      </c>
      <c r="N10" s="153">
        <v>0</v>
      </c>
      <c r="O10" s="154">
        <v>2</v>
      </c>
      <c r="P10" s="155">
        <v>169</v>
      </c>
      <c r="Q10" s="155">
        <v>105</v>
      </c>
      <c r="R10" s="152">
        <v>0</v>
      </c>
      <c r="S10" s="153">
        <v>3</v>
      </c>
      <c r="T10" s="156">
        <v>267</v>
      </c>
    </row>
    <row r="11" spans="1:20" s="136" customFormat="1" ht="15" customHeight="1" x14ac:dyDescent="0.25">
      <c r="A11" s="137">
        <f t="shared" si="0"/>
        <v>10</v>
      </c>
      <c r="B11" s="138" t="s">
        <v>36</v>
      </c>
      <c r="C11" s="139">
        <v>1413</v>
      </c>
      <c r="D11" s="140" t="s">
        <v>19</v>
      </c>
      <c r="E11" s="141">
        <v>553</v>
      </c>
      <c r="F11" s="142">
        <v>0</v>
      </c>
      <c r="G11" s="143">
        <v>178</v>
      </c>
      <c r="H11" s="143">
        <v>118</v>
      </c>
      <c r="I11" s="143">
        <v>3</v>
      </c>
      <c r="J11" s="143">
        <v>4</v>
      </c>
      <c r="K11" s="143">
        <v>0</v>
      </c>
      <c r="L11" s="143">
        <v>2</v>
      </c>
      <c r="M11" s="143">
        <v>14</v>
      </c>
      <c r="N11" s="143">
        <v>0</v>
      </c>
      <c r="O11" s="144">
        <v>0</v>
      </c>
      <c r="P11" s="145">
        <v>185</v>
      </c>
      <c r="Q11" s="145">
        <v>128</v>
      </c>
      <c r="R11" s="142">
        <v>0</v>
      </c>
      <c r="S11" s="143">
        <v>8</v>
      </c>
      <c r="T11" s="146">
        <v>319</v>
      </c>
    </row>
    <row r="12" spans="1:20" s="136" customFormat="1" ht="15" customHeight="1" x14ac:dyDescent="0.25">
      <c r="A12" s="147">
        <f t="shared" si="0"/>
        <v>11</v>
      </c>
      <c r="B12" s="148" t="s">
        <v>36</v>
      </c>
      <c r="C12" s="149">
        <v>1413</v>
      </c>
      <c r="D12" s="150" t="s">
        <v>14</v>
      </c>
      <c r="E12" s="151">
        <v>553</v>
      </c>
      <c r="F12" s="152">
        <v>0</v>
      </c>
      <c r="G12" s="153">
        <v>164</v>
      </c>
      <c r="H12" s="153">
        <v>146</v>
      </c>
      <c r="I12" s="153">
        <v>3</v>
      </c>
      <c r="J12" s="153">
        <v>1</v>
      </c>
      <c r="K12" s="153">
        <v>0</v>
      </c>
      <c r="L12" s="153">
        <v>0</v>
      </c>
      <c r="M12" s="153">
        <v>20</v>
      </c>
      <c r="N12" s="153">
        <v>0</v>
      </c>
      <c r="O12" s="154">
        <v>2</v>
      </c>
      <c r="P12" s="155">
        <v>172</v>
      </c>
      <c r="Q12" s="155">
        <v>155</v>
      </c>
      <c r="R12" s="152">
        <v>0</v>
      </c>
      <c r="S12" s="153">
        <v>4</v>
      </c>
      <c r="T12" s="156">
        <v>336</v>
      </c>
    </row>
    <row r="13" spans="1:20" s="136" customFormat="1" ht="15" customHeight="1" x14ac:dyDescent="0.25">
      <c r="A13" s="137">
        <f t="shared" si="0"/>
        <v>12</v>
      </c>
      <c r="B13" s="138" t="s">
        <v>36</v>
      </c>
      <c r="C13" s="139">
        <v>1414</v>
      </c>
      <c r="D13" s="140" t="s">
        <v>19</v>
      </c>
      <c r="E13" s="141">
        <v>756</v>
      </c>
      <c r="F13" s="142">
        <v>0</v>
      </c>
      <c r="G13" s="143">
        <v>229</v>
      </c>
      <c r="H13" s="143">
        <v>145</v>
      </c>
      <c r="I13" s="143">
        <v>5</v>
      </c>
      <c r="J13" s="143">
        <v>8</v>
      </c>
      <c r="K13" s="143">
        <v>0</v>
      </c>
      <c r="L13" s="143">
        <v>1</v>
      </c>
      <c r="M13" s="143">
        <v>5</v>
      </c>
      <c r="N13" s="143">
        <v>0</v>
      </c>
      <c r="O13" s="144">
        <v>0</v>
      </c>
      <c r="P13" s="145">
        <v>241</v>
      </c>
      <c r="Q13" s="145">
        <v>160</v>
      </c>
      <c r="R13" s="142">
        <v>0</v>
      </c>
      <c r="S13" s="143">
        <v>5</v>
      </c>
      <c r="T13" s="146">
        <v>393</v>
      </c>
    </row>
    <row r="14" spans="1:20" s="136" customFormat="1" ht="15" customHeight="1" x14ac:dyDescent="0.25">
      <c r="A14" s="147">
        <f t="shared" si="0"/>
        <v>13</v>
      </c>
      <c r="B14" s="148" t="s">
        <v>36</v>
      </c>
      <c r="C14" s="149">
        <v>1415</v>
      </c>
      <c r="D14" s="150" t="s">
        <v>19</v>
      </c>
      <c r="E14" s="151">
        <v>595</v>
      </c>
      <c r="F14" s="152">
        <v>0</v>
      </c>
      <c r="G14" s="153">
        <v>131</v>
      </c>
      <c r="H14" s="153">
        <v>138</v>
      </c>
      <c r="I14" s="153">
        <v>4</v>
      </c>
      <c r="J14" s="153">
        <v>5</v>
      </c>
      <c r="K14" s="153">
        <v>0</v>
      </c>
      <c r="L14" s="153">
        <v>2</v>
      </c>
      <c r="M14" s="153">
        <v>3</v>
      </c>
      <c r="N14" s="153">
        <v>0</v>
      </c>
      <c r="O14" s="154">
        <v>0</v>
      </c>
      <c r="P14" s="155">
        <v>139</v>
      </c>
      <c r="Q14" s="155">
        <v>145</v>
      </c>
      <c r="R14" s="152">
        <v>0</v>
      </c>
      <c r="S14" s="153">
        <v>14</v>
      </c>
      <c r="T14" s="156">
        <v>283</v>
      </c>
    </row>
    <row r="15" spans="1:20" s="136" customFormat="1" ht="15" customHeight="1" x14ac:dyDescent="0.25">
      <c r="A15" s="137">
        <f t="shared" si="0"/>
        <v>14</v>
      </c>
      <c r="B15" s="138" t="s">
        <v>36</v>
      </c>
      <c r="C15" s="139">
        <v>1416</v>
      </c>
      <c r="D15" s="140" t="s">
        <v>19</v>
      </c>
      <c r="E15" s="141">
        <v>234</v>
      </c>
      <c r="F15" s="142">
        <v>0</v>
      </c>
      <c r="G15" s="143">
        <v>20</v>
      </c>
      <c r="H15" s="143">
        <v>41</v>
      </c>
      <c r="I15" s="143">
        <v>3</v>
      </c>
      <c r="J15" s="143">
        <v>1</v>
      </c>
      <c r="K15" s="143">
        <v>0</v>
      </c>
      <c r="L15" s="143">
        <v>0</v>
      </c>
      <c r="M15" s="143">
        <v>16</v>
      </c>
      <c r="N15" s="143">
        <v>0</v>
      </c>
      <c r="O15" s="144">
        <v>0</v>
      </c>
      <c r="P15" s="145">
        <v>24</v>
      </c>
      <c r="Q15" s="145">
        <v>44</v>
      </c>
      <c r="R15" s="142">
        <v>0</v>
      </c>
      <c r="S15" s="143">
        <v>1</v>
      </c>
      <c r="T15" s="146">
        <v>81</v>
      </c>
    </row>
    <row r="16" spans="1:20" s="136" customFormat="1" ht="15" customHeight="1" x14ac:dyDescent="0.25">
      <c r="A16" s="147">
        <f t="shared" si="0"/>
        <v>15</v>
      </c>
      <c r="B16" s="148" t="s">
        <v>36</v>
      </c>
      <c r="C16" s="149">
        <v>1417</v>
      </c>
      <c r="D16" s="150" t="s">
        <v>19</v>
      </c>
      <c r="E16" s="151">
        <v>629</v>
      </c>
      <c r="F16" s="152">
        <v>0</v>
      </c>
      <c r="G16" s="153">
        <v>107</v>
      </c>
      <c r="H16" s="153">
        <v>200</v>
      </c>
      <c r="I16" s="153">
        <v>7</v>
      </c>
      <c r="J16" s="153">
        <v>6</v>
      </c>
      <c r="K16" s="153">
        <v>0</v>
      </c>
      <c r="L16" s="153">
        <v>0</v>
      </c>
      <c r="M16" s="153">
        <v>10</v>
      </c>
      <c r="N16" s="153">
        <v>0</v>
      </c>
      <c r="O16" s="154">
        <v>1</v>
      </c>
      <c r="P16" s="155">
        <v>119</v>
      </c>
      <c r="Q16" s="155">
        <v>220</v>
      </c>
      <c r="R16" s="152">
        <v>0</v>
      </c>
      <c r="S16" s="153">
        <v>13</v>
      </c>
      <c r="T16" s="156">
        <v>331</v>
      </c>
    </row>
    <row r="17" spans="1:20" s="136" customFormat="1" ht="15" customHeight="1" x14ac:dyDescent="0.25">
      <c r="A17" s="137">
        <f t="shared" si="0"/>
        <v>16</v>
      </c>
      <c r="B17" s="138" t="s">
        <v>36</v>
      </c>
      <c r="C17" s="139">
        <v>1417</v>
      </c>
      <c r="D17" s="140" t="s">
        <v>14</v>
      </c>
      <c r="E17" s="141">
        <v>629</v>
      </c>
      <c r="F17" s="142">
        <v>0</v>
      </c>
      <c r="G17" s="143">
        <v>109</v>
      </c>
      <c r="H17" s="143">
        <v>228</v>
      </c>
      <c r="I17" s="143">
        <v>1</v>
      </c>
      <c r="J17" s="143">
        <v>1</v>
      </c>
      <c r="K17" s="143">
        <v>0</v>
      </c>
      <c r="L17" s="143">
        <v>0</v>
      </c>
      <c r="M17" s="143">
        <v>9</v>
      </c>
      <c r="N17" s="143">
        <v>0</v>
      </c>
      <c r="O17" s="144">
        <v>0</v>
      </c>
      <c r="P17" s="145">
        <v>116</v>
      </c>
      <c r="Q17" s="145">
        <v>245</v>
      </c>
      <c r="R17" s="142">
        <v>0</v>
      </c>
      <c r="S17" s="143">
        <v>5</v>
      </c>
      <c r="T17" s="146">
        <v>348</v>
      </c>
    </row>
    <row r="18" spans="1:20" s="136" customFormat="1" ht="15" customHeight="1" x14ac:dyDescent="0.25">
      <c r="A18" s="147">
        <f t="shared" si="0"/>
        <v>17</v>
      </c>
      <c r="B18" s="148" t="s">
        <v>36</v>
      </c>
      <c r="C18" s="149">
        <v>1418</v>
      </c>
      <c r="D18" s="150" t="s">
        <v>19</v>
      </c>
      <c r="E18" s="151">
        <v>276</v>
      </c>
      <c r="F18" s="152">
        <v>0</v>
      </c>
      <c r="G18" s="153">
        <v>40</v>
      </c>
      <c r="H18" s="153">
        <v>105</v>
      </c>
      <c r="I18" s="153">
        <v>1</v>
      </c>
      <c r="J18" s="153">
        <v>1</v>
      </c>
      <c r="K18" s="153">
        <v>0</v>
      </c>
      <c r="L18" s="153">
        <v>0</v>
      </c>
      <c r="M18" s="153">
        <v>5</v>
      </c>
      <c r="N18" s="153">
        <v>0</v>
      </c>
      <c r="O18" s="154">
        <v>0</v>
      </c>
      <c r="P18" s="155">
        <v>42</v>
      </c>
      <c r="Q18" s="155">
        <v>111</v>
      </c>
      <c r="R18" s="152">
        <v>0</v>
      </c>
      <c r="S18" s="153">
        <v>4</v>
      </c>
      <c r="T18" s="156">
        <v>152</v>
      </c>
    </row>
    <row r="19" spans="1:20" s="136" customFormat="1" ht="15" customHeight="1" x14ac:dyDescent="0.25">
      <c r="A19" s="137">
        <f t="shared" si="0"/>
        <v>18</v>
      </c>
      <c r="B19" s="138" t="s">
        <v>36</v>
      </c>
      <c r="C19" s="139">
        <v>1418</v>
      </c>
      <c r="D19" s="140" t="s">
        <v>15</v>
      </c>
      <c r="E19" s="141">
        <v>188</v>
      </c>
      <c r="F19" s="142">
        <v>0</v>
      </c>
      <c r="G19" s="143">
        <v>28</v>
      </c>
      <c r="H19" s="143">
        <v>48</v>
      </c>
      <c r="I19" s="143">
        <v>0</v>
      </c>
      <c r="J19" s="143">
        <v>4</v>
      </c>
      <c r="K19" s="143">
        <v>0</v>
      </c>
      <c r="L19" s="143">
        <v>2</v>
      </c>
      <c r="M19" s="143">
        <v>2</v>
      </c>
      <c r="N19" s="143">
        <v>0</v>
      </c>
      <c r="O19" s="144">
        <v>0</v>
      </c>
      <c r="P19" s="145">
        <v>32</v>
      </c>
      <c r="Q19" s="145">
        <v>54</v>
      </c>
      <c r="R19" s="142">
        <v>0</v>
      </c>
      <c r="S19" s="143">
        <v>2</v>
      </c>
      <c r="T19" s="146">
        <v>84</v>
      </c>
    </row>
    <row r="20" spans="1:20" s="136" customFormat="1" ht="15" customHeight="1" x14ac:dyDescent="0.25">
      <c r="A20" s="147">
        <f t="shared" si="0"/>
        <v>19</v>
      </c>
      <c r="B20" s="148" t="s">
        <v>36</v>
      </c>
      <c r="C20" s="149">
        <v>1419</v>
      </c>
      <c r="D20" s="150" t="s">
        <v>19</v>
      </c>
      <c r="E20" s="151">
        <v>696</v>
      </c>
      <c r="F20" s="152">
        <v>0</v>
      </c>
      <c r="G20" s="153">
        <v>238</v>
      </c>
      <c r="H20" s="153">
        <v>132</v>
      </c>
      <c r="I20" s="153">
        <v>8</v>
      </c>
      <c r="J20" s="153">
        <v>2</v>
      </c>
      <c r="K20" s="153">
        <v>0</v>
      </c>
      <c r="L20" s="153">
        <v>4</v>
      </c>
      <c r="M20" s="153">
        <v>7</v>
      </c>
      <c r="N20" s="153">
        <v>0</v>
      </c>
      <c r="O20" s="154">
        <v>0</v>
      </c>
      <c r="P20" s="155">
        <v>246</v>
      </c>
      <c r="Q20" s="155">
        <v>156</v>
      </c>
      <c r="R20" s="152">
        <v>0</v>
      </c>
      <c r="S20" s="153">
        <v>10</v>
      </c>
      <c r="T20" s="156">
        <v>391</v>
      </c>
    </row>
    <row r="21" spans="1:20" s="136" customFormat="1" ht="15" customHeight="1" x14ac:dyDescent="0.25">
      <c r="A21" s="137">
        <f t="shared" si="0"/>
        <v>20</v>
      </c>
      <c r="B21" s="138" t="s">
        <v>36</v>
      </c>
      <c r="C21" s="139">
        <v>1420</v>
      </c>
      <c r="D21" s="140" t="s">
        <v>19</v>
      </c>
      <c r="E21" s="141">
        <v>420</v>
      </c>
      <c r="F21" s="142">
        <v>0</v>
      </c>
      <c r="G21" s="143">
        <v>96</v>
      </c>
      <c r="H21" s="143">
        <v>135</v>
      </c>
      <c r="I21" s="143">
        <v>2</v>
      </c>
      <c r="J21" s="143">
        <v>1</v>
      </c>
      <c r="K21" s="143">
        <v>0</v>
      </c>
      <c r="L21" s="143">
        <v>0</v>
      </c>
      <c r="M21" s="143">
        <v>4</v>
      </c>
      <c r="N21" s="143">
        <v>0</v>
      </c>
      <c r="O21" s="144">
        <v>1</v>
      </c>
      <c r="P21" s="145">
        <v>100</v>
      </c>
      <c r="Q21" s="145">
        <v>143</v>
      </c>
      <c r="R21" s="142">
        <v>0</v>
      </c>
      <c r="S21" s="143">
        <v>3</v>
      </c>
      <c r="T21" s="146">
        <v>239</v>
      </c>
    </row>
    <row r="22" spans="1:20" s="136" customFormat="1" ht="15" customHeight="1" x14ac:dyDescent="0.25">
      <c r="A22" s="147">
        <f t="shared" si="0"/>
        <v>21</v>
      </c>
      <c r="B22" s="148" t="s">
        <v>36</v>
      </c>
      <c r="C22" s="149">
        <v>1421</v>
      </c>
      <c r="D22" s="150" t="s">
        <v>19</v>
      </c>
      <c r="E22" s="151">
        <v>532</v>
      </c>
      <c r="F22" s="152">
        <v>0</v>
      </c>
      <c r="G22" s="153">
        <v>117</v>
      </c>
      <c r="H22" s="153">
        <v>194</v>
      </c>
      <c r="I22" s="153">
        <v>5</v>
      </c>
      <c r="J22" s="153">
        <v>2</v>
      </c>
      <c r="K22" s="153">
        <v>0</v>
      </c>
      <c r="L22" s="153">
        <v>0</v>
      </c>
      <c r="M22" s="153">
        <v>10</v>
      </c>
      <c r="N22" s="153">
        <v>0</v>
      </c>
      <c r="O22" s="154">
        <v>0</v>
      </c>
      <c r="P22" s="155">
        <v>123</v>
      </c>
      <c r="Q22" s="155">
        <v>201</v>
      </c>
      <c r="R22" s="152">
        <v>0</v>
      </c>
      <c r="S22" s="153">
        <v>7</v>
      </c>
      <c r="T22" s="156">
        <v>328</v>
      </c>
    </row>
    <row r="23" spans="1:20" s="136" customFormat="1" ht="15" customHeight="1" x14ac:dyDescent="0.25">
      <c r="A23" s="137">
        <f t="shared" si="0"/>
        <v>22</v>
      </c>
      <c r="B23" s="138" t="s">
        <v>36</v>
      </c>
      <c r="C23" s="139">
        <v>1421</v>
      </c>
      <c r="D23" s="140" t="s">
        <v>14</v>
      </c>
      <c r="E23" s="141">
        <v>532</v>
      </c>
      <c r="F23" s="142">
        <v>0</v>
      </c>
      <c r="G23" s="143">
        <v>151</v>
      </c>
      <c r="H23" s="143">
        <v>152</v>
      </c>
      <c r="I23" s="143">
        <v>2</v>
      </c>
      <c r="J23" s="143">
        <v>5</v>
      </c>
      <c r="K23" s="143">
        <v>0</v>
      </c>
      <c r="L23" s="143">
        <v>0</v>
      </c>
      <c r="M23" s="143">
        <v>4</v>
      </c>
      <c r="N23" s="143">
        <v>0</v>
      </c>
      <c r="O23" s="144">
        <v>0</v>
      </c>
      <c r="P23" s="145">
        <v>158</v>
      </c>
      <c r="Q23" s="145">
        <v>159</v>
      </c>
      <c r="R23" s="142">
        <v>0</v>
      </c>
      <c r="S23" s="143">
        <v>4</v>
      </c>
      <c r="T23" s="146">
        <v>314</v>
      </c>
    </row>
    <row r="24" spans="1:20" s="136" customFormat="1" ht="15" customHeight="1" x14ac:dyDescent="0.25">
      <c r="A24" s="147">
        <f t="shared" si="0"/>
        <v>23</v>
      </c>
      <c r="B24" s="148" t="s">
        <v>36</v>
      </c>
      <c r="C24" s="149">
        <v>1421</v>
      </c>
      <c r="D24" s="150" t="s">
        <v>20</v>
      </c>
      <c r="E24" s="151">
        <v>532</v>
      </c>
      <c r="F24" s="152">
        <v>0</v>
      </c>
      <c r="G24" s="153">
        <v>140</v>
      </c>
      <c r="H24" s="153">
        <v>178</v>
      </c>
      <c r="I24" s="153">
        <v>2</v>
      </c>
      <c r="J24" s="153">
        <v>5</v>
      </c>
      <c r="K24" s="153">
        <v>0</v>
      </c>
      <c r="L24" s="153">
        <v>1</v>
      </c>
      <c r="M24" s="153">
        <v>9</v>
      </c>
      <c r="N24" s="153">
        <v>0</v>
      </c>
      <c r="O24" s="154">
        <v>0</v>
      </c>
      <c r="P24" s="155">
        <v>145</v>
      </c>
      <c r="Q24" s="155">
        <v>186</v>
      </c>
      <c r="R24" s="152">
        <v>0</v>
      </c>
      <c r="S24" s="153">
        <v>5</v>
      </c>
      <c r="T24" s="156">
        <v>335</v>
      </c>
    </row>
    <row r="25" spans="1:20" s="136" customFormat="1" ht="15" customHeight="1" x14ac:dyDescent="0.25">
      <c r="A25" s="137">
        <f t="shared" si="0"/>
        <v>24</v>
      </c>
      <c r="B25" s="138" t="s">
        <v>36</v>
      </c>
      <c r="C25" s="139">
        <v>1422</v>
      </c>
      <c r="D25" s="140" t="s">
        <v>19</v>
      </c>
      <c r="E25" s="141">
        <v>409</v>
      </c>
      <c r="F25" s="142">
        <v>0</v>
      </c>
      <c r="G25" s="143">
        <v>128</v>
      </c>
      <c r="H25" s="143">
        <v>103</v>
      </c>
      <c r="I25" s="143">
        <v>2</v>
      </c>
      <c r="J25" s="143">
        <v>3</v>
      </c>
      <c r="K25" s="143">
        <v>0</v>
      </c>
      <c r="L25" s="143">
        <v>1</v>
      </c>
      <c r="M25" s="143">
        <v>3</v>
      </c>
      <c r="N25" s="143">
        <v>0</v>
      </c>
      <c r="O25" s="144">
        <v>1</v>
      </c>
      <c r="P25" s="145">
        <v>136</v>
      </c>
      <c r="Q25" s="145">
        <v>113</v>
      </c>
      <c r="R25" s="142">
        <v>0</v>
      </c>
      <c r="S25" s="143">
        <v>9</v>
      </c>
      <c r="T25" s="146">
        <v>241</v>
      </c>
    </row>
    <row r="26" spans="1:20" s="136" customFormat="1" ht="15" customHeight="1" x14ac:dyDescent="0.25">
      <c r="A26" s="147">
        <f t="shared" si="0"/>
        <v>25</v>
      </c>
      <c r="B26" s="148" t="s">
        <v>36</v>
      </c>
      <c r="C26" s="149">
        <v>1423</v>
      </c>
      <c r="D26" s="150" t="s">
        <v>19</v>
      </c>
      <c r="E26" s="151">
        <v>533</v>
      </c>
      <c r="F26" s="152">
        <v>0</v>
      </c>
      <c r="G26" s="153">
        <v>186</v>
      </c>
      <c r="H26" s="153">
        <v>153</v>
      </c>
      <c r="I26" s="153">
        <v>5</v>
      </c>
      <c r="J26" s="153">
        <v>4</v>
      </c>
      <c r="K26" s="153">
        <v>0</v>
      </c>
      <c r="L26" s="153">
        <v>0</v>
      </c>
      <c r="M26" s="153">
        <v>4</v>
      </c>
      <c r="N26" s="153">
        <v>0</v>
      </c>
      <c r="O26" s="154">
        <v>1</v>
      </c>
      <c r="P26" s="155">
        <v>197</v>
      </c>
      <c r="Q26" s="155">
        <v>170</v>
      </c>
      <c r="R26" s="152">
        <v>0</v>
      </c>
      <c r="S26" s="153">
        <v>3</v>
      </c>
      <c r="T26" s="156">
        <v>353</v>
      </c>
    </row>
    <row r="27" spans="1:20" s="136" customFormat="1" ht="15" customHeight="1" x14ac:dyDescent="0.25">
      <c r="A27" s="147">
        <f t="shared" si="0"/>
        <v>26</v>
      </c>
      <c r="B27" s="148" t="s">
        <v>36</v>
      </c>
      <c r="C27" s="149">
        <v>1424</v>
      </c>
      <c r="D27" s="150" t="s">
        <v>19</v>
      </c>
      <c r="E27" s="151">
        <v>489</v>
      </c>
      <c r="F27" s="152">
        <v>0</v>
      </c>
      <c r="G27" s="153">
        <v>100</v>
      </c>
      <c r="H27" s="153">
        <v>155</v>
      </c>
      <c r="I27" s="153">
        <v>6</v>
      </c>
      <c r="J27" s="153">
        <v>1</v>
      </c>
      <c r="K27" s="153">
        <v>0</v>
      </c>
      <c r="L27" s="153">
        <v>1</v>
      </c>
      <c r="M27" s="153">
        <v>4</v>
      </c>
      <c r="N27" s="153">
        <v>0</v>
      </c>
      <c r="O27" s="154">
        <v>0</v>
      </c>
      <c r="P27" s="155">
        <v>105</v>
      </c>
      <c r="Q27" s="155">
        <v>173</v>
      </c>
      <c r="R27" s="152">
        <v>0</v>
      </c>
      <c r="S27" s="153">
        <v>3</v>
      </c>
      <c r="T27" s="156">
        <v>267</v>
      </c>
    </row>
    <row r="28" spans="1:20" s="136" customFormat="1" ht="15" customHeight="1" x14ac:dyDescent="0.25">
      <c r="A28" s="137">
        <f t="shared" si="0"/>
        <v>27</v>
      </c>
      <c r="B28" s="138" t="s">
        <v>36</v>
      </c>
      <c r="C28" s="139">
        <v>1424</v>
      </c>
      <c r="D28" s="140" t="s">
        <v>14</v>
      </c>
      <c r="E28" s="141">
        <v>488</v>
      </c>
      <c r="F28" s="142">
        <v>0</v>
      </c>
      <c r="G28" s="143">
        <v>111</v>
      </c>
      <c r="H28" s="143">
        <v>149</v>
      </c>
      <c r="I28" s="143">
        <v>3</v>
      </c>
      <c r="J28" s="143">
        <v>1</v>
      </c>
      <c r="K28" s="143">
        <v>0</v>
      </c>
      <c r="L28" s="143">
        <v>0</v>
      </c>
      <c r="M28" s="143">
        <v>0</v>
      </c>
      <c r="N28" s="143">
        <v>0</v>
      </c>
      <c r="O28" s="144">
        <v>1</v>
      </c>
      <c r="P28" s="145">
        <v>115</v>
      </c>
      <c r="Q28" s="145">
        <v>161</v>
      </c>
      <c r="R28" s="142">
        <v>0</v>
      </c>
      <c r="S28" s="143">
        <v>5</v>
      </c>
      <c r="T28" s="146">
        <v>265</v>
      </c>
    </row>
    <row r="29" spans="1:20" s="136" customFormat="1" ht="15" customHeight="1" x14ac:dyDescent="0.25">
      <c r="A29" s="147">
        <f t="shared" si="0"/>
        <v>28</v>
      </c>
      <c r="B29" s="148" t="s">
        <v>36</v>
      </c>
      <c r="C29" s="149">
        <v>1425</v>
      </c>
      <c r="D29" s="150" t="s">
        <v>19</v>
      </c>
      <c r="E29" s="151">
        <v>456</v>
      </c>
      <c r="F29" s="152">
        <v>0</v>
      </c>
      <c r="G29" s="153">
        <v>75</v>
      </c>
      <c r="H29" s="153">
        <v>105</v>
      </c>
      <c r="I29" s="153">
        <v>0</v>
      </c>
      <c r="J29" s="153">
        <v>3</v>
      </c>
      <c r="K29" s="153">
        <v>0</v>
      </c>
      <c r="L29" s="153">
        <v>0</v>
      </c>
      <c r="M29" s="153">
        <v>4</v>
      </c>
      <c r="N29" s="153">
        <v>0</v>
      </c>
      <c r="O29" s="154">
        <v>0</v>
      </c>
      <c r="P29" s="155">
        <v>79</v>
      </c>
      <c r="Q29" s="155">
        <v>114</v>
      </c>
      <c r="R29" s="152">
        <v>0</v>
      </c>
      <c r="S29" s="153">
        <v>14</v>
      </c>
      <c r="T29" s="156">
        <v>187</v>
      </c>
    </row>
    <row r="30" spans="1:20" s="136" customFormat="1" ht="15" customHeight="1" x14ac:dyDescent="0.25">
      <c r="A30" s="137">
        <f t="shared" si="0"/>
        <v>29</v>
      </c>
      <c r="B30" s="138" t="s">
        <v>36</v>
      </c>
      <c r="C30" s="139">
        <v>1425</v>
      </c>
      <c r="D30" s="140" t="s">
        <v>14</v>
      </c>
      <c r="E30" s="141">
        <v>456</v>
      </c>
      <c r="F30" s="142">
        <v>0</v>
      </c>
      <c r="G30" s="143">
        <v>43</v>
      </c>
      <c r="H30" s="143">
        <v>133</v>
      </c>
      <c r="I30" s="143">
        <v>5</v>
      </c>
      <c r="J30" s="143">
        <v>3</v>
      </c>
      <c r="K30" s="143">
        <v>0</v>
      </c>
      <c r="L30" s="143">
        <v>1</v>
      </c>
      <c r="M30" s="143">
        <v>6</v>
      </c>
      <c r="N30" s="143">
        <v>0</v>
      </c>
      <c r="O30" s="144">
        <v>0</v>
      </c>
      <c r="P30" s="145">
        <v>46</v>
      </c>
      <c r="Q30" s="145">
        <v>142</v>
      </c>
      <c r="R30" s="142">
        <v>0</v>
      </c>
      <c r="S30" s="143">
        <v>4</v>
      </c>
      <c r="T30" s="146">
        <v>191</v>
      </c>
    </row>
    <row r="31" spans="1:20" ht="5.0999999999999996" customHeight="1" x14ac:dyDescent="0.25">
      <c r="A31" s="47"/>
      <c r="B31" s="48"/>
      <c r="C31" s="49"/>
      <c r="D31" s="50"/>
      <c r="E31" s="51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</row>
    <row r="32" spans="1:20" ht="0.95" customHeight="1" x14ac:dyDescent="0.25">
      <c r="A32" s="54"/>
      <c r="B32" s="55"/>
      <c r="C32" s="56"/>
      <c r="D32" s="57"/>
      <c r="E32" s="58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</row>
    <row r="33" spans="1:20" ht="0.95" customHeight="1" x14ac:dyDescent="0.25">
      <c r="A33" s="47"/>
      <c r="B33" s="48"/>
      <c r="C33" s="49"/>
      <c r="D33" s="50"/>
      <c r="E33" s="51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</row>
  </sheetData>
  <pageMargins left="0.7" right="0.7" top="0.75" bottom="0.75" header="0.3" footer="0.3"/>
  <pageSetup paperSize="9" orientation="landscape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2" tint="-0.749992370372631"/>
  </sheetPr>
  <dimension ref="A1:T41"/>
  <sheetViews>
    <sheetView zoomScale="55" zoomScaleNormal="55" workbookViewId="0">
      <pane xSplit="5" ySplit="1" topLeftCell="I2" activePane="bottomRight" state="frozen"/>
      <selection activeCell="T1" sqref="T1"/>
      <selection pane="topRight" activeCell="T1" sqref="T1"/>
      <selection pane="bottomLeft" activeCell="T1" sqref="T1"/>
      <selection pane="bottomRight" activeCell="Q1" sqref="Q1"/>
    </sheetView>
  </sheetViews>
  <sheetFormatPr defaultColWidth="10" defaultRowHeight="15" customHeight="1" x14ac:dyDescent="0.25"/>
  <cols>
    <col min="1" max="1" width="4.5" style="1" bestFit="1" customWidth="1"/>
    <col min="2" max="2" width="16.25" style="3" customWidth="1"/>
    <col min="3" max="3" width="5.75" style="3" bestFit="1" customWidth="1"/>
    <col min="4" max="4" width="12.75" style="1" customWidth="1"/>
    <col min="5" max="5" width="8.25" style="1" customWidth="1"/>
    <col min="6" max="15" width="7.625" style="1" customWidth="1"/>
    <col min="16" max="17" width="10.375" style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7" t="s">
        <v>185</v>
      </c>
      <c r="Q1" s="5" t="s">
        <v>190</v>
      </c>
      <c r="R1" s="7" t="s">
        <v>8</v>
      </c>
      <c r="S1" s="7" t="s">
        <v>9</v>
      </c>
      <c r="T1" s="7" t="s">
        <v>10</v>
      </c>
    </row>
    <row r="2" spans="1:20" ht="15" customHeight="1" x14ac:dyDescent="0.25">
      <c r="A2" s="11">
        <v>1</v>
      </c>
      <c r="B2" s="122" t="s">
        <v>40</v>
      </c>
      <c r="C2" s="123">
        <v>286</v>
      </c>
      <c r="D2" s="122" t="s">
        <v>19</v>
      </c>
      <c r="E2" s="2">
        <v>656</v>
      </c>
      <c r="F2" s="16">
        <v>139</v>
      </c>
      <c r="G2" s="17">
        <v>121</v>
      </c>
      <c r="H2" s="17">
        <v>126</v>
      </c>
      <c r="I2" s="17"/>
      <c r="J2" s="17">
        <v>1</v>
      </c>
      <c r="K2" s="17">
        <v>30</v>
      </c>
      <c r="L2" s="17"/>
      <c r="M2" s="17">
        <v>3</v>
      </c>
      <c r="N2" s="17"/>
      <c r="O2" s="18"/>
      <c r="P2" s="118">
        <v>122</v>
      </c>
      <c r="Q2" s="118">
        <v>126</v>
      </c>
      <c r="R2" s="16"/>
      <c r="S2" s="17"/>
      <c r="T2" s="21">
        <v>420</v>
      </c>
    </row>
    <row r="3" spans="1:20" ht="15" customHeight="1" x14ac:dyDescent="0.25">
      <c r="A3" s="23">
        <f>A2+1</f>
        <v>2</v>
      </c>
      <c r="B3" s="122" t="s">
        <v>40</v>
      </c>
      <c r="C3" s="123">
        <v>286</v>
      </c>
      <c r="D3" s="122" t="s">
        <v>14</v>
      </c>
      <c r="E3" s="2">
        <v>655</v>
      </c>
      <c r="F3" s="28">
        <v>175</v>
      </c>
      <c r="G3" s="29">
        <v>108</v>
      </c>
      <c r="H3" s="29">
        <v>113</v>
      </c>
      <c r="I3" s="29">
        <v>3</v>
      </c>
      <c r="J3" s="29"/>
      <c r="K3" s="29">
        <v>41</v>
      </c>
      <c r="L3" s="29">
        <v>6</v>
      </c>
      <c r="M3" s="29">
        <v>2</v>
      </c>
      <c r="N3" s="29"/>
      <c r="O3" s="30"/>
      <c r="P3" s="30">
        <v>111</v>
      </c>
      <c r="Q3" s="30">
        <v>118</v>
      </c>
      <c r="R3" s="28"/>
      <c r="S3" s="29">
        <v>8</v>
      </c>
      <c r="T3" s="33">
        <v>448</v>
      </c>
    </row>
    <row r="4" spans="1:20" ht="15" customHeight="1" x14ac:dyDescent="0.25">
      <c r="A4" s="34">
        <f t="shared" ref="A4:A38" si="0">A3+1</f>
        <v>3</v>
      </c>
      <c r="B4" s="122" t="s">
        <v>40</v>
      </c>
      <c r="C4" s="123">
        <v>286</v>
      </c>
      <c r="D4" s="122" t="s">
        <v>20</v>
      </c>
      <c r="E4" s="2">
        <v>655</v>
      </c>
      <c r="F4" s="39">
        <v>175</v>
      </c>
      <c r="G4" s="40">
        <v>107</v>
      </c>
      <c r="H4" s="40">
        <v>102</v>
      </c>
      <c r="I4" s="40"/>
      <c r="J4" s="40">
        <v>1</v>
      </c>
      <c r="K4" s="40">
        <v>38</v>
      </c>
      <c r="L4" s="40">
        <v>3</v>
      </c>
      <c r="M4" s="40">
        <v>1</v>
      </c>
      <c r="N4" s="40"/>
      <c r="O4" s="41"/>
      <c r="P4" s="41">
        <v>110</v>
      </c>
      <c r="Q4" s="41">
        <v>103</v>
      </c>
      <c r="R4" s="39"/>
      <c r="S4" s="40">
        <v>14</v>
      </c>
      <c r="T4" s="44">
        <v>427</v>
      </c>
    </row>
    <row r="5" spans="1:20" ht="15" customHeight="1" x14ac:dyDescent="0.25">
      <c r="A5" s="23">
        <f t="shared" si="0"/>
        <v>4</v>
      </c>
      <c r="B5" s="122" t="s">
        <v>40</v>
      </c>
      <c r="C5" s="123">
        <v>287</v>
      </c>
      <c r="D5" s="122" t="s">
        <v>19</v>
      </c>
      <c r="E5" s="2">
        <v>747</v>
      </c>
      <c r="F5" s="28">
        <v>188</v>
      </c>
      <c r="G5" s="29">
        <v>123</v>
      </c>
      <c r="H5" s="29">
        <v>155</v>
      </c>
      <c r="I5" s="29"/>
      <c r="J5" s="29">
        <v>1</v>
      </c>
      <c r="K5" s="29">
        <v>26</v>
      </c>
      <c r="L5" s="29">
        <v>2</v>
      </c>
      <c r="M5" s="29">
        <v>1</v>
      </c>
      <c r="N5" s="29"/>
      <c r="O5" s="30"/>
      <c r="P5" s="30">
        <v>125</v>
      </c>
      <c r="Q5" s="30">
        <v>162</v>
      </c>
      <c r="R5" s="28"/>
      <c r="S5" s="29">
        <v>12</v>
      </c>
      <c r="T5" s="33">
        <v>496</v>
      </c>
    </row>
    <row r="6" spans="1:20" ht="15" customHeight="1" x14ac:dyDescent="0.25">
      <c r="A6" s="34">
        <f t="shared" si="0"/>
        <v>5</v>
      </c>
      <c r="B6" s="122" t="s">
        <v>40</v>
      </c>
      <c r="C6" s="123">
        <v>288</v>
      </c>
      <c r="D6" s="122" t="s">
        <v>19</v>
      </c>
      <c r="E6" s="2">
        <v>638</v>
      </c>
      <c r="F6" s="39">
        <v>153</v>
      </c>
      <c r="G6" s="40">
        <v>107</v>
      </c>
      <c r="H6" s="40">
        <v>135</v>
      </c>
      <c r="I6" s="40">
        <v>3</v>
      </c>
      <c r="J6" s="40"/>
      <c r="K6" s="40">
        <v>8</v>
      </c>
      <c r="L6" s="40"/>
      <c r="M6" s="40">
        <v>3</v>
      </c>
      <c r="N6" s="40"/>
      <c r="O6" s="41"/>
      <c r="P6" s="41">
        <v>110</v>
      </c>
      <c r="Q6" s="41">
        <v>141</v>
      </c>
      <c r="R6" s="39"/>
      <c r="S6" s="40">
        <v>6</v>
      </c>
      <c r="T6" s="44">
        <v>409</v>
      </c>
    </row>
    <row r="7" spans="1:20" ht="15" customHeight="1" x14ac:dyDescent="0.25">
      <c r="A7" s="23">
        <f t="shared" si="0"/>
        <v>6</v>
      </c>
      <c r="B7" s="122" t="s">
        <v>40</v>
      </c>
      <c r="C7" s="123">
        <v>288</v>
      </c>
      <c r="D7" s="122" t="s">
        <v>14</v>
      </c>
      <c r="E7" s="2">
        <v>638</v>
      </c>
      <c r="F7" s="28">
        <v>125</v>
      </c>
      <c r="G7" s="29">
        <v>131</v>
      </c>
      <c r="H7" s="29">
        <v>146</v>
      </c>
      <c r="I7" s="29"/>
      <c r="J7" s="29"/>
      <c r="K7" s="29">
        <v>24</v>
      </c>
      <c r="L7" s="29">
        <v>4</v>
      </c>
      <c r="M7" s="29">
        <v>4</v>
      </c>
      <c r="N7" s="29"/>
      <c r="O7" s="30"/>
      <c r="P7" s="30">
        <v>131</v>
      </c>
      <c r="Q7" s="30">
        <v>146</v>
      </c>
      <c r="R7" s="28"/>
      <c r="S7" s="29">
        <v>10</v>
      </c>
      <c r="T7" s="33">
        <v>434</v>
      </c>
    </row>
    <row r="8" spans="1:20" ht="15" customHeight="1" x14ac:dyDescent="0.25">
      <c r="A8" s="34">
        <f t="shared" si="0"/>
        <v>7</v>
      </c>
      <c r="B8" s="122" t="s">
        <v>40</v>
      </c>
      <c r="C8" s="123">
        <v>288</v>
      </c>
      <c r="D8" s="122" t="s">
        <v>20</v>
      </c>
      <c r="E8" s="2">
        <v>637</v>
      </c>
      <c r="F8" s="39">
        <v>120</v>
      </c>
      <c r="G8" s="40">
        <v>108</v>
      </c>
      <c r="H8" s="40">
        <v>152</v>
      </c>
      <c r="I8" s="40">
        <v>4</v>
      </c>
      <c r="J8" s="40">
        <v>2</v>
      </c>
      <c r="K8" s="40">
        <v>31</v>
      </c>
      <c r="L8" s="40">
        <v>3</v>
      </c>
      <c r="M8" s="40">
        <v>1</v>
      </c>
      <c r="N8" s="40"/>
      <c r="O8" s="41"/>
      <c r="P8" s="41">
        <v>113</v>
      </c>
      <c r="Q8" s="41">
        <v>158</v>
      </c>
      <c r="R8" s="39"/>
      <c r="S8" s="40">
        <v>10</v>
      </c>
      <c r="T8" s="44">
        <v>421</v>
      </c>
    </row>
    <row r="9" spans="1:20" ht="15" customHeight="1" x14ac:dyDescent="0.25">
      <c r="A9" s="23">
        <f t="shared" si="0"/>
        <v>8</v>
      </c>
      <c r="B9" s="122" t="s">
        <v>40</v>
      </c>
      <c r="C9" s="123">
        <v>288</v>
      </c>
      <c r="D9" s="122" t="s">
        <v>23</v>
      </c>
      <c r="E9" s="2">
        <v>637</v>
      </c>
      <c r="F9" s="28">
        <v>145</v>
      </c>
      <c r="G9" s="29">
        <v>109</v>
      </c>
      <c r="H9" s="29">
        <v>132</v>
      </c>
      <c r="I9" s="29">
        <v>2</v>
      </c>
      <c r="J9" s="29">
        <v>1</v>
      </c>
      <c r="K9" s="29">
        <v>47</v>
      </c>
      <c r="L9" s="29">
        <v>1</v>
      </c>
      <c r="M9" s="29">
        <v>4</v>
      </c>
      <c r="N9" s="29"/>
      <c r="O9" s="30"/>
      <c r="P9" s="30">
        <v>110</v>
      </c>
      <c r="Q9" s="30">
        <v>138</v>
      </c>
      <c r="R9" s="28"/>
      <c r="S9" s="29">
        <v>14</v>
      </c>
      <c r="T9" s="33">
        <v>441</v>
      </c>
    </row>
    <row r="10" spans="1:20" ht="15" customHeight="1" x14ac:dyDescent="0.25">
      <c r="A10" s="34">
        <f t="shared" si="0"/>
        <v>9</v>
      </c>
      <c r="B10" s="122" t="s">
        <v>40</v>
      </c>
      <c r="C10" s="123">
        <v>288</v>
      </c>
      <c r="D10" s="122" t="s">
        <v>27</v>
      </c>
      <c r="E10" s="2">
        <v>637</v>
      </c>
      <c r="F10" s="39">
        <v>127</v>
      </c>
      <c r="G10" s="40">
        <v>140</v>
      </c>
      <c r="H10" s="40">
        <v>124</v>
      </c>
      <c r="I10" s="40">
        <v>4</v>
      </c>
      <c r="J10" s="40">
        <v>3</v>
      </c>
      <c r="K10" s="40">
        <v>28</v>
      </c>
      <c r="L10" s="40">
        <v>5</v>
      </c>
      <c r="M10" s="40">
        <v>2</v>
      </c>
      <c r="N10" s="40"/>
      <c r="O10" s="41"/>
      <c r="P10" s="41">
        <v>145</v>
      </c>
      <c r="Q10" s="41">
        <v>129</v>
      </c>
      <c r="R10" s="39">
        <v>1</v>
      </c>
      <c r="S10" s="40">
        <v>8</v>
      </c>
      <c r="T10" s="44">
        <v>433</v>
      </c>
    </row>
    <row r="11" spans="1:20" ht="15" customHeight="1" x14ac:dyDescent="0.25">
      <c r="A11" s="23">
        <f t="shared" si="0"/>
        <v>10</v>
      </c>
      <c r="B11" s="122" t="s">
        <v>40</v>
      </c>
      <c r="C11" s="123">
        <v>289</v>
      </c>
      <c r="D11" s="122" t="s">
        <v>19</v>
      </c>
      <c r="E11" s="2">
        <v>598</v>
      </c>
      <c r="F11" s="28">
        <v>36</v>
      </c>
      <c r="G11" s="29">
        <v>165</v>
      </c>
      <c r="H11" s="29">
        <v>130</v>
      </c>
      <c r="I11" s="29">
        <v>4</v>
      </c>
      <c r="J11" s="29">
        <v>2</v>
      </c>
      <c r="K11" s="29">
        <v>45</v>
      </c>
      <c r="L11" s="29">
        <v>6</v>
      </c>
      <c r="M11" s="29">
        <v>17</v>
      </c>
      <c r="N11" s="29"/>
      <c r="O11" s="30">
        <v>1</v>
      </c>
      <c r="P11" s="30">
        <v>168</v>
      </c>
      <c r="Q11" s="30">
        <v>141</v>
      </c>
      <c r="R11" s="28"/>
      <c r="S11" s="29">
        <v>8</v>
      </c>
      <c r="T11" s="33">
        <v>406</v>
      </c>
    </row>
    <row r="12" spans="1:20" ht="15" customHeight="1" x14ac:dyDescent="0.25">
      <c r="A12" s="34">
        <f t="shared" si="0"/>
        <v>11</v>
      </c>
      <c r="B12" s="122" t="s">
        <v>40</v>
      </c>
      <c r="C12" s="123">
        <v>290</v>
      </c>
      <c r="D12" s="122" t="s">
        <v>19</v>
      </c>
      <c r="E12" s="2">
        <v>156</v>
      </c>
      <c r="F12" s="39">
        <v>9</v>
      </c>
      <c r="G12" s="40">
        <v>41</v>
      </c>
      <c r="H12" s="40">
        <v>28</v>
      </c>
      <c r="I12" s="40">
        <v>4</v>
      </c>
      <c r="J12" s="40">
        <v>1</v>
      </c>
      <c r="K12" s="40">
        <v>18</v>
      </c>
      <c r="L12" s="40">
        <v>1</v>
      </c>
      <c r="M12" s="40">
        <v>2</v>
      </c>
      <c r="N12" s="40"/>
      <c r="O12" s="41"/>
      <c r="P12" s="41">
        <v>43</v>
      </c>
      <c r="Q12" s="41">
        <v>33</v>
      </c>
      <c r="R12" s="39"/>
      <c r="S12" s="40">
        <v>3</v>
      </c>
      <c r="T12" s="44">
        <v>104</v>
      </c>
    </row>
    <row r="13" spans="1:20" ht="15" customHeight="1" x14ac:dyDescent="0.25">
      <c r="A13" s="23">
        <f t="shared" si="0"/>
        <v>12</v>
      </c>
      <c r="B13" s="122" t="s">
        <v>40</v>
      </c>
      <c r="C13" s="123">
        <v>290</v>
      </c>
      <c r="D13" s="122" t="s">
        <v>15</v>
      </c>
      <c r="E13" s="2">
        <v>408</v>
      </c>
      <c r="F13" s="28">
        <v>19</v>
      </c>
      <c r="G13" s="29">
        <v>98</v>
      </c>
      <c r="H13" s="29">
        <v>110</v>
      </c>
      <c r="I13" s="29">
        <v>3</v>
      </c>
      <c r="J13" s="29">
        <v>1</v>
      </c>
      <c r="K13" s="29">
        <v>17</v>
      </c>
      <c r="L13" s="29">
        <v>5</v>
      </c>
      <c r="M13" s="29">
        <v>6</v>
      </c>
      <c r="N13" s="29"/>
      <c r="O13" s="30"/>
      <c r="P13" s="30">
        <v>100</v>
      </c>
      <c r="Q13" s="30">
        <v>122</v>
      </c>
      <c r="R13" s="28">
        <v>1</v>
      </c>
      <c r="S13" s="29">
        <v>2</v>
      </c>
      <c r="T13" s="33">
        <v>259</v>
      </c>
    </row>
    <row r="14" spans="1:20" ht="15" customHeight="1" x14ac:dyDescent="0.25">
      <c r="A14" s="34">
        <f t="shared" si="0"/>
        <v>13</v>
      </c>
      <c r="B14" s="122" t="s">
        <v>40</v>
      </c>
      <c r="C14" s="123">
        <v>290</v>
      </c>
      <c r="D14" s="122" t="s">
        <v>41</v>
      </c>
      <c r="E14" s="2">
        <v>407</v>
      </c>
      <c r="F14" s="39">
        <v>24</v>
      </c>
      <c r="G14" s="40">
        <v>118</v>
      </c>
      <c r="H14" s="40">
        <v>95</v>
      </c>
      <c r="I14" s="40">
        <v>1</v>
      </c>
      <c r="J14" s="40">
        <v>2</v>
      </c>
      <c r="K14" s="40">
        <v>16</v>
      </c>
      <c r="L14" s="40">
        <v>1</v>
      </c>
      <c r="M14" s="40">
        <v>7</v>
      </c>
      <c r="N14" s="40"/>
      <c r="O14" s="41">
        <v>1</v>
      </c>
      <c r="P14" s="41">
        <v>121</v>
      </c>
      <c r="Q14" s="41">
        <v>98</v>
      </c>
      <c r="R14" s="39"/>
      <c r="S14" s="40">
        <v>14</v>
      </c>
      <c r="T14" s="44">
        <v>265</v>
      </c>
    </row>
    <row r="15" spans="1:20" ht="15" customHeight="1" x14ac:dyDescent="0.25">
      <c r="A15" s="23">
        <f t="shared" si="0"/>
        <v>14</v>
      </c>
      <c r="B15" s="122" t="s">
        <v>40</v>
      </c>
      <c r="C15" s="123">
        <v>291</v>
      </c>
      <c r="D15" s="122" t="s">
        <v>19</v>
      </c>
      <c r="E15" s="2">
        <v>488</v>
      </c>
      <c r="F15" s="28">
        <v>53</v>
      </c>
      <c r="G15" s="29">
        <v>133</v>
      </c>
      <c r="H15" s="29">
        <v>53</v>
      </c>
      <c r="I15" s="29">
        <v>3</v>
      </c>
      <c r="J15" s="29">
        <v>3</v>
      </c>
      <c r="K15" s="29">
        <v>29</v>
      </c>
      <c r="L15" s="29">
        <v>3</v>
      </c>
      <c r="M15" s="29">
        <v>18</v>
      </c>
      <c r="N15" s="29"/>
      <c r="O15" s="30"/>
      <c r="P15" s="30">
        <v>138</v>
      </c>
      <c r="Q15" s="30">
        <v>57</v>
      </c>
      <c r="R15" s="28"/>
      <c r="S15" s="29">
        <v>19</v>
      </c>
      <c r="T15" s="33">
        <v>295</v>
      </c>
    </row>
    <row r="16" spans="1:20" ht="15" customHeight="1" x14ac:dyDescent="0.25">
      <c r="A16" s="34">
        <f t="shared" si="0"/>
        <v>15</v>
      </c>
      <c r="B16" s="122" t="s">
        <v>40</v>
      </c>
      <c r="C16" s="123">
        <v>291</v>
      </c>
      <c r="D16" s="122" t="s">
        <v>14</v>
      </c>
      <c r="E16" s="2">
        <v>488</v>
      </c>
      <c r="F16" s="39">
        <v>67</v>
      </c>
      <c r="G16" s="40">
        <v>145</v>
      </c>
      <c r="H16" s="40">
        <v>73</v>
      </c>
      <c r="I16" s="40">
        <v>1</v>
      </c>
      <c r="J16" s="40">
        <v>2</v>
      </c>
      <c r="K16" s="40">
        <v>26</v>
      </c>
      <c r="L16" s="40">
        <v>2</v>
      </c>
      <c r="M16" s="40">
        <v>7</v>
      </c>
      <c r="N16" s="40"/>
      <c r="O16" s="41">
        <v>1</v>
      </c>
      <c r="P16" s="41">
        <v>149</v>
      </c>
      <c r="Q16" s="41">
        <v>77</v>
      </c>
      <c r="R16" s="39"/>
      <c r="S16" s="40">
        <v>15</v>
      </c>
      <c r="T16" s="44">
        <v>324</v>
      </c>
    </row>
    <row r="17" spans="1:20" ht="15" customHeight="1" x14ac:dyDescent="0.25">
      <c r="A17" s="23">
        <f t="shared" si="0"/>
        <v>16</v>
      </c>
      <c r="B17" s="122" t="s">
        <v>40</v>
      </c>
      <c r="C17" s="123">
        <v>292</v>
      </c>
      <c r="D17" s="122" t="s">
        <v>19</v>
      </c>
      <c r="E17" s="2">
        <v>553</v>
      </c>
      <c r="F17" s="28">
        <v>51</v>
      </c>
      <c r="G17" s="29">
        <v>135</v>
      </c>
      <c r="H17" s="29">
        <v>81</v>
      </c>
      <c r="I17" s="29">
        <v>6</v>
      </c>
      <c r="J17" s="29">
        <v>1</v>
      </c>
      <c r="K17" s="29">
        <v>74</v>
      </c>
      <c r="L17" s="29">
        <v>6</v>
      </c>
      <c r="M17" s="29">
        <v>26</v>
      </c>
      <c r="N17" s="29"/>
      <c r="O17" s="30">
        <v>1</v>
      </c>
      <c r="P17" s="30">
        <v>137</v>
      </c>
      <c r="Q17" s="30">
        <v>91</v>
      </c>
      <c r="R17" s="28"/>
      <c r="S17" s="29">
        <v>10</v>
      </c>
      <c r="T17" s="33">
        <v>381</v>
      </c>
    </row>
    <row r="18" spans="1:20" ht="15" customHeight="1" x14ac:dyDescent="0.25">
      <c r="A18" s="23">
        <f t="shared" si="0"/>
        <v>17</v>
      </c>
      <c r="B18" s="122" t="s">
        <v>40</v>
      </c>
      <c r="C18" s="123">
        <v>292</v>
      </c>
      <c r="D18" s="122" t="s">
        <v>14</v>
      </c>
      <c r="E18" s="2">
        <v>553</v>
      </c>
      <c r="F18" s="39">
        <v>26</v>
      </c>
      <c r="G18" s="40">
        <v>135</v>
      </c>
      <c r="H18" s="40">
        <v>102</v>
      </c>
      <c r="I18" s="40">
        <v>3</v>
      </c>
      <c r="J18" s="40"/>
      <c r="K18" s="40">
        <v>69</v>
      </c>
      <c r="L18" s="40">
        <v>2</v>
      </c>
      <c r="M18" s="40">
        <v>44</v>
      </c>
      <c r="N18" s="40"/>
      <c r="O18" s="41"/>
      <c r="P18" s="41">
        <v>136</v>
      </c>
      <c r="Q18" s="41">
        <v>108</v>
      </c>
      <c r="R18" s="39"/>
      <c r="S18" s="40">
        <v>7</v>
      </c>
      <c r="T18" s="44">
        <v>381</v>
      </c>
    </row>
    <row r="19" spans="1:20" ht="15" customHeight="1" x14ac:dyDescent="0.25">
      <c r="A19" s="23">
        <f t="shared" si="0"/>
        <v>18</v>
      </c>
      <c r="B19" s="122" t="s">
        <v>40</v>
      </c>
      <c r="C19" s="123">
        <v>292</v>
      </c>
      <c r="D19" s="122" t="s">
        <v>20</v>
      </c>
      <c r="E19" s="2">
        <v>553</v>
      </c>
      <c r="F19" s="28">
        <v>25</v>
      </c>
      <c r="G19" s="29">
        <v>122</v>
      </c>
      <c r="H19" s="29">
        <v>115</v>
      </c>
      <c r="I19" s="29">
        <v>2</v>
      </c>
      <c r="J19" s="29">
        <v>3</v>
      </c>
      <c r="K19" s="29">
        <v>70</v>
      </c>
      <c r="L19" s="29">
        <v>2</v>
      </c>
      <c r="M19" s="29">
        <v>32</v>
      </c>
      <c r="N19" s="29"/>
      <c r="O19" s="30"/>
      <c r="P19" s="30">
        <v>125</v>
      </c>
      <c r="Q19" s="30">
        <v>122</v>
      </c>
      <c r="R19" s="28"/>
      <c r="S19" s="29">
        <v>11</v>
      </c>
      <c r="T19" s="33">
        <v>371</v>
      </c>
    </row>
    <row r="20" spans="1:20" ht="15" customHeight="1" x14ac:dyDescent="0.25">
      <c r="A20" s="23">
        <f t="shared" si="0"/>
        <v>19</v>
      </c>
      <c r="B20" s="122" t="s">
        <v>40</v>
      </c>
      <c r="C20" s="123">
        <v>293</v>
      </c>
      <c r="D20" s="122" t="s">
        <v>19</v>
      </c>
      <c r="E20" s="2">
        <v>678</v>
      </c>
      <c r="F20" s="39">
        <v>60</v>
      </c>
      <c r="G20" s="40">
        <v>146</v>
      </c>
      <c r="H20" s="40">
        <v>130</v>
      </c>
      <c r="I20" s="40">
        <v>5</v>
      </c>
      <c r="J20" s="40">
        <v>1</v>
      </c>
      <c r="K20" s="40">
        <v>51</v>
      </c>
      <c r="L20" s="40">
        <v>7</v>
      </c>
      <c r="M20" s="40">
        <v>15</v>
      </c>
      <c r="N20" s="40"/>
      <c r="O20" s="41">
        <v>2</v>
      </c>
      <c r="P20" s="41">
        <v>150</v>
      </c>
      <c r="Q20" s="41">
        <v>138</v>
      </c>
      <c r="R20" s="39"/>
      <c r="S20" s="40">
        <v>9</v>
      </c>
      <c r="T20" s="44">
        <v>417</v>
      </c>
    </row>
    <row r="21" spans="1:20" ht="15" customHeight="1" x14ac:dyDescent="0.25">
      <c r="A21" s="23">
        <f t="shared" si="0"/>
        <v>20</v>
      </c>
      <c r="B21" s="122" t="s">
        <v>40</v>
      </c>
      <c r="C21" s="123">
        <v>293</v>
      </c>
      <c r="D21" s="122" t="s">
        <v>14</v>
      </c>
      <c r="E21" s="2">
        <v>678</v>
      </c>
      <c r="F21" s="28">
        <v>76</v>
      </c>
      <c r="G21" s="29">
        <v>181</v>
      </c>
      <c r="H21" s="29">
        <v>126</v>
      </c>
      <c r="I21" s="29">
        <v>2</v>
      </c>
      <c r="J21" s="29">
        <v>1</v>
      </c>
      <c r="K21" s="29">
        <v>46</v>
      </c>
      <c r="L21" s="29">
        <v>4</v>
      </c>
      <c r="M21" s="29">
        <v>4</v>
      </c>
      <c r="N21" s="29"/>
      <c r="O21" s="30"/>
      <c r="P21" s="30">
        <v>184</v>
      </c>
      <c r="Q21" s="30">
        <v>129</v>
      </c>
      <c r="R21" s="28"/>
      <c r="S21" s="29">
        <v>10</v>
      </c>
      <c r="T21" s="33">
        <v>440</v>
      </c>
    </row>
    <row r="22" spans="1:20" ht="15" customHeight="1" x14ac:dyDescent="0.25">
      <c r="A22" s="23">
        <f t="shared" si="0"/>
        <v>21</v>
      </c>
      <c r="B22" s="122" t="s">
        <v>40</v>
      </c>
      <c r="C22" s="123">
        <v>293</v>
      </c>
      <c r="D22" s="122" t="s">
        <v>20</v>
      </c>
      <c r="E22" s="2">
        <v>677</v>
      </c>
      <c r="F22" s="39">
        <v>54</v>
      </c>
      <c r="G22" s="40">
        <v>178</v>
      </c>
      <c r="H22" s="40">
        <v>153</v>
      </c>
      <c r="I22" s="40"/>
      <c r="J22" s="40"/>
      <c r="K22" s="40">
        <v>60</v>
      </c>
      <c r="L22" s="40">
        <v>2</v>
      </c>
      <c r="M22" s="40">
        <v>3</v>
      </c>
      <c r="N22" s="40"/>
      <c r="O22" s="41"/>
      <c r="P22" s="41">
        <v>179</v>
      </c>
      <c r="Q22" s="41">
        <v>155</v>
      </c>
      <c r="R22" s="39"/>
      <c r="S22" s="40">
        <v>6</v>
      </c>
      <c r="T22" s="44">
        <v>450</v>
      </c>
    </row>
    <row r="23" spans="1:20" ht="15" customHeight="1" x14ac:dyDescent="0.25">
      <c r="A23" s="23">
        <f t="shared" si="0"/>
        <v>22</v>
      </c>
      <c r="B23" s="122" t="s">
        <v>40</v>
      </c>
      <c r="C23" s="123">
        <v>293</v>
      </c>
      <c r="D23" s="122" t="s">
        <v>23</v>
      </c>
      <c r="E23" s="2">
        <v>677</v>
      </c>
      <c r="F23" s="28">
        <v>71</v>
      </c>
      <c r="G23" s="29">
        <v>167</v>
      </c>
      <c r="H23" s="29">
        <v>126</v>
      </c>
      <c r="I23" s="29">
        <v>3</v>
      </c>
      <c r="J23" s="29">
        <v>1</v>
      </c>
      <c r="K23" s="29">
        <v>56</v>
      </c>
      <c r="L23" s="29">
        <v>6</v>
      </c>
      <c r="M23" s="29">
        <v>4</v>
      </c>
      <c r="N23" s="29"/>
      <c r="O23" s="30">
        <v>1</v>
      </c>
      <c r="P23" s="30">
        <v>171</v>
      </c>
      <c r="Q23" s="30">
        <v>131</v>
      </c>
      <c r="R23" s="28"/>
      <c r="S23" s="29">
        <v>12</v>
      </c>
      <c r="T23" s="33">
        <v>435</v>
      </c>
    </row>
    <row r="24" spans="1:20" ht="15" customHeight="1" x14ac:dyDescent="0.25">
      <c r="A24" s="23">
        <f t="shared" si="0"/>
        <v>23</v>
      </c>
      <c r="B24" s="122" t="s">
        <v>40</v>
      </c>
      <c r="C24" s="123">
        <v>294</v>
      </c>
      <c r="D24" s="122" t="s">
        <v>19</v>
      </c>
      <c r="E24" s="2">
        <v>633</v>
      </c>
      <c r="F24" s="39">
        <v>22</v>
      </c>
      <c r="G24" s="40">
        <v>129</v>
      </c>
      <c r="H24" s="40">
        <v>121</v>
      </c>
      <c r="I24" s="40">
        <v>23</v>
      </c>
      <c r="J24" s="40">
        <v>7</v>
      </c>
      <c r="K24" s="40">
        <v>30</v>
      </c>
      <c r="L24" s="40">
        <v>4</v>
      </c>
      <c r="M24" s="40">
        <v>6</v>
      </c>
      <c r="N24" s="40"/>
      <c r="O24" s="41">
        <v>2</v>
      </c>
      <c r="P24" s="41">
        <v>136</v>
      </c>
      <c r="Q24" s="41">
        <v>151</v>
      </c>
      <c r="R24" s="39"/>
      <c r="S24" s="40">
        <v>17</v>
      </c>
      <c r="T24" s="44">
        <v>344</v>
      </c>
    </row>
    <row r="25" spans="1:20" ht="15" customHeight="1" x14ac:dyDescent="0.25">
      <c r="A25" s="23">
        <f t="shared" si="0"/>
        <v>24</v>
      </c>
      <c r="B25" s="122" t="s">
        <v>40</v>
      </c>
      <c r="C25" s="123">
        <v>294</v>
      </c>
      <c r="D25" s="122" t="s">
        <v>14</v>
      </c>
      <c r="E25" s="2">
        <v>633</v>
      </c>
      <c r="F25" s="28">
        <v>29</v>
      </c>
      <c r="G25" s="29">
        <v>139</v>
      </c>
      <c r="H25" s="29">
        <v>126</v>
      </c>
      <c r="I25" s="29">
        <v>22</v>
      </c>
      <c r="J25" s="29">
        <v>1</v>
      </c>
      <c r="K25" s="29">
        <v>32</v>
      </c>
      <c r="L25" s="29">
        <v>3</v>
      </c>
      <c r="M25" s="29">
        <v>4</v>
      </c>
      <c r="N25" s="29"/>
      <c r="O25" s="30">
        <v>1</v>
      </c>
      <c r="P25" s="30">
        <v>141</v>
      </c>
      <c r="Q25" s="30">
        <v>155</v>
      </c>
      <c r="R25" s="28"/>
      <c r="S25" s="29">
        <v>11</v>
      </c>
      <c r="T25" s="33">
        <v>357</v>
      </c>
    </row>
    <row r="26" spans="1:20" ht="15" customHeight="1" x14ac:dyDescent="0.25">
      <c r="A26" s="23">
        <f t="shared" si="0"/>
        <v>25</v>
      </c>
      <c r="B26" s="122" t="s">
        <v>40</v>
      </c>
      <c r="C26" s="123">
        <v>294</v>
      </c>
      <c r="D26" s="122" t="s">
        <v>20</v>
      </c>
      <c r="E26" s="2">
        <v>632</v>
      </c>
      <c r="F26" s="39">
        <v>36</v>
      </c>
      <c r="G26" s="40">
        <v>129</v>
      </c>
      <c r="H26" s="40">
        <v>129</v>
      </c>
      <c r="I26" s="40">
        <v>21</v>
      </c>
      <c r="J26" s="40"/>
      <c r="K26" s="40">
        <v>34</v>
      </c>
      <c r="L26" s="40">
        <v>10</v>
      </c>
      <c r="M26" s="40">
        <v>5</v>
      </c>
      <c r="N26" s="40"/>
      <c r="O26" s="41">
        <v>3</v>
      </c>
      <c r="P26" s="41">
        <v>130</v>
      </c>
      <c r="Q26" s="41">
        <v>156</v>
      </c>
      <c r="R26" s="39"/>
      <c r="S26" s="40">
        <v>13</v>
      </c>
      <c r="T26" s="44">
        <v>367</v>
      </c>
    </row>
    <row r="27" spans="1:20" ht="15" customHeight="1" x14ac:dyDescent="0.25">
      <c r="A27" s="23">
        <f t="shared" si="0"/>
        <v>26</v>
      </c>
      <c r="B27" s="122" t="s">
        <v>40</v>
      </c>
      <c r="C27" s="123">
        <v>294</v>
      </c>
      <c r="D27" s="122" t="s">
        <v>23</v>
      </c>
      <c r="E27" s="2">
        <v>632</v>
      </c>
      <c r="F27" s="28">
        <v>17</v>
      </c>
      <c r="G27" s="29">
        <v>161</v>
      </c>
      <c r="H27" s="29">
        <v>118</v>
      </c>
      <c r="I27" s="29">
        <v>23</v>
      </c>
      <c r="J27" s="29">
        <v>4</v>
      </c>
      <c r="K27" s="29">
        <v>36</v>
      </c>
      <c r="L27" s="29">
        <v>4</v>
      </c>
      <c r="M27" s="29">
        <v>7</v>
      </c>
      <c r="N27" s="29"/>
      <c r="O27" s="30">
        <v>3</v>
      </c>
      <c r="P27" s="30">
        <v>168</v>
      </c>
      <c r="Q27" s="30">
        <v>150</v>
      </c>
      <c r="R27" s="28"/>
      <c r="S27" s="29">
        <v>10</v>
      </c>
      <c r="T27" s="33">
        <v>373</v>
      </c>
    </row>
    <row r="28" spans="1:20" ht="15" customHeight="1" x14ac:dyDescent="0.25">
      <c r="A28" s="23">
        <f t="shared" si="0"/>
        <v>27</v>
      </c>
      <c r="B28" s="122" t="s">
        <v>40</v>
      </c>
      <c r="C28" s="123">
        <v>295</v>
      </c>
      <c r="D28" s="122" t="s">
        <v>19</v>
      </c>
      <c r="E28" s="2">
        <v>610</v>
      </c>
      <c r="F28" s="39">
        <v>60</v>
      </c>
      <c r="G28" s="40">
        <v>127</v>
      </c>
      <c r="H28" s="40">
        <v>116</v>
      </c>
      <c r="I28" s="40">
        <v>10</v>
      </c>
      <c r="J28" s="40">
        <v>2</v>
      </c>
      <c r="K28" s="40">
        <v>48</v>
      </c>
      <c r="L28" s="40">
        <v>2</v>
      </c>
      <c r="M28" s="40">
        <v>4</v>
      </c>
      <c r="N28" s="40"/>
      <c r="O28" s="41">
        <v>3</v>
      </c>
      <c r="P28" s="41">
        <v>131</v>
      </c>
      <c r="Q28" s="41">
        <v>130</v>
      </c>
      <c r="R28" s="39"/>
      <c r="S28" s="40">
        <v>8</v>
      </c>
      <c r="T28" s="44">
        <v>372</v>
      </c>
    </row>
    <row r="29" spans="1:20" ht="15" customHeight="1" x14ac:dyDescent="0.25">
      <c r="A29" s="23">
        <f t="shared" si="0"/>
        <v>28</v>
      </c>
      <c r="B29" s="122" t="s">
        <v>40</v>
      </c>
      <c r="C29" s="123">
        <v>295</v>
      </c>
      <c r="D29" s="122" t="s">
        <v>14</v>
      </c>
      <c r="E29" s="2">
        <v>609</v>
      </c>
      <c r="F29" s="183"/>
      <c r="G29" s="184"/>
      <c r="H29" s="184"/>
      <c r="I29" s="184"/>
      <c r="J29" s="184"/>
      <c r="K29" s="184"/>
      <c r="L29" s="184"/>
      <c r="M29" s="184"/>
      <c r="N29" s="184"/>
      <c r="O29" s="185"/>
      <c r="P29" s="185"/>
      <c r="Q29" s="185"/>
      <c r="R29" s="183"/>
      <c r="S29" s="184"/>
      <c r="T29" s="181"/>
    </row>
    <row r="30" spans="1:20" ht="15" customHeight="1" x14ac:dyDescent="0.25">
      <c r="A30" s="23">
        <f t="shared" si="0"/>
        <v>29</v>
      </c>
      <c r="B30" s="122" t="s">
        <v>40</v>
      </c>
      <c r="C30" s="123">
        <v>295</v>
      </c>
      <c r="D30" s="122" t="s">
        <v>20</v>
      </c>
      <c r="E30" s="2">
        <v>609</v>
      </c>
      <c r="F30" s="39">
        <v>75</v>
      </c>
      <c r="G30" s="40">
        <v>126</v>
      </c>
      <c r="H30" s="40">
        <v>106</v>
      </c>
      <c r="I30" s="40">
        <v>3</v>
      </c>
      <c r="J30" s="40"/>
      <c r="K30" s="40">
        <v>34</v>
      </c>
      <c r="L30" s="40">
        <v>5</v>
      </c>
      <c r="M30" s="40">
        <v>3</v>
      </c>
      <c r="N30" s="40"/>
      <c r="O30" s="41"/>
      <c r="P30" s="41">
        <v>129</v>
      </c>
      <c r="Q30" s="41">
        <v>113</v>
      </c>
      <c r="R30" s="39"/>
      <c r="S30" s="40">
        <v>15</v>
      </c>
      <c r="T30" s="44">
        <v>352</v>
      </c>
    </row>
    <row r="31" spans="1:20" ht="15" customHeight="1" x14ac:dyDescent="0.25">
      <c r="A31" s="23">
        <f t="shared" si="0"/>
        <v>30</v>
      </c>
      <c r="B31" s="122" t="s">
        <v>40</v>
      </c>
      <c r="C31" s="123">
        <v>296</v>
      </c>
      <c r="D31" s="122" t="s">
        <v>19</v>
      </c>
      <c r="E31" s="2">
        <v>705</v>
      </c>
      <c r="F31" s="28">
        <v>130</v>
      </c>
      <c r="G31" s="29">
        <v>123</v>
      </c>
      <c r="H31" s="29">
        <v>109</v>
      </c>
      <c r="I31" s="29">
        <v>1</v>
      </c>
      <c r="J31" s="29">
        <v>1</v>
      </c>
      <c r="K31" s="29">
        <v>53</v>
      </c>
      <c r="L31" s="29">
        <v>3</v>
      </c>
      <c r="M31" s="29">
        <v>4</v>
      </c>
      <c r="N31" s="29"/>
      <c r="O31" s="30">
        <v>1</v>
      </c>
      <c r="P31" s="30">
        <v>124</v>
      </c>
      <c r="Q31" s="30">
        <v>117</v>
      </c>
      <c r="R31" s="28"/>
      <c r="S31" s="29">
        <v>14</v>
      </c>
      <c r="T31" s="33">
        <v>425</v>
      </c>
    </row>
    <row r="32" spans="1:20" ht="15" customHeight="1" x14ac:dyDescent="0.25">
      <c r="A32" s="23">
        <f t="shared" si="0"/>
        <v>31</v>
      </c>
      <c r="B32" s="122" t="s">
        <v>40</v>
      </c>
      <c r="C32" s="123">
        <v>296</v>
      </c>
      <c r="D32" s="122" t="s">
        <v>14</v>
      </c>
      <c r="E32" s="2">
        <v>704</v>
      </c>
      <c r="F32" s="39">
        <v>95</v>
      </c>
      <c r="G32" s="40">
        <v>130</v>
      </c>
      <c r="H32" s="40">
        <v>125</v>
      </c>
      <c r="I32" s="40">
        <v>3</v>
      </c>
      <c r="J32" s="40">
        <v>1</v>
      </c>
      <c r="K32" s="40">
        <v>63</v>
      </c>
      <c r="L32" s="40">
        <v>2</v>
      </c>
      <c r="M32" s="40">
        <v>6</v>
      </c>
      <c r="N32" s="40"/>
      <c r="O32" s="41">
        <v>1</v>
      </c>
      <c r="P32" s="41">
        <v>132</v>
      </c>
      <c r="Q32" s="41">
        <v>134</v>
      </c>
      <c r="R32" s="39"/>
      <c r="S32" s="40">
        <v>19</v>
      </c>
      <c r="T32" s="44">
        <v>426</v>
      </c>
    </row>
    <row r="33" spans="1:20" ht="15" customHeight="1" x14ac:dyDescent="0.25">
      <c r="A33" s="23">
        <f t="shared" si="0"/>
        <v>32</v>
      </c>
      <c r="B33" s="122" t="s">
        <v>40</v>
      </c>
      <c r="C33" s="123">
        <v>297</v>
      </c>
      <c r="D33" s="122" t="s">
        <v>19</v>
      </c>
      <c r="E33" s="2">
        <v>755</v>
      </c>
      <c r="F33" s="28">
        <v>25</v>
      </c>
      <c r="G33" s="29">
        <v>248</v>
      </c>
      <c r="H33" s="29">
        <v>168</v>
      </c>
      <c r="I33" s="29">
        <v>3</v>
      </c>
      <c r="J33" s="29">
        <v>3</v>
      </c>
      <c r="K33" s="29">
        <v>22</v>
      </c>
      <c r="L33" s="29">
        <v>12</v>
      </c>
      <c r="M33" s="29">
        <v>2</v>
      </c>
      <c r="N33" s="29"/>
      <c r="O33" s="30"/>
      <c r="P33" s="30">
        <v>252</v>
      </c>
      <c r="Q33" s="30">
        <v>173</v>
      </c>
      <c r="R33" s="28"/>
      <c r="S33" s="29">
        <v>2</v>
      </c>
      <c r="T33" s="33">
        <v>483</v>
      </c>
    </row>
    <row r="34" spans="1:20" ht="15" customHeight="1" x14ac:dyDescent="0.25">
      <c r="A34" s="23">
        <f t="shared" si="0"/>
        <v>33</v>
      </c>
      <c r="B34" s="122" t="s">
        <v>40</v>
      </c>
      <c r="C34" s="123">
        <v>297</v>
      </c>
      <c r="D34" s="122" t="s">
        <v>14</v>
      </c>
      <c r="E34" s="2">
        <v>755</v>
      </c>
      <c r="F34" s="39">
        <v>50</v>
      </c>
      <c r="G34" s="40">
        <v>225</v>
      </c>
      <c r="H34" s="40">
        <v>155</v>
      </c>
      <c r="I34" s="40">
        <v>2</v>
      </c>
      <c r="J34" s="40">
        <v>4</v>
      </c>
      <c r="K34" s="40">
        <v>33</v>
      </c>
      <c r="L34" s="40">
        <v>6</v>
      </c>
      <c r="M34" s="40">
        <v>1</v>
      </c>
      <c r="N34" s="40"/>
      <c r="O34" s="41"/>
      <c r="P34" s="41">
        <v>231</v>
      </c>
      <c r="Q34" s="41">
        <v>162</v>
      </c>
      <c r="R34" s="39"/>
      <c r="S34" s="40">
        <v>14</v>
      </c>
      <c r="T34" s="44">
        <v>476</v>
      </c>
    </row>
    <row r="35" spans="1:20" ht="15" customHeight="1" x14ac:dyDescent="0.25">
      <c r="A35" s="23">
        <f t="shared" si="0"/>
        <v>34</v>
      </c>
      <c r="B35" s="122" t="s">
        <v>40</v>
      </c>
      <c r="C35" s="123">
        <v>297</v>
      </c>
      <c r="D35" s="122" t="s">
        <v>20</v>
      </c>
      <c r="E35" s="2">
        <v>754</v>
      </c>
      <c r="F35" s="28">
        <v>63</v>
      </c>
      <c r="G35" s="29">
        <v>186</v>
      </c>
      <c r="H35" s="29">
        <v>172</v>
      </c>
      <c r="I35" s="29">
        <v>3</v>
      </c>
      <c r="J35" s="29">
        <v>2</v>
      </c>
      <c r="K35" s="29">
        <v>14</v>
      </c>
      <c r="L35" s="29">
        <v>5</v>
      </c>
      <c r="M35" s="29">
        <v>6</v>
      </c>
      <c r="N35" s="29"/>
      <c r="O35" s="30">
        <v>1</v>
      </c>
      <c r="P35" s="30">
        <v>189</v>
      </c>
      <c r="Q35" s="30">
        <v>181</v>
      </c>
      <c r="R35" s="28"/>
      <c r="S35" s="29">
        <v>17</v>
      </c>
      <c r="T35" s="33">
        <v>452</v>
      </c>
    </row>
    <row r="36" spans="1:20" ht="15" customHeight="1" x14ac:dyDescent="0.25">
      <c r="A36" s="23">
        <f t="shared" si="0"/>
        <v>35</v>
      </c>
      <c r="B36" s="122" t="s">
        <v>40</v>
      </c>
      <c r="C36" s="123">
        <v>297</v>
      </c>
      <c r="D36" s="122" t="s">
        <v>23</v>
      </c>
      <c r="E36" s="2">
        <v>754</v>
      </c>
      <c r="F36" s="39">
        <v>58</v>
      </c>
      <c r="G36" s="40">
        <v>202</v>
      </c>
      <c r="H36" s="40">
        <v>189</v>
      </c>
      <c r="I36" s="40">
        <v>4</v>
      </c>
      <c r="J36" s="40">
        <v>1</v>
      </c>
      <c r="K36" s="40">
        <v>27</v>
      </c>
      <c r="L36" s="40">
        <v>13</v>
      </c>
      <c r="M36" s="40">
        <v>3</v>
      </c>
      <c r="N36" s="40"/>
      <c r="O36" s="41">
        <v>1</v>
      </c>
      <c r="P36" s="41">
        <v>205</v>
      </c>
      <c r="Q36" s="41">
        <v>199</v>
      </c>
      <c r="R36" s="39"/>
      <c r="S36" s="40">
        <v>18</v>
      </c>
      <c r="T36" s="44">
        <v>498</v>
      </c>
    </row>
    <row r="37" spans="1:20" ht="15" customHeight="1" x14ac:dyDescent="0.25">
      <c r="A37" s="23">
        <f t="shared" si="0"/>
        <v>36</v>
      </c>
      <c r="B37" s="122" t="s">
        <v>40</v>
      </c>
      <c r="C37" s="123">
        <v>298</v>
      </c>
      <c r="D37" s="122" t="s">
        <v>19</v>
      </c>
      <c r="E37" s="2">
        <v>486</v>
      </c>
      <c r="F37" s="28">
        <v>26</v>
      </c>
      <c r="G37" s="29">
        <v>98</v>
      </c>
      <c r="H37" s="29">
        <v>123</v>
      </c>
      <c r="I37" s="29">
        <v>2</v>
      </c>
      <c r="J37" s="29"/>
      <c r="K37" s="29">
        <v>99</v>
      </c>
      <c r="L37" s="29">
        <v>2</v>
      </c>
      <c r="M37" s="29">
        <v>3</v>
      </c>
      <c r="N37" s="29"/>
      <c r="O37" s="30">
        <v>1</v>
      </c>
      <c r="P37" s="30">
        <v>99</v>
      </c>
      <c r="Q37" s="30">
        <v>128</v>
      </c>
      <c r="R37" s="28"/>
      <c r="S37" s="29">
        <v>2</v>
      </c>
      <c r="T37" s="33">
        <v>354</v>
      </c>
    </row>
    <row r="38" spans="1:20" ht="15" customHeight="1" x14ac:dyDescent="0.25">
      <c r="A38" s="23">
        <f t="shared" si="0"/>
        <v>37</v>
      </c>
      <c r="B38" s="122" t="s">
        <v>40</v>
      </c>
      <c r="C38" s="123">
        <v>298</v>
      </c>
      <c r="D38" s="122" t="s">
        <v>14</v>
      </c>
      <c r="E38" s="2">
        <v>486</v>
      </c>
      <c r="F38" s="39">
        <v>18</v>
      </c>
      <c r="G38" s="40">
        <v>127</v>
      </c>
      <c r="H38" s="40">
        <v>130</v>
      </c>
      <c r="I38" s="40">
        <v>2</v>
      </c>
      <c r="J38" s="40">
        <v>2</v>
      </c>
      <c r="K38" s="40">
        <v>59</v>
      </c>
      <c r="L38" s="40">
        <v>2</v>
      </c>
      <c r="M38" s="40">
        <v>1</v>
      </c>
      <c r="N38" s="40"/>
      <c r="O38" s="41"/>
      <c r="P38" s="41">
        <v>130</v>
      </c>
      <c r="Q38" s="41">
        <v>135</v>
      </c>
      <c r="R38" s="39"/>
      <c r="S38" s="40">
        <v>11</v>
      </c>
      <c r="T38" s="44">
        <v>341</v>
      </c>
    </row>
    <row r="39" spans="1:20" ht="5.0999999999999996" customHeight="1" x14ac:dyDescent="0.25">
      <c r="A39" s="47"/>
      <c r="B39" s="48"/>
      <c r="C39" s="49"/>
      <c r="D39" s="50"/>
      <c r="E39" s="51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</row>
    <row r="40" spans="1:20" ht="0.95" customHeight="1" x14ac:dyDescent="0.25">
      <c r="A40" s="54"/>
      <c r="B40" s="55"/>
      <c r="C40" s="56"/>
      <c r="D40" s="57"/>
      <c r="E40" s="58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</row>
    <row r="41" spans="1:20" ht="0.95" customHeight="1" x14ac:dyDescent="0.25">
      <c r="A41" s="47"/>
      <c r="B41" s="48"/>
      <c r="C41" s="49"/>
      <c r="D41" s="50"/>
      <c r="E41" s="51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</row>
  </sheetData>
  <printOptions horizontalCentered="1"/>
  <pageMargins left="0.31496062992125984" right="0.31496062992125984" top="0.74803149606299213" bottom="0.74803149606299213" header="0.31496062992125984" footer="0.31496062992125984"/>
  <pageSetup scale="80" orientation="landscape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tabColor theme="2" tint="-0.749992370372631"/>
  </sheetPr>
  <dimension ref="A1:T32"/>
  <sheetViews>
    <sheetView zoomScale="55" zoomScaleNormal="55" workbookViewId="0">
      <selection activeCell="Q1" sqref="Q1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190</v>
      </c>
      <c r="R1" s="369" t="s">
        <v>8</v>
      </c>
      <c r="S1" s="369" t="s">
        <v>9</v>
      </c>
      <c r="T1" s="5" t="s">
        <v>10</v>
      </c>
    </row>
    <row r="2" spans="1:20" ht="15" customHeight="1" x14ac:dyDescent="0.25">
      <c r="A2" s="11">
        <v>1</v>
      </c>
      <c r="B2" s="12" t="s">
        <v>166</v>
      </c>
      <c r="C2" s="13">
        <v>467</v>
      </c>
      <c r="D2" s="14" t="s">
        <v>19</v>
      </c>
      <c r="E2" s="15">
        <v>717</v>
      </c>
      <c r="F2" s="16">
        <v>5</v>
      </c>
      <c r="G2" s="17">
        <v>149</v>
      </c>
      <c r="H2" s="17">
        <v>196</v>
      </c>
      <c r="I2" s="17">
        <v>2</v>
      </c>
      <c r="J2" s="17">
        <v>0</v>
      </c>
      <c r="K2" s="436"/>
      <c r="L2" s="17">
        <v>8</v>
      </c>
      <c r="M2" s="17">
        <v>28</v>
      </c>
      <c r="N2" s="17">
        <v>13</v>
      </c>
      <c r="O2" s="18">
        <v>0</v>
      </c>
      <c r="P2" s="19">
        <v>149</v>
      </c>
      <c r="Q2" s="19">
        <v>198</v>
      </c>
      <c r="R2" s="437">
        <v>0</v>
      </c>
      <c r="S2" s="437">
        <v>0</v>
      </c>
      <c r="T2" s="118">
        <v>401</v>
      </c>
    </row>
    <row r="3" spans="1:20" ht="15" customHeight="1" x14ac:dyDescent="0.25">
      <c r="A3" s="23">
        <f t="shared" ref="A3:A29" si="0">A2+1</f>
        <v>2</v>
      </c>
      <c r="B3" s="24" t="s">
        <v>166</v>
      </c>
      <c r="C3" s="25">
        <v>467</v>
      </c>
      <c r="D3" s="26" t="s">
        <v>14</v>
      </c>
      <c r="E3" s="27">
        <v>717</v>
      </c>
      <c r="F3" s="28">
        <v>12</v>
      </c>
      <c r="G3" s="29">
        <v>167</v>
      </c>
      <c r="H3" s="29">
        <v>199</v>
      </c>
      <c r="I3" s="29">
        <v>0</v>
      </c>
      <c r="J3" s="29">
        <v>1</v>
      </c>
      <c r="K3" s="438"/>
      <c r="L3" s="29">
        <v>5</v>
      </c>
      <c r="M3" s="29">
        <v>43</v>
      </c>
      <c r="N3" s="29">
        <v>4</v>
      </c>
      <c r="O3" s="30">
        <v>0</v>
      </c>
      <c r="P3" s="32">
        <v>170</v>
      </c>
      <c r="Q3" s="32">
        <v>200</v>
      </c>
      <c r="R3" s="437">
        <v>1</v>
      </c>
      <c r="S3" s="437">
        <v>6</v>
      </c>
      <c r="T3" s="439">
        <v>431</v>
      </c>
    </row>
    <row r="4" spans="1:20" ht="15" customHeight="1" x14ac:dyDescent="0.25">
      <c r="A4" s="34">
        <f t="shared" si="0"/>
        <v>3</v>
      </c>
      <c r="B4" s="35" t="s">
        <v>166</v>
      </c>
      <c r="C4" s="36">
        <v>468</v>
      </c>
      <c r="D4" s="37" t="s">
        <v>19</v>
      </c>
      <c r="E4" s="38">
        <v>464</v>
      </c>
      <c r="F4" s="39">
        <v>3</v>
      </c>
      <c r="G4" s="40">
        <v>71</v>
      </c>
      <c r="H4" s="40">
        <v>89</v>
      </c>
      <c r="I4" s="40">
        <v>2</v>
      </c>
      <c r="J4" s="40">
        <v>0</v>
      </c>
      <c r="K4" s="440"/>
      <c r="L4" s="40">
        <v>5</v>
      </c>
      <c r="M4" s="40">
        <v>34</v>
      </c>
      <c r="N4" s="40">
        <v>12</v>
      </c>
      <c r="O4" s="41">
        <v>0</v>
      </c>
      <c r="P4" s="43">
        <v>73</v>
      </c>
      <c r="Q4" s="43">
        <v>95</v>
      </c>
      <c r="R4" s="437">
        <v>0</v>
      </c>
      <c r="S4" s="437">
        <v>8</v>
      </c>
      <c r="T4" s="264">
        <v>216</v>
      </c>
    </row>
    <row r="5" spans="1:20" ht="15" customHeight="1" x14ac:dyDescent="0.25">
      <c r="A5" s="23">
        <f t="shared" si="0"/>
        <v>4</v>
      </c>
      <c r="B5" s="24" t="s">
        <v>166</v>
      </c>
      <c r="C5" s="25">
        <v>468</v>
      </c>
      <c r="D5" s="26" t="s">
        <v>14</v>
      </c>
      <c r="E5" s="27">
        <v>464</v>
      </c>
      <c r="F5" s="28">
        <v>6</v>
      </c>
      <c r="G5" s="29">
        <v>78</v>
      </c>
      <c r="H5" s="29">
        <v>114</v>
      </c>
      <c r="I5" s="29">
        <v>2</v>
      </c>
      <c r="J5" s="29">
        <v>1</v>
      </c>
      <c r="K5" s="438"/>
      <c r="L5" s="29">
        <v>4</v>
      </c>
      <c r="M5" s="29">
        <v>38</v>
      </c>
      <c r="N5" s="29">
        <v>11</v>
      </c>
      <c r="O5" s="30">
        <v>6</v>
      </c>
      <c r="P5" s="32">
        <v>79</v>
      </c>
      <c r="Q5" s="32">
        <v>123</v>
      </c>
      <c r="R5" s="437">
        <v>0</v>
      </c>
      <c r="S5" s="437">
        <v>4</v>
      </c>
      <c r="T5" s="439">
        <v>260</v>
      </c>
    </row>
    <row r="6" spans="1:20" ht="15" customHeight="1" x14ac:dyDescent="0.25">
      <c r="A6" s="34">
        <f t="shared" si="0"/>
        <v>5</v>
      </c>
      <c r="B6" s="35" t="s">
        <v>166</v>
      </c>
      <c r="C6" s="36">
        <v>469</v>
      </c>
      <c r="D6" s="37" t="s">
        <v>19</v>
      </c>
      <c r="E6" s="38">
        <v>591</v>
      </c>
      <c r="F6" s="39">
        <v>4</v>
      </c>
      <c r="G6" s="40">
        <v>104</v>
      </c>
      <c r="H6" s="40">
        <v>116</v>
      </c>
      <c r="I6" s="40">
        <v>0</v>
      </c>
      <c r="J6" s="40">
        <v>3</v>
      </c>
      <c r="K6" s="440"/>
      <c r="L6" s="40">
        <v>8</v>
      </c>
      <c r="M6" s="40">
        <v>66</v>
      </c>
      <c r="N6" s="40">
        <v>18</v>
      </c>
      <c r="O6" s="41">
        <v>0</v>
      </c>
      <c r="P6" s="43">
        <v>108</v>
      </c>
      <c r="Q6" s="43">
        <v>117</v>
      </c>
      <c r="R6" s="437">
        <v>0</v>
      </c>
      <c r="S6" s="437">
        <v>5</v>
      </c>
      <c r="T6" s="264">
        <v>319</v>
      </c>
    </row>
    <row r="7" spans="1:20" ht="15" customHeight="1" x14ac:dyDescent="0.25">
      <c r="A7" s="23">
        <f t="shared" si="0"/>
        <v>6</v>
      </c>
      <c r="B7" s="24" t="s">
        <v>166</v>
      </c>
      <c r="C7" s="25">
        <v>469</v>
      </c>
      <c r="D7" s="26" t="s">
        <v>14</v>
      </c>
      <c r="E7" s="27">
        <v>590</v>
      </c>
      <c r="F7" s="28">
        <v>3</v>
      </c>
      <c r="G7" s="29">
        <v>96</v>
      </c>
      <c r="H7" s="29">
        <v>145</v>
      </c>
      <c r="I7" s="29">
        <v>1</v>
      </c>
      <c r="J7" s="29">
        <v>1</v>
      </c>
      <c r="K7" s="438"/>
      <c r="L7" s="29">
        <v>4</v>
      </c>
      <c r="M7" s="29">
        <v>95</v>
      </c>
      <c r="N7" s="29">
        <v>4</v>
      </c>
      <c r="O7" s="30">
        <v>0</v>
      </c>
      <c r="P7" s="32">
        <v>100</v>
      </c>
      <c r="Q7" s="32">
        <v>147</v>
      </c>
      <c r="R7" s="437">
        <v>0</v>
      </c>
      <c r="S7" s="437">
        <v>12</v>
      </c>
      <c r="T7" s="439">
        <v>349</v>
      </c>
    </row>
    <row r="8" spans="1:20" ht="15" customHeight="1" x14ac:dyDescent="0.25">
      <c r="A8" s="34">
        <f t="shared" si="0"/>
        <v>7</v>
      </c>
      <c r="B8" s="35" t="s">
        <v>166</v>
      </c>
      <c r="C8" s="36">
        <v>469</v>
      </c>
      <c r="D8" s="37" t="s">
        <v>20</v>
      </c>
      <c r="E8" s="38">
        <v>590</v>
      </c>
      <c r="F8" s="39">
        <v>4</v>
      </c>
      <c r="G8" s="40">
        <v>98</v>
      </c>
      <c r="H8" s="40">
        <v>161</v>
      </c>
      <c r="I8" s="40">
        <v>2</v>
      </c>
      <c r="J8" s="40">
        <v>1</v>
      </c>
      <c r="K8" s="440"/>
      <c r="L8" s="40">
        <v>6</v>
      </c>
      <c r="M8" s="40">
        <v>55</v>
      </c>
      <c r="N8" s="40">
        <v>7</v>
      </c>
      <c r="O8" s="41">
        <v>0</v>
      </c>
      <c r="P8" s="43">
        <v>99</v>
      </c>
      <c r="Q8" s="43">
        <v>163</v>
      </c>
      <c r="R8" s="437">
        <v>0</v>
      </c>
      <c r="S8" s="437">
        <v>13</v>
      </c>
      <c r="T8" s="264">
        <v>334</v>
      </c>
    </row>
    <row r="9" spans="1:20" ht="15" customHeight="1" x14ac:dyDescent="0.25">
      <c r="A9" s="23">
        <f t="shared" si="0"/>
        <v>8</v>
      </c>
      <c r="B9" s="24" t="s">
        <v>166</v>
      </c>
      <c r="C9" s="25">
        <v>470</v>
      </c>
      <c r="D9" s="26" t="s">
        <v>19</v>
      </c>
      <c r="E9" s="27">
        <v>726</v>
      </c>
      <c r="F9" s="28">
        <v>3</v>
      </c>
      <c r="G9" s="29">
        <v>111</v>
      </c>
      <c r="H9" s="29">
        <v>206</v>
      </c>
      <c r="I9" s="29">
        <v>3</v>
      </c>
      <c r="J9" s="29">
        <v>1</v>
      </c>
      <c r="K9" s="438"/>
      <c r="L9" s="29">
        <v>4</v>
      </c>
      <c r="M9" s="29">
        <v>70</v>
      </c>
      <c r="N9" s="29">
        <v>12</v>
      </c>
      <c r="O9" s="30">
        <v>0</v>
      </c>
      <c r="P9" s="32">
        <v>113</v>
      </c>
      <c r="Q9" s="32">
        <v>213</v>
      </c>
      <c r="R9" s="437">
        <v>0</v>
      </c>
      <c r="S9" s="437">
        <v>7</v>
      </c>
      <c r="T9" s="439">
        <v>410</v>
      </c>
    </row>
    <row r="10" spans="1:20" ht="15" customHeight="1" x14ac:dyDescent="0.25">
      <c r="A10" s="34">
        <f t="shared" si="0"/>
        <v>9</v>
      </c>
      <c r="B10" s="35" t="s">
        <v>166</v>
      </c>
      <c r="C10" s="36">
        <v>470</v>
      </c>
      <c r="D10" s="37" t="s">
        <v>14</v>
      </c>
      <c r="E10" s="38">
        <v>725</v>
      </c>
      <c r="F10" s="39">
        <v>4</v>
      </c>
      <c r="G10" s="40">
        <v>133</v>
      </c>
      <c r="H10" s="40">
        <v>206</v>
      </c>
      <c r="I10" s="40">
        <v>1</v>
      </c>
      <c r="J10" s="40">
        <v>3</v>
      </c>
      <c r="K10" s="440"/>
      <c r="L10" s="40">
        <v>1</v>
      </c>
      <c r="M10" s="40">
        <v>62</v>
      </c>
      <c r="N10" s="40">
        <v>13</v>
      </c>
      <c r="O10" s="41">
        <v>0</v>
      </c>
      <c r="P10" s="43">
        <v>138</v>
      </c>
      <c r="Q10" s="43">
        <v>208</v>
      </c>
      <c r="R10" s="437">
        <v>0</v>
      </c>
      <c r="S10" s="437">
        <v>9</v>
      </c>
      <c r="T10" s="264">
        <v>423</v>
      </c>
    </row>
    <row r="11" spans="1:20" ht="15" customHeight="1" x14ac:dyDescent="0.25">
      <c r="A11" s="23">
        <f t="shared" si="0"/>
        <v>10</v>
      </c>
      <c r="B11" s="24" t="s">
        <v>166</v>
      </c>
      <c r="C11" s="25">
        <v>471</v>
      </c>
      <c r="D11" s="26" t="s">
        <v>19</v>
      </c>
      <c r="E11" s="27">
        <v>532</v>
      </c>
      <c r="F11" s="28">
        <v>8</v>
      </c>
      <c r="G11" s="29">
        <v>158</v>
      </c>
      <c r="H11" s="29">
        <v>115</v>
      </c>
      <c r="I11" s="29">
        <v>3</v>
      </c>
      <c r="J11" s="29">
        <v>2</v>
      </c>
      <c r="K11" s="438"/>
      <c r="L11" s="29">
        <v>3</v>
      </c>
      <c r="M11" s="29">
        <v>28</v>
      </c>
      <c r="N11" s="29">
        <v>6</v>
      </c>
      <c r="O11" s="30">
        <v>0</v>
      </c>
      <c r="P11" s="32">
        <v>161</v>
      </c>
      <c r="Q11" s="32">
        <v>119</v>
      </c>
      <c r="R11" s="437">
        <v>0</v>
      </c>
      <c r="S11" s="437">
        <v>7</v>
      </c>
      <c r="T11" s="439">
        <v>323</v>
      </c>
    </row>
    <row r="12" spans="1:20" ht="15" customHeight="1" x14ac:dyDescent="0.25">
      <c r="A12" s="34">
        <f t="shared" si="0"/>
        <v>11</v>
      </c>
      <c r="B12" s="35" t="s">
        <v>166</v>
      </c>
      <c r="C12" s="36">
        <v>471</v>
      </c>
      <c r="D12" s="37" t="s">
        <v>14</v>
      </c>
      <c r="E12" s="38">
        <v>532</v>
      </c>
      <c r="F12" s="39">
        <v>4</v>
      </c>
      <c r="G12" s="40">
        <v>115</v>
      </c>
      <c r="H12" s="40">
        <v>153</v>
      </c>
      <c r="I12" s="40">
        <v>1</v>
      </c>
      <c r="J12" s="40">
        <v>1</v>
      </c>
      <c r="K12" s="440"/>
      <c r="L12" s="40">
        <v>6</v>
      </c>
      <c r="M12" s="40">
        <v>39</v>
      </c>
      <c r="N12" s="40">
        <v>9</v>
      </c>
      <c r="O12" s="41">
        <v>0</v>
      </c>
      <c r="P12" s="43">
        <v>117</v>
      </c>
      <c r="Q12" s="43">
        <v>155</v>
      </c>
      <c r="R12" s="437">
        <v>0</v>
      </c>
      <c r="S12" s="437">
        <v>7</v>
      </c>
      <c r="T12" s="264">
        <v>328</v>
      </c>
    </row>
    <row r="13" spans="1:20" ht="15" customHeight="1" x14ac:dyDescent="0.25">
      <c r="A13" s="23">
        <f t="shared" si="0"/>
        <v>12</v>
      </c>
      <c r="B13" s="24" t="s">
        <v>166</v>
      </c>
      <c r="C13" s="25">
        <v>471</v>
      </c>
      <c r="D13" s="26" t="s">
        <v>20</v>
      </c>
      <c r="E13" s="27">
        <v>531</v>
      </c>
      <c r="F13" s="28">
        <v>5</v>
      </c>
      <c r="G13" s="29">
        <v>107</v>
      </c>
      <c r="H13" s="29">
        <v>188</v>
      </c>
      <c r="I13" s="29">
        <v>1</v>
      </c>
      <c r="J13" s="29">
        <v>1</v>
      </c>
      <c r="K13" s="438"/>
      <c r="L13" s="29">
        <v>3</v>
      </c>
      <c r="M13" s="29">
        <v>24</v>
      </c>
      <c r="N13" s="29">
        <v>6</v>
      </c>
      <c r="O13" s="30">
        <v>0</v>
      </c>
      <c r="P13" s="32">
        <v>108</v>
      </c>
      <c r="Q13" s="32">
        <v>190</v>
      </c>
      <c r="R13" s="437">
        <v>0</v>
      </c>
      <c r="S13" s="437">
        <v>0</v>
      </c>
      <c r="T13" s="439">
        <v>335</v>
      </c>
    </row>
    <row r="14" spans="1:20" ht="15" customHeight="1" x14ac:dyDescent="0.25">
      <c r="A14" s="34">
        <f t="shared" si="0"/>
        <v>13</v>
      </c>
      <c r="B14" s="35" t="s">
        <v>166</v>
      </c>
      <c r="C14" s="36">
        <v>472</v>
      </c>
      <c r="D14" s="37" t="s">
        <v>19</v>
      </c>
      <c r="E14" s="38">
        <v>523</v>
      </c>
      <c r="F14" s="39">
        <v>19</v>
      </c>
      <c r="G14" s="40">
        <v>137</v>
      </c>
      <c r="H14" s="40">
        <v>118</v>
      </c>
      <c r="I14" s="40">
        <v>0</v>
      </c>
      <c r="J14" s="40">
        <v>0</v>
      </c>
      <c r="K14" s="440"/>
      <c r="L14" s="40">
        <v>1</v>
      </c>
      <c r="M14" s="40">
        <v>57</v>
      </c>
      <c r="N14" s="40">
        <v>6</v>
      </c>
      <c r="O14" s="41">
        <v>0</v>
      </c>
      <c r="P14" s="43">
        <v>140</v>
      </c>
      <c r="Q14" s="43">
        <v>118</v>
      </c>
      <c r="R14" s="437">
        <v>1</v>
      </c>
      <c r="S14" s="437">
        <v>20</v>
      </c>
      <c r="T14" s="264">
        <v>338</v>
      </c>
    </row>
    <row r="15" spans="1:20" ht="15" customHeight="1" x14ac:dyDescent="0.25">
      <c r="A15" s="23">
        <f t="shared" si="0"/>
        <v>14</v>
      </c>
      <c r="B15" s="24" t="s">
        <v>166</v>
      </c>
      <c r="C15" s="25">
        <v>472</v>
      </c>
      <c r="D15" s="26" t="s">
        <v>14</v>
      </c>
      <c r="E15" s="27">
        <v>522</v>
      </c>
      <c r="F15" s="28">
        <v>9</v>
      </c>
      <c r="G15" s="29">
        <v>111</v>
      </c>
      <c r="H15" s="29">
        <v>127</v>
      </c>
      <c r="I15" s="29">
        <v>2</v>
      </c>
      <c r="J15" s="29">
        <v>0</v>
      </c>
      <c r="K15" s="438"/>
      <c r="L15" s="29">
        <v>5</v>
      </c>
      <c r="M15" s="29">
        <v>62</v>
      </c>
      <c r="N15" s="29">
        <v>0</v>
      </c>
      <c r="O15" s="30">
        <v>0</v>
      </c>
      <c r="P15" s="32">
        <v>111</v>
      </c>
      <c r="Q15" s="32">
        <v>130</v>
      </c>
      <c r="R15" s="437">
        <v>0</v>
      </c>
      <c r="S15" s="437">
        <v>7</v>
      </c>
      <c r="T15" s="439">
        <v>316</v>
      </c>
    </row>
    <row r="16" spans="1:20" ht="15" customHeight="1" x14ac:dyDescent="0.25">
      <c r="A16" s="34">
        <f t="shared" si="0"/>
        <v>15</v>
      </c>
      <c r="B16" s="35" t="s">
        <v>166</v>
      </c>
      <c r="C16" s="36">
        <v>473</v>
      </c>
      <c r="D16" s="37" t="s">
        <v>19</v>
      </c>
      <c r="E16" s="38">
        <v>707</v>
      </c>
      <c r="F16" s="39">
        <v>8</v>
      </c>
      <c r="G16" s="40">
        <v>165</v>
      </c>
      <c r="H16" s="40">
        <v>237</v>
      </c>
      <c r="I16" s="40">
        <v>0</v>
      </c>
      <c r="J16" s="40">
        <v>2</v>
      </c>
      <c r="K16" s="440"/>
      <c r="L16" s="40">
        <v>1</v>
      </c>
      <c r="M16" s="40">
        <v>37</v>
      </c>
      <c r="N16" s="40">
        <v>25</v>
      </c>
      <c r="O16" s="41">
        <v>1</v>
      </c>
      <c r="P16" s="43">
        <v>168</v>
      </c>
      <c r="Q16" s="43">
        <v>238</v>
      </c>
      <c r="R16" s="437">
        <v>0</v>
      </c>
      <c r="S16" s="437">
        <v>7</v>
      </c>
      <c r="T16" s="264">
        <v>476</v>
      </c>
    </row>
    <row r="17" spans="1:20" ht="15" customHeight="1" x14ac:dyDescent="0.25">
      <c r="A17" s="23">
        <f t="shared" si="0"/>
        <v>16</v>
      </c>
      <c r="B17" s="24" t="s">
        <v>166</v>
      </c>
      <c r="C17" s="25">
        <v>473</v>
      </c>
      <c r="D17" s="26" t="s">
        <v>14</v>
      </c>
      <c r="E17" s="27">
        <v>706</v>
      </c>
      <c r="F17" s="28">
        <v>3</v>
      </c>
      <c r="G17" s="29">
        <v>190</v>
      </c>
      <c r="H17" s="29">
        <v>189</v>
      </c>
      <c r="I17" s="29">
        <v>2</v>
      </c>
      <c r="J17" s="29">
        <v>4</v>
      </c>
      <c r="K17" s="438"/>
      <c r="L17" s="29">
        <v>6</v>
      </c>
      <c r="M17" s="29">
        <v>42</v>
      </c>
      <c r="N17" s="29">
        <v>22</v>
      </c>
      <c r="O17" s="30">
        <v>0</v>
      </c>
      <c r="P17" s="32">
        <v>199</v>
      </c>
      <c r="Q17" s="32">
        <v>191</v>
      </c>
      <c r="R17" s="437">
        <v>0</v>
      </c>
      <c r="S17" s="437">
        <v>0</v>
      </c>
      <c r="T17" s="439">
        <v>458</v>
      </c>
    </row>
    <row r="18" spans="1:20" ht="15" customHeight="1" x14ac:dyDescent="0.25">
      <c r="A18" s="34">
        <f t="shared" si="0"/>
        <v>17</v>
      </c>
      <c r="B18" s="35" t="s">
        <v>166</v>
      </c>
      <c r="C18" s="36">
        <v>474</v>
      </c>
      <c r="D18" s="37" t="s">
        <v>19</v>
      </c>
      <c r="E18" s="38">
        <v>551</v>
      </c>
      <c r="F18" s="39">
        <v>5</v>
      </c>
      <c r="G18" s="40">
        <v>81</v>
      </c>
      <c r="H18" s="40">
        <v>187</v>
      </c>
      <c r="I18" s="40">
        <v>1</v>
      </c>
      <c r="J18" s="40">
        <v>2</v>
      </c>
      <c r="K18" s="440"/>
      <c r="L18" s="40">
        <v>1</v>
      </c>
      <c r="M18" s="40">
        <v>65</v>
      </c>
      <c r="N18" s="40">
        <v>7</v>
      </c>
      <c r="O18" s="41">
        <v>1</v>
      </c>
      <c r="P18" s="43">
        <v>83</v>
      </c>
      <c r="Q18" s="43">
        <v>190</v>
      </c>
      <c r="R18" s="437">
        <v>0</v>
      </c>
      <c r="S18" s="437">
        <v>4</v>
      </c>
      <c r="T18" s="264">
        <v>350</v>
      </c>
    </row>
    <row r="19" spans="1:20" ht="15" customHeight="1" x14ac:dyDescent="0.25">
      <c r="A19" s="23">
        <f t="shared" si="0"/>
        <v>18</v>
      </c>
      <c r="B19" s="24" t="s">
        <v>166</v>
      </c>
      <c r="C19" s="25">
        <v>474</v>
      </c>
      <c r="D19" s="26" t="s">
        <v>14</v>
      </c>
      <c r="E19" s="27">
        <v>551</v>
      </c>
      <c r="F19" s="28">
        <v>4</v>
      </c>
      <c r="G19" s="29">
        <v>147</v>
      </c>
      <c r="H19" s="29">
        <v>154</v>
      </c>
      <c r="I19" s="29">
        <v>1</v>
      </c>
      <c r="J19" s="29">
        <v>0</v>
      </c>
      <c r="K19" s="438"/>
      <c r="L19" s="29">
        <v>5</v>
      </c>
      <c r="M19" s="29">
        <v>59</v>
      </c>
      <c r="N19" s="29">
        <v>2</v>
      </c>
      <c r="O19" s="30">
        <v>1</v>
      </c>
      <c r="P19" s="32">
        <v>149</v>
      </c>
      <c r="Q19" s="32">
        <v>159</v>
      </c>
      <c r="R19" s="437">
        <v>0</v>
      </c>
      <c r="S19" s="437">
        <v>11</v>
      </c>
      <c r="T19" s="439">
        <v>373</v>
      </c>
    </row>
    <row r="20" spans="1:20" ht="15" customHeight="1" x14ac:dyDescent="0.25">
      <c r="A20" s="34">
        <f t="shared" si="0"/>
        <v>19</v>
      </c>
      <c r="B20" s="35" t="s">
        <v>166</v>
      </c>
      <c r="C20" s="36">
        <v>474</v>
      </c>
      <c r="D20" s="37" t="s">
        <v>20</v>
      </c>
      <c r="E20" s="38">
        <v>550</v>
      </c>
      <c r="F20" s="39">
        <v>2</v>
      </c>
      <c r="G20" s="40">
        <v>118</v>
      </c>
      <c r="H20" s="40">
        <v>144</v>
      </c>
      <c r="I20" s="40">
        <v>2</v>
      </c>
      <c r="J20" s="40">
        <v>2</v>
      </c>
      <c r="K20" s="440"/>
      <c r="L20" s="40">
        <v>9</v>
      </c>
      <c r="M20" s="40">
        <v>64</v>
      </c>
      <c r="N20" s="40">
        <v>5</v>
      </c>
      <c r="O20" s="41">
        <v>0</v>
      </c>
      <c r="P20" s="43">
        <v>121</v>
      </c>
      <c r="Q20" s="43">
        <v>148</v>
      </c>
      <c r="R20" s="437">
        <v>0</v>
      </c>
      <c r="S20" s="437">
        <v>2</v>
      </c>
      <c r="T20" s="264">
        <v>346</v>
      </c>
    </row>
    <row r="21" spans="1:20" ht="15" customHeight="1" x14ac:dyDescent="0.25">
      <c r="A21" s="23">
        <f t="shared" si="0"/>
        <v>20</v>
      </c>
      <c r="B21" s="24" t="s">
        <v>166</v>
      </c>
      <c r="C21" s="25">
        <v>475</v>
      </c>
      <c r="D21" s="26" t="s">
        <v>19</v>
      </c>
      <c r="E21" s="27">
        <v>508</v>
      </c>
      <c r="F21" s="28">
        <v>5</v>
      </c>
      <c r="G21" s="29">
        <v>105</v>
      </c>
      <c r="H21" s="29">
        <v>166</v>
      </c>
      <c r="I21" s="29">
        <v>0</v>
      </c>
      <c r="J21" s="29">
        <v>0</v>
      </c>
      <c r="K21" s="438"/>
      <c r="L21" s="29">
        <v>0</v>
      </c>
      <c r="M21" s="29">
        <v>10</v>
      </c>
      <c r="N21" s="29">
        <v>4</v>
      </c>
      <c r="O21" s="30">
        <v>0</v>
      </c>
      <c r="P21" s="32">
        <v>105</v>
      </c>
      <c r="Q21" s="32">
        <v>166</v>
      </c>
      <c r="R21" s="437">
        <v>0</v>
      </c>
      <c r="S21" s="437">
        <v>0</v>
      </c>
      <c r="T21" s="439">
        <v>290</v>
      </c>
    </row>
    <row r="22" spans="1:20" ht="15" customHeight="1" x14ac:dyDescent="0.25">
      <c r="A22" s="34">
        <f t="shared" si="0"/>
        <v>21</v>
      </c>
      <c r="B22" s="35" t="s">
        <v>166</v>
      </c>
      <c r="C22" s="36">
        <v>475</v>
      </c>
      <c r="D22" s="37" t="s">
        <v>14</v>
      </c>
      <c r="E22" s="38">
        <v>508</v>
      </c>
      <c r="F22" s="39">
        <v>2</v>
      </c>
      <c r="G22" s="40">
        <v>80</v>
      </c>
      <c r="H22" s="40">
        <v>211</v>
      </c>
      <c r="I22" s="40">
        <v>2</v>
      </c>
      <c r="J22" s="40">
        <v>0</v>
      </c>
      <c r="K22" s="440"/>
      <c r="L22" s="40">
        <v>1</v>
      </c>
      <c r="M22" s="40">
        <v>9</v>
      </c>
      <c r="N22" s="40">
        <v>6</v>
      </c>
      <c r="O22" s="41">
        <v>0</v>
      </c>
      <c r="P22" s="43">
        <v>83</v>
      </c>
      <c r="Q22" s="43">
        <v>215</v>
      </c>
      <c r="R22" s="437">
        <v>0</v>
      </c>
      <c r="S22" s="437">
        <v>10</v>
      </c>
      <c r="T22" s="264">
        <v>311</v>
      </c>
    </row>
    <row r="23" spans="1:20" ht="15" customHeight="1" x14ac:dyDescent="0.25">
      <c r="A23" s="23">
        <f t="shared" si="0"/>
        <v>22</v>
      </c>
      <c r="B23" s="24" t="s">
        <v>166</v>
      </c>
      <c r="C23" s="25">
        <v>476</v>
      </c>
      <c r="D23" s="26" t="s">
        <v>19</v>
      </c>
      <c r="E23" s="27">
        <v>466</v>
      </c>
      <c r="F23" s="28">
        <v>14</v>
      </c>
      <c r="G23" s="29">
        <v>99</v>
      </c>
      <c r="H23" s="29">
        <v>100</v>
      </c>
      <c r="I23" s="29">
        <v>0</v>
      </c>
      <c r="J23" s="29">
        <v>4</v>
      </c>
      <c r="K23" s="438"/>
      <c r="L23" s="29">
        <v>1</v>
      </c>
      <c r="M23" s="29">
        <v>15</v>
      </c>
      <c r="N23" s="29">
        <v>3</v>
      </c>
      <c r="O23" s="30">
        <v>0</v>
      </c>
      <c r="P23" s="32">
        <v>103</v>
      </c>
      <c r="Q23" s="32">
        <v>100</v>
      </c>
      <c r="R23" s="437">
        <v>0</v>
      </c>
      <c r="S23" s="437">
        <v>6</v>
      </c>
      <c r="T23" s="439">
        <v>236</v>
      </c>
    </row>
    <row r="24" spans="1:20" ht="15" customHeight="1" x14ac:dyDescent="0.25">
      <c r="A24" s="34">
        <f t="shared" si="0"/>
        <v>23</v>
      </c>
      <c r="B24" s="35" t="s">
        <v>166</v>
      </c>
      <c r="C24" s="36">
        <v>476</v>
      </c>
      <c r="D24" s="37" t="s">
        <v>14</v>
      </c>
      <c r="E24" s="38">
        <v>465</v>
      </c>
      <c r="F24" s="39">
        <v>7</v>
      </c>
      <c r="G24" s="40">
        <v>76</v>
      </c>
      <c r="H24" s="40">
        <v>111</v>
      </c>
      <c r="I24" s="40">
        <v>0</v>
      </c>
      <c r="J24" s="40">
        <v>4</v>
      </c>
      <c r="K24" s="440"/>
      <c r="L24" s="40">
        <v>1</v>
      </c>
      <c r="M24" s="40">
        <v>14</v>
      </c>
      <c r="N24" s="40">
        <v>3</v>
      </c>
      <c r="O24" s="41">
        <v>0</v>
      </c>
      <c r="P24" s="43">
        <v>81</v>
      </c>
      <c r="Q24" s="43">
        <v>113</v>
      </c>
      <c r="R24" s="437">
        <v>1</v>
      </c>
      <c r="S24" s="437">
        <v>6</v>
      </c>
      <c r="T24" s="264">
        <v>216</v>
      </c>
    </row>
    <row r="25" spans="1:20" ht="15" customHeight="1" x14ac:dyDescent="0.25">
      <c r="A25" s="23">
        <f t="shared" si="0"/>
        <v>24</v>
      </c>
      <c r="B25" s="24" t="s">
        <v>166</v>
      </c>
      <c r="C25" s="25">
        <v>477</v>
      </c>
      <c r="D25" s="26" t="s">
        <v>19</v>
      </c>
      <c r="E25" s="27">
        <v>592</v>
      </c>
      <c r="F25" s="28">
        <v>3</v>
      </c>
      <c r="G25" s="29">
        <v>189</v>
      </c>
      <c r="H25" s="29">
        <v>183</v>
      </c>
      <c r="I25" s="29">
        <v>1</v>
      </c>
      <c r="J25" s="29">
        <v>0</v>
      </c>
      <c r="K25" s="438"/>
      <c r="L25" s="29">
        <v>2</v>
      </c>
      <c r="M25" s="29">
        <v>12</v>
      </c>
      <c r="N25" s="29">
        <v>4</v>
      </c>
      <c r="O25" s="30">
        <v>1</v>
      </c>
      <c r="P25" s="32">
        <v>190</v>
      </c>
      <c r="Q25" s="32">
        <v>185</v>
      </c>
      <c r="R25" s="437">
        <v>0</v>
      </c>
      <c r="S25" s="437">
        <v>4</v>
      </c>
      <c r="T25" s="439">
        <v>395</v>
      </c>
    </row>
    <row r="26" spans="1:20" ht="15" customHeight="1" x14ac:dyDescent="0.25">
      <c r="A26" s="34">
        <f t="shared" si="0"/>
        <v>25</v>
      </c>
      <c r="B26" s="35" t="s">
        <v>166</v>
      </c>
      <c r="C26" s="36">
        <v>477</v>
      </c>
      <c r="D26" s="37" t="s">
        <v>14</v>
      </c>
      <c r="E26" s="38">
        <v>591</v>
      </c>
      <c r="F26" s="39">
        <v>5</v>
      </c>
      <c r="G26" s="40">
        <v>198</v>
      </c>
      <c r="H26" s="40">
        <v>165</v>
      </c>
      <c r="I26" s="40">
        <v>1</v>
      </c>
      <c r="J26" s="40">
        <v>3</v>
      </c>
      <c r="K26" s="440"/>
      <c r="L26" s="40">
        <v>1</v>
      </c>
      <c r="M26" s="40">
        <v>16</v>
      </c>
      <c r="N26" s="40">
        <v>14</v>
      </c>
      <c r="O26" s="41">
        <v>1</v>
      </c>
      <c r="P26" s="43">
        <v>203</v>
      </c>
      <c r="Q26" s="43">
        <v>168</v>
      </c>
      <c r="R26" s="437">
        <v>0</v>
      </c>
      <c r="S26" s="437">
        <v>2</v>
      </c>
      <c r="T26" s="264">
        <v>404</v>
      </c>
    </row>
    <row r="27" spans="1:20" ht="15" customHeight="1" x14ac:dyDescent="0.25">
      <c r="A27" s="23">
        <f t="shared" si="0"/>
        <v>26</v>
      </c>
      <c r="B27" s="24" t="s">
        <v>166</v>
      </c>
      <c r="C27" s="25">
        <v>478</v>
      </c>
      <c r="D27" s="26" t="s">
        <v>19</v>
      </c>
      <c r="E27" s="27">
        <v>566</v>
      </c>
      <c r="F27" s="28">
        <v>2</v>
      </c>
      <c r="G27" s="29">
        <v>211</v>
      </c>
      <c r="H27" s="29">
        <v>162</v>
      </c>
      <c r="I27" s="29">
        <v>2</v>
      </c>
      <c r="J27" s="29">
        <v>2</v>
      </c>
      <c r="K27" s="438"/>
      <c r="L27" s="29">
        <v>2</v>
      </c>
      <c r="M27" s="29">
        <v>25</v>
      </c>
      <c r="N27" s="29">
        <v>11</v>
      </c>
      <c r="O27" s="30">
        <v>1</v>
      </c>
      <c r="P27" s="32">
        <v>215</v>
      </c>
      <c r="Q27" s="32">
        <v>165</v>
      </c>
      <c r="R27" s="437">
        <v>0</v>
      </c>
      <c r="S27" s="437">
        <v>3</v>
      </c>
      <c r="T27" s="439">
        <v>418</v>
      </c>
    </row>
    <row r="28" spans="1:20" ht="15" customHeight="1" x14ac:dyDescent="0.25">
      <c r="A28" s="34">
        <f t="shared" si="0"/>
        <v>27</v>
      </c>
      <c r="B28" s="35" t="s">
        <v>166</v>
      </c>
      <c r="C28" s="36">
        <v>478</v>
      </c>
      <c r="D28" s="37" t="s">
        <v>14</v>
      </c>
      <c r="E28" s="38">
        <v>565</v>
      </c>
      <c r="F28" s="39">
        <v>9</v>
      </c>
      <c r="G28" s="40">
        <v>165</v>
      </c>
      <c r="H28" s="40">
        <v>146</v>
      </c>
      <c r="I28" s="40">
        <v>0</v>
      </c>
      <c r="J28" s="40">
        <v>2</v>
      </c>
      <c r="K28" s="440"/>
      <c r="L28" s="40">
        <v>6</v>
      </c>
      <c r="M28" s="40">
        <v>27</v>
      </c>
      <c r="N28" s="40">
        <v>17</v>
      </c>
      <c r="O28" s="41">
        <v>0</v>
      </c>
      <c r="P28" s="43">
        <v>172</v>
      </c>
      <c r="Q28" s="43">
        <v>147</v>
      </c>
      <c r="R28" s="437">
        <v>0</v>
      </c>
      <c r="S28" s="437">
        <v>6</v>
      </c>
      <c r="T28" s="264">
        <v>372</v>
      </c>
    </row>
    <row r="29" spans="1:20" ht="15" customHeight="1" x14ac:dyDescent="0.25">
      <c r="A29" s="23">
        <f t="shared" si="0"/>
        <v>28</v>
      </c>
      <c r="B29" s="24" t="s">
        <v>166</v>
      </c>
      <c r="C29" s="25">
        <v>479</v>
      </c>
      <c r="D29" s="26" t="s">
        <v>19</v>
      </c>
      <c r="E29" s="27">
        <v>269</v>
      </c>
      <c r="F29" s="28">
        <v>2</v>
      </c>
      <c r="G29" s="29">
        <v>69</v>
      </c>
      <c r="H29" s="29">
        <v>56</v>
      </c>
      <c r="I29" s="29">
        <v>2</v>
      </c>
      <c r="J29" s="29">
        <v>0</v>
      </c>
      <c r="K29" s="438"/>
      <c r="L29" s="29">
        <v>1</v>
      </c>
      <c r="M29" s="29">
        <v>48</v>
      </c>
      <c r="N29" s="29">
        <v>4</v>
      </c>
      <c r="O29" s="30">
        <v>0</v>
      </c>
      <c r="P29" s="32">
        <v>70</v>
      </c>
      <c r="Q29" s="32">
        <v>58</v>
      </c>
      <c r="R29" s="437">
        <v>0</v>
      </c>
      <c r="S29" s="437">
        <v>7</v>
      </c>
      <c r="T29" s="439">
        <v>182</v>
      </c>
    </row>
    <row r="30" spans="1:20" ht="5.0999999999999996" customHeight="1" x14ac:dyDescent="0.25">
      <c r="A30" s="47"/>
      <c r="B30" s="48"/>
      <c r="C30" s="49"/>
      <c r="D30" s="50"/>
      <c r="E30" s="51"/>
      <c r="F30" s="52"/>
      <c r="G30" s="52"/>
      <c r="H30" s="52"/>
      <c r="I30" s="52"/>
      <c r="J30" s="52"/>
      <c r="K30" s="59"/>
      <c r="L30" s="52"/>
      <c r="M30" s="52"/>
      <c r="N30" s="52"/>
      <c r="O30" s="52"/>
      <c r="P30" s="52"/>
      <c r="Q30" s="52"/>
      <c r="R30" s="52"/>
      <c r="S30" s="52"/>
      <c r="T30" s="52"/>
    </row>
    <row r="31" spans="1:20" ht="0.95" customHeight="1" x14ac:dyDescent="0.25">
      <c r="A31" s="54"/>
      <c r="B31" s="55"/>
      <c r="C31" s="56"/>
      <c r="D31" s="57"/>
      <c r="E31" s="58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</row>
    <row r="32" spans="1:20" ht="0.95" customHeight="1" x14ac:dyDescent="0.25">
      <c r="A32" s="47"/>
      <c r="B32" s="48"/>
      <c r="C32" s="49"/>
      <c r="D32" s="50"/>
      <c r="E32" s="51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</row>
  </sheetData>
  <pageMargins left="0.7" right="0.7" top="0.75" bottom="0.75" header="0.3" footer="0.3"/>
  <pageSetup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tabColor theme="2" tint="-0.749992370372631"/>
  </sheetPr>
  <dimension ref="A1:T53"/>
  <sheetViews>
    <sheetView zoomScale="55" zoomScaleNormal="55" workbookViewId="0">
      <selection activeCell="Q2" sqref="Q2"/>
    </sheetView>
  </sheetViews>
  <sheetFormatPr defaultColWidth="10" defaultRowHeight="15" x14ac:dyDescent="0.25"/>
  <cols>
    <col min="1" max="1" width="4.5" style="1" bestFit="1" customWidth="1"/>
    <col min="2" max="2" width="19.5" style="3" bestFit="1" customWidth="1"/>
    <col min="3" max="3" width="5.75" style="3" bestFit="1" customWidth="1"/>
    <col min="4" max="4" width="11.75" style="1" customWidth="1"/>
    <col min="5" max="5" width="8.25" style="1" customWidth="1"/>
    <col min="6" max="15" width="7.625" style="1" customWidth="1"/>
    <col min="16" max="17" width="10.375" style="1" bestFit="1" customWidth="1"/>
    <col min="18" max="20" width="8.5" style="1" customWidth="1"/>
    <col min="21" max="16384" width="10" style="1"/>
  </cols>
  <sheetData>
    <row r="1" spans="1:20" s="10" customFormat="1" ht="34.5" thickBot="1" x14ac:dyDescent="0.25">
      <c r="A1" s="4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5" t="s">
        <v>1</v>
      </c>
      <c r="G1" s="5" t="s">
        <v>176</v>
      </c>
      <c r="H1" s="5" t="s">
        <v>177</v>
      </c>
      <c r="I1" s="5" t="s">
        <v>178</v>
      </c>
      <c r="J1" s="5" t="s">
        <v>179</v>
      </c>
      <c r="K1" s="5" t="s">
        <v>180</v>
      </c>
      <c r="L1" s="5" t="s">
        <v>181</v>
      </c>
      <c r="M1" s="5" t="s">
        <v>2</v>
      </c>
      <c r="N1" s="5" t="s">
        <v>182</v>
      </c>
      <c r="O1" s="5" t="s">
        <v>183</v>
      </c>
      <c r="P1" s="6" t="s">
        <v>185</v>
      </c>
      <c r="Q1" s="6" t="s">
        <v>190</v>
      </c>
      <c r="R1" s="5" t="s">
        <v>8</v>
      </c>
      <c r="S1" s="5" t="s">
        <v>9</v>
      </c>
      <c r="T1" s="5" t="s">
        <v>10</v>
      </c>
    </row>
    <row r="2" spans="1:20" ht="15" customHeight="1" x14ac:dyDescent="0.25">
      <c r="A2" s="11">
        <v>1</v>
      </c>
      <c r="B2" s="12" t="s">
        <v>153</v>
      </c>
      <c r="C2" s="13">
        <v>2075</v>
      </c>
      <c r="D2" s="14" t="s">
        <v>19</v>
      </c>
      <c r="E2" s="15">
        <v>494</v>
      </c>
      <c r="F2" s="398">
        <v>4</v>
      </c>
      <c r="G2" s="399">
        <v>123</v>
      </c>
      <c r="H2" s="399">
        <v>150</v>
      </c>
      <c r="I2" s="399">
        <v>0</v>
      </c>
      <c r="J2" s="399">
        <v>1</v>
      </c>
      <c r="K2" s="399"/>
      <c r="L2" s="399">
        <v>0</v>
      </c>
      <c r="M2" s="399">
        <v>8</v>
      </c>
      <c r="N2" s="399"/>
      <c r="O2" s="400">
        <v>0</v>
      </c>
      <c r="P2" s="19">
        <v>129</v>
      </c>
      <c r="Q2" s="19">
        <v>156</v>
      </c>
      <c r="R2" s="398">
        <v>0</v>
      </c>
      <c r="S2" s="399">
        <v>10</v>
      </c>
      <c r="T2" s="21">
        <v>286</v>
      </c>
    </row>
    <row r="3" spans="1:20" ht="15" customHeight="1" x14ac:dyDescent="0.25">
      <c r="A3" s="23">
        <f t="shared" ref="A3:A50" si="0">A2+1</f>
        <v>2</v>
      </c>
      <c r="B3" s="24" t="s">
        <v>153</v>
      </c>
      <c r="C3" s="25">
        <v>2075</v>
      </c>
      <c r="D3" s="26" t="s">
        <v>14</v>
      </c>
      <c r="E3" s="27">
        <v>494</v>
      </c>
      <c r="F3" s="401">
        <v>6</v>
      </c>
      <c r="G3" s="402">
        <v>150</v>
      </c>
      <c r="H3" s="402">
        <v>138</v>
      </c>
      <c r="I3" s="402">
        <v>1</v>
      </c>
      <c r="J3" s="402">
        <v>1</v>
      </c>
      <c r="K3" s="402"/>
      <c r="L3" s="402">
        <v>0</v>
      </c>
      <c r="M3" s="402">
        <v>5</v>
      </c>
      <c r="N3" s="402"/>
      <c r="O3" s="403">
        <v>0</v>
      </c>
      <c r="P3" s="32">
        <v>155</v>
      </c>
      <c r="Q3" s="32">
        <v>142</v>
      </c>
      <c r="R3" s="401">
        <v>1</v>
      </c>
      <c r="S3" s="402">
        <v>9</v>
      </c>
      <c r="T3" s="33">
        <v>301</v>
      </c>
    </row>
    <row r="4" spans="1:20" ht="15" customHeight="1" x14ac:dyDescent="0.25">
      <c r="A4" s="34">
        <f t="shared" si="0"/>
        <v>3</v>
      </c>
      <c r="B4" s="35" t="s">
        <v>153</v>
      </c>
      <c r="C4" s="36">
        <v>2076</v>
      </c>
      <c r="D4" s="37" t="s">
        <v>19</v>
      </c>
      <c r="E4" s="38">
        <v>612</v>
      </c>
      <c r="F4" s="404">
        <v>7</v>
      </c>
      <c r="G4" s="405">
        <v>152</v>
      </c>
      <c r="H4" s="405">
        <v>196</v>
      </c>
      <c r="I4" s="405">
        <v>4</v>
      </c>
      <c r="J4" s="405">
        <v>1</v>
      </c>
      <c r="K4" s="405"/>
      <c r="L4" s="405">
        <v>2</v>
      </c>
      <c r="M4" s="405">
        <v>16</v>
      </c>
      <c r="N4" s="405"/>
      <c r="O4" s="406">
        <v>0</v>
      </c>
      <c r="P4" s="43">
        <v>154</v>
      </c>
      <c r="Q4" s="43">
        <v>204</v>
      </c>
      <c r="R4" s="404">
        <v>0</v>
      </c>
      <c r="S4" s="405">
        <v>11</v>
      </c>
      <c r="T4" s="44">
        <v>378</v>
      </c>
    </row>
    <row r="5" spans="1:20" ht="15" customHeight="1" x14ac:dyDescent="0.25">
      <c r="A5" s="23">
        <f t="shared" si="0"/>
        <v>4</v>
      </c>
      <c r="B5" s="24" t="s">
        <v>153</v>
      </c>
      <c r="C5" s="25">
        <v>2076</v>
      </c>
      <c r="D5" s="26" t="s">
        <v>14</v>
      </c>
      <c r="E5" s="27">
        <v>611</v>
      </c>
      <c r="F5" s="401">
        <v>7</v>
      </c>
      <c r="G5" s="402">
        <v>161</v>
      </c>
      <c r="H5" s="402">
        <v>199</v>
      </c>
      <c r="I5" s="402">
        <v>0</v>
      </c>
      <c r="J5" s="402">
        <v>1</v>
      </c>
      <c r="K5" s="402"/>
      <c r="L5" s="402">
        <v>1</v>
      </c>
      <c r="M5" s="402">
        <v>7</v>
      </c>
      <c r="N5" s="402"/>
      <c r="O5" s="403">
        <v>0</v>
      </c>
      <c r="P5" s="32">
        <v>168</v>
      </c>
      <c r="Q5" s="32">
        <v>204</v>
      </c>
      <c r="R5" s="401">
        <v>0</v>
      </c>
      <c r="S5" s="402">
        <v>8</v>
      </c>
      <c r="T5" s="33">
        <v>376</v>
      </c>
    </row>
    <row r="6" spans="1:20" ht="15" customHeight="1" x14ac:dyDescent="0.25">
      <c r="A6" s="34">
        <f t="shared" si="0"/>
        <v>5</v>
      </c>
      <c r="B6" s="35" t="s">
        <v>153</v>
      </c>
      <c r="C6" s="36">
        <v>2077</v>
      </c>
      <c r="D6" s="37" t="s">
        <v>19</v>
      </c>
      <c r="E6" s="38">
        <v>661</v>
      </c>
      <c r="F6" s="404">
        <v>27</v>
      </c>
      <c r="G6" s="405">
        <v>226</v>
      </c>
      <c r="H6" s="405">
        <v>145</v>
      </c>
      <c r="I6" s="405">
        <v>1</v>
      </c>
      <c r="J6" s="405">
        <v>3</v>
      </c>
      <c r="K6" s="405"/>
      <c r="L6" s="405">
        <v>4</v>
      </c>
      <c r="M6" s="405">
        <v>15</v>
      </c>
      <c r="N6" s="405"/>
      <c r="O6" s="406">
        <v>0</v>
      </c>
      <c r="P6" s="43">
        <v>230</v>
      </c>
      <c r="Q6" s="43">
        <v>154</v>
      </c>
      <c r="R6" s="404">
        <v>0</v>
      </c>
      <c r="S6" s="405">
        <v>14</v>
      </c>
      <c r="T6" s="44">
        <v>421</v>
      </c>
    </row>
    <row r="7" spans="1:20" ht="15" customHeight="1" x14ac:dyDescent="0.25">
      <c r="A7" s="23">
        <f t="shared" si="0"/>
        <v>6</v>
      </c>
      <c r="B7" s="24" t="s">
        <v>153</v>
      </c>
      <c r="C7" s="25">
        <v>2078</v>
      </c>
      <c r="D7" s="26" t="s">
        <v>19</v>
      </c>
      <c r="E7" s="27">
        <v>525</v>
      </c>
      <c r="F7" s="401">
        <v>28</v>
      </c>
      <c r="G7" s="402">
        <v>68</v>
      </c>
      <c r="H7" s="402">
        <v>178</v>
      </c>
      <c r="I7" s="402">
        <v>3</v>
      </c>
      <c r="J7" s="402">
        <v>3</v>
      </c>
      <c r="K7" s="402"/>
      <c r="L7" s="402">
        <v>0</v>
      </c>
      <c r="M7" s="402">
        <v>3</v>
      </c>
      <c r="N7" s="402"/>
      <c r="O7" s="403">
        <v>0</v>
      </c>
      <c r="P7" s="32">
        <v>73</v>
      </c>
      <c r="Q7" s="32">
        <v>184</v>
      </c>
      <c r="R7" s="401">
        <v>0</v>
      </c>
      <c r="S7" s="402">
        <v>8</v>
      </c>
      <c r="T7" s="33">
        <v>283</v>
      </c>
    </row>
    <row r="8" spans="1:20" ht="15" customHeight="1" x14ac:dyDescent="0.25">
      <c r="A8" s="34">
        <f t="shared" si="0"/>
        <v>7</v>
      </c>
      <c r="B8" s="35" t="s">
        <v>153</v>
      </c>
      <c r="C8" s="36">
        <v>2079</v>
      </c>
      <c r="D8" s="37" t="s">
        <v>19</v>
      </c>
      <c r="E8" s="38">
        <v>608</v>
      </c>
      <c r="F8" s="404">
        <v>21</v>
      </c>
      <c r="G8" s="405">
        <v>197</v>
      </c>
      <c r="H8" s="405">
        <v>128</v>
      </c>
      <c r="I8" s="405">
        <v>1</v>
      </c>
      <c r="J8" s="405">
        <v>2</v>
      </c>
      <c r="K8" s="405"/>
      <c r="L8" s="405">
        <v>5</v>
      </c>
      <c r="M8" s="405">
        <v>34</v>
      </c>
      <c r="N8" s="405"/>
      <c r="O8" s="406">
        <v>0</v>
      </c>
      <c r="P8" s="43">
        <v>205</v>
      </c>
      <c r="Q8" s="43">
        <v>129</v>
      </c>
      <c r="R8" s="404">
        <v>0</v>
      </c>
      <c r="S8" s="405">
        <v>0</v>
      </c>
      <c r="T8" s="44">
        <v>388</v>
      </c>
    </row>
    <row r="9" spans="1:20" ht="15" customHeight="1" x14ac:dyDescent="0.25">
      <c r="A9" s="23">
        <f t="shared" si="0"/>
        <v>8</v>
      </c>
      <c r="B9" s="24" t="s">
        <v>153</v>
      </c>
      <c r="C9" s="25">
        <v>2079</v>
      </c>
      <c r="D9" s="26" t="s">
        <v>14</v>
      </c>
      <c r="E9" s="27">
        <v>607</v>
      </c>
      <c r="F9" s="401">
        <v>23</v>
      </c>
      <c r="G9" s="402">
        <v>197</v>
      </c>
      <c r="H9" s="402">
        <v>133</v>
      </c>
      <c r="I9" s="402">
        <v>3</v>
      </c>
      <c r="J9" s="402">
        <v>2</v>
      </c>
      <c r="K9" s="402"/>
      <c r="L9" s="402">
        <v>3</v>
      </c>
      <c r="M9" s="402">
        <v>27</v>
      </c>
      <c r="N9" s="402"/>
      <c r="O9" s="403">
        <v>2</v>
      </c>
      <c r="P9" s="32">
        <v>200</v>
      </c>
      <c r="Q9" s="32">
        <v>138</v>
      </c>
      <c r="R9" s="401">
        <v>0</v>
      </c>
      <c r="S9" s="402">
        <v>12</v>
      </c>
      <c r="T9" s="33">
        <v>390</v>
      </c>
    </row>
    <row r="10" spans="1:20" ht="15" customHeight="1" x14ac:dyDescent="0.25">
      <c r="A10" s="34">
        <f t="shared" si="0"/>
        <v>9</v>
      </c>
      <c r="B10" s="35" t="s">
        <v>153</v>
      </c>
      <c r="C10" s="36">
        <v>2080</v>
      </c>
      <c r="D10" s="37" t="s">
        <v>19</v>
      </c>
      <c r="E10" s="38">
        <v>486</v>
      </c>
      <c r="F10" s="404">
        <v>24</v>
      </c>
      <c r="G10" s="405">
        <v>163</v>
      </c>
      <c r="H10" s="405">
        <v>109</v>
      </c>
      <c r="I10" s="405">
        <v>0</v>
      </c>
      <c r="J10" s="405">
        <v>0</v>
      </c>
      <c r="K10" s="405"/>
      <c r="L10" s="405">
        <v>0</v>
      </c>
      <c r="M10" s="405">
        <v>9</v>
      </c>
      <c r="N10" s="405"/>
      <c r="O10" s="406">
        <v>0</v>
      </c>
      <c r="P10" s="43">
        <v>163</v>
      </c>
      <c r="Q10" s="43">
        <v>109</v>
      </c>
      <c r="R10" s="404">
        <v>0</v>
      </c>
      <c r="S10" s="405">
        <v>10</v>
      </c>
      <c r="T10" s="44">
        <v>305</v>
      </c>
    </row>
    <row r="11" spans="1:20" ht="15" customHeight="1" x14ac:dyDescent="0.25">
      <c r="A11" s="23">
        <f t="shared" si="0"/>
        <v>10</v>
      </c>
      <c r="B11" s="24" t="s">
        <v>153</v>
      </c>
      <c r="C11" s="25">
        <v>2080</v>
      </c>
      <c r="D11" s="26" t="s">
        <v>14</v>
      </c>
      <c r="E11" s="27">
        <v>486</v>
      </c>
      <c r="F11" s="401">
        <v>27</v>
      </c>
      <c r="G11" s="402">
        <v>147</v>
      </c>
      <c r="H11" s="402">
        <v>95</v>
      </c>
      <c r="I11" s="402">
        <v>2</v>
      </c>
      <c r="J11" s="402">
        <v>2</v>
      </c>
      <c r="K11" s="402"/>
      <c r="L11" s="402">
        <v>3</v>
      </c>
      <c r="M11" s="402">
        <v>1</v>
      </c>
      <c r="N11" s="402"/>
      <c r="O11" s="403">
        <v>0</v>
      </c>
      <c r="P11" s="32">
        <v>151</v>
      </c>
      <c r="Q11" s="32">
        <v>102</v>
      </c>
      <c r="R11" s="401">
        <v>0</v>
      </c>
      <c r="S11" s="402">
        <v>12</v>
      </c>
      <c r="T11" s="33">
        <v>277</v>
      </c>
    </row>
    <row r="12" spans="1:20" ht="15" customHeight="1" x14ac:dyDescent="0.25">
      <c r="A12" s="34">
        <f t="shared" si="0"/>
        <v>11</v>
      </c>
      <c r="B12" s="35" t="s">
        <v>153</v>
      </c>
      <c r="C12" s="36">
        <v>2081</v>
      </c>
      <c r="D12" s="37" t="s">
        <v>19</v>
      </c>
      <c r="E12" s="38">
        <v>630</v>
      </c>
      <c r="F12" s="404">
        <v>36</v>
      </c>
      <c r="G12" s="405">
        <v>234</v>
      </c>
      <c r="H12" s="405">
        <v>112</v>
      </c>
      <c r="I12" s="405">
        <v>1</v>
      </c>
      <c r="J12" s="405">
        <v>1</v>
      </c>
      <c r="K12" s="405"/>
      <c r="L12" s="405">
        <v>4</v>
      </c>
      <c r="M12" s="405">
        <v>13</v>
      </c>
      <c r="N12" s="405"/>
      <c r="O12" s="406">
        <v>0</v>
      </c>
      <c r="P12" s="43">
        <v>241</v>
      </c>
      <c r="Q12" s="43">
        <v>120</v>
      </c>
      <c r="R12" s="404"/>
      <c r="S12" s="405">
        <v>13</v>
      </c>
      <c r="T12" s="44">
        <v>401</v>
      </c>
    </row>
    <row r="13" spans="1:20" ht="15" customHeight="1" x14ac:dyDescent="0.25">
      <c r="A13" s="23">
        <f t="shared" si="0"/>
        <v>12</v>
      </c>
      <c r="B13" s="24" t="s">
        <v>153</v>
      </c>
      <c r="C13" s="25">
        <v>2081</v>
      </c>
      <c r="D13" s="26" t="s">
        <v>14</v>
      </c>
      <c r="E13" s="27">
        <v>629</v>
      </c>
      <c r="F13" s="401">
        <v>25</v>
      </c>
      <c r="G13" s="402">
        <v>230</v>
      </c>
      <c r="H13" s="402">
        <v>95</v>
      </c>
      <c r="I13" s="402">
        <v>2</v>
      </c>
      <c r="J13" s="402">
        <v>0</v>
      </c>
      <c r="K13" s="402"/>
      <c r="L13" s="402">
        <v>10</v>
      </c>
      <c r="M13" s="402">
        <v>11</v>
      </c>
      <c r="N13" s="402"/>
      <c r="O13" s="403">
        <v>1</v>
      </c>
      <c r="P13" s="32">
        <v>233</v>
      </c>
      <c r="Q13" s="32">
        <v>101</v>
      </c>
      <c r="R13" s="401">
        <v>1</v>
      </c>
      <c r="S13" s="402">
        <v>10</v>
      </c>
      <c r="T13" s="33">
        <v>374</v>
      </c>
    </row>
    <row r="14" spans="1:20" ht="15" customHeight="1" x14ac:dyDescent="0.25">
      <c r="A14" s="34">
        <f t="shared" si="0"/>
        <v>13</v>
      </c>
      <c r="B14" s="35" t="s">
        <v>153</v>
      </c>
      <c r="C14" s="36">
        <v>2082</v>
      </c>
      <c r="D14" s="37" t="s">
        <v>19</v>
      </c>
      <c r="E14" s="38">
        <v>691</v>
      </c>
      <c r="F14" s="404">
        <v>29</v>
      </c>
      <c r="G14" s="405">
        <v>274</v>
      </c>
      <c r="H14" s="405">
        <v>124</v>
      </c>
      <c r="I14" s="405">
        <v>1</v>
      </c>
      <c r="J14" s="405">
        <v>1</v>
      </c>
      <c r="K14" s="405"/>
      <c r="L14" s="405">
        <v>8</v>
      </c>
      <c r="M14" s="405">
        <v>23</v>
      </c>
      <c r="N14" s="405"/>
      <c r="O14" s="406">
        <v>0</v>
      </c>
      <c r="P14" s="43">
        <v>276</v>
      </c>
      <c r="Q14" s="43">
        <v>125</v>
      </c>
      <c r="R14" s="404">
        <v>0</v>
      </c>
      <c r="S14" s="405">
        <v>4</v>
      </c>
      <c r="T14" s="44">
        <v>460</v>
      </c>
    </row>
    <row r="15" spans="1:20" ht="15" customHeight="1" x14ac:dyDescent="0.25">
      <c r="A15" s="23">
        <f t="shared" si="0"/>
        <v>14</v>
      </c>
      <c r="B15" s="24" t="s">
        <v>153</v>
      </c>
      <c r="C15" s="25">
        <v>2083</v>
      </c>
      <c r="D15" s="26" t="s">
        <v>19</v>
      </c>
      <c r="E15" s="27">
        <v>535</v>
      </c>
      <c r="F15" s="401">
        <v>22</v>
      </c>
      <c r="G15" s="402">
        <v>162</v>
      </c>
      <c r="H15" s="402">
        <v>135</v>
      </c>
      <c r="I15" s="402">
        <v>2</v>
      </c>
      <c r="J15" s="402">
        <v>0</v>
      </c>
      <c r="K15" s="402"/>
      <c r="L15" s="402">
        <v>1</v>
      </c>
      <c r="M15" s="402">
        <v>19</v>
      </c>
      <c r="N15" s="402"/>
      <c r="O15" s="403">
        <v>0</v>
      </c>
      <c r="P15" s="32">
        <v>163</v>
      </c>
      <c r="Q15" s="32">
        <v>139</v>
      </c>
      <c r="R15" s="401">
        <v>0</v>
      </c>
      <c r="S15" s="402">
        <v>10</v>
      </c>
      <c r="T15" s="33">
        <v>341</v>
      </c>
    </row>
    <row r="16" spans="1:20" ht="15" customHeight="1" x14ac:dyDescent="0.25">
      <c r="A16" s="34">
        <f t="shared" si="0"/>
        <v>15</v>
      </c>
      <c r="B16" s="35" t="s">
        <v>153</v>
      </c>
      <c r="C16" s="36">
        <v>2083</v>
      </c>
      <c r="D16" s="37" t="s">
        <v>14</v>
      </c>
      <c r="E16" s="38">
        <v>534</v>
      </c>
      <c r="F16" s="407">
        <v>40</v>
      </c>
      <c r="G16" s="408">
        <v>171</v>
      </c>
      <c r="H16" s="408">
        <v>122</v>
      </c>
      <c r="I16" s="408">
        <v>2</v>
      </c>
      <c r="J16" s="408">
        <v>0</v>
      </c>
      <c r="K16" s="408"/>
      <c r="L16" s="408">
        <v>5</v>
      </c>
      <c r="M16" s="408">
        <v>8</v>
      </c>
      <c r="N16" s="408"/>
      <c r="O16" s="409">
        <v>0</v>
      </c>
      <c r="P16" s="43">
        <v>173</v>
      </c>
      <c r="Q16" s="43">
        <v>126</v>
      </c>
      <c r="R16" s="407">
        <v>0</v>
      </c>
      <c r="S16" s="408">
        <v>8</v>
      </c>
      <c r="T16" s="44">
        <v>348</v>
      </c>
    </row>
    <row r="17" spans="1:20" ht="15" customHeight="1" x14ac:dyDescent="0.25">
      <c r="A17" s="23">
        <f t="shared" si="0"/>
        <v>16</v>
      </c>
      <c r="B17" s="24" t="s">
        <v>153</v>
      </c>
      <c r="C17" s="25">
        <v>2084</v>
      </c>
      <c r="D17" s="26" t="s">
        <v>19</v>
      </c>
      <c r="E17" s="27">
        <v>736</v>
      </c>
      <c r="F17" s="401">
        <v>18</v>
      </c>
      <c r="G17" s="402">
        <v>302</v>
      </c>
      <c r="H17" s="402">
        <v>133</v>
      </c>
      <c r="I17" s="402">
        <v>2</v>
      </c>
      <c r="J17" s="402">
        <v>0</v>
      </c>
      <c r="K17" s="402"/>
      <c r="L17" s="402">
        <v>4</v>
      </c>
      <c r="M17" s="402">
        <v>9</v>
      </c>
      <c r="N17" s="402"/>
      <c r="O17" s="403">
        <v>1</v>
      </c>
      <c r="P17" s="32">
        <v>304</v>
      </c>
      <c r="Q17" s="32">
        <v>138</v>
      </c>
      <c r="R17" s="401">
        <v>0</v>
      </c>
      <c r="S17" s="402">
        <v>11</v>
      </c>
      <c r="T17" s="33">
        <v>469</v>
      </c>
    </row>
    <row r="18" spans="1:20" ht="15" customHeight="1" x14ac:dyDescent="0.25">
      <c r="A18" s="34">
        <f t="shared" si="0"/>
        <v>17</v>
      </c>
      <c r="B18" s="35" t="s">
        <v>153</v>
      </c>
      <c r="C18" s="36">
        <v>2085</v>
      </c>
      <c r="D18" s="37" t="s">
        <v>19</v>
      </c>
      <c r="E18" s="38">
        <v>523</v>
      </c>
      <c r="F18" s="404">
        <v>21</v>
      </c>
      <c r="G18" s="405">
        <v>195</v>
      </c>
      <c r="H18" s="405">
        <v>106</v>
      </c>
      <c r="I18" s="405"/>
      <c r="J18" s="405"/>
      <c r="K18" s="405"/>
      <c r="L18" s="405">
        <v>2</v>
      </c>
      <c r="M18" s="405">
        <v>6</v>
      </c>
      <c r="N18" s="405"/>
      <c r="O18" s="406"/>
      <c r="P18" s="43">
        <v>195</v>
      </c>
      <c r="Q18" s="43">
        <v>106</v>
      </c>
      <c r="R18" s="404"/>
      <c r="S18" s="405">
        <v>4</v>
      </c>
      <c r="T18" s="44">
        <v>330</v>
      </c>
    </row>
    <row r="19" spans="1:20" ht="15" customHeight="1" x14ac:dyDescent="0.25">
      <c r="A19" s="23">
        <f t="shared" si="0"/>
        <v>18</v>
      </c>
      <c r="B19" s="24" t="s">
        <v>153</v>
      </c>
      <c r="C19" s="25">
        <v>2086</v>
      </c>
      <c r="D19" s="26" t="s">
        <v>19</v>
      </c>
      <c r="E19" s="27">
        <v>669</v>
      </c>
      <c r="F19" s="401">
        <v>28</v>
      </c>
      <c r="G19" s="402">
        <v>199</v>
      </c>
      <c r="H19" s="402">
        <v>147</v>
      </c>
      <c r="I19" s="402">
        <v>4</v>
      </c>
      <c r="J19" s="402">
        <v>4</v>
      </c>
      <c r="K19" s="402"/>
      <c r="L19" s="402">
        <v>3</v>
      </c>
      <c r="M19" s="402">
        <v>20</v>
      </c>
      <c r="N19" s="402"/>
      <c r="O19" s="403">
        <v>0</v>
      </c>
      <c r="P19" s="32">
        <v>212</v>
      </c>
      <c r="Q19" s="32">
        <v>157</v>
      </c>
      <c r="R19" s="401">
        <v>0</v>
      </c>
      <c r="S19" s="402">
        <v>12</v>
      </c>
      <c r="T19" s="33">
        <v>405</v>
      </c>
    </row>
    <row r="20" spans="1:20" ht="15" customHeight="1" x14ac:dyDescent="0.25">
      <c r="A20" s="34">
        <f t="shared" si="0"/>
        <v>19</v>
      </c>
      <c r="B20" s="35" t="s">
        <v>153</v>
      </c>
      <c r="C20" s="36">
        <v>2086</v>
      </c>
      <c r="D20" s="37" t="s">
        <v>14</v>
      </c>
      <c r="E20" s="38">
        <v>669</v>
      </c>
      <c r="F20" s="404">
        <v>35</v>
      </c>
      <c r="G20" s="405">
        <v>221</v>
      </c>
      <c r="H20" s="405">
        <v>131</v>
      </c>
      <c r="I20" s="405">
        <v>3</v>
      </c>
      <c r="J20" s="405">
        <v>2</v>
      </c>
      <c r="K20" s="405"/>
      <c r="L20" s="405">
        <v>1</v>
      </c>
      <c r="M20" s="405">
        <v>23</v>
      </c>
      <c r="N20" s="405"/>
      <c r="O20" s="406">
        <v>0</v>
      </c>
      <c r="P20" s="43">
        <v>224</v>
      </c>
      <c r="Q20" s="43">
        <v>138</v>
      </c>
      <c r="R20" s="404">
        <v>0</v>
      </c>
      <c r="S20" s="405">
        <v>4</v>
      </c>
      <c r="T20" s="44">
        <v>416</v>
      </c>
    </row>
    <row r="21" spans="1:20" ht="15" customHeight="1" x14ac:dyDescent="0.25">
      <c r="A21" s="23">
        <f t="shared" si="0"/>
        <v>20</v>
      </c>
      <c r="B21" s="24" t="s">
        <v>153</v>
      </c>
      <c r="C21" s="25">
        <v>2086</v>
      </c>
      <c r="D21" s="26" t="s">
        <v>20</v>
      </c>
      <c r="E21" s="27">
        <v>669</v>
      </c>
      <c r="F21" s="401">
        <v>33</v>
      </c>
      <c r="G21" s="402">
        <v>210</v>
      </c>
      <c r="H21" s="402">
        <v>138</v>
      </c>
      <c r="I21" s="402">
        <v>3</v>
      </c>
      <c r="J21" s="402">
        <v>5</v>
      </c>
      <c r="K21" s="402"/>
      <c r="L21" s="402">
        <v>0</v>
      </c>
      <c r="M21" s="402">
        <v>16</v>
      </c>
      <c r="N21" s="402"/>
      <c r="O21" s="403">
        <v>0</v>
      </c>
      <c r="P21" s="32">
        <v>215</v>
      </c>
      <c r="Q21" s="32">
        <v>141</v>
      </c>
      <c r="R21" s="401">
        <v>0</v>
      </c>
      <c r="S21" s="402">
        <v>12</v>
      </c>
      <c r="T21" s="33">
        <v>405</v>
      </c>
    </row>
    <row r="22" spans="1:20" ht="15" customHeight="1" x14ac:dyDescent="0.25">
      <c r="A22" s="34">
        <f t="shared" si="0"/>
        <v>21</v>
      </c>
      <c r="B22" s="35" t="s">
        <v>153</v>
      </c>
      <c r="C22" s="36">
        <v>2087</v>
      </c>
      <c r="D22" s="37" t="s">
        <v>19</v>
      </c>
      <c r="E22" s="38">
        <v>655</v>
      </c>
      <c r="F22" s="404">
        <v>5</v>
      </c>
      <c r="G22" s="405">
        <v>195</v>
      </c>
      <c r="H22" s="405">
        <v>130</v>
      </c>
      <c r="I22" s="405">
        <v>5</v>
      </c>
      <c r="J22" s="405">
        <v>2</v>
      </c>
      <c r="K22" s="405"/>
      <c r="L22" s="405">
        <v>4</v>
      </c>
      <c r="M22" s="405">
        <v>1</v>
      </c>
      <c r="N22" s="405"/>
      <c r="O22" s="406">
        <v>0</v>
      </c>
      <c r="P22" s="43">
        <v>205</v>
      </c>
      <c r="Q22" s="43">
        <v>140</v>
      </c>
      <c r="R22" s="404">
        <v>5</v>
      </c>
      <c r="S22" s="405">
        <v>10</v>
      </c>
      <c r="T22" s="44">
        <v>342</v>
      </c>
    </row>
    <row r="23" spans="1:20" ht="15" customHeight="1" x14ac:dyDescent="0.25">
      <c r="A23" s="23">
        <f t="shared" si="0"/>
        <v>22</v>
      </c>
      <c r="B23" s="24" t="s">
        <v>153</v>
      </c>
      <c r="C23" s="25">
        <v>2088</v>
      </c>
      <c r="D23" s="26" t="s">
        <v>19</v>
      </c>
      <c r="E23" s="27">
        <v>634</v>
      </c>
      <c r="F23" s="401">
        <v>5</v>
      </c>
      <c r="G23" s="402">
        <v>198</v>
      </c>
      <c r="H23" s="402">
        <v>123</v>
      </c>
      <c r="I23" s="402">
        <v>3</v>
      </c>
      <c r="J23" s="402">
        <v>2</v>
      </c>
      <c r="K23" s="402"/>
      <c r="L23" s="402">
        <v>4</v>
      </c>
      <c r="M23" s="402">
        <v>7</v>
      </c>
      <c r="N23" s="402"/>
      <c r="O23" s="403">
        <v>1</v>
      </c>
      <c r="P23" s="32">
        <v>203</v>
      </c>
      <c r="Q23" s="32">
        <v>128</v>
      </c>
      <c r="R23" s="401">
        <v>0</v>
      </c>
      <c r="S23" s="402">
        <v>11</v>
      </c>
      <c r="T23" s="33">
        <v>343</v>
      </c>
    </row>
    <row r="24" spans="1:20" ht="15" customHeight="1" x14ac:dyDescent="0.25">
      <c r="A24" s="34">
        <f t="shared" si="0"/>
        <v>23</v>
      </c>
      <c r="B24" s="35" t="s">
        <v>153</v>
      </c>
      <c r="C24" s="36">
        <v>2089</v>
      </c>
      <c r="D24" s="37" t="s">
        <v>19</v>
      </c>
      <c r="E24" s="38">
        <v>615</v>
      </c>
      <c r="F24" s="407">
        <v>10</v>
      </c>
      <c r="G24" s="408">
        <v>192</v>
      </c>
      <c r="H24" s="408">
        <v>101</v>
      </c>
      <c r="I24" s="408">
        <v>2</v>
      </c>
      <c r="J24" s="408">
        <v>2</v>
      </c>
      <c r="K24" s="408"/>
      <c r="L24" s="408">
        <v>0</v>
      </c>
      <c r="M24" s="408">
        <v>3</v>
      </c>
      <c r="N24" s="408"/>
      <c r="O24" s="409">
        <v>0</v>
      </c>
      <c r="P24" s="43">
        <v>197</v>
      </c>
      <c r="Q24" s="43">
        <v>107</v>
      </c>
      <c r="R24" s="407">
        <v>0</v>
      </c>
      <c r="S24" s="408">
        <v>22</v>
      </c>
      <c r="T24" s="44">
        <v>310</v>
      </c>
    </row>
    <row r="25" spans="1:20" ht="15" customHeight="1" x14ac:dyDescent="0.25">
      <c r="A25" s="23">
        <f t="shared" si="0"/>
        <v>24</v>
      </c>
      <c r="B25" s="24" t="s">
        <v>153</v>
      </c>
      <c r="C25" s="25">
        <v>2090</v>
      </c>
      <c r="D25" s="26" t="s">
        <v>19</v>
      </c>
      <c r="E25" s="27">
        <v>472</v>
      </c>
      <c r="F25" s="401">
        <v>22</v>
      </c>
      <c r="G25" s="402">
        <v>100</v>
      </c>
      <c r="H25" s="402">
        <v>150</v>
      </c>
      <c r="I25" s="402">
        <v>2</v>
      </c>
      <c r="J25" s="402">
        <v>2</v>
      </c>
      <c r="K25" s="402"/>
      <c r="L25" s="402">
        <v>2</v>
      </c>
      <c r="M25" s="402">
        <v>5</v>
      </c>
      <c r="N25" s="402"/>
      <c r="O25" s="403">
        <v>0</v>
      </c>
      <c r="P25" s="32">
        <v>103</v>
      </c>
      <c r="Q25" s="32">
        <v>158</v>
      </c>
      <c r="R25" s="401">
        <v>0</v>
      </c>
      <c r="S25" s="402">
        <v>14</v>
      </c>
      <c r="T25" s="33">
        <v>283</v>
      </c>
    </row>
    <row r="26" spans="1:20" ht="15" customHeight="1" x14ac:dyDescent="0.25">
      <c r="A26" s="34">
        <f t="shared" si="0"/>
        <v>25</v>
      </c>
      <c r="B26" s="35" t="s">
        <v>153</v>
      </c>
      <c r="C26" s="36">
        <v>2091</v>
      </c>
      <c r="D26" s="37" t="s">
        <v>19</v>
      </c>
      <c r="E26" s="38">
        <v>570</v>
      </c>
      <c r="F26" s="404">
        <v>10</v>
      </c>
      <c r="G26" s="405">
        <v>173</v>
      </c>
      <c r="H26" s="405">
        <v>156</v>
      </c>
      <c r="I26" s="405">
        <v>1</v>
      </c>
      <c r="J26" s="405">
        <v>1</v>
      </c>
      <c r="K26" s="405"/>
      <c r="L26" s="405">
        <v>2</v>
      </c>
      <c r="M26" s="405">
        <v>12</v>
      </c>
      <c r="N26" s="405"/>
      <c r="O26" s="406">
        <v>1</v>
      </c>
      <c r="P26" s="43">
        <v>177</v>
      </c>
      <c r="Q26" s="43">
        <v>160</v>
      </c>
      <c r="R26" s="404">
        <v>1</v>
      </c>
      <c r="S26" s="405">
        <v>12</v>
      </c>
      <c r="T26" s="44">
        <v>356</v>
      </c>
    </row>
    <row r="27" spans="1:20" ht="15" customHeight="1" x14ac:dyDescent="0.25">
      <c r="A27" s="23">
        <f t="shared" si="0"/>
        <v>26</v>
      </c>
      <c r="B27" s="24" t="s">
        <v>153</v>
      </c>
      <c r="C27" s="25">
        <v>2092</v>
      </c>
      <c r="D27" s="26" t="s">
        <v>19</v>
      </c>
      <c r="E27" s="27">
        <v>759</v>
      </c>
      <c r="F27" s="401">
        <v>36</v>
      </c>
      <c r="G27" s="402">
        <v>219</v>
      </c>
      <c r="H27" s="402">
        <v>163</v>
      </c>
      <c r="I27" s="402">
        <v>2</v>
      </c>
      <c r="J27" s="402">
        <v>3</v>
      </c>
      <c r="K27" s="402"/>
      <c r="L27" s="402">
        <v>3</v>
      </c>
      <c r="M27" s="402">
        <v>9</v>
      </c>
      <c r="N27" s="402"/>
      <c r="O27" s="403">
        <v>1</v>
      </c>
      <c r="P27" s="32">
        <v>227</v>
      </c>
      <c r="Q27" s="32">
        <v>172</v>
      </c>
      <c r="R27" s="401">
        <v>1</v>
      </c>
      <c r="S27" s="402">
        <v>17</v>
      </c>
      <c r="T27" s="33">
        <v>436</v>
      </c>
    </row>
    <row r="28" spans="1:20" ht="15" customHeight="1" x14ac:dyDescent="0.25">
      <c r="A28" s="34">
        <f t="shared" si="0"/>
        <v>27</v>
      </c>
      <c r="B28" s="35" t="s">
        <v>153</v>
      </c>
      <c r="C28" s="36">
        <v>2093</v>
      </c>
      <c r="D28" s="37" t="s">
        <v>19</v>
      </c>
      <c r="E28" s="38">
        <v>705</v>
      </c>
      <c r="F28" s="404">
        <v>4</v>
      </c>
      <c r="G28" s="405">
        <v>133</v>
      </c>
      <c r="H28" s="405">
        <v>230</v>
      </c>
      <c r="I28" s="405">
        <v>2</v>
      </c>
      <c r="J28" s="405">
        <v>2</v>
      </c>
      <c r="K28" s="405"/>
      <c r="L28" s="405">
        <v>0</v>
      </c>
      <c r="M28" s="405">
        <v>6</v>
      </c>
      <c r="N28" s="405"/>
      <c r="O28" s="406">
        <v>0</v>
      </c>
      <c r="P28" s="43">
        <v>139</v>
      </c>
      <c r="Q28" s="43">
        <v>243</v>
      </c>
      <c r="R28" s="404">
        <v>0</v>
      </c>
      <c r="S28" s="405">
        <v>14</v>
      </c>
      <c r="T28" s="44">
        <v>377</v>
      </c>
    </row>
    <row r="29" spans="1:20" ht="15" customHeight="1" x14ac:dyDescent="0.25">
      <c r="A29" s="23">
        <f t="shared" si="0"/>
        <v>28</v>
      </c>
      <c r="B29" s="24" t="s">
        <v>153</v>
      </c>
      <c r="C29" s="25">
        <v>2094</v>
      </c>
      <c r="D29" s="26" t="s">
        <v>19</v>
      </c>
      <c r="E29" s="27">
        <v>350</v>
      </c>
      <c r="F29" s="401">
        <v>4</v>
      </c>
      <c r="G29" s="402">
        <v>132</v>
      </c>
      <c r="H29" s="402">
        <v>68</v>
      </c>
      <c r="I29" s="402">
        <v>1</v>
      </c>
      <c r="J29" s="402">
        <v>1</v>
      </c>
      <c r="K29" s="402"/>
      <c r="L29" s="402">
        <v>2</v>
      </c>
      <c r="M29" s="402">
        <v>4</v>
      </c>
      <c r="N29" s="402"/>
      <c r="O29" s="403">
        <v>0</v>
      </c>
      <c r="P29" s="32">
        <v>135</v>
      </c>
      <c r="Q29" s="32">
        <v>69</v>
      </c>
      <c r="R29" s="401">
        <v>0</v>
      </c>
      <c r="S29" s="402">
        <v>9</v>
      </c>
      <c r="T29" s="33">
        <v>212</v>
      </c>
    </row>
    <row r="30" spans="1:20" ht="15" customHeight="1" x14ac:dyDescent="0.25">
      <c r="A30" s="34">
        <f t="shared" si="0"/>
        <v>29</v>
      </c>
      <c r="B30" s="35" t="s">
        <v>153</v>
      </c>
      <c r="C30" s="36">
        <v>2095</v>
      </c>
      <c r="D30" s="37" t="s">
        <v>19</v>
      </c>
      <c r="E30" s="38">
        <v>439</v>
      </c>
      <c r="F30" s="404">
        <v>13</v>
      </c>
      <c r="G30" s="405">
        <v>96</v>
      </c>
      <c r="H30" s="405">
        <v>153</v>
      </c>
      <c r="I30" s="405">
        <v>5</v>
      </c>
      <c r="J30" s="405">
        <v>0</v>
      </c>
      <c r="K30" s="405"/>
      <c r="L30" s="405">
        <v>0</v>
      </c>
      <c r="M30" s="405">
        <v>5</v>
      </c>
      <c r="N30" s="405"/>
      <c r="O30" s="406">
        <v>1</v>
      </c>
      <c r="P30" s="43">
        <v>96</v>
      </c>
      <c r="Q30" s="43">
        <v>159</v>
      </c>
      <c r="R30" s="404">
        <v>0</v>
      </c>
      <c r="S30" s="405">
        <v>3</v>
      </c>
      <c r="T30" s="44">
        <v>273</v>
      </c>
    </row>
    <row r="31" spans="1:20" ht="15" customHeight="1" x14ac:dyDescent="0.25">
      <c r="A31" s="23">
        <f t="shared" si="0"/>
        <v>30</v>
      </c>
      <c r="B31" s="24" t="s">
        <v>153</v>
      </c>
      <c r="C31" s="25">
        <v>2096</v>
      </c>
      <c r="D31" s="26" t="s">
        <v>19</v>
      </c>
      <c r="E31" s="27">
        <v>531</v>
      </c>
      <c r="F31" s="401">
        <v>6</v>
      </c>
      <c r="G31" s="402">
        <v>47</v>
      </c>
      <c r="H31" s="402">
        <v>218</v>
      </c>
      <c r="I31" s="402">
        <v>3</v>
      </c>
      <c r="J31" s="402">
        <v>3</v>
      </c>
      <c r="K31" s="402"/>
      <c r="L31" s="402">
        <v>1</v>
      </c>
      <c r="M31" s="402">
        <v>16</v>
      </c>
      <c r="N31" s="402"/>
      <c r="O31" s="403">
        <v>1</v>
      </c>
      <c r="P31" s="32">
        <v>51</v>
      </c>
      <c r="Q31" s="32">
        <v>232</v>
      </c>
      <c r="R31" s="401">
        <v>0</v>
      </c>
      <c r="S31" s="402">
        <v>10</v>
      </c>
      <c r="T31" s="33">
        <v>295</v>
      </c>
    </row>
    <row r="32" spans="1:20" ht="15" customHeight="1" x14ac:dyDescent="0.25">
      <c r="A32" s="34">
        <f t="shared" si="0"/>
        <v>31</v>
      </c>
      <c r="B32" s="35" t="s">
        <v>153</v>
      </c>
      <c r="C32" s="36">
        <v>2096</v>
      </c>
      <c r="D32" s="37" t="s">
        <v>14</v>
      </c>
      <c r="E32" s="38">
        <v>531</v>
      </c>
      <c r="F32" s="404">
        <v>6</v>
      </c>
      <c r="G32" s="405">
        <v>36</v>
      </c>
      <c r="H32" s="405">
        <v>204</v>
      </c>
      <c r="I32" s="405">
        <v>5</v>
      </c>
      <c r="J32" s="405">
        <v>1</v>
      </c>
      <c r="K32" s="405"/>
      <c r="L32" s="405">
        <v>1</v>
      </c>
      <c r="M32" s="405">
        <v>3</v>
      </c>
      <c r="N32" s="405"/>
      <c r="O32" s="406">
        <v>0</v>
      </c>
      <c r="P32" s="43">
        <v>39</v>
      </c>
      <c r="Q32" s="43">
        <v>220</v>
      </c>
      <c r="R32" s="404">
        <v>0</v>
      </c>
      <c r="S32" s="405">
        <v>15</v>
      </c>
      <c r="T32" s="44">
        <v>256</v>
      </c>
    </row>
    <row r="33" spans="1:20" ht="15" customHeight="1" x14ac:dyDescent="0.25">
      <c r="A33" s="23">
        <f t="shared" si="0"/>
        <v>32</v>
      </c>
      <c r="B33" s="24" t="s">
        <v>153</v>
      </c>
      <c r="C33" s="25">
        <v>2097</v>
      </c>
      <c r="D33" s="26" t="s">
        <v>19</v>
      </c>
      <c r="E33" s="27">
        <v>662</v>
      </c>
      <c r="F33" s="401">
        <v>13</v>
      </c>
      <c r="G33" s="402">
        <v>75</v>
      </c>
      <c r="H33" s="402">
        <v>284</v>
      </c>
      <c r="I33" s="402">
        <v>0</v>
      </c>
      <c r="J33" s="402">
        <v>0</v>
      </c>
      <c r="K33" s="402"/>
      <c r="L33" s="402">
        <v>1</v>
      </c>
      <c r="M33" s="402">
        <v>4</v>
      </c>
      <c r="N33" s="402"/>
      <c r="O33" s="403">
        <v>0</v>
      </c>
      <c r="P33" s="32">
        <v>75</v>
      </c>
      <c r="Q33" s="32">
        <v>284</v>
      </c>
      <c r="R33" s="401">
        <v>0</v>
      </c>
      <c r="S33" s="402">
        <v>8</v>
      </c>
      <c r="T33" s="33">
        <v>377</v>
      </c>
    </row>
    <row r="34" spans="1:20" ht="15" customHeight="1" x14ac:dyDescent="0.25">
      <c r="A34" s="34">
        <f t="shared" si="0"/>
        <v>33</v>
      </c>
      <c r="B34" s="35" t="s">
        <v>153</v>
      </c>
      <c r="C34" s="36">
        <v>2097</v>
      </c>
      <c r="D34" s="37" t="s">
        <v>14</v>
      </c>
      <c r="E34" s="38">
        <v>662</v>
      </c>
      <c r="F34" s="404">
        <v>9</v>
      </c>
      <c r="G34" s="405">
        <v>71</v>
      </c>
      <c r="H34" s="405">
        <v>285</v>
      </c>
      <c r="I34" s="405">
        <v>0</v>
      </c>
      <c r="J34" s="405">
        <v>0</v>
      </c>
      <c r="K34" s="405"/>
      <c r="L34" s="405">
        <v>2</v>
      </c>
      <c r="M34" s="405">
        <v>0</v>
      </c>
      <c r="N34" s="405"/>
      <c r="O34" s="406">
        <v>0</v>
      </c>
      <c r="P34" s="43">
        <v>71</v>
      </c>
      <c r="Q34" s="43">
        <v>285</v>
      </c>
      <c r="R34" s="404">
        <v>0</v>
      </c>
      <c r="S34" s="405">
        <v>14</v>
      </c>
      <c r="T34" s="44">
        <v>367</v>
      </c>
    </row>
    <row r="35" spans="1:20" ht="15" customHeight="1" x14ac:dyDescent="0.25">
      <c r="A35" s="23">
        <f t="shared" si="0"/>
        <v>34</v>
      </c>
      <c r="B35" s="24" t="s">
        <v>153</v>
      </c>
      <c r="C35" s="25">
        <v>2098</v>
      </c>
      <c r="D35" s="26" t="s">
        <v>19</v>
      </c>
      <c r="E35" s="27">
        <v>443</v>
      </c>
      <c r="F35" s="401">
        <v>21</v>
      </c>
      <c r="G35" s="402">
        <v>109</v>
      </c>
      <c r="H35" s="402">
        <v>100</v>
      </c>
      <c r="I35" s="402">
        <v>0</v>
      </c>
      <c r="J35" s="402">
        <v>3</v>
      </c>
      <c r="K35" s="402"/>
      <c r="L35" s="402">
        <v>0</v>
      </c>
      <c r="M35" s="402">
        <v>23</v>
      </c>
      <c r="N35" s="402"/>
      <c r="O35" s="403">
        <v>0</v>
      </c>
      <c r="P35" s="32">
        <v>117</v>
      </c>
      <c r="Q35" s="32">
        <v>102</v>
      </c>
      <c r="R35" s="401">
        <v>0</v>
      </c>
      <c r="S35" s="402">
        <v>16</v>
      </c>
      <c r="T35" s="33">
        <v>256</v>
      </c>
    </row>
    <row r="36" spans="1:20" ht="15" customHeight="1" x14ac:dyDescent="0.25">
      <c r="A36" s="34">
        <f t="shared" si="0"/>
        <v>35</v>
      </c>
      <c r="B36" s="35" t="s">
        <v>153</v>
      </c>
      <c r="C36" s="36">
        <v>2099</v>
      </c>
      <c r="D36" s="37" t="s">
        <v>19</v>
      </c>
      <c r="E36" s="38">
        <v>649</v>
      </c>
      <c r="F36" s="404">
        <v>0</v>
      </c>
      <c r="G36" s="405">
        <v>107</v>
      </c>
      <c r="H36" s="405">
        <v>271</v>
      </c>
      <c r="I36" s="405">
        <v>2</v>
      </c>
      <c r="J36" s="405">
        <v>2</v>
      </c>
      <c r="K36" s="405"/>
      <c r="L36" s="405">
        <v>0</v>
      </c>
      <c r="M36" s="405">
        <v>4</v>
      </c>
      <c r="N36" s="405"/>
      <c r="O36" s="406">
        <v>0</v>
      </c>
      <c r="P36" s="43">
        <v>113</v>
      </c>
      <c r="Q36" s="43">
        <v>278</v>
      </c>
      <c r="R36" s="404">
        <v>0</v>
      </c>
      <c r="S36" s="405">
        <v>11</v>
      </c>
      <c r="T36" s="44">
        <v>386</v>
      </c>
    </row>
    <row r="37" spans="1:20" ht="15" customHeight="1" x14ac:dyDescent="0.25">
      <c r="A37" s="23">
        <f t="shared" si="0"/>
        <v>36</v>
      </c>
      <c r="B37" s="24" t="s">
        <v>153</v>
      </c>
      <c r="C37" s="25">
        <v>2101</v>
      </c>
      <c r="D37" s="26" t="s">
        <v>19</v>
      </c>
      <c r="E37" s="27">
        <v>225</v>
      </c>
      <c r="F37" s="401">
        <v>2</v>
      </c>
      <c r="G37" s="402">
        <v>28</v>
      </c>
      <c r="H37" s="402">
        <v>84</v>
      </c>
      <c r="I37" s="402">
        <v>1</v>
      </c>
      <c r="J37" s="402">
        <v>1</v>
      </c>
      <c r="K37" s="402"/>
      <c r="L37" s="402">
        <v>1</v>
      </c>
      <c r="M37" s="402">
        <v>14</v>
      </c>
      <c r="N37" s="402"/>
      <c r="O37" s="403">
        <v>0</v>
      </c>
      <c r="P37" s="32">
        <v>29</v>
      </c>
      <c r="Q37" s="32">
        <v>85</v>
      </c>
      <c r="R37" s="401">
        <v>0</v>
      </c>
      <c r="S37" s="402">
        <v>4</v>
      </c>
      <c r="T37" s="33">
        <v>131</v>
      </c>
    </row>
    <row r="38" spans="1:20" ht="15" customHeight="1" x14ac:dyDescent="0.25">
      <c r="A38" s="34">
        <f t="shared" si="0"/>
        <v>37</v>
      </c>
      <c r="B38" s="35" t="s">
        <v>153</v>
      </c>
      <c r="C38" s="36">
        <v>2102</v>
      </c>
      <c r="D38" s="37" t="s">
        <v>19</v>
      </c>
      <c r="E38" s="38">
        <v>398</v>
      </c>
      <c r="F38" s="404">
        <v>10</v>
      </c>
      <c r="G38" s="405">
        <v>140</v>
      </c>
      <c r="H38" s="405">
        <v>130</v>
      </c>
      <c r="I38" s="405">
        <v>0</v>
      </c>
      <c r="J38" s="405">
        <v>0</v>
      </c>
      <c r="K38" s="405"/>
      <c r="L38" s="405">
        <v>4</v>
      </c>
      <c r="M38" s="405">
        <v>3</v>
      </c>
      <c r="N38" s="405"/>
      <c r="O38" s="406">
        <v>0</v>
      </c>
      <c r="P38" s="43">
        <v>140</v>
      </c>
      <c r="Q38" s="43">
        <v>132</v>
      </c>
      <c r="R38" s="404">
        <v>0</v>
      </c>
      <c r="S38" s="405">
        <v>4</v>
      </c>
      <c r="T38" s="44">
        <v>287</v>
      </c>
    </row>
    <row r="39" spans="1:20" ht="15" customHeight="1" x14ac:dyDescent="0.25">
      <c r="A39" s="23">
        <f t="shared" si="0"/>
        <v>38</v>
      </c>
      <c r="B39" s="24" t="s">
        <v>153</v>
      </c>
      <c r="C39" s="25">
        <v>2102</v>
      </c>
      <c r="D39" s="26" t="s">
        <v>14</v>
      </c>
      <c r="E39" s="27">
        <v>397</v>
      </c>
      <c r="F39" s="401">
        <v>14</v>
      </c>
      <c r="G39" s="402">
        <v>154</v>
      </c>
      <c r="H39" s="402">
        <v>91</v>
      </c>
      <c r="I39" s="402">
        <v>1</v>
      </c>
      <c r="J39" s="402">
        <v>2</v>
      </c>
      <c r="K39" s="402"/>
      <c r="L39" s="402">
        <v>0</v>
      </c>
      <c r="M39" s="402">
        <v>3</v>
      </c>
      <c r="N39" s="402"/>
      <c r="O39" s="403">
        <v>0</v>
      </c>
      <c r="P39" s="32">
        <v>166</v>
      </c>
      <c r="Q39" s="32">
        <v>94</v>
      </c>
      <c r="R39" s="401">
        <v>0</v>
      </c>
      <c r="S39" s="402">
        <v>8</v>
      </c>
      <c r="T39" s="33">
        <v>265</v>
      </c>
    </row>
    <row r="40" spans="1:20" ht="15" customHeight="1" x14ac:dyDescent="0.25">
      <c r="A40" s="34">
        <f t="shared" si="0"/>
        <v>39</v>
      </c>
      <c r="B40" s="35" t="s">
        <v>153</v>
      </c>
      <c r="C40" s="36">
        <v>2102</v>
      </c>
      <c r="D40" s="37" t="s">
        <v>15</v>
      </c>
      <c r="E40" s="38">
        <v>484</v>
      </c>
      <c r="F40" s="404">
        <v>17</v>
      </c>
      <c r="G40" s="405">
        <v>156</v>
      </c>
      <c r="H40" s="405">
        <v>116</v>
      </c>
      <c r="I40" s="405">
        <v>7</v>
      </c>
      <c r="J40" s="405">
        <v>7</v>
      </c>
      <c r="K40" s="405"/>
      <c r="L40" s="405">
        <v>0</v>
      </c>
      <c r="M40" s="405">
        <v>1</v>
      </c>
      <c r="N40" s="405"/>
      <c r="O40" s="406">
        <v>0</v>
      </c>
      <c r="P40" s="43">
        <v>163</v>
      </c>
      <c r="Q40" s="43">
        <v>124</v>
      </c>
      <c r="R40" s="404">
        <v>0</v>
      </c>
      <c r="S40" s="405">
        <v>13</v>
      </c>
      <c r="T40" s="44">
        <v>304</v>
      </c>
    </row>
    <row r="41" spans="1:20" ht="15" customHeight="1" x14ac:dyDescent="0.25">
      <c r="A41" s="23">
        <f t="shared" si="0"/>
        <v>40</v>
      </c>
      <c r="B41" s="24" t="s">
        <v>153</v>
      </c>
      <c r="C41" s="25">
        <v>2103</v>
      </c>
      <c r="D41" s="26" t="s">
        <v>19</v>
      </c>
      <c r="E41" s="27">
        <v>121</v>
      </c>
      <c r="F41" s="401">
        <v>14</v>
      </c>
      <c r="G41" s="402">
        <v>36</v>
      </c>
      <c r="H41" s="402">
        <v>17</v>
      </c>
      <c r="I41" s="402">
        <v>1</v>
      </c>
      <c r="J41" s="402">
        <v>2</v>
      </c>
      <c r="K41" s="402"/>
      <c r="L41" s="402">
        <v>3</v>
      </c>
      <c r="M41" s="402">
        <v>3</v>
      </c>
      <c r="N41" s="402"/>
      <c r="O41" s="403">
        <v>0</v>
      </c>
      <c r="P41" s="32">
        <v>38</v>
      </c>
      <c r="Q41" s="32">
        <v>20</v>
      </c>
      <c r="R41" s="401">
        <v>0</v>
      </c>
      <c r="S41" s="402">
        <v>2</v>
      </c>
      <c r="T41" s="33">
        <v>76</v>
      </c>
    </row>
    <row r="42" spans="1:20" ht="15" customHeight="1" x14ac:dyDescent="0.25">
      <c r="A42" s="34">
        <f t="shared" si="0"/>
        <v>41</v>
      </c>
      <c r="B42" s="35" t="s">
        <v>153</v>
      </c>
      <c r="C42" s="36">
        <v>2104</v>
      </c>
      <c r="D42" s="37" t="s">
        <v>19</v>
      </c>
      <c r="E42" s="38">
        <v>421</v>
      </c>
      <c r="F42" s="407">
        <v>32</v>
      </c>
      <c r="G42" s="408">
        <v>103</v>
      </c>
      <c r="H42" s="408">
        <v>93</v>
      </c>
      <c r="I42" s="408">
        <v>0</v>
      </c>
      <c r="J42" s="408">
        <v>5</v>
      </c>
      <c r="K42" s="408"/>
      <c r="L42" s="408">
        <v>1</v>
      </c>
      <c r="M42" s="408">
        <v>5</v>
      </c>
      <c r="N42" s="408"/>
      <c r="O42" s="409">
        <v>0</v>
      </c>
      <c r="P42" s="43">
        <v>109</v>
      </c>
      <c r="Q42" s="43">
        <v>96</v>
      </c>
      <c r="R42" s="407">
        <v>0</v>
      </c>
      <c r="S42" s="408">
        <v>10</v>
      </c>
      <c r="T42" s="44">
        <v>239</v>
      </c>
    </row>
    <row r="43" spans="1:20" ht="15" customHeight="1" x14ac:dyDescent="0.25">
      <c r="A43" s="23">
        <f t="shared" si="0"/>
        <v>42</v>
      </c>
      <c r="B43" s="24" t="s">
        <v>153</v>
      </c>
      <c r="C43" s="25">
        <v>2105</v>
      </c>
      <c r="D43" s="26" t="s">
        <v>19</v>
      </c>
      <c r="E43" s="27">
        <v>151</v>
      </c>
      <c r="F43" s="401">
        <v>5</v>
      </c>
      <c r="G43" s="402">
        <v>33</v>
      </c>
      <c r="H43" s="402">
        <v>40</v>
      </c>
      <c r="I43" s="402">
        <v>1</v>
      </c>
      <c r="J43" s="402">
        <v>1</v>
      </c>
      <c r="K43" s="402"/>
      <c r="L43" s="402">
        <v>0</v>
      </c>
      <c r="M43" s="402">
        <v>0</v>
      </c>
      <c r="N43" s="402"/>
      <c r="O43" s="403">
        <v>0</v>
      </c>
      <c r="P43" s="32">
        <v>34</v>
      </c>
      <c r="Q43" s="32">
        <v>42</v>
      </c>
      <c r="R43" s="401">
        <v>0</v>
      </c>
      <c r="S43" s="402">
        <v>0</v>
      </c>
      <c r="T43" s="33">
        <v>80</v>
      </c>
    </row>
    <row r="44" spans="1:20" ht="15" customHeight="1" x14ac:dyDescent="0.25">
      <c r="A44" s="34">
        <f t="shared" si="0"/>
        <v>43</v>
      </c>
      <c r="B44" s="35" t="s">
        <v>153</v>
      </c>
      <c r="C44" s="36">
        <v>2107</v>
      </c>
      <c r="D44" s="37" t="s">
        <v>19</v>
      </c>
      <c r="E44" s="38">
        <v>257</v>
      </c>
      <c r="F44" s="407">
        <v>16</v>
      </c>
      <c r="G44" s="408">
        <v>41</v>
      </c>
      <c r="H44" s="408">
        <v>98</v>
      </c>
      <c r="I44" s="408">
        <v>1</v>
      </c>
      <c r="J44" s="408">
        <v>3</v>
      </c>
      <c r="K44" s="408"/>
      <c r="L44" s="408">
        <v>4</v>
      </c>
      <c r="M44" s="408">
        <v>7</v>
      </c>
      <c r="N44" s="408"/>
      <c r="O44" s="409">
        <v>0</v>
      </c>
      <c r="P44" s="43">
        <v>44</v>
      </c>
      <c r="Q44" s="43">
        <v>99</v>
      </c>
      <c r="R44" s="407">
        <v>0</v>
      </c>
      <c r="S44" s="408">
        <v>3</v>
      </c>
      <c r="T44" s="44">
        <v>170</v>
      </c>
    </row>
    <row r="45" spans="1:20" ht="15" customHeight="1" x14ac:dyDescent="0.25">
      <c r="A45" s="23">
        <f t="shared" si="0"/>
        <v>44</v>
      </c>
      <c r="B45" s="24" t="s">
        <v>153</v>
      </c>
      <c r="C45" s="25">
        <v>2108</v>
      </c>
      <c r="D45" s="26" t="s">
        <v>19</v>
      </c>
      <c r="E45" s="27">
        <v>183</v>
      </c>
      <c r="F45" s="401">
        <v>3</v>
      </c>
      <c r="G45" s="402">
        <v>22</v>
      </c>
      <c r="H45" s="402">
        <v>59</v>
      </c>
      <c r="I45" s="402">
        <v>2</v>
      </c>
      <c r="J45" s="402">
        <v>1</v>
      </c>
      <c r="K45" s="402"/>
      <c r="L45" s="402">
        <v>0</v>
      </c>
      <c r="M45" s="402">
        <v>6</v>
      </c>
      <c r="N45" s="402"/>
      <c r="O45" s="403">
        <v>0</v>
      </c>
      <c r="P45" s="32">
        <v>23</v>
      </c>
      <c r="Q45" s="32">
        <v>63</v>
      </c>
      <c r="R45" s="401">
        <v>0</v>
      </c>
      <c r="S45" s="402">
        <v>3</v>
      </c>
      <c r="T45" s="33">
        <v>93</v>
      </c>
    </row>
    <row r="46" spans="1:20" ht="15" customHeight="1" x14ac:dyDescent="0.25">
      <c r="A46" s="34">
        <f t="shared" si="0"/>
        <v>45</v>
      </c>
      <c r="B46" s="35" t="s">
        <v>153</v>
      </c>
      <c r="C46" s="36">
        <v>2109</v>
      </c>
      <c r="D46" s="37" t="s">
        <v>19</v>
      </c>
      <c r="E46" s="38">
        <v>395</v>
      </c>
      <c r="F46" s="404">
        <v>41</v>
      </c>
      <c r="G46" s="405">
        <v>73</v>
      </c>
      <c r="H46" s="405">
        <v>100</v>
      </c>
      <c r="I46" s="405">
        <v>2</v>
      </c>
      <c r="J46" s="405">
        <v>2</v>
      </c>
      <c r="K46" s="405"/>
      <c r="L46" s="405">
        <v>2</v>
      </c>
      <c r="M46" s="405">
        <v>15</v>
      </c>
      <c r="N46" s="405"/>
      <c r="O46" s="406">
        <v>0</v>
      </c>
      <c r="P46" s="43">
        <v>75</v>
      </c>
      <c r="Q46" s="43">
        <v>108</v>
      </c>
      <c r="R46" s="404">
        <v>0</v>
      </c>
      <c r="S46" s="405">
        <v>13</v>
      </c>
      <c r="T46" s="44">
        <v>235</v>
      </c>
    </row>
    <row r="47" spans="1:20" ht="15" customHeight="1" x14ac:dyDescent="0.25">
      <c r="A47" s="23">
        <f t="shared" si="0"/>
        <v>46</v>
      </c>
      <c r="B47" s="24" t="s">
        <v>153</v>
      </c>
      <c r="C47" s="25">
        <v>2110</v>
      </c>
      <c r="D47" s="26" t="s">
        <v>19</v>
      </c>
      <c r="E47" s="27">
        <v>431</v>
      </c>
      <c r="F47" s="401">
        <v>35</v>
      </c>
      <c r="G47" s="402">
        <v>103</v>
      </c>
      <c r="H47" s="402">
        <v>106</v>
      </c>
      <c r="I47" s="402">
        <v>1</v>
      </c>
      <c r="J47" s="402">
        <v>0</v>
      </c>
      <c r="K47" s="402"/>
      <c r="L47" s="402">
        <v>1</v>
      </c>
      <c r="M47" s="402">
        <v>3</v>
      </c>
      <c r="N47" s="402"/>
      <c r="O47" s="403">
        <v>0</v>
      </c>
      <c r="P47" s="32">
        <v>104</v>
      </c>
      <c r="Q47" s="32">
        <v>108</v>
      </c>
      <c r="R47" s="401"/>
      <c r="S47" s="402">
        <v>15</v>
      </c>
      <c r="T47" s="33">
        <v>249</v>
      </c>
    </row>
    <row r="48" spans="1:20" ht="15" customHeight="1" x14ac:dyDescent="0.25">
      <c r="A48" s="34">
        <f t="shared" si="0"/>
        <v>47</v>
      </c>
      <c r="B48" s="35" t="s">
        <v>153</v>
      </c>
      <c r="C48" s="36">
        <v>2110</v>
      </c>
      <c r="D48" s="37" t="s">
        <v>15</v>
      </c>
      <c r="E48" s="38">
        <v>207</v>
      </c>
      <c r="F48" s="404">
        <v>10</v>
      </c>
      <c r="G48" s="405">
        <v>42</v>
      </c>
      <c r="H48" s="405">
        <v>32</v>
      </c>
      <c r="I48" s="405">
        <v>2</v>
      </c>
      <c r="J48" s="405">
        <v>2</v>
      </c>
      <c r="K48" s="405"/>
      <c r="L48" s="405">
        <v>3</v>
      </c>
      <c r="M48" s="405">
        <v>26</v>
      </c>
      <c r="N48" s="405"/>
      <c r="O48" s="406">
        <v>0</v>
      </c>
      <c r="P48" s="43">
        <v>44</v>
      </c>
      <c r="Q48" s="43">
        <v>35</v>
      </c>
      <c r="R48" s="404">
        <v>0</v>
      </c>
      <c r="S48" s="405">
        <v>5</v>
      </c>
      <c r="T48" s="44">
        <v>117</v>
      </c>
    </row>
    <row r="49" spans="1:20" ht="15" customHeight="1" x14ac:dyDescent="0.25">
      <c r="A49" s="23">
        <f t="shared" si="0"/>
        <v>48</v>
      </c>
      <c r="B49" s="24" t="s">
        <v>153</v>
      </c>
      <c r="C49" s="25">
        <v>2111</v>
      </c>
      <c r="D49" s="26" t="s">
        <v>19</v>
      </c>
      <c r="E49" s="27">
        <v>266</v>
      </c>
      <c r="F49" s="401">
        <v>2</v>
      </c>
      <c r="G49" s="402">
        <v>58</v>
      </c>
      <c r="H49" s="402">
        <v>73</v>
      </c>
      <c r="I49" s="402">
        <v>3</v>
      </c>
      <c r="J49" s="402">
        <v>1</v>
      </c>
      <c r="K49" s="402"/>
      <c r="L49" s="402">
        <v>0</v>
      </c>
      <c r="M49" s="402">
        <v>4</v>
      </c>
      <c r="N49" s="402"/>
      <c r="O49" s="403">
        <v>2</v>
      </c>
      <c r="P49" s="32">
        <v>59</v>
      </c>
      <c r="Q49" s="32">
        <v>78</v>
      </c>
      <c r="R49" s="401">
        <v>0</v>
      </c>
      <c r="S49" s="402">
        <v>3</v>
      </c>
      <c r="T49" s="33">
        <v>143</v>
      </c>
    </row>
    <row r="50" spans="1:20" ht="15" customHeight="1" x14ac:dyDescent="0.25">
      <c r="A50" s="34">
        <f t="shared" si="0"/>
        <v>49</v>
      </c>
      <c r="B50" s="35" t="s">
        <v>153</v>
      </c>
      <c r="C50" s="36">
        <v>2112</v>
      </c>
      <c r="D50" s="37" t="s">
        <v>19</v>
      </c>
      <c r="E50" s="38">
        <v>282</v>
      </c>
      <c r="F50" s="404">
        <v>11</v>
      </c>
      <c r="G50" s="405">
        <v>21</v>
      </c>
      <c r="H50" s="405">
        <v>67</v>
      </c>
      <c r="I50" s="405">
        <v>4</v>
      </c>
      <c r="J50" s="405">
        <v>0</v>
      </c>
      <c r="K50" s="405"/>
      <c r="L50" s="405">
        <v>1</v>
      </c>
      <c r="M50" s="405">
        <v>10</v>
      </c>
      <c r="N50" s="405"/>
      <c r="O50" s="406">
        <v>0</v>
      </c>
      <c r="P50" s="43">
        <v>21</v>
      </c>
      <c r="Q50" s="43">
        <v>78</v>
      </c>
      <c r="R50" s="404">
        <v>0</v>
      </c>
      <c r="S50" s="405">
        <v>8</v>
      </c>
      <c r="T50" s="44">
        <v>114</v>
      </c>
    </row>
    <row r="51" spans="1:20" ht="5.0999999999999996" customHeight="1" x14ac:dyDescent="0.25">
      <c r="A51" s="47"/>
      <c r="B51" s="48"/>
      <c r="C51" s="49"/>
      <c r="D51" s="50"/>
      <c r="E51" s="51"/>
      <c r="F51" s="410"/>
      <c r="G51" s="410"/>
      <c r="H51" s="410"/>
      <c r="I51" s="410"/>
      <c r="J51" s="410"/>
      <c r="K51" s="410"/>
      <c r="L51" s="410"/>
      <c r="M51" s="410"/>
      <c r="N51" s="410"/>
      <c r="O51" s="410"/>
      <c r="P51" s="52"/>
      <c r="Q51" s="52"/>
      <c r="R51" s="52"/>
      <c r="S51" s="52"/>
      <c r="T51" s="52"/>
    </row>
    <row r="52" spans="1:20" ht="0.95" customHeight="1" x14ac:dyDescent="0.25">
      <c r="A52" s="54"/>
      <c r="B52" s="55"/>
      <c r="C52" s="56"/>
      <c r="D52" s="57"/>
      <c r="E52" s="58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</row>
    <row r="53" spans="1:20" ht="0.95" customHeight="1" x14ac:dyDescent="0.25">
      <c r="A53" s="47"/>
      <c r="B53" s="48"/>
      <c r="C53" s="49"/>
      <c r="D53" s="50"/>
      <c r="E53" s="51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</row>
  </sheetData>
  <pageMargins left="0.70866141732283472" right="0.70866141732283472" top="0.74803149606299213" bottom="0.74803149606299213" header="0.31496062992125984" footer="0.31496062992125984"/>
  <pageSetup paperSize="14" scale="9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111</vt:i4>
      </vt:variant>
      <vt:variant>
        <vt:lpstr>Named Ranges</vt:lpstr>
      </vt:variant>
      <vt:variant>
        <vt:i4>3</vt:i4>
      </vt:variant>
    </vt:vector>
  </HeadingPairs>
  <TitlesOfParts>
    <vt:vector size="114" baseType="lpstr">
      <vt:lpstr>LAGUNILLAS</vt:lpstr>
      <vt:lpstr>ARTEAGA</vt:lpstr>
      <vt:lpstr>ZIRACUARETIRO</vt:lpstr>
      <vt:lpstr>SUSUPUATO</vt:lpstr>
      <vt:lpstr>TZINTZUNTZAN</vt:lpstr>
      <vt:lpstr>ERONGARICUARO</vt:lpstr>
      <vt:lpstr>TINGAMBATO</vt:lpstr>
      <vt:lpstr>TEPALCATEPEC</vt:lpstr>
      <vt:lpstr>JUAREZ</vt:lpstr>
      <vt:lpstr>Regules </vt:lpstr>
      <vt:lpstr>TUZANTLA</vt:lpstr>
      <vt:lpstr>CHURINTZIO</vt:lpstr>
      <vt:lpstr>CHURUMUCO</vt:lpstr>
      <vt:lpstr>Periban</vt:lpstr>
      <vt:lpstr>CHINICUILA</vt:lpstr>
      <vt:lpstr>JUNGAPEO</vt:lpstr>
      <vt:lpstr>Tanhuato</vt:lpstr>
      <vt:lpstr>CHUCANDIRO</vt:lpstr>
      <vt:lpstr>Yurecuaro</vt:lpstr>
      <vt:lpstr>Marcos Castellanos</vt:lpstr>
      <vt:lpstr>Tangamandapio</vt:lpstr>
      <vt:lpstr>TLAZAZALCA</vt:lpstr>
      <vt:lpstr>INDAPARAPEO</vt:lpstr>
      <vt:lpstr>CHARO</vt:lpstr>
      <vt:lpstr>ANGAMACUTIRO</vt:lpstr>
      <vt:lpstr>APORO</vt:lpstr>
      <vt:lpstr>Ixtlan</vt:lpstr>
      <vt:lpstr>QUERENDARO</vt:lpstr>
      <vt:lpstr>SAN LUCAS</vt:lpstr>
      <vt:lpstr>IRIMBO</vt:lpstr>
      <vt:lpstr>Copandaro</vt:lpstr>
      <vt:lpstr>La Huacana</vt:lpstr>
      <vt:lpstr>Huandacareo</vt:lpstr>
      <vt:lpstr>La Piedad</vt:lpstr>
      <vt:lpstr>LOS REYES</vt:lpstr>
      <vt:lpstr>Epitacio huerta</vt:lpstr>
      <vt:lpstr>TZITZIO</vt:lpstr>
      <vt:lpstr>BRISEÑAS</vt:lpstr>
      <vt:lpstr>Senguio</vt:lpstr>
      <vt:lpstr>HUIRAMBA</vt:lpstr>
      <vt:lpstr>Jiquilpan</vt:lpstr>
      <vt:lpstr>MORELIA</vt:lpstr>
      <vt:lpstr>Sahuayo</vt:lpstr>
      <vt:lpstr>Venustiano Carranza</vt:lpstr>
      <vt:lpstr>Vista Hermosa</vt:lpstr>
      <vt:lpstr>Tlalpujahua</vt:lpstr>
      <vt:lpstr>Pajacuaran</vt:lpstr>
      <vt:lpstr>Chavinda</vt:lpstr>
      <vt:lpstr>Jacona</vt:lpstr>
      <vt:lpstr>TANGANCICUARO</vt:lpstr>
      <vt:lpstr>COENEO</vt:lpstr>
      <vt:lpstr>Villamar</vt:lpstr>
      <vt:lpstr>BUENAVISTA</vt:lpstr>
      <vt:lpstr>Zamora</vt:lpstr>
      <vt:lpstr>HUANIQUEO</vt:lpstr>
      <vt:lpstr>Jimenez</vt:lpstr>
      <vt:lpstr>APATZINGAN</vt:lpstr>
      <vt:lpstr>PUREPERO</vt:lpstr>
      <vt:lpstr>Zacapu</vt:lpstr>
      <vt:lpstr>OBREGON</vt:lpstr>
      <vt:lpstr>CHARAPAN</vt:lpstr>
      <vt:lpstr>CUITZEO</vt:lpstr>
      <vt:lpstr>TARIMBARO</vt:lpstr>
      <vt:lpstr>ZINAPECUARO</vt:lpstr>
      <vt:lpstr>COTIJA</vt:lpstr>
      <vt:lpstr>TANCITARO</vt:lpstr>
      <vt:lpstr>TOCUMBO</vt:lpstr>
      <vt:lpstr>NUEVO URECHO</vt:lpstr>
      <vt:lpstr>ANGANGUEO</vt:lpstr>
      <vt:lpstr>OCAMPO</vt:lpstr>
      <vt:lpstr>NOCUPETARO</vt:lpstr>
      <vt:lpstr>PATZCUARO</vt:lpstr>
      <vt:lpstr>URUAPAN</vt:lpstr>
      <vt:lpstr>MUGICA</vt:lpstr>
      <vt:lpstr>NVO PARANGARICUTIRO</vt:lpstr>
      <vt:lpstr>AGUILILLA</vt:lpstr>
      <vt:lpstr>CARACUARO</vt:lpstr>
      <vt:lpstr>SALVADOR ESCALANTE</vt:lpstr>
      <vt:lpstr>ROMERO</vt:lpstr>
      <vt:lpstr>QUIROGA</vt:lpstr>
      <vt:lpstr>Morelos</vt:lpstr>
      <vt:lpstr>HIDALGO</vt:lpstr>
      <vt:lpstr>Ario</vt:lpstr>
      <vt:lpstr>Aquila</vt:lpstr>
      <vt:lpstr>Chilchota</vt:lpstr>
      <vt:lpstr>ACUITZIO</vt:lpstr>
      <vt:lpstr>ZITACUARO</vt:lpstr>
      <vt:lpstr>COAHUAYANA</vt:lpstr>
      <vt:lpstr>MADERO</vt:lpstr>
      <vt:lpstr>PARACHO</vt:lpstr>
      <vt:lpstr>TUXPAN</vt:lpstr>
      <vt:lpstr>TACAMBARO</vt:lpstr>
      <vt:lpstr>COALCOMAN</vt:lpstr>
      <vt:lpstr>Cardenas</vt:lpstr>
      <vt:lpstr>HUETAMO</vt:lpstr>
      <vt:lpstr>ECUANDUREO</vt:lpstr>
      <vt:lpstr>Nahuatzen</vt:lpstr>
      <vt:lpstr>Jose Sixto Verduzco</vt:lpstr>
      <vt:lpstr>Puruandiro</vt:lpstr>
      <vt:lpstr>MARAVATIO</vt:lpstr>
      <vt:lpstr>Paracuaro</vt:lpstr>
      <vt:lpstr>Tumbiscatio</vt:lpstr>
      <vt:lpstr>Numaran</vt:lpstr>
      <vt:lpstr>TARETAN</vt:lpstr>
      <vt:lpstr>TINGÜINDIN</vt:lpstr>
      <vt:lpstr>SANTA ANA MAYA</vt:lpstr>
      <vt:lpstr>Zinaparo</vt:lpstr>
      <vt:lpstr>PANINDICUARO</vt:lpstr>
      <vt:lpstr>CONTEPEC</vt:lpstr>
      <vt:lpstr>GABRIEL ZAMORA</vt:lpstr>
      <vt:lpstr>TURICATO</vt:lpstr>
      <vt:lpstr>OBREGON!_FilterDatabase</vt:lpstr>
      <vt:lpstr>Paracuaro!Print_Area</vt:lpstr>
      <vt:lpstr>Paracuaro!Print_Titles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John</cp:lastModifiedBy>
  <cp:lastPrinted>2019-04-02T21:05:55Z</cp:lastPrinted>
  <dcterms:created xsi:type="dcterms:W3CDTF">2019-03-29T19:04:10Z</dcterms:created>
  <dcterms:modified xsi:type="dcterms:W3CDTF">2020-02-20T17:34:42Z</dcterms:modified>
</cp:coreProperties>
</file>