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ownloads\"/>
    </mc:Choice>
  </mc:AlternateContent>
  <workbookProtection lockWindows="1"/>
  <bookViews>
    <workbookView xWindow="0" yWindow="0" windowWidth="28725" windowHeight="3600"/>
  </bookViews>
  <sheets>
    <sheet name="M_01_030_ECUANDUREO" sheetId="1" r:id="rId1"/>
  </sheets>
  <definedNames>
    <definedName name="_xlnm._FilterDatabase" localSheetId="0">M_01_030_ECUANDUREO!$P$12:$R$12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40" i="1" l="1"/>
  <c r="C40" i="1"/>
  <c r="W15" i="1" s="1"/>
  <c r="W16" i="1" s="1"/>
  <c r="R38" i="1"/>
  <c r="R37" i="1"/>
  <c r="W14" i="1"/>
  <c r="A9" i="1" l="1"/>
  <c r="W17" i="1"/>
  <c r="W18" i="1" s="1"/>
  <c r="A10" i="1" s="1"/>
</calcChain>
</file>

<file path=xl/sharedStrings.xml><?xml version="1.0" encoding="utf-8"?>
<sst xmlns="http://schemas.openxmlformats.org/spreadsheetml/2006/main" count="66" uniqueCount="25">
  <si>
    <t>CÓMPUTOS MUNICIPALES</t>
  </si>
  <si>
    <t>Municipio: 030 Ecuandureo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</si>
  <si>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</si>
  <si>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</si>
  <si>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</si>
  <si>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</si>
  <si>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</si>
  <si>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</si>
  <si>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</si>
  <si>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</si>
  <si>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</si>
  <si>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</si>
  <si>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</si>
  <si>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</si>
  <si>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</si>
  <si>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</si>
  <si>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</si>
  <si>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VOTACIÓN EMITIDA</t>
  </si>
  <si>
    <t>ECUANDUREO</t>
  </si>
  <si>
    <t>BÁSICA</t>
  </si>
  <si>
    <t>CONTIGUA 1</t>
  </si>
  <si>
    <t>CONTIGUA 2</t>
  </si>
  <si>
    <t>EXTRAORDINARIA 1</t>
  </si>
  <si>
    <t>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</si>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</sst>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9" x14ac:knownFonts="1"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2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3C5DD"/>
        <bgColor rgb="FFCCCCFF"/>
      </patternFill>
    </fill>
    <fill>
      <patternFill patternType="solid">
        <fgColor rgb="FFFFF3FF"/>
        <bgColor rgb="FFF2F2F2"/>
      </patternFill>
    </fill>
    <fill>
      <patternFill patternType="solid">
        <fgColor rgb="FFF2F2F2"/>
        <bgColor rgb="FFFFF3FF"/>
      </patternFill>
    </fill>
    <fill>
      <patternFill patternType="solid">
        <fgColor rgb="FF000000"/>
        <bgColor rgb="FF003300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medium">
        <color auto="1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medium">
        <color auto="1"/>
      </left>
      <right/>
      <top style="medium">
        <color auto="1"/>
      </top>
      <bottom style="thin">
        <color rgb="FFC0C0C0"/>
      </bottom>
      <diagonal/>
    </border>
    <border>
      <left style="thin">
        <color rgb="FFC0C0C0"/>
      </left>
      <right/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5" fillId="0" borderId="0"/>
  </cellStyleXfs>
  <cellXfs count="69">
    <xf numFmtId="0" fontId="0" fillId="0" borderId="0" xfId="0"/>
    <xf numFmtId="0" fontId="7" fillId="3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6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7" fillId="2" borderId="2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top" wrapText="1"/>
    </xf>
    <xf numFmtId="0" fontId="7" fillId="2" borderId="2" xfId="1" applyFont="1" applyFill="1" applyBorder="1" applyAlignment="1">
      <alignment horizontal="center" vertical="top" wrapText="1"/>
    </xf>
    <xf numFmtId="0" fontId="8" fillId="2" borderId="2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5" fontId="1" fillId="0" borderId="5" xfId="1" applyNumberFormat="1" applyFont="1" applyBorder="1" applyAlignment="1">
      <alignment horizontal="left" wrapText="1"/>
    </xf>
    <xf numFmtId="165" fontId="1" fillId="0" borderId="6" xfId="1" applyNumberFormat="1" applyFont="1" applyBorder="1" applyAlignment="1">
      <alignment horizontal="center" wrapText="1"/>
    </xf>
    <xf numFmtId="0" fontId="1" fillId="0" borderId="6" xfId="1" applyFont="1" applyBorder="1" applyAlignment="1">
      <alignment horizontal="left" wrapText="1"/>
    </xf>
    <xf numFmtId="0" fontId="1" fillId="0" borderId="7" xfId="1" applyFont="1" applyBorder="1" applyAlignment="1">
      <alignment horizontal="right" wrapText="1"/>
    </xf>
    <xf numFmtId="0" fontId="1" fillId="0" borderId="8" xfId="1" applyFont="1" applyBorder="1" applyAlignment="1" applyProtection="1">
      <alignment wrapText="1"/>
      <protection locked="0"/>
    </xf>
    <xf numFmtId="0" fontId="1" fillId="0" borderId="6" xfId="1" applyFont="1" applyBorder="1" applyAlignment="1" applyProtection="1">
      <alignment wrapText="1"/>
      <protection locked="0"/>
    </xf>
    <xf numFmtId="0" fontId="1" fillId="0" borderId="7" xfId="1" applyFont="1" applyBorder="1" applyAlignment="1" applyProtection="1">
      <alignment wrapText="1"/>
      <protection locked="0"/>
    </xf>
    <xf numFmtId="0" fontId="1" fillId="0" borderId="9" xfId="1" applyFont="1" applyBorder="1" applyAlignment="1" applyProtection="1">
      <alignment wrapText="1"/>
      <protection locked="0"/>
    </xf>
    <xf numFmtId="0" fontId="1" fillId="0" borderId="1" xfId="1" applyFont="1" applyBorder="1" applyAlignment="1" applyProtection="1">
      <alignment wrapText="1"/>
      <protection locked="0"/>
    </xf>
    <xf numFmtId="0" fontId="1" fillId="0" borderId="10" xfId="1" applyFont="1" applyBorder="1" applyAlignment="1" applyProtection="1">
      <alignment wrapText="1"/>
      <protection locked="0"/>
    </xf>
    <xf numFmtId="0" fontId="1" fillId="0" borderId="7" xfId="1" applyFont="1" applyBorder="1" applyAlignment="1">
      <alignment wrapText="1"/>
    </xf>
    <xf numFmtId="165" fontId="1" fillId="4" borderId="1" xfId="1" applyNumberFormat="1" applyFont="1" applyFill="1" applyBorder="1" applyAlignment="1">
      <alignment horizontal="left" wrapText="1"/>
    </xf>
    <xf numFmtId="165" fontId="1" fillId="4" borderId="11" xfId="1" applyNumberFormat="1" applyFont="1" applyFill="1" applyBorder="1" applyAlignment="1">
      <alignment horizontal="center" wrapText="1"/>
    </xf>
    <xf numFmtId="0" fontId="1" fillId="4" borderId="11" xfId="1" applyFont="1" applyFill="1" applyBorder="1" applyAlignment="1">
      <alignment horizontal="left" wrapText="1"/>
    </xf>
    <xf numFmtId="0" fontId="1" fillId="4" borderId="12" xfId="1" applyFont="1" applyFill="1" applyBorder="1" applyAlignment="1">
      <alignment horizontal="right" wrapText="1"/>
    </xf>
    <xf numFmtId="0" fontId="1" fillId="4" borderId="13" xfId="1" applyFont="1" applyFill="1" applyBorder="1" applyAlignment="1" applyProtection="1">
      <alignment wrapText="1"/>
      <protection locked="0"/>
    </xf>
    <xf numFmtId="0" fontId="1" fillId="4" borderId="11" xfId="1" applyFont="1" applyFill="1" applyBorder="1" applyAlignment="1" applyProtection="1">
      <alignment wrapText="1"/>
      <protection locked="0"/>
    </xf>
    <xf numFmtId="0" fontId="1" fillId="4" borderId="12" xfId="1" applyFont="1" applyFill="1" applyBorder="1" applyAlignment="1" applyProtection="1">
      <alignment wrapText="1"/>
      <protection locked="0"/>
    </xf>
    <xf numFmtId="0" fontId="1" fillId="4" borderId="1" xfId="1" applyFont="1" applyFill="1" applyBorder="1" applyAlignment="1" applyProtection="1">
      <alignment wrapText="1"/>
      <protection locked="0"/>
    </xf>
    <xf numFmtId="0" fontId="1" fillId="4" borderId="14" xfId="1" applyFont="1" applyFill="1" applyBorder="1" applyAlignment="1" applyProtection="1">
      <alignment wrapText="1"/>
      <protection locked="0"/>
    </xf>
    <xf numFmtId="0" fontId="1" fillId="4" borderId="15" xfId="1" applyFont="1" applyFill="1" applyBorder="1" applyAlignment="1">
      <alignment wrapText="1"/>
    </xf>
    <xf numFmtId="165" fontId="1" fillId="0" borderId="11" xfId="1" applyNumberFormat="1" applyFont="1" applyBorder="1" applyAlignment="1">
      <alignment horizontal="left" wrapText="1"/>
    </xf>
    <xf numFmtId="165" fontId="1" fillId="0" borderId="1" xfId="1" applyNumberFormat="1" applyFont="1" applyBorder="1" applyAlignment="1">
      <alignment horizontal="center" wrapText="1"/>
    </xf>
    <xf numFmtId="0" fontId="1" fillId="0" borderId="1" xfId="1" applyFont="1" applyBorder="1" applyAlignment="1">
      <alignment horizontal="left" wrapText="1"/>
    </xf>
    <xf numFmtId="0" fontId="1" fillId="0" borderId="15" xfId="1" applyFont="1" applyBorder="1" applyAlignment="1">
      <alignment horizontal="right" wrapText="1"/>
    </xf>
    <xf numFmtId="0" fontId="1" fillId="0" borderId="16" xfId="1" applyFont="1" applyBorder="1" applyAlignment="1" applyProtection="1">
      <alignment wrapText="1"/>
      <protection locked="0"/>
    </xf>
    <xf numFmtId="0" fontId="1" fillId="0" borderId="15" xfId="1" applyFont="1" applyBorder="1" applyAlignment="1" applyProtection="1">
      <alignment wrapText="1"/>
      <protection locked="0"/>
    </xf>
    <xf numFmtId="0" fontId="1" fillId="0" borderId="14" xfId="1" applyFont="1" applyBorder="1" applyAlignment="1" applyProtection="1">
      <alignment wrapText="1"/>
      <protection locked="0"/>
    </xf>
    <xf numFmtId="0" fontId="1" fillId="0" borderId="15" xfId="1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" fillId="0" borderId="0" xfId="1" applyNumberFormat="1" applyFont="1" applyBorder="1" applyAlignment="1">
      <alignment horizontal="center" wrapText="1"/>
    </xf>
    <xf numFmtId="165" fontId="1" fillId="0" borderId="0" xfId="1" applyNumberFormat="1" applyFont="1" applyBorder="1" applyAlignment="1">
      <alignment horizontal="left" wrapText="1"/>
    </xf>
    <xf numFmtId="165" fontId="1" fillId="0" borderId="0" xfId="1" applyNumberFormat="1" applyFont="1" applyBorder="1" applyAlignment="1">
      <alignment horizontal="center" wrapText="1"/>
    </xf>
    <xf numFmtId="0" fontId="1" fillId="0" borderId="0" xfId="1" applyFont="1" applyBorder="1" applyAlignment="1">
      <alignment horizontal="left" wrapText="1"/>
    </xf>
    <xf numFmtId="0" fontId="1" fillId="0" borderId="0" xfId="1" applyFont="1" applyBorder="1" applyAlignment="1">
      <alignment horizontal="right" wrapText="1"/>
    </xf>
    <xf numFmtId="0" fontId="1" fillId="0" borderId="0" xfId="1" applyFont="1" applyBorder="1" applyAlignment="1" applyProtection="1">
      <alignment wrapText="1"/>
      <protection locked="0"/>
    </xf>
    <xf numFmtId="0" fontId="1" fillId="0" borderId="0" xfId="1" applyFont="1" applyBorder="1" applyAlignment="1">
      <alignment wrapText="1"/>
    </xf>
    <xf numFmtId="166" fontId="1" fillId="5" borderId="0" xfId="1" applyNumberFormat="1" applyFont="1" applyFill="1" applyBorder="1" applyAlignment="1">
      <alignment horizontal="center" wrapText="1"/>
    </xf>
    <xf numFmtId="165" fontId="1" fillId="5" borderId="0" xfId="1" applyNumberFormat="1" applyFont="1" applyFill="1" applyBorder="1" applyAlignment="1">
      <alignment horizontal="left" wrapText="1"/>
    </xf>
    <xf numFmtId="165" fontId="1" fillId="5" borderId="0" xfId="1" applyNumberFormat="1" applyFont="1" applyFill="1" applyBorder="1" applyAlignment="1">
      <alignment horizontal="center" wrapText="1"/>
    </xf>
    <xf numFmtId="0" fontId="1" fillId="5" borderId="0" xfId="1" applyFont="1" applyFill="1" applyBorder="1" applyAlignment="1">
      <alignment horizontal="left" wrapText="1"/>
    </xf>
    <xf numFmtId="0" fontId="1" fillId="5" borderId="0" xfId="1" applyFont="1" applyFill="1" applyBorder="1" applyAlignment="1">
      <alignment horizontal="right" wrapText="1"/>
    </xf>
    <xf numFmtId="0" fontId="1" fillId="5" borderId="0" xfId="1" applyFont="1" applyFill="1" applyBorder="1" applyAlignment="1" applyProtection="1">
      <alignment wrapText="1"/>
      <protection locked="0"/>
    </xf>
    <xf numFmtId="0" fontId="1" fillId="5" borderId="0" xfId="1" applyFont="1" applyFill="1" applyBorder="1" applyAlignment="1">
      <alignment wrapText="1"/>
    </xf>
    <xf numFmtId="0" fontId="7" fillId="4" borderId="17" xfId="1" applyFont="1" applyFill="1" applyBorder="1" applyAlignment="1">
      <alignment horizontal="center" vertical="center" wrapText="1"/>
    </xf>
    <xf numFmtId="0" fontId="7" fillId="4" borderId="17" xfId="1" applyFont="1" applyFill="1" applyBorder="1" applyAlignment="1">
      <alignment horizontal="left" vertical="center" wrapText="1"/>
    </xf>
    <xf numFmtId="3" fontId="7" fillId="4" borderId="17" xfId="1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FFF3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3C5D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119160</xdr:colOff>
      <xdr:row>11</xdr:row>
      <xdr:rowOff>173160</xdr:rowOff>
    </xdr:from>
    <xdr:to>
      <xdr:col>14</xdr:col>
      <xdr:colOff>7920</xdr:colOff>
      <xdr:row>12</xdr:row>
      <xdr:rowOff>486000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90360" y="2268360"/>
          <a:ext cx="503640" cy="503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142920</xdr:colOff>
      <xdr:row>11</xdr:row>
      <xdr:rowOff>187560</xdr:rowOff>
    </xdr:from>
    <xdr:to>
      <xdr:col>6</xdr:col>
      <xdr:colOff>3600</xdr:colOff>
      <xdr:row>12</xdr:row>
      <xdr:rowOff>471960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3296880" y="2282760"/>
          <a:ext cx="475200" cy="475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81000</xdr:colOff>
      <xdr:row>0</xdr:row>
      <xdr:rowOff>0</xdr:rowOff>
    </xdr:from>
    <xdr:to>
      <xdr:col>2</xdr:col>
      <xdr:colOff>280080</xdr:colOff>
      <xdr:row>3</xdr:row>
      <xdr:rowOff>104040</xdr:rowOff>
    </xdr:to>
    <xdr:pic>
      <xdr:nvPicPr>
        <xdr:cNvPr id="4" name="Imagen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81000" y="0"/>
          <a:ext cx="1277280" cy="67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662040</xdr:colOff>
      <xdr:row>0</xdr:row>
      <xdr:rowOff>0</xdr:rowOff>
    </xdr:from>
    <xdr:to>
      <xdr:col>23</xdr:col>
      <xdr:colOff>53640</xdr:colOff>
      <xdr:row>3</xdr:row>
      <xdr:rowOff>103320</xdr:rowOff>
    </xdr:to>
    <xdr:pic>
      <xdr:nvPicPr>
        <xdr:cNvPr id="5" name="Imagen 4"/>
        <xdr:cNvPicPr/>
      </xdr:nvPicPr>
      <xdr:blipFill>
        <a:blip xmlns:r="http://schemas.openxmlformats.org/officeDocument/2006/relationships" r:embed="rId4"/>
        <a:stretch/>
      </xdr:blipFill>
      <xdr:spPr>
        <a:xfrm>
          <a:off x="13359240" y="0"/>
          <a:ext cx="1447200" cy="67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119160</xdr:colOff>
      <xdr:row>11</xdr:row>
      <xdr:rowOff>182880</xdr:rowOff>
    </xdr:from>
    <xdr:to>
      <xdr:col>13</xdr:col>
      <xdr:colOff>1459</xdr:colOff>
      <xdr:row>12</xdr:row>
      <xdr:rowOff>486360</xdr:rowOff>
    </xdr:to>
    <xdr:pic>
      <xdr:nvPicPr>
        <xdr:cNvPr id="6" name="Imagen 5"/>
        <xdr:cNvPicPr/>
      </xdr:nvPicPr>
      <xdr:blipFill>
        <a:blip xmlns:r="http://schemas.openxmlformats.org/officeDocument/2006/relationships" r:embed="rId5"/>
        <a:stretch/>
      </xdr:blipFill>
      <xdr:spPr>
        <a:xfrm>
          <a:off x="7575840" y="2278080"/>
          <a:ext cx="494280" cy="49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176400</xdr:colOff>
      <xdr:row>12</xdr:row>
      <xdr:rowOff>1440</xdr:rowOff>
    </xdr:from>
    <xdr:to>
      <xdr:col>15</xdr:col>
      <xdr:colOff>10800</xdr:colOff>
      <xdr:row>12</xdr:row>
      <xdr:rowOff>450360</xdr:rowOff>
    </xdr:to>
    <xdr:pic>
      <xdr:nvPicPr>
        <xdr:cNvPr id="7" name="Imagen 6"/>
        <xdr:cNvPicPr/>
      </xdr:nvPicPr>
      <xdr:blipFill>
        <a:blip xmlns:r="http://schemas.openxmlformats.org/officeDocument/2006/relationships" r:embed="rId6"/>
        <a:stretch/>
      </xdr:blipFill>
      <xdr:spPr>
        <a:xfrm>
          <a:off x="8862480" y="2287440"/>
          <a:ext cx="448920" cy="448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147600</xdr:colOff>
      <xdr:row>12</xdr:row>
      <xdr:rowOff>1440</xdr:rowOff>
    </xdr:from>
    <xdr:to>
      <xdr:col>11</xdr:col>
      <xdr:colOff>1264</xdr:colOff>
      <xdr:row>12</xdr:row>
      <xdr:rowOff>457560</xdr:rowOff>
    </xdr:to>
    <xdr:pic>
      <xdr:nvPicPr>
        <xdr:cNvPr id="8" name="Imagen 7"/>
        <xdr:cNvPicPr/>
      </xdr:nvPicPr>
      <xdr:blipFill>
        <a:blip xmlns:r="http://schemas.openxmlformats.org/officeDocument/2006/relationships" r:embed="rId7"/>
        <a:stretch/>
      </xdr:blipFill>
      <xdr:spPr>
        <a:xfrm>
          <a:off x="6374880" y="2287440"/>
          <a:ext cx="456120" cy="456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142920</xdr:colOff>
      <xdr:row>11</xdr:row>
      <xdr:rowOff>187560</xdr:rowOff>
    </xdr:from>
    <xdr:to>
      <xdr:col>8</xdr:col>
      <xdr:colOff>3600</xdr:colOff>
      <xdr:row>12</xdr:row>
      <xdr:rowOff>471960</xdr:rowOff>
    </xdr:to>
    <xdr:pic>
      <xdr:nvPicPr>
        <xdr:cNvPr id="9" name="Imagen 8"/>
        <xdr:cNvPicPr/>
      </xdr:nvPicPr>
      <xdr:blipFill>
        <a:blip xmlns:r="http://schemas.openxmlformats.org/officeDocument/2006/relationships" r:embed="rId8"/>
        <a:stretch/>
      </xdr:blipFill>
      <xdr:spPr>
        <a:xfrm>
          <a:off x="4526280" y="2282760"/>
          <a:ext cx="475200" cy="475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140400</xdr:colOff>
      <xdr:row>12</xdr:row>
      <xdr:rowOff>3960</xdr:rowOff>
    </xdr:from>
    <xdr:to>
      <xdr:col>6</xdr:col>
      <xdr:colOff>577470</xdr:colOff>
      <xdr:row>12</xdr:row>
      <xdr:rowOff>460080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9"/>
        <a:stretch/>
      </xdr:blipFill>
      <xdr:spPr>
        <a:xfrm>
          <a:off x="3908880" y="2289960"/>
          <a:ext cx="456120" cy="456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166680</xdr:colOff>
      <xdr:row>11</xdr:row>
      <xdr:rowOff>188640</xdr:rowOff>
    </xdr:from>
    <xdr:to>
      <xdr:col>9</xdr:col>
      <xdr:colOff>1264</xdr:colOff>
      <xdr:row>12</xdr:row>
      <xdr:rowOff>454320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10"/>
        <a:stretch/>
      </xdr:blipFill>
      <xdr:spPr>
        <a:xfrm>
          <a:off x="5164560" y="2283840"/>
          <a:ext cx="437040" cy="45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145080</xdr:colOff>
      <xdr:row>11</xdr:row>
      <xdr:rowOff>180360</xdr:rowOff>
    </xdr:from>
    <xdr:to>
      <xdr:col>10</xdr:col>
      <xdr:colOff>5760</xdr:colOff>
      <xdr:row>12</xdr:row>
      <xdr:rowOff>464760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11"/>
        <a:stretch/>
      </xdr:blipFill>
      <xdr:spPr>
        <a:xfrm>
          <a:off x="5757840" y="2275560"/>
          <a:ext cx="475200" cy="475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19080</xdr:colOff>
      <xdr:row>11</xdr:row>
      <xdr:rowOff>115920</xdr:rowOff>
    </xdr:from>
    <xdr:to>
      <xdr:col>12</xdr:col>
      <xdr:colOff>17640</xdr:colOff>
      <xdr:row>13</xdr:row>
      <xdr:rowOff>13680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12"/>
        <a:stretch/>
      </xdr:blipFill>
      <xdr:spPr>
        <a:xfrm>
          <a:off x="6860880" y="2211120"/>
          <a:ext cx="613440" cy="65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111960</xdr:colOff>
      <xdr:row>11</xdr:row>
      <xdr:rowOff>175680</xdr:rowOff>
    </xdr:from>
    <xdr:to>
      <xdr:col>15</xdr:col>
      <xdr:colOff>568080</xdr:colOff>
      <xdr:row>12</xdr:row>
      <xdr:rowOff>467280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9"/>
        <a:stretch/>
      </xdr:blipFill>
      <xdr:spPr>
        <a:xfrm>
          <a:off x="9412560" y="2270880"/>
          <a:ext cx="456120" cy="48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573840</xdr:colOff>
      <xdr:row>11</xdr:row>
      <xdr:rowOff>170640</xdr:rowOff>
    </xdr:from>
    <xdr:to>
      <xdr:col>16</xdr:col>
      <xdr:colOff>53640</xdr:colOff>
      <xdr:row>12</xdr:row>
      <xdr:rowOff>455040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11"/>
        <a:stretch/>
      </xdr:blipFill>
      <xdr:spPr>
        <a:xfrm>
          <a:off x="9874440" y="2265840"/>
          <a:ext cx="517320" cy="475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indowProtection="1" tabSelected="1" zoomScale="80" zoomScaleNormal="80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O54" sqref="O54"/>
    </sheetView>
  </sheetViews>
  <sheetFormatPr baseColWidth="10" defaultColWidth="9.140625" defaultRowHeight="15" x14ac:dyDescent="0.25"/>
  <cols>
    <col min="1" max="1" width="5.140625"/>
    <col min="2" max="2" width="10.140625" style="8"/>
    <col min="3" max="3" width="6.5703125" style="8"/>
    <col min="4" max="4" width="13.42578125"/>
    <col min="5" max="5" width="9.42578125"/>
    <col min="6" max="15" width="8.7109375"/>
    <col min="16" max="16" width="14.7109375"/>
    <col min="17" max="18" width="11.85546875"/>
    <col min="19" max="22" width="9.7109375"/>
    <col min="23" max="23" width="0" hidden="1"/>
    <col min="24" max="1025" width="10.7109375"/>
  </cols>
  <sheetData>
    <row r="1" spans="1:23" ht="15" customHeight="1" x14ac:dyDescent="0.25">
      <c r="B1" s="9"/>
      <c r="C1" s="9"/>
      <c r="D1" s="9"/>
      <c r="E1" s="10"/>
      <c r="F1" s="10"/>
      <c r="G1" s="10"/>
      <c r="H1" s="10"/>
      <c r="I1" s="10"/>
      <c r="J1" s="10"/>
      <c r="K1" s="10"/>
    </row>
    <row r="2" spans="1:23" ht="15" customHeight="1" x14ac:dyDescent="0.25">
      <c r="B2" s="9"/>
      <c r="C2" s="9"/>
      <c r="D2" s="9"/>
      <c r="E2" s="10"/>
      <c r="F2" s="10"/>
      <c r="G2" s="10"/>
      <c r="H2" s="10"/>
      <c r="I2" s="10"/>
      <c r="J2" s="10"/>
      <c r="K2" s="10"/>
    </row>
    <row r="3" spans="1:23" ht="15" customHeight="1" x14ac:dyDescent="0.25">
      <c r="B3" s="9"/>
      <c r="C3" s="9"/>
      <c r="D3" s="9"/>
      <c r="E3" s="10"/>
      <c r="F3" s="10"/>
      <c r="G3" s="10"/>
      <c r="H3" s="10"/>
      <c r="I3" s="10"/>
      <c r="J3" s="10"/>
      <c r="K3" s="10"/>
    </row>
    <row r="4" spans="1:23" ht="15" customHeight="1" x14ac:dyDescent="0.2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23" ht="15" customHeight="1" x14ac:dyDescent="0.25">
      <c r="B5" s="9"/>
      <c r="C5" s="9"/>
      <c r="D5" s="9"/>
      <c r="E5" s="10"/>
      <c r="F5" s="7" t="s">
        <v>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3" ht="15" customHeight="1" x14ac:dyDescent="0.25">
      <c r="B6" s="9"/>
      <c r="C6" s="9"/>
      <c r="D6" s="9"/>
      <c r="E6" s="10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3" ht="15" customHeight="1" x14ac:dyDescent="0.3">
      <c r="A7" s="6"/>
      <c r="B7" s="6"/>
      <c r="C7" s="6"/>
      <c r="D7" s="6"/>
      <c r="E7" s="10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3" ht="15" customHeight="1" x14ac:dyDescent="0.3">
      <c r="A8" s="6" t="s">
        <v>1</v>
      </c>
      <c r="B8" s="6"/>
      <c r="C8" s="6"/>
      <c r="D8" s="6"/>
      <c r="F8" s="5" t="s">
        <v>2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3" ht="15" customHeight="1" x14ac:dyDescent="0.3">
      <c r="A9" s="11" t="str">
        <f>CONCATENATE("Casillas computadas: ",W16," de ",W15)</f>
        <v>Casillas computadas: 23 de 23</v>
      </c>
      <c r="B9" s="12"/>
      <c r="C9" s="12"/>
      <c r="D9" s="12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3" ht="15" customHeight="1" x14ac:dyDescent="0.3">
      <c r="A10" s="13" t="str">
        <f>CONCATENATE("Porcentaje de avance de captura: ",W18,"%")</f>
        <v>Porcentaje de avance de captura: 100.00%</v>
      </c>
      <c r="B10" s="14"/>
      <c r="C10" s="14"/>
      <c r="D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3" ht="15" customHeight="1" x14ac:dyDescent="0.25">
      <c r="B11"/>
      <c r="C11"/>
      <c r="F11" s="10"/>
      <c r="G11" s="10"/>
      <c r="H11" s="10"/>
      <c r="I11" s="10"/>
      <c r="J11" s="10"/>
      <c r="K11" s="10"/>
    </row>
    <row r="12" spans="1:23" ht="15" customHeight="1" x14ac:dyDescent="0.25">
      <c r="A12" s="4" t="s">
        <v>3</v>
      </c>
      <c r="B12" s="4"/>
      <c r="C12" s="4"/>
      <c r="D12" s="4"/>
      <c r="E12" s="4"/>
      <c r="F12" s="3" t="s">
        <v>4</v>
      </c>
      <c r="G12" s="3"/>
      <c r="H12" s="3"/>
      <c r="I12" s="3"/>
      <c r="J12" s="3"/>
      <c r="K12" s="3"/>
      <c r="L12" s="3"/>
      <c r="M12" s="3"/>
      <c r="N12" s="3"/>
      <c r="O12" s="3"/>
      <c r="P12" s="2" t="s">
        <v>5</v>
      </c>
      <c r="Q12" s="2"/>
      <c r="R12" s="2"/>
      <c r="S12" s="1" t="s">
        <v>6</v>
      </c>
      <c r="T12" s="1"/>
      <c r="U12" s="1"/>
      <c r="V12" s="1"/>
    </row>
    <row r="13" spans="1:23" s="20" customFormat="1" ht="45" x14ac:dyDescent="0.25">
      <c r="A13" s="16" t="s">
        <v>7</v>
      </c>
      <c r="B13" s="16" t="s">
        <v>8</v>
      </c>
      <c r="C13" s="16" t="s">
        <v>9</v>
      </c>
      <c r="D13" s="16" t="s">
        <v>10</v>
      </c>
      <c r="E13" s="16" t="s">
        <v>11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9" t="s">
        <v>12</v>
      </c>
      <c r="R13" s="19" t="s">
        <v>13</v>
      </c>
      <c r="S13" s="17" t="s">
        <v>14</v>
      </c>
      <c r="T13" s="17" t="s">
        <v>15</v>
      </c>
      <c r="U13" s="17" t="s">
        <v>16</v>
      </c>
      <c r="V13" s="17" t="s">
        <v>17</v>
      </c>
    </row>
    <row r="14" spans="1:23" ht="15" customHeight="1" x14ac:dyDescent="0.25">
      <c r="A14" s="21">
        <v>1</v>
      </c>
      <c r="B14" s="21" t="s">
        <v>18</v>
      </c>
      <c r="C14" s="22">
        <v>433</v>
      </c>
      <c r="D14" s="23" t="s">
        <v>19</v>
      </c>
      <c r="E14" s="24">
        <v>510</v>
      </c>
      <c r="F14" s="25">
        <v>159</v>
      </c>
      <c r="G14" s="26">
        <v>112</v>
      </c>
      <c r="H14" s="26">
        <v>10</v>
      </c>
      <c r="I14" s="26">
        <v>3</v>
      </c>
      <c r="J14" s="26">
        <v>1</v>
      </c>
      <c r="K14" s="26">
        <v>0</v>
      </c>
      <c r="L14" s="26">
        <v>0</v>
      </c>
      <c r="M14" s="26">
        <v>0</v>
      </c>
      <c r="N14" s="26">
        <v>0</v>
      </c>
      <c r="O14" s="27">
        <v>0</v>
      </c>
      <c r="P14" s="28">
        <v>3</v>
      </c>
      <c r="Q14" s="29">
        <v>0</v>
      </c>
      <c r="R14">
        <v>116</v>
      </c>
      <c r="S14" s="25">
        <v>0</v>
      </c>
      <c r="T14" s="26">
        <v>10</v>
      </c>
      <c r="U14" s="30">
        <v>288</v>
      </c>
      <c r="V14" s="31">
        <v>298</v>
      </c>
      <c r="W14">
        <f>COUNTIF(V14:V36,0)</f>
        <v>0</v>
      </c>
    </row>
    <row r="15" spans="1:23" ht="15" customHeight="1" x14ac:dyDescent="0.25">
      <c r="A15" s="32">
        <v>2</v>
      </c>
      <c r="B15" s="32" t="s">
        <v>18</v>
      </c>
      <c r="C15" s="33">
        <v>433</v>
      </c>
      <c r="D15" s="34" t="s">
        <v>20</v>
      </c>
      <c r="E15" s="35">
        <v>509</v>
      </c>
      <c r="F15" s="36">
        <v>159</v>
      </c>
      <c r="G15" s="37">
        <v>118</v>
      </c>
      <c r="H15" s="37">
        <v>17</v>
      </c>
      <c r="I15" s="37">
        <v>3</v>
      </c>
      <c r="J15" s="37">
        <v>1</v>
      </c>
      <c r="K15" s="37">
        <v>0</v>
      </c>
      <c r="L15" s="37">
        <v>1</v>
      </c>
      <c r="M15" s="37">
        <v>0</v>
      </c>
      <c r="N15" s="37">
        <v>0</v>
      </c>
      <c r="O15" s="38">
        <v>0</v>
      </c>
      <c r="P15" s="36">
        <v>2</v>
      </c>
      <c r="Q15" s="39">
        <v>0</v>
      </c>
      <c r="R15">
        <v>121</v>
      </c>
      <c r="S15" s="36">
        <v>1</v>
      </c>
      <c r="T15" s="37">
        <v>7</v>
      </c>
      <c r="U15" s="40">
        <v>301</v>
      </c>
      <c r="V15" s="41">
        <v>309</v>
      </c>
      <c r="W15">
        <f>C40</f>
        <v>23</v>
      </c>
    </row>
    <row r="16" spans="1:23" ht="15" customHeight="1" x14ac:dyDescent="0.25">
      <c r="A16" s="42">
        <v>3</v>
      </c>
      <c r="B16" s="42" t="s">
        <v>18</v>
      </c>
      <c r="C16" s="43">
        <v>434</v>
      </c>
      <c r="D16" s="44" t="s">
        <v>19</v>
      </c>
      <c r="E16" s="45">
        <v>419</v>
      </c>
      <c r="F16" s="46">
        <v>123</v>
      </c>
      <c r="G16" s="29">
        <v>91</v>
      </c>
      <c r="H16" s="29">
        <v>13</v>
      </c>
      <c r="I16" s="29">
        <v>0</v>
      </c>
      <c r="J16" s="29">
        <v>1</v>
      </c>
      <c r="K16" s="29">
        <v>0</v>
      </c>
      <c r="L16" s="29">
        <v>1</v>
      </c>
      <c r="M16" s="29">
        <v>0</v>
      </c>
      <c r="N16" s="29">
        <v>0</v>
      </c>
      <c r="O16" s="47">
        <v>0</v>
      </c>
      <c r="P16" s="46">
        <v>0</v>
      </c>
      <c r="Q16" s="29">
        <v>0</v>
      </c>
      <c r="R16">
        <v>92</v>
      </c>
      <c r="S16" s="46">
        <v>0</v>
      </c>
      <c r="T16" s="29">
        <v>11</v>
      </c>
      <c r="U16" s="48">
        <v>229</v>
      </c>
      <c r="V16" s="49">
        <v>240</v>
      </c>
      <c r="W16">
        <f>W15-W14</f>
        <v>23</v>
      </c>
    </row>
    <row r="17" spans="1:23" ht="15" customHeight="1" x14ac:dyDescent="0.25">
      <c r="A17" s="32">
        <v>4</v>
      </c>
      <c r="B17" s="32" t="s">
        <v>18</v>
      </c>
      <c r="C17" s="33">
        <v>434</v>
      </c>
      <c r="D17" s="34" t="s">
        <v>20</v>
      </c>
      <c r="E17" s="35">
        <v>418</v>
      </c>
      <c r="F17" s="36">
        <v>117</v>
      </c>
      <c r="G17" s="37">
        <v>101</v>
      </c>
      <c r="H17" s="37">
        <v>19</v>
      </c>
      <c r="I17" s="37">
        <v>5</v>
      </c>
      <c r="J17" s="37">
        <v>1</v>
      </c>
      <c r="K17" s="37">
        <v>0</v>
      </c>
      <c r="L17" s="37">
        <v>0</v>
      </c>
      <c r="M17" s="37">
        <v>0</v>
      </c>
      <c r="N17" s="37">
        <v>0</v>
      </c>
      <c r="O17" s="38">
        <v>0</v>
      </c>
      <c r="P17" s="36">
        <v>0</v>
      </c>
      <c r="Q17" s="37">
        <v>0</v>
      </c>
      <c r="R17">
        <v>102</v>
      </c>
      <c r="S17" s="36">
        <v>0</v>
      </c>
      <c r="T17" s="37">
        <v>2</v>
      </c>
      <c r="U17" s="40">
        <v>250</v>
      </c>
      <c r="V17" s="41">
        <v>245</v>
      </c>
      <c r="W17" s="50">
        <f>W16*100/W15</f>
        <v>100</v>
      </c>
    </row>
    <row r="18" spans="1:23" ht="15" customHeight="1" x14ac:dyDescent="0.25">
      <c r="A18" s="42">
        <v>5</v>
      </c>
      <c r="B18" s="42" t="s">
        <v>18</v>
      </c>
      <c r="C18" s="43">
        <v>435</v>
      </c>
      <c r="D18" s="44" t="s">
        <v>19</v>
      </c>
      <c r="E18" s="45">
        <v>425</v>
      </c>
      <c r="F18" s="46">
        <v>128</v>
      </c>
      <c r="G18" s="29">
        <v>114</v>
      </c>
      <c r="H18" s="29">
        <v>13</v>
      </c>
      <c r="I18" s="29">
        <v>4</v>
      </c>
      <c r="J18" s="29">
        <v>1</v>
      </c>
      <c r="K18" s="29">
        <v>0</v>
      </c>
      <c r="L18" s="29">
        <v>0</v>
      </c>
      <c r="M18" s="29">
        <v>0</v>
      </c>
      <c r="N18" s="29">
        <v>0</v>
      </c>
      <c r="O18" s="47">
        <v>0</v>
      </c>
      <c r="P18" s="46">
        <v>3</v>
      </c>
      <c r="Q18" s="29">
        <v>0</v>
      </c>
      <c r="R18" s="29">
        <v>118</v>
      </c>
      <c r="S18" s="46">
        <v>0</v>
      </c>
      <c r="T18" s="29">
        <v>4</v>
      </c>
      <c r="U18" s="48">
        <v>263</v>
      </c>
      <c r="V18" s="49">
        <v>267</v>
      </c>
      <c r="W18" s="51" t="str">
        <f>TEXT(W17,"0.00")</f>
        <v>100.00</v>
      </c>
    </row>
    <row r="19" spans="1:23" ht="15" customHeight="1" x14ac:dyDescent="0.25">
      <c r="A19" s="32">
        <v>6</v>
      </c>
      <c r="B19" s="32" t="s">
        <v>18</v>
      </c>
      <c r="C19" s="33">
        <v>435</v>
      </c>
      <c r="D19" s="34" t="s">
        <v>20</v>
      </c>
      <c r="E19" s="35">
        <v>425</v>
      </c>
      <c r="F19" s="36">
        <v>129</v>
      </c>
      <c r="G19" s="37">
        <v>124</v>
      </c>
      <c r="H19" s="37">
        <v>18</v>
      </c>
      <c r="I19" s="37">
        <v>3</v>
      </c>
      <c r="J19" s="37">
        <v>2</v>
      </c>
      <c r="K19" s="37">
        <v>0</v>
      </c>
      <c r="L19" s="37">
        <v>1</v>
      </c>
      <c r="M19" s="37">
        <v>0</v>
      </c>
      <c r="N19" s="37">
        <v>0</v>
      </c>
      <c r="O19" s="38">
        <v>0</v>
      </c>
      <c r="P19" s="36">
        <v>4</v>
      </c>
      <c r="Q19" s="37">
        <v>0</v>
      </c>
      <c r="R19">
        <v>130</v>
      </c>
      <c r="S19" s="36">
        <v>0</v>
      </c>
      <c r="T19" s="37">
        <v>12</v>
      </c>
      <c r="U19" s="40">
        <v>281</v>
      </c>
      <c r="V19" s="41">
        <v>293</v>
      </c>
    </row>
    <row r="20" spans="1:23" ht="15" customHeight="1" x14ac:dyDescent="0.25">
      <c r="A20" s="42">
        <v>7</v>
      </c>
      <c r="B20" s="42" t="s">
        <v>18</v>
      </c>
      <c r="C20" s="43">
        <v>436</v>
      </c>
      <c r="D20" s="44" t="s">
        <v>19</v>
      </c>
      <c r="E20" s="45">
        <v>708</v>
      </c>
      <c r="F20" s="46">
        <v>205</v>
      </c>
      <c r="G20" s="29">
        <v>179</v>
      </c>
      <c r="H20" s="29">
        <v>34</v>
      </c>
      <c r="I20" s="29">
        <v>4</v>
      </c>
      <c r="J20" s="29">
        <v>2</v>
      </c>
      <c r="K20" s="29">
        <v>0</v>
      </c>
      <c r="L20" s="29">
        <v>1</v>
      </c>
      <c r="M20" s="29">
        <v>0</v>
      </c>
      <c r="N20" s="29">
        <v>0</v>
      </c>
      <c r="O20" s="47">
        <v>0</v>
      </c>
      <c r="P20" s="46">
        <v>6</v>
      </c>
      <c r="Q20" s="29">
        <v>0</v>
      </c>
      <c r="R20">
        <v>187</v>
      </c>
      <c r="S20" s="46">
        <v>0</v>
      </c>
      <c r="T20" s="29">
        <v>11</v>
      </c>
      <c r="U20" s="48">
        <v>431</v>
      </c>
      <c r="V20" s="49">
        <v>442</v>
      </c>
    </row>
    <row r="21" spans="1:23" ht="15" customHeight="1" x14ac:dyDescent="0.25">
      <c r="A21" s="32">
        <v>8</v>
      </c>
      <c r="B21" s="32" t="s">
        <v>18</v>
      </c>
      <c r="C21" s="33">
        <v>436</v>
      </c>
      <c r="D21" s="34" t="s">
        <v>20</v>
      </c>
      <c r="E21" s="35">
        <v>708</v>
      </c>
      <c r="F21" s="36">
        <v>217</v>
      </c>
      <c r="G21" s="37">
        <v>168</v>
      </c>
      <c r="H21" s="37">
        <v>38</v>
      </c>
      <c r="I21" s="37">
        <v>6</v>
      </c>
      <c r="J21" s="37">
        <v>2</v>
      </c>
      <c r="K21" s="37">
        <v>0</v>
      </c>
      <c r="L21" s="37">
        <v>1</v>
      </c>
      <c r="M21" s="37">
        <v>0</v>
      </c>
      <c r="N21" s="37">
        <v>0</v>
      </c>
      <c r="O21" s="38">
        <v>0</v>
      </c>
      <c r="P21" s="36">
        <v>1</v>
      </c>
      <c r="Q21" s="37">
        <v>0</v>
      </c>
      <c r="R21" s="39">
        <v>171</v>
      </c>
      <c r="S21" s="36">
        <v>0</v>
      </c>
      <c r="T21" s="37">
        <v>14</v>
      </c>
      <c r="U21" s="40">
        <v>433</v>
      </c>
      <c r="V21" s="41">
        <v>447</v>
      </c>
    </row>
    <row r="22" spans="1:23" ht="15" customHeight="1" x14ac:dyDescent="0.25">
      <c r="A22" s="42">
        <v>9</v>
      </c>
      <c r="B22" s="42" t="s">
        <v>18</v>
      </c>
      <c r="C22" s="43">
        <v>437</v>
      </c>
      <c r="D22" s="44" t="s">
        <v>19</v>
      </c>
      <c r="E22" s="45">
        <v>416</v>
      </c>
      <c r="F22" s="46">
        <v>77</v>
      </c>
      <c r="G22" s="29">
        <v>90</v>
      </c>
      <c r="H22" s="29">
        <v>36</v>
      </c>
      <c r="I22" s="29">
        <v>1</v>
      </c>
      <c r="J22" s="29">
        <v>0</v>
      </c>
      <c r="K22" s="29">
        <v>0</v>
      </c>
      <c r="L22" s="29">
        <v>5</v>
      </c>
      <c r="M22" s="29">
        <v>0</v>
      </c>
      <c r="N22" s="29">
        <v>0</v>
      </c>
      <c r="O22" s="47">
        <v>0</v>
      </c>
      <c r="P22" s="46">
        <v>1</v>
      </c>
      <c r="Q22" s="29">
        <v>0</v>
      </c>
      <c r="R22" s="29">
        <v>91</v>
      </c>
      <c r="S22" s="46">
        <v>0</v>
      </c>
      <c r="T22" s="29">
        <v>0</v>
      </c>
      <c r="U22" s="48">
        <v>210</v>
      </c>
      <c r="V22" s="49">
        <v>209</v>
      </c>
    </row>
    <row r="23" spans="1:23" ht="15" customHeight="1" x14ac:dyDescent="0.25">
      <c r="A23" s="32">
        <v>10</v>
      </c>
      <c r="B23" s="32" t="s">
        <v>18</v>
      </c>
      <c r="C23" s="33">
        <v>437</v>
      </c>
      <c r="D23" s="34" t="s">
        <v>20</v>
      </c>
      <c r="E23" s="35">
        <v>415</v>
      </c>
      <c r="F23" s="36">
        <v>100</v>
      </c>
      <c r="G23" s="37">
        <v>83</v>
      </c>
      <c r="H23" s="37">
        <v>33</v>
      </c>
      <c r="I23" s="37">
        <v>2</v>
      </c>
      <c r="J23" s="37">
        <v>3</v>
      </c>
      <c r="K23" s="37">
        <v>0</v>
      </c>
      <c r="L23" s="37">
        <v>3</v>
      </c>
      <c r="M23" s="37">
        <v>0</v>
      </c>
      <c r="N23" s="37">
        <v>0</v>
      </c>
      <c r="O23" s="38">
        <v>0</v>
      </c>
      <c r="P23" s="36">
        <v>2</v>
      </c>
      <c r="Q23" s="39">
        <v>0</v>
      </c>
      <c r="R23" s="37">
        <v>88</v>
      </c>
      <c r="S23" s="36">
        <v>0</v>
      </c>
      <c r="T23" s="37">
        <v>6</v>
      </c>
      <c r="U23" s="40">
        <v>223</v>
      </c>
      <c r="V23" s="41">
        <v>232</v>
      </c>
    </row>
    <row r="24" spans="1:23" ht="15" customHeight="1" x14ac:dyDescent="0.25">
      <c r="A24" s="42">
        <v>11</v>
      </c>
      <c r="B24" s="42" t="s">
        <v>18</v>
      </c>
      <c r="C24" s="43">
        <v>438</v>
      </c>
      <c r="D24" s="44" t="s">
        <v>19</v>
      </c>
      <c r="E24" s="45">
        <v>512</v>
      </c>
      <c r="F24" s="46">
        <v>103</v>
      </c>
      <c r="G24" s="29">
        <v>136</v>
      </c>
      <c r="H24" s="29">
        <v>23</v>
      </c>
      <c r="I24" s="29">
        <v>1</v>
      </c>
      <c r="J24" s="29">
        <v>0</v>
      </c>
      <c r="K24" s="29">
        <v>0</v>
      </c>
      <c r="L24" s="29">
        <v>4</v>
      </c>
      <c r="M24" s="29">
        <v>0</v>
      </c>
      <c r="N24" s="29">
        <v>0</v>
      </c>
      <c r="O24" s="47">
        <v>0</v>
      </c>
      <c r="P24" s="46">
        <v>0</v>
      </c>
      <c r="Q24" s="29">
        <v>0</v>
      </c>
      <c r="R24" s="29">
        <v>136</v>
      </c>
      <c r="S24" s="46">
        <v>0</v>
      </c>
      <c r="T24" s="29">
        <v>6</v>
      </c>
      <c r="U24" s="48">
        <v>267</v>
      </c>
      <c r="V24" s="49">
        <v>273</v>
      </c>
    </row>
    <row r="25" spans="1:23" ht="15" customHeight="1" x14ac:dyDescent="0.25">
      <c r="A25" s="32">
        <v>12</v>
      </c>
      <c r="B25" s="32" t="s">
        <v>18</v>
      </c>
      <c r="C25" s="33">
        <v>438</v>
      </c>
      <c r="D25" s="34" t="s">
        <v>20</v>
      </c>
      <c r="E25" s="35">
        <v>512</v>
      </c>
      <c r="F25" s="36">
        <v>84</v>
      </c>
      <c r="G25" s="37">
        <v>161</v>
      </c>
      <c r="H25" s="37">
        <v>25</v>
      </c>
      <c r="I25" s="37">
        <v>2</v>
      </c>
      <c r="J25" s="37">
        <v>2</v>
      </c>
      <c r="K25" s="37">
        <v>0</v>
      </c>
      <c r="L25" s="37">
        <v>2</v>
      </c>
      <c r="M25" s="37">
        <v>0</v>
      </c>
      <c r="N25" s="37">
        <v>0</v>
      </c>
      <c r="O25" s="38">
        <v>0</v>
      </c>
      <c r="P25" s="36">
        <v>0</v>
      </c>
      <c r="Q25" s="37">
        <v>0</v>
      </c>
      <c r="R25" s="39">
        <v>163</v>
      </c>
      <c r="S25" s="36">
        <v>0</v>
      </c>
      <c r="T25" s="37">
        <v>8</v>
      </c>
      <c r="U25" s="40">
        <v>276</v>
      </c>
      <c r="V25" s="41">
        <v>284</v>
      </c>
      <c r="W25" s="50"/>
    </row>
    <row r="26" spans="1:23" ht="15" customHeight="1" x14ac:dyDescent="0.25">
      <c r="A26" s="42">
        <v>13</v>
      </c>
      <c r="B26" s="42" t="s">
        <v>18</v>
      </c>
      <c r="C26" s="43">
        <v>439</v>
      </c>
      <c r="D26" s="44" t="s">
        <v>19</v>
      </c>
      <c r="E26" s="45">
        <v>615</v>
      </c>
      <c r="F26" s="46">
        <v>116</v>
      </c>
      <c r="G26" s="29">
        <v>227</v>
      </c>
      <c r="H26" s="29">
        <v>16</v>
      </c>
      <c r="I26" s="29">
        <v>1</v>
      </c>
      <c r="J26" s="29">
        <v>1</v>
      </c>
      <c r="K26" s="29">
        <v>0</v>
      </c>
      <c r="L26" s="29">
        <v>0</v>
      </c>
      <c r="M26" s="29">
        <v>0</v>
      </c>
      <c r="N26" s="29">
        <v>0</v>
      </c>
      <c r="O26" s="47">
        <v>0</v>
      </c>
      <c r="P26" s="46">
        <v>2</v>
      </c>
      <c r="Q26" s="29">
        <v>0</v>
      </c>
      <c r="R26" s="29">
        <v>230</v>
      </c>
      <c r="S26" s="46">
        <v>0</v>
      </c>
      <c r="T26" s="29">
        <v>4</v>
      </c>
      <c r="U26" s="48">
        <v>363</v>
      </c>
      <c r="V26" s="49">
        <v>367</v>
      </c>
      <c r="W26" s="51"/>
    </row>
    <row r="27" spans="1:23" ht="15" customHeight="1" x14ac:dyDescent="0.25">
      <c r="A27" s="32">
        <v>14</v>
      </c>
      <c r="B27" s="32" t="s">
        <v>18</v>
      </c>
      <c r="C27" s="33">
        <v>439</v>
      </c>
      <c r="D27" s="34" t="s">
        <v>20</v>
      </c>
      <c r="E27" s="35">
        <v>615</v>
      </c>
      <c r="F27" s="36">
        <v>132</v>
      </c>
      <c r="G27" s="37">
        <v>198</v>
      </c>
      <c r="H27" s="37">
        <v>17</v>
      </c>
      <c r="I27" s="37">
        <v>2</v>
      </c>
      <c r="J27" s="37">
        <v>0</v>
      </c>
      <c r="K27" s="37">
        <v>0</v>
      </c>
      <c r="L27" s="37">
        <v>1</v>
      </c>
      <c r="M27" s="37">
        <v>0</v>
      </c>
      <c r="N27" s="37">
        <v>0</v>
      </c>
      <c r="O27" s="38">
        <v>0</v>
      </c>
      <c r="P27" s="36">
        <v>1</v>
      </c>
      <c r="Q27" s="37">
        <v>0</v>
      </c>
      <c r="R27" s="37">
        <v>199</v>
      </c>
      <c r="S27" s="36">
        <v>0</v>
      </c>
      <c r="T27" s="37">
        <v>8</v>
      </c>
      <c r="U27" s="40">
        <v>351</v>
      </c>
      <c r="V27" s="41">
        <v>359</v>
      </c>
    </row>
    <row r="28" spans="1:23" ht="15" customHeight="1" x14ac:dyDescent="0.25">
      <c r="A28" s="42">
        <v>15</v>
      </c>
      <c r="B28" s="42" t="s">
        <v>18</v>
      </c>
      <c r="C28" s="43">
        <v>439</v>
      </c>
      <c r="D28" s="44" t="s">
        <v>21</v>
      </c>
      <c r="E28" s="45">
        <v>615</v>
      </c>
      <c r="F28" s="46">
        <v>104</v>
      </c>
      <c r="G28" s="29">
        <v>237</v>
      </c>
      <c r="H28" s="29">
        <v>13</v>
      </c>
      <c r="I28" s="29">
        <v>3</v>
      </c>
      <c r="J28" s="29">
        <v>0</v>
      </c>
      <c r="K28" s="29">
        <v>0</v>
      </c>
      <c r="L28" s="29">
        <v>2</v>
      </c>
      <c r="M28" s="29">
        <v>0</v>
      </c>
      <c r="N28" s="29">
        <v>0</v>
      </c>
      <c r="O28" s="47">
        <v>0</v>
      </c>
      <c r="P28" s="46">
        <v>5</v>
      </c>
      <c r="Q28" s="29">
        <v>0</v>
      </c>
      <c r="R28" s="29">
        <v>242</v>
      </c>
      <c r="S28" s="46">
        <v>0</v>
      </c>
      <c r="T28" s="29">
        <v>7</v>
      </c>
      <c r="U28" s="48">
        <v>364</v>
      </c>
      <c r="V28" s="49">
        <v>371</v>
      </c>
    </row>
    <row r="29" spans="1:23" ht="15" customHeight="1" x14ac:dyDescent="0.25">
      <c r="A29" s="32">
        <v>16</v>
      </c>
      <c r="B29" s="32" t="s">
        <v>18</v>
      </c>
      <c r="C29" s="33">
        <v>440</v>
      </c>
      <c r="D29" s="34" t="s">
        <v>19</v>
      </c>
      <c r="E29" s="35">
        <v>490</v>
      </c>
      <c r="F29" s="36">
        <v>109</v>
      </c>
      <c r="G29" s="37">
        <v>121</v>
      </c>
      <c r="H29" s="37">
        <v>17</v>
      </c>
      <c r="I29" s="37">
        <v>4</v>
      </c>
      <c r="J29" s="37">
        <v>2</v>
      </c>
      <c r="K29" s="37">
        <v>0</v>
      </c>
      <c r="L29" s="37">
        <v>1</v>
      </c>
      <c r="M29" s="37">
        <v>0</v>
      </c>
      <c r="N29" s="37">
        <v>0</v>
      </c>
      <c r="O29" s="38">
        <v>0</v>
      </c>
      <c r="P29" s="36">
        <v>1</v>
      </c>
      <c r="Q29" s="37">
        <v>0</v>
      </c>
      <c r="R29" s="37">
        <v>124</v>
      </c>
      <c r="S29" s="36">
        <v>0</v>
      </c>
      <c r="T29" s="37">
        <v>9</v>
      </c>
      <c r="U29" s="40">
        <v>254</v>
      </c>
      <c r="V29" s="41">
        <v>264</v>
      </c>
    </row>
    <row r="30" spans="1:23" ht="15" customHeight="1" x14ac:dyDescent="0.25">
      <c r="A30" s="42">
        <v>17</v>
      </c>
      <c r="B30" s="42" t="s">
        <v>18</v>
      </c>
      <c r="C30" s="43">
        <v>440</v>
      </c>
      <c r="D30" s="44" t="s">
        <v>20</v>
      </c>
      <c r="E30" s="45">
        <v>490</v>
      </c>
      <c r="F30" s="46">
        <v>103</v>
      </c>
      <c r="G30" s="29">
        <v>139</v>
      </c>
      <c r="H30" s="29">
        <v>11</v>
      </c>
      <c r="I30" s="29">
        <v>3</v>
      </c>
      <c r="J30" s="29">
        <v>3</v>
      </c>
      <c r="K30" s="29">
        <v>0</v>
      </c>
      <c r="L30" s="29">
        <v>0</v>
      </c>
      <c r="M30" s="29">
        <v>0</v>
      </c>
      <c r="N30" s="29">
        <v>0</v>
      </c>
      <c r="O30" s="47">
        <v>0</v>
      </c>
      <c r="P30" s="46">
        <v>1</v>
      </c>
      <c r="Q30" s="29">
        <v>0</v>
      </c>
      <c r="R30" s="29">
        <v>143</v>
      </c>
      <c r="S30" s="46">
        <v>0</v>
      </c>
      <c r="T30" s="29">
        <v>5</v>
      </c>
      <c r="U30" s="48">
        <v>260</v>
      </c>
      <c r="V30" s="49">
        <v>265</v>
      </c>
    </row>
    <row r="31" spans="1:23" ht="15" customHeight="1" x14ac:dyDescent="0.25">
      <c r="A31" s="32">
        <v>18</v>
      </c>
      <c r="B31" s="32" t="s">
        <v>18</v>
      </c>
      <c r="C31" s="33">
        <v>441</v>
      </c>
      <c r="D31" s="34" t="s">
        <v>19</v>
      </c>
      <c r="E31" s="35">
        <v>689</v>
      </c>
      <c r="F31" s="36">
        <v>73</v>
      </c>
      <c r="G31" s="37">
        <v>237</v>
      </c>
      <c r="H31" s="37">
        <v>30</v>
      </c>
      <c r="I31" s="37">
        <v>2</v>
      </c>
      <c r="J31" s="37">
        <v>1</v>
      </c>
      <c r="K31" s="37">
        <v>0</v>
      </c>
      <c r="L31" s="37">
        <v>0</v>
      </c>
      <c r="M31" s="37">
        <v>0</v>
      </c>
      <c r="N31" s="37">
        <v>0</v>
      </c>
      <c r="O31" s="38">
        <v>0</v>
      </c>
      <c r="P31" s="36">
        <v>0</v>
      </c>
      <c r="Q31" s="37">
        <v>0</v>
      </c>
      <c r="R31" s="37">
        <v>238</v>
      </c>
      <c r="S31" s="36">
        <v>0</v>
      </c>
      <c r="T31" s="37">
        <v>5</v>
      </c>
      <c r="U31" s="40">
        <v>343</v>
      </c>
      <c r="V31" s="41">
        <v>348</v>
      </c>
    </row>
    <row r="32" spans="1:23" ht="15" customHeight="1" x14ac:dyDescent="0.25">
      <c r="A32" s="42">
        <v>19</v>
      </c>
      <c r="B32" s="42" t="s">
        <v>18</v>
      </c>
      <c r="C32" s="43">
        <v>442</v>
      </c>
      <c r="D32" s="44" t="s">
        <v>19</v>
      </c>
      <c r="E32" s="45">
        <v>567</v>
      </c>
      <c r="F32" s="46">
        <v>81</v>
      </c>
      <c r="G32" s="29">
        <v>173</v>
      </c>
      <c r="H32" s="29">
        <v>47</v>
      </c>
      <c r="I32" s="29">
        <v>5</v>
      </c>
      <c r="J32" s="29">
        <v>5</v>
      </c>
      <c r="K32" s="29">
        <v>0</v>
      </c>
      <c r="L32" s="29">
        <v>2</v>
      </c>
      <c r="M32" s="29">
        <v>0</v>
      </c>
      <c r="N32" s="29">
        <v>0</v>
      </c>
      <c r="O32" s="47">
        <v>0</v>
      </c>
      <c r="P32" s="46">
        <v>1</v>
      </c>
      <c r="Q32" s="29">
        <v>0</v>
      </c>
      <c r="R32" s="29">
        <v>179</v>
      </c>
      <c r="S32" s="46">
        <v>0</v>
      </c>
      <c r="T32" s="29">
        <v>4</v>
      </c>
      <c r="U32" s="48">
        <v>315</v>
      </c>
      <c r="V32" s="49">
        <v>318</v>
      </c>
    </row>
    <row r="33" spans="1:25" ht="15" customHeight="1" x14ac:dyDescent="0.25">
      <c r="A33" s="32">
        <v>20</v>
      </c>
      <c r="B33" s="32" t="s">
        <v>18</v>
      </c>
      <c r="C33" s="33">
        <v>443</v>
      </c>
      <c r="D33" s="34" t="s">
        <v>19</v>
      </c>
      <c r="E33" s="35">
        <v>475</v>
      </c>
      <c r="F33" s="36">
        <v>72</v>
      </c>
      <c r="G33" s="37">
        <v>151</v>
      </c>
      <c r="H33" s="37">
        <v>18</v>
      </c>
      <c r="I33" s="37">
        <v>0</v>
      </c>
      <c r="J33" s="37">
        <v>1</v>
      </c>
      <c r="K33" s="37">
        <v>0</v>
      </c>
      <c r="L33" s="37">
        <v>0</v>
      </c>
      <c r="M33" s="37">
        <v>0</v>
      </c>
      <c r="N33" s="37">
        <v>0</v>
      </c>
      <c r="O33" s="38">
        <v>0</v>
      </c>
      <c r="P33" s="36">
        <v>0</v>
      </c>
      <c r="Q33" s="37">
        <v>0</v>
      </c>
      <c r="R33" s="37">
        <v>152</v>
      </c>
      <c r="S33" s="36">
        <v>0</v>
      </c>
      <c r="T33" s="37">
        <v>7</v>
      </c>
      <c r="U33" s="40">
        <v>242</v>
      </c>
      <c r="V33" s="41">
        <v>249</v>
      </c>
    </row>
    <row r="34" spans="1:25" ht="15" customHeight="1" x14ac:dyDescent="0.25">
      <c r="A34" s="42">
        <v>21</v>
      </c>
      <c r="B34" s="42" t="s">
        <v>18</v>
      </c>
      <c r="C34" s="43">
        <v>444</v>
      </c>
      <c r="D34" s="44" t="s">
        <v>19</v>
      </c>
      <c r="E34" s="45">
        <v>360</v>
      </c>
      <c r="F34" s="46">
        <v>39</v>
      </c>
      <c r="G34" s="29">
        <v>120</v>
      </c>
      <c r="H34" s="29">
        <v>19</v>
      </c>
      <c r="I34" s="29">
        <v>0</v>
      </c>
      <c r="J34" s="29">
        <v>0</v>
      </c>
      <c r="K34" s="29">
        <v>0</v>
      </c>
      <c r="L34" s="29">
        <v>2</v>
      </c>
      <c r="M34" s="29">
        <v>0</v>
      </c>
      <c r="N34" s="29">
        <v>0</v>
      </c>
      <c r="O34" s="47">
        <v>0</v>
      </c>
      <c r="P34" s="46">
        <v>0</v>
      </c>
      <c r="Q34" s="29">
        <v>0</v>
      </c>
      <c r="R34" s="29">
        <v>120</v>
      </c>
      <c r="S34" s="46">
        <v>0</v>
      </c>
      <c r="T34" s="29">
        <v>4</v>
      </c>
      <c r="U34" s="48">
        <v>180</v>
      </c>
      <c r="V34" s="49">
        <v>184</v>
      </c>
    </row>
    <row r="35" spans="1:25" ht="15" customHeight="1" x14ac:dyDescent="0.25">
      <c r="A35" s="32">
        <v>22</v>
      </c>
      <c r="B35" s="32" t="s">
        <v>18</v>
      </c>
      <c r="C35" s="33">
        <v>444</v>
      </c>
      <c r="D35" s="34" t="s">
        <v>22</v>
      </c>
      <c r="E35" s="35">
        <v>213</v>
      </c>
      <c r="F35" s="36">
        <v>38</v>
      </c>
      <c r="G35" s="37">
        <v>41</v>
      </c>
      <c r="H35" s="37">
        <v>15</v>
      </c>
      <c r="I35" s="37">
        <v>1</v>
      </c>
      <c r="J35" s="37">
        <v>2</v>
      </c>
      <c r="K35" s="37">
        <v>0</v>
      </c>
      <c r="L35" s="37">
        <v>2</v>
      </c>
      <c r="M35" s="37">
        <v>0</v>
      </c>
      <c r="N35" s="37">
        <v>0</v>
      </c>
      <c r="O35" s="38">
        <v>0</v>
      </c>
      <c r="P35" s="36">
        <v>0</v>
      </c>
      <c r="Q35" s="37">
        <v>0</v>
      </c>
      <c r="R35" s="37">
        <v>43</v>
      </c>
      <c r="S35" s="36">
        <v>0</v>
      </c>
      <c r="T35" s="37">
        <v>3</v>
      </c>
      <c r="U35" s="40">
        <v>99</v>
      </c>
      <c r="V35" s="41">
        <v>102</v>
      </c>
    </row>
    <row r="36" spans="1:25" ht="15" customHeight="1" x14ac:dyDescent="0.25">
      <c r="A36" s="42">
        <v>23</v>
      </c>
      <c r="B36" s="42" t="s">
        <v>18</v>
      </c>
      <c r="C36" s="43">
        <v>445</v>
      </c>
      <c r="D36" s="44" t="s">
        <v>19</v>
      </c>
      <c r="E36" s="45">
        <v>610</v>
      </c>
      <c r="F36" s="46">
        <v>16</v>
      </c>
      <c r="G36" s="29">
        <v>121</v>
      </c>
      <c r="H36" s="29">
        <v>84</v>
      </c>
      <c r="I36" s="29">
        <v>2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47">
        <v>0</v>
      </c>
      <c r="P36" s="46">
        <v>1</v>
      </c>
      <c r="Q36" s="29">
        <v>0</v>
      </c>
      <c r="R36" s="29">
        <v>122</v>
      </c>
      <c r="S36" s="46">
        <v>0</v>
      </c>
      <c r="T36" s="29">
        <v>10</v>
      </c>
      <c r="U36" s="48">
        <v>225</v>
      </c>
      <c r="V36" s="49">
        <v>235</v>
      </c>
    </row>
    <row r="37" spans="1:25" ht="5.0999999999999996" customHeight="1" x14ac:dyDescent="0.25">
      <c r="A37" s="52"/>
      <c r="B37" s="53"/>
      <c r="C37" s="54"/>
      <c r="D37" s="55"/>
      <c r="E37" s="56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37">
        <f>Q35</f>
        <v>0</v>
      </c>
      <c r="S37" s="57"/>
      <c r="T37" s="57"/>
      <c r="U37" s="57"/>
      <c r="V37" s="58"/>
    </row>
    <row r="38" spans="1:25" ht="0.95" customHeight="1" x14ac:dyDescent="0.25">
      <c r="A38" s="59"/>
      <c r="B38" s="60"/>
      <c r="C38" s="61"/>
      <c r="D38" s="62"/>
      <c r="E38" s="63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29">
        <f>Q36</f>
        <v>0</v>
      </c>
      <c r="S38" s="64"/>
      <c r="T38" s="64"/>
      <c r="U38" s="64"/>
      <c r="V38" s="65"/>
    </row>
    <row r="39" spans="1:25" ht="0.95" customHeight="1" x14ac:dyDescent="0.25">
      <c r="A39" s="52"/>
      <c r="B39" s="53"/>
      <c r="C39" s="54"/>
      <c r="D39" s="55"/>
      <c r="E39" s="56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8"/>
    </row>
    <row r="40" spans="1:25" ht="30" customHeight="1" x14ac:dyDescent="0.25">
      <c r="A40" s="66" t="s">
        <v>23</v>
      </c>
      <c r="B40" s="66"/>
      <c r="C40" s="66">
        <f>COUNTA(C14:C36)</f>
        <v>23</v>
      </c>
      <c r="D40" s="67"/>
      <c r="E40" s="68">
        <f>SUM(E14:E36)</f>
        <v>11716</v>
      </c>
      <c r="F40" s="57">
        <v>2484</v>
      </c>
      <c r="G40" s="57">
        <v>3242</v>
      </c>
      <c r="H40" s="57">
        <v>566</v>
      </c>
      <c r="I40" s="57">
        <v>57</v>
      </c>
      <c r="J40" s="57">
        <v>31</v>
      </c>
      <c r="K40" s="57">
        <v>0</v>
      </c>
      <c r="L40" s="57">
        <v>30</v>
      </c>
      <c r="M40" s="57">
        <v>0</v>
      </c>
      <c r="N40" s="57">
        <v>0</v>
      </c>
      <c r="O40" s="57">
        <v>0</v>
      </c>
      <c r="P40" s="57">
        <v>34</v>
      </c>
      <c r="Q40" s="57">
        <v>0</v>
      </c>
      <c r="R40" s="57">
        <v>3307</v>
      </c>
      <c r="S40" s="57">
        <v>1</v>
      </c>
      <c r="T40" s="57">
        <v>157</v>
      </c>
      <c r="U40" s="57">
        <v>6444</v>
      </c>
      <c r="V40" s="58">
        <v>6602</v>
      </c>
      <c r="Y40" t="s">
        <v>24</v>
      </c>
    </row>
  </sheetData>
  <mergeCells count="8">
    <mergeCell ref="F5:V7"/>
    <mergeCell ref="A7:D7"/>
    <mergeCell ref="A8:D8"/>
    <mergeCell ref="F8:V10"/>
    <mergeCell ref="A12:E12"/>
    <mergeCell ref="F12:O12"/>
    <mergeCell ref="P12:R12"/>
    <mergeCell ref="S12:V12"/>
  </mergeCells>
  <printOptions horizontalCentered="1"/>
  <pageMargins left="0.31527777777777799" right="0.31527777777777799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9081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M_01_030_ECUANDUREO</vt:lpstr>
      <vt:lpstr>M_01_030_ECUANDUREO!_FilterDatabase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Chema</cp:lastModifiedBy>
  <cp:revision>5</cp:revision>
  <dcterms:created xsi:type="dcterms:W3CDTF">2015-06-04T23:29:20Z</dcterms:created>
  <dcterms:modified xsi:type="dcterms:W3CDTF">2015-06-20T16:30:09Z</dcterms:modified>
  <dc:language>es-MX</dc:language>
</cp:coreProperties>
</file>