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725" windowHeight="2490"/>
  </bookViews>
  <sheets>
    <sheet name="Hoja1" sheetId="1" r:id="rId1"/>
  </sheets>
  <definedNames>
    <definedName name="_xlnm._FilterDatabase" localSheetId="0" hidden="1">Hoja1!$A$13:$Z$100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9" i="1" l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X100" i="1"/>
  <c r="T100" i="1"/>
  <c r="Q100" i="1"/>
  <c r="X99" i="1"/>
  <c r="Q99" i="1"/>
  <c r="X98" i="1"/>
  <c r="Q98" i="1"/>
  <c r="X97" i="1"/>
  <c r="Q97" i="1"/>
  <c r="X96" i="1"/>
  <c r="Q96" i="1"/>
  <c r="X95" i="1"/>
  <c r="Q95" i="1"/>
  <c r="X94" i="1"/>
  <c r="Q94" i="1"/>
  <c r="X93" i="1"/>
  <c r="Q93" i="1"/>
  <c r="X92" i="1"/>
  <c r="Q92" i="1"/>
  <c r="X91" i="1"/>
  <c r="Q91" i="1"/>
  <c r="X90" i="1"/>
  <c r="Q90" i="1"/>
  <c r="X89" i="1"/>
  <c r="Q89" i="1"/>
  <c r="X88" i="1"/>
  <c r="Q88" i="1"/>
  <c r="X87" i="1"/>
  <c r="Q87" i="1"/>
  <c r="X86" i="1"/>
  <c r="Q86" i="1"/>
  <c r="X85" i="1"/>
  <c r="Q85" i="1"/>
  <c r="X84" i="1"/>
  <c r="Q84" i="1"/>
  <c r="X83" i="1"/>
  <c r="Q83" i="1"/>
  <c r="X82" i="1"/>
  <c r="Q82" i="1"/>
  <c r="X81" i="1"/>
  <c r="Q81" i="1"/>
  <c r="X80" i="1"/>
  <c r="Q80" i="1"/>
  <c r="X79" i="1"/>
  <c r="Q79" i="1"/>
  <c r="X78" i="1"/>
  <c r="Q78" i="1"/>
  <c r="X77" i="1"/>
  <c r="Q77" i="1"/>
  <c r="X76" i="1"/>
  <c r="Q76" i="1"/>
  <c r="X75" i="1"/>
  <c r="Q75" i="1"/>
  <c r="X74" i="1"/>
  <c r="Q74" i="1"/>
  <c r="X73" i="1"/>
  <c r="Q73" i="1"/>
  <c r="X72" i="1"/>
  <c r="Q72" i="1"/>
  <c r="X71" i="1"/>
  <c r="Q71" i="1"/>
  <c r="X70" i="1"/>
  <c r="Q70" i="1"/>
  <c r="X69" i="1"/>
  <c r="Q69" i="1"/>
  <c r="X68" i="1"/>
  <c r="Q68" i="1"/>
  <c r="X67" i="1"/>
  <c r="Q67" i="1"/>
  <c r="X66" i="1"/>
  <c r="Q66" i="1"/>
  <c r="X65" i="1"/>
  <c r="Q65" i="1"/>
  <c r="X64" i="1"/>
  <c r="Q64" i="1"/>
  <c r="X63" i="1"/>
  <c r="Q63" i="1"/>
  <c r="X62" i="1"/>
  <c r="Q62" i="1"/>
  <c r="X61" i="1"/>
  <c r="Q61" i="1"/>
  <c r="X60" i="1"/>
  <c r="Q60" i="1"/>
  <c r="X59" i="1"/>
  <c r="Q59" i="1"/>
  <c r="X58" i="1"/>
  <c r="Q58" i="1"/>
  <c r="X57" i="1"/>
  <c r="Q57" i="1"/>
  <c r="X56" i="1"/>
  <c r="Q56" i="1"/>
  <c r="X55" i="1"/>
  <c r="Q55" i="1"/>
  <c r="X54" i="1"/>
  <c r="Q54" i="1"/>
  <c r="X53" i="1"/>
  <c r="Q53" i="1"/>
  <c r="X52" i="1"/>
  <c r="Q52" i="1"/>
  <c r="X51" i="1"/>
  <c r="Q51" i="1"/>
  <c r="X50" i="1"/>
  <c r="Q50" i="1"/>
  <c r="X49" i="1"/>
  <c r="Q49" i="1"/>
  <c r="X48" i="1"/>
  <c r="Q48" i="1"/>
  <c r="X47" i="1"/>
  <c r="Q47" i="1"/>
  <c r="X46" i="1"/>
  <c r="Q46" i="1"/>
  <c r="X45" i="1"/>
  <c r="Q45" i="1"/>
  <c r="X44" i="1"/>
  <c r="Q44" i="1"/>
  <c r="X43" i="1"/>
  <c r="Q43" i="1"/>
  <c r="X42" i="1"/>
  <c r="Q42" i="1"/>
  <c r="X41" i="1"/>
  <c r="Q41" i="1"/>
  <c r="X40" i="1"/>
  <c r="Q40" i="1"/>
  <c r="X39" i="1"/>
  <c r="Q39" i="1"/>
  <c r="X38" i="1"/>
  <c r="Q38" i="1"/>
  <c r="X37" i="1"/>
  <c r="Q37" i="1"/>
  <c r="X36" i="1"/>
  <c r="Q36" i="1"/>
  <c r="X35" i="1"/>
  <c r="Q35" i="1"/>
  <c r="X34" i="1"/>
  <c r="Q34" i="1"/>
  <c r="X33" i="1"/>
  <c r="Q33" i="1"/>
  <c r="X32" i="1"/>
  <c r="Q32" i="1"/>
  <c r="X31" i="1"/>
  <c r="Q31" i="1"/>
  <c r="X30" i="1"/>
  <c r="Q30" i="1"/>
  <c r="X29" i="1"/>
  <c r="Q29" i="1"/>
  <c r="X28" i="1"/>
  <c r="Q28" i="1"/>
  <c r="X27" i="1"/>
  <c r="Q27" i="1"/>
  <c r="X26" i="1"/>
  <c r="Q26" i="1"/>
  <c r="X25" i="1"/>
  <c r="Q25" i="1"/>
  <c r="X24" i="1"/>
  <c r="Q24" i="1"/>
  <c r="X23" i="1"/>
  <c r="Q23" i="1"/>
  <c r="X22" i="1"/>
  <c r="Q22" i="1"/>
  <c r="X21" i="1"/>
  <c r="Q21" i="1"/>
  <c r="X20" i="1"/>
  <c r="Q20" i="1"/>
  <c r="X19" i="1"/>
  <c r="Q19" i="1"/>
  <c r="X18" i="1"/>
  <c r="Q18" i="1"/>
  <c r="X17" i="1"/>
  <c r="Q17" i="1"/>
  <c r="X16" i="1"/>
  <c r="Q16" i="1"/>
  <c r="X15" i="1"/>
  <c r="Q15" i="1"/>
  <c r="X14" i="1"/>
  <c r="Q14" i="1"/>
  <c r="W104" i="1"/>
  <c r="V104" i="1"/>
  <c r="S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Y99" i="1" l="1"/>
  <c r="Y83" i="1"/>
  <c r="Y67" i="1"/>
  <c r="Y51" i="1"/>
  <c r="Y16" i="1"/>
  <c r="Y14" i="1"/>
  <c r="Y18" i="1"/>
  <c r="Y39" i="1"/>
  <c r="Y55" i="1"/>
  <c r="Y71" i="1"/>
  <c r="Y87" i="1"/>
  <c r="Y28" i="1"/>
  <c r="Y33" i="1"/>
  <c r="Y49" i="1"/>
  <c r="Y65" i="1"/>
  <c r="Y81" i="1"/>
  <c r="Y96" i="1"/>
  <c r="Y26" i="1"/>
  <c r="Y31" i="1"/>
  <c r="Y47" i="1"/>
  <c r="Y63" i="1"/>
  <c r="Y79" i="1"/>
  <c r="Y100" i="1"/>
  <c r="Y24" i="1"/>
  <c r="Y59" i="1"/>
  <c r="Y61" i="1"/>
  <c r="Y75" i="1"/>
  <c r="Y93" i="1"/>
  <c r="Y20" i="1"/>
  <c r="Y41" i="1"/>
  <c r="Y57" i="1"/>
  <c r="Y73" i="1"/>
  <c r="Y19" i="1"/>
  <c r="Y27" i="1"/>
  <c r="Y34" i="1"/>
  <c r="Y42" i="1"/>
  <c r="Y50" i="1"/>
  <c r="Y58" i="1"/>
  <c r="Y66" i="1"/>
  <c r="Y74" i="1"/>
  <c r="Y82" i="1"/>
  <c r="Y90" i="1"/>
  <c r="Y95" i="1"/>
  <c r="Y25" i="1"/>
  <c r="Y32" i="1"/>
  <c r="Y40" i="1"/>
  <c r="Y48" i="1"/>
  <c r="Y56" i="1"/>
  <c r="Y64" i="1"/>
  <c r="Y72" i="1"/>
  <c r="Y80" i="1"/>
  <c r="Y88" i="1"/>
  <c r="Y94" i="1"/>
  <c r="Y15" i="1"/>
  <c r="Y23" i="1"/>
  <c r="Y38" i="1"/>
  <c r="Y46" i="1"/>
  <c r="Y54" i="1"/>
  <c r="Y62" i="1"/>
  <c r="Y70" i="1"/>
  <c r="Y78" i="1"/>
  <c r="Y86" i="1"/>
  <c r="Y22" i="1"/>
  <c r="Y30" i="1"/>
  <c r="Y37" i="1"/>
  <c r="Y45" i="1"/>
  <c r="Y53" i="1"/>
  <c r="Y69" i="1"/>
  <c r="Y77" i="1"/>
  <c r="Y85" i="1"/>
  <c r="Y91" i="1"/>
  <c r="Y97" i="1"/>
  <c r="Y35" i="1"/>
  <c r="Y43" i="1"/>
  <c r="Y92" i="1"/>
  <c r="Y98" i="1"/>
  <c r="Y21" i="1"/>
  <c r="Y29" i="1"/>
  <c r="Y44" i="1"/>
  <c r="Y52" i="1"/>
  <c r="Y60" i="1"/>
  <c r="Y68" i="1"/>
  <c r="Y76" i="1"/>
  <c r="Y84" i="1"/>
  <c r="Y89" i="1"/>
  <c r="Y17" i="1"/>
  <c r="Y36" i="1"/>
  <c r="R100" i="1"/>
  <c r="T104" i="1"/>
  <c r="U104" i="1"/>
  <c r="X104" i="1"/>
  <c r="Q104" i="1"/>
  <c r="Z95" i="1"/>
  <c r="Z90" i="1"/>
  <c r="Z91" i="1" s="1"/>
  <c r="Z92" i="1" s="1"/>
  <c r="Z93" i="1" s="1"/>
  <c r="Z78" i="1"/>
  <c r="Z79" i="1" s="1"/>
  <c r="Z80" i="1" s="1"/>
  <c r="Z81" i="1" s="1"/>
  <c r="Z66" i="1"/>
  <c r="Z67" i="1" s="1"/>
  <c r="Z68" i="1" s="1"/>
  <c r="Z69" i="1" s="1"/>
  <c r="Z50" i="1"/>
  <c r="Z51" i="1" s="1"/>
  <c r="Z52" i="1" s="1"/>
  <c r="Z53" i="1" s="1"/>
  <c r="Z55" i="1" s="1"/>
  <c r="Z56" i="1" s="1"/>
  <c r="Z57" i="1" s="1"/>
  <c r="Z38" i="1"/>
  <c r="Z39" i="1" s="1"/>
  <c r="Z40" i="1" s="1"/>
  <c r="Z41" i="1" s="1"/>
  <c r="Z27" i="1"/>
  <c r="Z28" i="1" s="1"/>
  <c r="Z29" i="1" s="1"/>
  <c r="Z30" i="1" s="1"/>
  <c r="Z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Z14" i="1" l="1"/>
  <c r="Z16" i="1" s="1"/>
  <c r="R104" i="1"/>
  <c r="Y104" i="1"/>
  <c r="Z17" i="1" l="1"/>
  <c r="Z18" i="1" s="1"/>
  <c r="A10" i="1" s="1"/>
  <c r="A9" i="1"/>
</calcChain>
</file>

<file path=xl/sharedStrings.xml><?xml version="1.0" encoding="utf-8"?>
<sst xmlns="http://schemas.openxmlformats.org/spreadsheetml/2006/main" count="196" uniqueCount="27">
  <si>
    <t>Municipio: 083 Tacambaro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</si>
  <si>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</si>
  <si>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</si>
  <si>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</si>
  <si>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</si>
  <si>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</si>
  <si>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</si>
  <si>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</si>
  <si>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</si>
  <si>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</si>
  <si>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</si>
  <si>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</si>
  <si>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</si>
  <si>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</si>
  <si>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</si>
  <si>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</si>
  <si>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</si>
  <si>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TACAMBARO</t>
  </si>
  <si>
    <t>BÁSICA</t>
  </si>
  <si>
    <t>CONTIGUA 1</t>
  </si>
  <si>
    <t>CONTIGUA 2</t>
  </si>
  <si>
    <t>CONTIGUA 3</t>
  </si>
  <si>
    <t>CONTIGUA 4</t>
  </si>
  <si>
    <t>CONTIGUA 5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</si>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</sst>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6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18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571500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49875</xdr:colOff>
      <xdr:row>12</xdr:row>
      <xdr:rowOff>59400</xdr:rowOff>
    </xdr:from>
    <xdr:ext cx="457200" cy="457200"/>
    <xdr:pic>
      <xdr:nvPicPr>
        <xdr:cNvPr id="16" name="Imagen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075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540375</xdr:colOff>
      <xdr:row>12</xdr:row>
      <xdr:rowOff>54600</xdr:rowOff>
    </xdr:from>
    <xdr:ext cx="476250" cy="476250"/>
    <xdr:pic>
      <xdr:nvPicPr>
        <xdr:cNvPr id="17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575" y="234060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X104" sqref="X104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25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5" customHeight="1" x14ac:dyDescent="0.3">
      <c r="A9" s="3" t="str">
        <f>CONCATENATE("Casillas computadas: ",Z16," de ",Z15)</f>
        <v>Casillas computadas: 87 de 87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9"/>
      <c r="V12" s="80" t="s">
        <v>6</v>
      </c>
      <c r="W12" s="81"/>
      <c r="X12" s="81"/>
      <c r="Y12" s="82"/>
    </row>
    <row r="13" spans="1:2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26</v>
      </c>
    </row>
    <row r="14" spans="1:26" ht="15" customHeight="1" x14ac:dyDescent="0.25">
      <c r="A14" s="13">
        <v>1</v>
      </c>
      <c r="B14" s="14" t="s">
        <v>17</v>
      </c>
      <c r="C14" s="15">
        <v>1844</v>
      </c>
      <c r="D14" s="16" t="s">
        <v>18</v>
      </c>
      <c r="E14" s="17">
        <v>671</v>
      </c>
      <c r="F14" s="18">
        <v>39</v>
      </c>
      <c r="G14" s="19">
        <v>125</v>
      </c>
      <c r="H14" s="19">
        <v>106</v>
      </c>
      <c r="I14" s="19">
        <v>1</v>
      </c>
      <c r="J14" s="19">
        <v>4</v>
      </c>
      <c r="K14" s="19">
        <v>5</v>
      </c>
      <c r="L14" s="19">
        <v>18</v>
      </c>
      <c r="M14" s="19">
        <v>56</v>
      </c>
      <c r="N14" s="19">
        <v>4</v>
      </c>
      <c r="O14" s="20">
        <v>0</v>
      </c>
      <c r="P14" s="21">
        <v>5</v>
      </c>
      <c r="Q14" s="22">
        <f>P14</f>
        <v>5</v>
      </c>
      <c r="R14" s="22">
        <f t="shared" ref="R14:R77" si="0">Q14+G14+J14</f>
        <v>134</v>
      </c>
      <c r="S14" s="21">
        <v>1</v>
      </c>
      <c r="T14" s="22">
        <f t="shared" ref="T14:T77" si="1">S14</f>
        <v>1</v>
      </c>
      <c r="U14" s="22">
        <f t="shared" ref="U14:U77" si="2">H14+I14+T14</f>
        <v>108</v>
      </c>
      <c r="V14" s="18">
        <v>1</v>
      </c>
      <c r="W14" s="19">
        <v>9</v>
      </c>
      <c r="X14" s="23">
        <f>SUM(F14:O14)</f>
        <v>358</v>
      </c>
      <c r="Y14" s="24">
        <f>Q14+T14+V14+W14+X14</f>
        <v>374</v>
      </c>
      <c r="Z14">
        <f>COUNTIF(Y14:Y100,0)</f>
        <v>0</v>
      </c>
    </row>
    <row r="15" spans="1:26" ht="15" customHeight="1" x14ac:dyDescent="0.25">
      <c r="A15" s="25">
        <f t="shared" ref="A15:A78" si="3">A14+1</f>
        <v>2</v>
      </c>
      <c r="B15" s="26" t="s">
        <v>17</v>
      </c>
      <c r="C15" s="27">
        <v>1844</v>
      </c>
      <c r="D15" s="28" t="s">
        <v>19</v>
      </c>
      <c r="E15" s="29">
        <v>671</v>
      </c>
      <c r="F15" s="30">
        <v>39</v>
      </c>
      <c r="G15" s="31">
        <v>106</v>
      </c>
      <c r="H15" s="31">
        <v>104</v>
      </c>
      <c r="I15" s="31">
        <v>2</v>
      </c>
      <c r="J15" s="31">
        <v>3</v>
      </c>
      <c r="K15" s="31">
        <v>20</v>
      </c>
      <c r="L15" s="31">
        <v>20</v>
      </c>
      <c r="M15" s="31">
        <v>64</v>
      </c>
      <c r="N15" s="31">
        <v>8</v>
      </c>
      <c r="O15" s="32">
        <v>0</v>
      </c>
      <c r="P15" s="33">
        <v>6</v>
      </c>
      <c r="Q15" s="34">
        <f t="shared" ref="Q15:Q77" si="4">P15</f>
        <v>6</v>
      </c>
      <c r="R15" s="34">
        <f t="shared" si="0"/>
        <v>115</v>
      </c>
      <c r="S15" s="33">
        <v>3</v>
      </c>
      <c r="T15" s="34">
        <f t="shared" si="1"/>
        <v>3</v>
      </c>
      <c r="U15" s="34">
        <f t="shared" si="2"/>
        <v>109</v>
      </c>
      <c r="V15" s="30">
        <v>0</v>
      </c>
      <c r="W15" s="31">
        <v>0</v>
      </c>
      <c r="X15" s="35">
        <f t="shared" ref="X15:X77" si="5">SUM(F15:O15)</f>
        <v>366</v>
      </c>
      <c r="Y15" s="36">
        <f t="shared" ref="Y15:Y77" si="6">Q15+T15+V15+W15+X15</f>
        <v>375</v>
      </c>
      <c r="Z15">
        <f>C104</f>
        <v>87</v>
      </c>
    </row>
    <row r="16" spans="1:26" ht="15" customHeight="1" x14ac:dyDescent="0.25">
      <c r="A16" s="37">
        <f t="shared" si="3"/>
        <v>3</v>
      </c>
      <c r="B16" s="38" t="s">
        <v>17</v>
      </c>
      <c r="C16" s="39">
        <v>1845</v>
      </c>
      <c r="D16" s="40" t="s">
        <v>18</v>
      </c>
      <c r="E16" s="41">
        <v>517</v>
      </c>
      <c r="F16" s="42">
        <v>74</v>
      </c>
      <c r="G16" s="43">
        <v>110</v>
      </c>
      <c r="H16" s="43">
        <v>59</v>
      </c>
      <c r="I16" s="43">
        <v>3</v>
      </c>
      <c r="J16" s="43">
        <v>3</v>
      </c>
      <c r="K16" s="43">
        <v>7</v>
      </c>
      <c r="L16" s="43">
        <v>4</v>
      </c>
      <c r="M16" s="43">
        <v>39</v>
      </c>
      <c r="N16" s="43">
        <v>4</v>
      </c>
      <c r="O16" s="44">
        <v>0</v>
      </c>
      <c r="P16" s="45">
        <v>2</v>
      </c>
      <c r="Q16" s="46">
        <f t="shared" si="4"/>
        <v>2</v>
      </c>
      <c r="R16" s="46">
        <f t="shared" si="0"/>
        <v>115</v>
      </c>
      <c r="S16" s="45">
        <v>2</v>
      </c>
      <c r="T16" s="46">
        <f t="shared" si="1"/>
        <v>2</v>
      </c>
      <c r="U16" s="46">
        <f t="shared" si="2"/>
        <v>64</v>
      </c>
      <c r="V16" s="42">
        <v>0</v>
      </c>
      <c r="W16" s="43">
        <v>7</v>
      </c>
      <c r="X16" s="47">
        <f t="shared" si="5"/>
        <v>303</v>
      </c>
      <c r="Y16" s="48">
        <f t="shared" si="6"/>
        <v>314</v>
      </c>
      <c r="Z16">
        <f>Z15-Z14</f>
        <v>87</v>
      </c>
    </row>
    <row r="17" spans="1:26" ht="15" customHeight="1" x14ac:dyDescent="0.25">
      <c r="A17" s="25">
        <f t="shared" si="3"/>
        <v>4</v>
      </c>
      <c r="B17" s="26" t="s">
        <v>17</v>
      </c>
      <c r="C17" s="27">
        <v>1845</v>
      </c>
      <c r="D17" s="28" t="s">
        <v>19</v>
      </c>
      <c r="E17" s="29">
        <v>516</v>
      </c>
      <c r="F17" s="30">
        <v>66</v>
      </c>
      <c r="G17" s="31">
        <v>110</v>
      </c>
      <c r="H17" s="31">
        <v>69</v>
      </c>
      <c r="I17" s="31">
        <v>3</v>
      </c>
      <c r="J17" s="31">
        <v>3</v>
      </c>
      <c r="K17" s="31">
        <v>2</v>
      </c>
      <c r="L17" s="31">
        <v>8</v>
      </c>
      <c r="M17" s="31">
        <v>50</v>
      </c>
      <c r="N17" s="31">
        <v>7</v>
      </c>
      <c r="O17" s="32">
        <v>2</v>
      </c>
      <c r="P17" s="33">
        <v>6</v>
      </c>
      <c r="Q17" s="34">
        <f t="shared" si="4"/>
        <v>6</v>
      </c>
      <c r="R17" s="34">
        <f t="shared" si="0"/>
        <v>119</v>
      </c>
      <c r="S17" s="33">
        <v>0</v>
      </c>
      <c r="T17" s="34">
        <f t="shared" si="1"/>
        <v>0</v>
      </c>
      <c r="U17" s="34">
        <f t="shared" si="2"/>
        <v>72</v>
      </c>
      <c r="V17" s="30">
        <v>0</v>
      </c>
      <c r="W17" s="31">
        <v>10</v>
      </c>
      <c r="X17" s="35">
        <f t="shared" si="5"/>
        <v>320</v>
      </c>
      <c r="Y17" s="36">
        <f t="shared" si="6"/>
        <v>336</v>
      </c>
      <c r="Z17" s="49">
        <f>Z16*100/Z15</f>
        <v>100</v>
      </c>
    </row>
    <row r="18" spans="1:26" ht="15" customHeight="1" x14ac:dyDescent="0.25">
      <c r="A18" s="37">
        <f t="shared" si="3"/>
        <v>5</v>
      </c>
      <c r="B18" s="38" t="s">
        <v>17</v>
      </c>
      <c r="C18" s="39">
        <v>1846</v>
      </c>
      <c r="D18" s="40" t="s">
        <v>18</v>
      </c>
      <c r="E18" s="41">
        <v>491</v>
      </c>
      <c r="F18" s="42">
        <v>50</v>
      </c>
      <c r="G18" s="43">
        <v>95</v>
      </c>
      <c r="H18" s="43">
        <v>71</v>
      </c>
      <c r="I18" s="43">
        <v>0</v>
      </c>
      <c r="J18" s="43">
        <v>1</v>
      </c>
      <c r="K18" s="43">
        <v>4</v>
      </c>
      <c r="L18" s="43">
        <v>13</v>
      </c>
      <c r="M18" s="43">
        <v>28</v>
      </c>
      <c r="N18" s="43">
        <v>6</v>
      </c>
      <c r="O18" s="44">
        <v>0</v>
      </c>
      <c r="P18" s="45">
        <v>1</v>
      </c>
      <c r="Q18" s="46">
        <f t="shared" si="4"/>
        <v>1</v>
      </c>
      <c r="R18" s="46">
        <f t="shared" si="0"/>
        <v>97</v>
      </c>
      <c r="S18" s="45">
        <v>1</v>
      </c>
      <c r="T18" s="46">
        <f t="shared" si="1"/>
        <v>1</v>
      </c>
      <c r="U18" s="46">
        <f t="shared" si="2"/>
        <v>72</v>
      </c>
      <c r="V18" s="42">
        <v>0</v>
      </c>
      <c r="W18" s="43">
        <v>14</v>
      </c>
      <c r="X18" s="47">
        <f t="shared" si="5"/>
        <v>268</v>
      </c>
      <c r="Y18" s="48">
        <f t="shared" si="6"/>
        <v>284</v>
      </c>
      <c r="Z18" s="50" t="str">
        <f>TEXT(Z17,"0.00")</f>
        <v>100.00</v>
      </c>
    </row>
    <row r="19" spans="1:26" ht="15" customHeight="1" x14ac:dyDescent="0.25">
      <c r="A19" s="25">
        <f t="shared" si="3"/>
        <v>6</v>
      </c>
      <c r="B19" s="26" t="s">
        <v>17</v>
      </c>
      <c r="C19" s="27">
        <v>1846</v>
      </c>
      <c r="D19" s="28" t="s">
        <v>19</v>
      </c>
      <c r="E19" s="29">
        <v>491</v>
      </c>
      <c r="F19" s="30">
        <v>49</v>
      </c>
      <c r="G19" s="31">
        <v>78</v>
      </c>
      <c r="H19" s="31">
        <v>64</v>
      </c>
      <c r="I19" s="31">
        <v>2</v>
      </c>
      <c r="J19" s="31">
        <v>10</v>
      </c>
      <c r="K19" s="31">
        <v>10</v>
      </c>
      <c r="L19" s="31">
        <v>15</v>
      </c>
      <c r="M19" s="31">
        <v>49</v>
      </c>
      <c r="N19" s="31">
        <v>1</v>
      </c>
      <c r="O19" s="32">
        <v>0</v>
      </c>
      <c r="P19" s="33">
        <v>2</v>
      </c>
      <c r="Q19" s="34">
        <f t="shared" si="4"/>
        <v>2</v>
      </c>
      <c r="R19" s="34">
        <f t="shared" si="0"/>
        <v>90</v>
      </c>
      <c r="S19" s="33">
        <v>0</v>
      </c>
      <c r="T19" s="34">
        <f t="shared" si="1"/>
        <v>0</v>
      </c>
      <c r="U19" s="34">
        <f t="shared" si="2"/>
        <v>66</v>
      </c>
      <c r="V19" s="30">
        <v>0</v>
      </c>
      <c r="W19" s="31">
        <v>11</v>
      </c>
      <c r="X19" s="35">
        <f t="shared" si="5"/>
        <v>278</v>
      </c>
      <c r="Y19" s="36">
        <f t="shared" si="6"/>
        <v>291</v>
      </c>
    </row>
    <row r="20" spans="1:26" ht="15" customHeight="1" x14ac:dyDescent="0.25">
      <c r="A20" s="37">
        <f t="shared" si="3"/>
        <v>7</v>
      </c>
      <c r="B20" s="38" t="s">
        <v>17</v>
      </c>
      <c r="C20" s="39">
        <v>1847</v>
      </c>
      <c r="D20" s="40" t="s">
        <v>18</v>
      </c>
      <c r="E20" s="41">
        <v>592</v>
      </c>
      <c r="F20" s="42">
        <v>26</v>
      </c>
      <c r="G20" s="43">
        <v>134</v>
      </c>
      <c r="H20" s="43">
        <v>90</v>
      </c>
      <c r="I20" s="43">
        <v>3</v>
      </c>
      <c r="J20" s="43">
        <v>2</v>
      </c>
      <c r="K20" s="43">
        <v>6</v>
      </c>
      <c r="L20" s="43">
        <v>7</v>
      </c>
      <c r="M20" s="43">
        <v>27</v>
      </c>
      <c r="N20" s="43">
        <v>1</v>
      </c>
      <c r="O20" s="44">
        <v>0</v>
      </c>
      <c r="P20" s="45">
        <v>3</v>
      </c>
      <c r="Q20" s="46">
        <f t="shared" si="4"/>
        <v>3</v>
      </c>
      <c r="R20" s="46">
        <f t="shared" si="0"/>
        <v>139</v>
      </c>
      <c r="S20" s="45">
        <v>1</v>
      </c>
      <c r="T20" s="46">
        <f t="shared" si="1"/>
        <v>1</v>
      </c>
      <c r="U20" s="46">
        <f t="shared" si="2"/>
        <v>94</v>
      </c>
      <c r="V20" s="42">
        <v>1</v>
      </c>
      <c r="W20" s="43">
        <v>13</v>
      </c>
      <c r="X20" s="47">
        <f t="shared" si="5"/>
        <v>296</v>
      </c>
      <c r="Y20" s="48">
        <f t="shared" si="6"/>
        <v>314</v>
      </c>
    </row>
    <row r="21" spans="1:26" ht="15" customHeight="1" x14ac:dyDescent="0.25">
      <c r="A21" s="25">
        <f t="shared" si="3"/>
        <v>8</v>
      </c>
      <c r="B21" s="26" t="s">
        <v>17</v>
      </c>
      <c r="C21" s="27">
        <v>1847</v>
      </c>
      <c r="D21" s="28" t="s">
        <v>19</v>
      </c>
      <c r="E21" s="29">
        <v>592</v>
      </c>
      <c r="F21" s="30">
        <v>38</v>
      </c>
      <c r="G21" s="31">
        <v>94</v>
      </c>
      <c r="H21" s="31">
        <v>84</v>
      </c>
      <c r="I21" s="31">
        <v>5</v>
      </c>
      <c r="J21" s="31">
        <v>2</v>
      </c>
      <c r="K21" s="31">
        <v>8</v>
      </c>
      <c r="L21" s="31">
        <v>8</v>
      </c>
      <c r="M21" s="31">
        <v>28</v>
      </c>
      <c r="N21" s="31">
        <v>4</v>
      </c>
      <c r="O21" s="32">
        <v>0</v>
      </c>
      <c r="P21" s="33">
        <v>2</v>
      </c>
      <c r="Q21" s="34">
        <f t="shared" si="4"/>
        <v>2</v>
      </c>
      <c r="R21" s="34">
        <f t="shared" si="0"/>
        <v>98</v>
      </c>
      <c r="S21" s="33">
        <v>3</v>
      </c>
      <c r="T21" s="34">
        <f t="shared" si="1"/>
        <v>3</v>
      </c>
      <c r="U21" s="34">
        <f t="shared" si="2"/>
        <v>92</v>
      </c>
      <c r="V21" s="30">
        <v>0</v>
      </c>
      <c r="W21" s="31">
        <v>6</v>
      </c>
      <c r="X21" s="35">
        <f t="shared" si="5"/>
        <v>271</v>
      </c>
      <c r="Y21" s="36">
        <f t="shared" si="6"/>
        <v>282</v>
      </c>
    </row>
    <row r="22" spans="1:26" ht="15" customHeight="1" x14ac:dyDescent="0.25">
      <c r="A22" s="37">
        <f t="shared" si="3"/>
        <v>9</v>
      </c>
      <c r="B22" s="38" t="s">
        <v>17</v>
      </c>
      <c r="C22" s="39">
        <v>1847</v>
      </c>
      <c r="D22" s="40" t="s">
        <v>20</v>
      </c>
      <c r="E22" s="41">
        <v>592</v>
      </c>
      <c r="F22" s="42">
        <v>39</v>
      </c>
      <c r="G22" s="43">
        <v>113</v>
      </c>
      <c r="H22" s="43">
        <v>99</v>
      </c>
      <c r="I22" s="43">
        <v>4</v>
      </c>
      <c r="J22" s="43">
        <v>5</v>
      </c>
      <c r="K22" s="43">
        <v>5</v>
      </c>
      <c r="L22" s="43">
        <v>6</v>
      </c>
      <c r="M22" s="43">
        <v>29</v>
      </c>
      <c r="N22" s="43">
        <v>4</v>
      </c>
      <c r="O22" s="44">
        <v>0</v>
      </c>
      <c r="P22" s="45">
        <v>6</v>
      </c>
      <c r="Q22" s="46">
        <f t="shared" si="4"/>
        <v>6</v>
      </c>
      <c r="R22" s="46">
        <f t="shared" si="0"/>
        <v>124</v>
      </c>
      <c r="S22" s="45">
        <v>1</v>
      </c>
      <c r="T22" s="46">
        <f t="shared" si="1"/>
        <v>1</v>
      </c>
      <c r="U22" s="46">
        <f t="shared" si="2"/>
        <v>104</v>
      </c>
      <c r="V22" s="42">
        <v>2</v>
      </c>
      <c r="W22" s="43">
        <v>11</v>
      </c>
      <c r="X22" s="47">
        <f t="shared" si="5"/>
        <v>304</v>
      </c>
      <c r="Y22" s="48">
        <f t="shared" si="6"/>
        <v>324</v>
      </c>
    </row>
    <row r="23" spans="1:26" ht="15" customHeight="1" x14ac:dyDescent="0.25">
      <c r="A23" s="25">
        <f t="shared" si="3"/>
        <v>10</v>
      </c>
      <c r="B23" s="26" t="s">
        <v>17</v>
      </c>
      <c r="C23" s="27">
        <v>1847</v>
      </c>
      <c r="D23" s="28" t="s">
        <v>21</v>
      </c>
      <c r="E23" s="29">
        <v>592</v>
      </c>
      <c r="F23" s="30">
        <v>33</v>
      </c>
      <c r="G23" s="31">
        <v>91</v>
      </c>
      <c r="H23" s="31">
        <v>112</v>
      </c>
      <c r="I23" s="31">
        <v>3</v>
      </c>
      <c r="J23" s="31">
        <v>3</v>
      </c>
      <c r="K23" s="31">
        <v>6</v>
      </c>
      <c r="L23" s="31">
        <v>11</v>
      </c>
      <c r="M23" s="31">
        <v>30</v>
      </c>
      <c r="N23" s="31">
        <v>4</v>
      </c>
      <c r="O23" s="32">
        <v>0</v>
      </c>
      <c r="P23" s="33">
        <v>2</v>
      </c>
      <c r="Q23" s="34">
        <f t="shared" si="4"/>
        <v>2</v>
      </c>
      <c r="R23" s="34">
        <f t="shared" si="0"/>
        <v>96</v>
      </c>
      <c r="S23" s="33">
        <v>3</v>
      </c>
      <c r="T23" s="34">
        <f t="shared" si="1"/>
        <v>3</v>
      </c>
      <c r="U23" s="34">
        <f t="shared" si="2"/>
        <v>118</v>
      </c>
      <c r="V23" s="30">
        <v>1</v>
      </c>
      <c r="W23" s="31">
        <v>10</v>
      </c>
      <c r="X23" s="35">
        <f t="shared" si="5"/>
        <v>293</v>
      </c>
      <c r="Y23" s="36">
        <f t="shared" si="6"/>
        <v>309</v>
      </c>
    </row>
    <row r="24" spans="1:26" ht="15" customHeight="1" x14ac:dyDescent="0.25">
      <c r="A24" s="37">
        <f t="shared" si="3"/>
        <v>11</v>
      </c>
      <c r="B24" s="38" t="s">
        <v>17</v>
      </c>
      <c r="C24" s="39">
        <v>1848</v>
      </c>
      <c r="D24" s="40" t="s">
        <v>18</v>
      </c>
      <c r="E24" s="41">
        <v>652</v>
      </c>
      <c r="F24" s="42">
        <v>43</v>
      </c>
      <c r="G24" s="43">
        <v>102</v>
      </c>
      <c r="H24" s="43">
        <v>115</v>
      </c>
      <c r="I24" s="43">
        <v>4</v>
      </c>
      <c r="J24" s="43">
        <v>10</v>
      </c>
      <c r="K24" s="43">
        <v>8</v>
      </c>
      <c r="L24" s="43">
        <v>25</v>
      </c>
      <c r="M24" s="43">
        <v>17</v>
      </c>
      <c r="N24" s="43">
        <v>7</v>
      </c>
      <c r="O24" s="44">
        <v>0</v>
      </c>
      <c r="P24" s="45">
        <v>0</v>
      </c>
      <c r="Q24" s="46">
        <f t="shared" si="4"/>
        <v>0</v>
      </c>
      <c r="R24" s="46">
        <f t="shared" si="0"/>
        <v>112</v>
      </c>
      <c r="S24" s="45">
        <v>0</v>
      </c>
      <c r="T24" s="46">
        <f t="shared" si="1"/>
        <v>0</v>
      </c>
      <c r="U24" s="46">
        <f t="shared" si="2"/>
        <v>119</v>
      </c>
      <c r="V24" s="42">
        <v>0</v>
      </c>
      <c r="W24" s="43">
        <v>7</v>
      </c>
      <c r="X24" s="47">
        <f t="shared" si="5"/>
        <v>331</v>
      </c>
      <c r="Y24" s="48">
        <f t="shared" si="6"/>
        <v>338</v>
      </c>
    </row>
    <row r="25" spans="1:26" ht="15" customHeight="1" x14ac:dyDescent="0.25">
      <c r="A25" s="25">
        <f t="shared" si="3"/>
        <v>12</v>
      </c>
      <c r="B25" s="26" t="s">
        <v>17</v>
      </c>
      <c r="C25" s="27">
        <v>1848</v>
      </c>
      <c r="D25" s="28" t="s">
        <v>19</v>
      </c>
      <c r="E25" s="29">
        <v>652</v>
      </c>
      <c r="F25" s="30">
        <v>40</v>
      </c>
      <c r="G25" s="31">
        <v>82</v>
      </c>
      <c r="H25" s="31">
        <v>107</v>
      </c>
      <c r="I25" s="31">
        <v>3</v>
      </c>
      <c r="J25" s="31">
        <v>5</v>
      </c>
      <c r="K25" s="31">
        <v>6</v>
      </c>
      <c r="L25" s="31">
        <v>35</v>
      </c>
      <c r="M25" s="31">
        <v>26</v>
      </c>
      <c r="N25" s="31">
        <v>3</v>
      </c>
      <c r="O25" s="32">
        <v>0</v>
      </c>
      <c r="P25" s="33">
        <v>4</v>
      </c>
      <c r="Q25" s="34">
        <f t="shared" si="4"/>
        <v>4</v>
      </c>
      <c r="R25" s="34">
        <f t="shared" si="0"/>
        <v>91</v>
      </c>
      <c r="S25" s="33">
        <v>0</v>
      </c>
      <c r="T25" s="34">
        <f t="shared" si="1"/>
        <v>0</v>
      </c>
      <c r="U25" s="34">
        <f t="shared" si="2"/>
        <v>110</v>
      </c>
      <c r="V25" s="30">
        <v>0</v>
      </c>
      <c r="W25" s="31">
        <v>11</v>
      </c>
      <c r="X25" s="35">
        <f t="shared" si="5"/>
        <v>307</v>
      </c>
      <c r="Y25" s="36">
        <f t="shared" si="6"/>
        <v>322</v>
      </c>
    </row>
    <row r="26" spans="1:26" ht="15" customHeight="1" x14ac:dyDescent="0.25">
      <c r="A26" s="37">
        <f t="shared" si="3"/>
        <v>13</v>
      </c>
      <c r="B26" s="38" t="s">
        <v>17</v>
      </c>
      <c r="C26" s="39">
        <v>1848</v>
      </c>
      <c r="D26" s="40" t="s">
        <v>20</v>
      </c>
      <c r="E26" s="41">
        <v>651</v>
      </c>
      <c r="F26" s="42">
        <v>56</v>
      </c>
      <c r="G26" s="43">
        <v>97</v>
      </c>
      <c r="H26" s="43">
        <v>111</v>
      </c>
      <c r="I26" s="43">
        <v>3</v>
      </c>
      <c r="J26" s="43">
        <v>6</v>
      </c>
      <c r="K26" s="43">
        <v>6</v>
      </c>
      <c r="L26" s="43">
        <v>25</v>
      </c>
      <c r="M26" s="43">
        <v>33</v>
      </c>
      <c r="N26" s="43">
        <v>3</v>
      </c>
      <c r="O26" s="44">
        <v>0</v>
      </c>
      <c r="P26" s="45">
        <v>1</v>
      </c>
      <c r="Q26" s="46">
        <f t="shared" si="4"/>
        <v>1</v>
      </c>
      <c r="R26" s="46">
        <f t="shared" si="0"/>
        <v>104</v>
      </c>
      <c r="S26" s="45">
        <v>2</v>
      </c>
      <c r="T26" s="46">
        <f t="shared" si="1"/>
        <v>2</v>
      </c>
      <c r="U26" s="46">
        <f t="shared" si="2"/>
        <v>116</v>
      </c>
      <c r="V26" s="42">
        <v>0</v>
      </c>
      <c r="W26" s="43">
        <v>22</v>
      </c>
      <c r="X26" s="47">
        <f t="shared" si="5"/>
        <v>340</v>
      </c>
      <c r="Y26" s="48">
        <f t="shared" si="6"/>
        <v>365</v>
      </c>
    </row>
    <row r="27" spans="1:26" ht="15" customHeight="1" x14ac:dyDescent="0.25">
      <c r="A27" s="25">
        <f t="shared" si="3"/>
        <v>14</v>
      </c>
      <c r="B27" s="26" t="s">
        <v>17</v>
      </c>
      <c r="C27" s="27">
        <v>1848</v>
      </c>
      <c r="D27" s="28" t="s">
        <v>21</v>
      </c>
      <c r="E27" s="29">
        <v>651</v>
      </c>
      <c r="F27" s="30">
        <v>32</v>
      </c>
      <c r="G27" s="31">
        <v>88</v>
      </c>
      <c r="H27" s="31">
        <v>118</v>
      </c>
      <c r="I27" s="31">
        <v>6</v>
      </c>
      <c r="J27" s="31">
        <v>6</v>
      </c>
      <c r="K27" s="31">
        <v>6</v>
      </c>
      <c r="L27" s="31">
        <v>20</v>
      </c>
      <c r="M27" s="31">
        <v>33</v>
      </c>
      <c r="N27" s="31">
        <v>4</v>
      </c>
      <c r="O27" s="32">
        <v>0</v>
      </c>
      <c r="P27" s="33">
        <v>3</v>
      </c>
      <c r="Q27" s="34">
        <f t="shared" si="4"/>
        <v>3</v>
      </c>
      <c r="R27" s="34">
        <f t="shared" si="0"/>
        <v>97</v>
      </c>
      <c r="S27" s="33">
        <v>3</v>
      </c>
      <c r="T27" s="34">
        <f t="shared" si="1"/>
        <v>3</v>
      </c>
      <c r="U27" s="34">
        <f t="shared" si="2"/>
        <v>127</v>
      </c>
      <c r="V27" s="30">
        <v>0</v>
      </c>
      <c r="W27" s="31">
        <v>25</v>
      </c>
      <c r="X27" s="35">
        <f t="shared" si="5"/>
        <v>313</v>
      </c>
      <c r="Y27" s="36">
        <f t="shared" si="6"/>
        <v>344</v>
      </c>
      <c r="Z27">
        <f>C116</f>
        <v>0</v>
      </c>
    </row>
    <row r="28" spans="1:26" ht="15" customHeight="1" x14ac:dyDescent="0.25">
      <c r="A28" s="37">
        <f t="shared" si="3"/>
        <v>15</v>
      </c>
      <c r="B28" s="38" t="s">
        <v>17</v>
      </c>
      <c r="C28" s="39">
        <v>1849</v>
      </c>
      <c r="D28" s="40" t="s">
        <v>18</v>
      </c>
      <c r="E28" s="41">
        <v>552</v>
      </c>
      <c r="F28" s="42">
        <v>50</v>
      </c>
      <c r="G28" s="43">
        <v>89</v>
      </c>
      <c r="H28" s="43">
        <v>71</v>
      </c>
      <c r="I28" s="43">
        <v>1</v>
      </c>
      <c r="J28" s="43">
        <v>2</v>
      </c>
      <c r="K28" s="43">
        <v>12</v>
      </c>
      <c r="L28" s="43">
        <v>6</v>
      </c>
      <c r="M28" s="43">
        <v>46</v>
      </c>
      <c r="N28" s="43">
        <v>8</v>
      </c>
      <c r="O28" s="44">
        <v>0</v>
      </c>
      <c r="P28" s="45">
        <v>3</v>
      </c>
      <c r="Q28" s="46">
        <f t="shared" si="4"/>
        <v>3</v>
      </c>
      <c r="R28" s="46">
        <f t="shared" si="0"/>
        <v>94</v>
      </c>
      <c r="S28" s="45">
        <v>1</v>
      </c>
      <c r="T28" s="46">
        <f t="shared" si="1"/>
        <v>1</v>
      </c>
      <c r="U28" s="46">
        <f t="shared" si="2"/>
        <v>73</v>
      </c>
      <c r="V28" s="42">
        <v>0</v>
      </c>
      <c r="W28" s="43">
        <v>9</v>
      </c>
      <c r="X28" s="47">
        <f t="shared" si="5"/>
        <v>285</v>
      </c>
      <c r="Y28" s="48">
        <f t="shared" si="6"/>
        <v>298</v>
      </c>
      <c r="Z28">
        <f>Z27-Z26</f>
        <v>0</v>
      </c>
    </row>
    <row r="29" spans="1:26" ht="15" customHeight="1" x14ac:dyDescent="0.25">
      <c r="A29" s="25">
        <f t="shared" si="3"/>
        <v>16</v>
      </c>
      <c r="B29" s="26" t="s">
        <v>17</v>
      </c>
      <c r="C29" s="27">
        <v>1849</v>
      </c>
      <c r="D29" s="28" t="s">
        <v>19</v>
      </c>
      <c r="E29" s="29">
        <v>551</v>
      </c>
      <c r="F29" s="30">
        <v>69</v>
      </c>
      <c r="G29" s="31">
        <v>82</v>
      </c>
      <c r="H29" s="31">
        <v>74</v>
      </c>
      <c r="I29" s="31">
        <v>3</v>
      </c>
      <c r="J29" s="31">
        <v>7</v>
      </c>
      <c r="K29" s="31">
        <v>14</v>
      </c>
      <c r="L29" s="31">
        <v>8</v>
      </c>
      <c r="M29" s="31">
        <v>40</v>
      </c>
      <c r="N29" s="31">
        <v>2</v>
      </c>
      <c r="O29" s="32">
        <v>0</v>
      </c>
      <c r="P29" s="33">
        <v>2</v>
      </c>
      <c r="Q29" s="34">
        <f t="shared" si="4"/>
        <v>2</v>
      </c>
      <c r="R29" s="34">
        <f t="shared" si="0"/>
        <v>91</v>
      </c>
      <c r="S29" s="33">
        <v>4</v>
      </c>
      <c r="T29" s="34">
        <f t="shared" si="1"/>
        <v>4</v>
      </c>
      <c r="U29" s="34">
        <f t="shared" si="2"/>
        <v>81</v>
      </c>
      <c r="V29" s="30">
        <v>0</v>
      </c>
      <c r="W29" s="31">
        <v>10</v>
      </c>
      <c r="X29" s="35">
        <f t="shared" si="5"/>
        <v>299</v>
      </c>
      <c r="Y29" s="36">
        <f t="shared" si="6"/>
        <v>315</v>
      </c>
      <c r="Z29" s="49" t="e">
        <f>Z28*100/Z27</f>
        <v>#DIV/0!</v>
      </c>
    </row>
    <row r="30" spans="1:26" ht="15" customHeight="1" x14ac:dyDescent="0.25">
      <c r="A30" s="37">
        <f t="shared" si="3"/>
        <v>17</v>
      </c>
      <c r="B30" s="38" t="s">
        <v>17</v>
      </c>
      <c r="C30" s="39">
        <v>1850</v>
      </c>
      <c r="D30" s="40" t="s">
        <v>18</v>
      </c>
      <c r="E30" s="41">
        <v>370</v>
      </c>
      <c r="F30" s="42">
        <v>46</v>
      </c>
      <c r="G30" s="43">
        <v>64</v>
      </c>
      <c r="H30" s="43">
        <v>30</v>
      </c>
      <c r="I30" s="43">
        <v>2</v>
      </c>
      <c r="J30" s="43">
        <v>3</v>
      </c>
      <c r="K30" s="43">
        <v>4</v>
      </c>
      <c r="L30" s="43">
        <v>7</v>
      </c>
      <c r="M30" s="43">
        <v>47</v>
      </c>
      <c r="N30" s="43">
        <v>2</v>
      </c>
      <c r="O30" s="44">
        <v>0</v>
      </c>
      <c r="P30" s="45">
        <v>0</v>
      </c>
      <c r="Q30" s="46">
        <f t="shared" si="4"/>
        <v>0</v>
      </c>
      <c r="R30" s="46">
        <f t="shared" si="0"/>
        <v>67</v>
      </c>
      <c r="S30" s="45">
        <v>3</v>
      </c>
      <c r="T30" s="46">
        <f t="shared" si="1"/>
        <v>3</v>
      </c>
      <c r="U30" s="46">
        <f t="shared" si="2"/>
        <v>35</v>
      </c>
      <c r="V30" s="42">
        <v>0</v>
      </c>
      <c r="W30" s="43">
        <v>3</v>
      </c>
      <c r="X30" s="47">
        <f t="shared" si="5"/>
        <v>205</v>
      </c>
      <c r="Y30" s="48">
        <f t="shared" si="6"/>
        <v>211</v>
      </c>
      <c r="Z30" s="50" t="e">
        <f>TEXT(Z29,"0.00")</f>
        <v>#DIV/0!</v>
      </c>
    </row>
    <row r="31" spans="1:26" ht="15" customHeight="1" x14ac:dyDescent="0.25">
      <c r="A31" s="37">
        <f t="shared" si="3"/>
        <v>18</v>
      </c>
      <c r="B31" s="38" t="s">
        <v>17</v>
      </c>
      <c r="C31" s="39">
        <v>1851</v>
      </c>
      <c r="D31" s="40" t="s">
        <v>18</v>
      </c>
      <c r="E31" s="41">
        <v>655</v>
      </c>
      <c r="F31" s="42">
        <v>46</v>
      </c>
      <c r="G31" s="43">
        <v>97</v>
      </c>
      <c r="H31" s="43">
        <v>101</v>
      </c>
      <c r="I31" s="43">
        <v>1</v>
      </c>
      <c r="J31" s="43">
        <v>10</v>
      </c>
      <c r="K31" s="43">
        <v>11</v>
      </c>
      <c r="L31" s="43">
        <v>12</v>
      </c>
      <c r="M31" s="43">
        <v>39</v>
      </c>
      <c r="N31" s="43">
        <v>9</v>
      </c>
      <c r="O31" s="44">
        <v>0</v>
      </c>
      <c r="P31" s="45">
        <v>3</v>
      </c>
      <c r="Q31" s="46">
        <f t="shared" si="4"/>
        <v>3</v>
      </c>
      <c r="R31" s="46">
        <f t="shared" si="0"/>
        <v>110</v>
      </c>
      <c r="S31" s="45">
        <v>2</v>
      </c>
      <c r="T31" s="46">
        <f t="shared" si="1"/>
        <v>2</v>
      </c>
      <c r="U31" s="46">
        <f t="shared" si="2"/>
        <v>104</v>
      </c>
      <c r="V31" s="42">
        <v>0</v>
      </c>
      <c r="W31" s="43">
        <v>13</v>
      </c>
      <c r="X31" s="47">
        <f t="shared" si="5"/>
        <v>326</v>
      </c>
      <c r="Y31" s="48">
        <f t="shared" si="6"/>
        <v>344</v>
      </c>
    </row>
    <row r="32" spans="1:26" ht="15" customHeight="1" x14ac:dyDescent="0.25">
      <c r="A32" s="37">
        <f t="shared" si="3"/>
        <v>19</v>
      </c>
      <c r="B32" s="26" t="s">
        <v>17</v>
      </c>
      <c r="C32" s="27">
        <v>1851</v>
      </c>
      <c r="D32" s="28" t="s">
        <v>19</v>
      </c>
      <c r="E32" s="29">
        <v>654</v>
      </c>
      <c r="F32" s="30">
        <v>43</v>
      </c>
      <c r="G32" s="31">
        <v>88</v>
      </c>
      <c r="H32" s="31">
        <v>107</v>
      </c>
      <c r="I32" s="31">
        <v>7</v>
      </c>
      <c r="J32" s="31">
        <v>15</v>
      </c>
      <c r="K32" s="31">
        <v>15</v>
      </c>
      <c r="L32" s="31">
        <v>9</v>
      </c>
      <c r="M32" s="31">
        <v>28</v>
      </c>
      <c r="N32" s="31">
        <v>7</v>
      </c>
      <c r="O32" s="32">
        <v>0</v>
      </c>
      <c r="P32" s="33">
        <v>1</v>
      </c>
      <c r="Q32" s="34">
        <f t="shared" si="4"/>
        <v>1</v>
      </c>
      <c r="R32" s="34">
        <f t="shared" si="0"/>
        <v>104</v>
      </c>
      <c r="S32" s="33">
        <v>1</v>
      </c>
      <c r="T32" s="34">
        <f t="shared" si="1"/>
        <v>1</v>
      </c>
      <c r="U32" s="34">
        <f t="shared" si="2"/>
        <v>115</v>
      </c>
      <c r="V32" s="30">
        <v>0</v>
      </c>
      <c r="W32" s="31">
        <v>13</v>
      </c>
      <c r="X32" s="35">
        <f t="shared" si="5"/>
        <v>319</v>
      </c>
      <c r="Y32" s="36">
        <f t="shared" si="6"/>
        <v>334</v>
      </c>
    </row>
    <row r="33" spans="1:26" ht="15" customHeight="1" x14ac:dyDescent="0.25">
      <c r="A33" s="37">
        <f t="shared" si="3"/>
        <v>20</v>
      </c>
      <c r="B33" s="38" t="s">
        <v>17</v>
      </c>
      <c r="C33" s="39">
        <v>1851</v>
      </c>
      <c r="D33" s="40" t="s">
        <v>20</v>
      </c>
      <c r="E33" s="41">
        <v>654</v>
      </c>
      <c r="F33" s="42">
        <v>34</v>
      </c>
      <c r="G33" s="43">
        <v>97</v>
      </c>
      <c r="H33" s="43">
        <v>77</v>
      </c>
      <c r="I33" s="43">
        <v>2</v>
      </c>
      <c r="J33" s="43">
        <v>7</v>
      </c>
      <c r="K33" s="43">
        <v>17</v>
      </c>
      <c r="L33" s="43">
        <v>8</v>
      </c>
      <c r="M33" s="43">
        <v>34</v>
      </c>
      <c r="N33" s="43">
        <v>15</v>
      </c>
      <c r="O33" s="44">
        <v>0</v>
      </c>
      <c r="P33" s="45">
        <v>1</v>
      </c>
      <c r="Q33" s="46">
        <f t="shared" si="4"/>
        <v>1</v>
      </c>
      <c r="R33" s="46">
        <f t="shared" si="0"/>
        <v>105</v>
      </c>
      <c r="S33" s="45">
        <v>2</v>
      </c>
      <c r="T33" s="46">
        <f t="shared" si="1"/>
        <v>2</v>
      </c>
      <c r="U33" s="46">
        <f t="shared" si="2"/>
        <v>81</v>
      </c>
      <c r="V33" s="42">
        <v>0</v>
      </c>
      <c r="W33" s="43">
        <v>9</v>
      </c>
      <c r="X33" s="47">
        <f t="shared" si="5"/>
        <v>291</v>
      </c>
      <c r="Y33" s="48">
        <f t="shared" si="6"/>
        <v>303</v>
      </c>
    </row>
    <row r="34" spans="1:26" ht="15" customHeight="1" x14ac:dyDescent="0.25">
      <c r="A34" s="37">
        <f t="shared" si="3"/>
        <v>21</v>
      </c>
      <c r="B34" s="26" t="s">
        <v>17</v>
      </c>
      <c r="C34" s="27">
        <v>1852</v>
      </c>
      <c r="D34" s="28" t="s">
        <v>18</v>
      </c>
      <c r="E34" s="29">
        <v>602</v>
      </c>
      <c r="F34" s="30">
        <v>34</v>
      </c>
      <c r="G34" s="31">
        <v>98</v>
      </c>
      <c r="H34" s="31">
        <v>85</v>
      </c>
      <c r="I34" s="31">
        <v>3</v>
      </c>
      <c r="J34" s="31">
        <v>2</v>
      </c>
      <c r="K34" s="31">
        <v>11</v>
      </c>
      <c r="L34" s="31">
        <v>16</v>
      </c>
      <c r="M34" s="31">
        <v>34</v>
      </c>
      <c r="N34" s="31">
        <v>8</v>
      </c>
      <c r="O34" s="32">
        <v>0</v>
      </c>
      <c r="P34" s="33">
        <v>3</v>
      </c>
      <c r="Q34" s="34">
        <f t="shared" si="4"/>
        <v>3</v>
      </c>
      <c r="R34" s="34">
        <f t="shared" si="0"/>
        <v>103</v>
      </c>
      <c r="S34" s="33">
        <v>4</v>
      </c>
      <c r="T34" s="34">
        <f t="shared" si="1"/>
        <v>4</v>
      </c>
      <c r="U34" s="34">
        <f t="shared" si="2"/>
        <v>92</v>
      </c>
      <c r="V34" s="30">
        <v>0</v>
      </c>
      <c r="W34" s="31">
        <v>7</v>
      </c>
      <c r="X34" s="35">
        <f t="shared" si="5"/>
        <v>291</v>
      </c>
      <c r="Y34" s="36">
        <f t="shared" si="6"/>
        <v>305</v>
      </c>
    </row>
    <row r="35" spans="1:26" ht="15" customHeight="1" x14ac:dyDescent="0.25">
      <c r="A35" s="37">
        <f t="shared" si="3"/>
        <v>22</v>
      </c>
      <c r="B35" s="38" t="s">
        <v>17</v>
      </c>
      <c r="C35" s="39">
        <v>1852</v>
      </c>
      <c r="D35" s="40" t="s">
        <v>19</v>
      </c>
      <c r="E35" s="41">
        <v>601</v>
      </c>
      <c r="F35" s="42">
        <v>36</v>
      </c>
      <c r="G35" s="43">
        <v>110</v>
      </c>
      <c r="H35" s="43">
        <v>61</v>
      </c>
      <c r="I35" s="43">
        <v>5</v>
      </c>
      <c r="J35" s="43">
        <v>4</v>
      </c>
      <c r="K35" s="43">
        <v>8</v>
      </c>
      <c r="L35" s="43">
        <v>7</v>
      </c>
      <c r="M35" s="43">
        <v>43</v>
      </c>
      <c r="N35" s="43">
        <v>8</v>
      </c>
      <c r="O35" s="44">
        <v>0</v>
      </c>
      <c r="P35" s="45">
        <v>4</v>
      </c>
      <c r="Q35" s="46">
        <f t="shared" si="4"/>
        <v>4</v>
      </c>
      <c r="R35" s="46">
        <f t="shared" si="0"/>
        <v>118</v>
      </c>
      <c r="S35" s="45">
        <v>0</v>
      </c>
      <c r="T35" s="46">
        <f t="shared" si="1"/>
        <v>0</v>
      </c>
      <c r="U35" s="46">
        <f t="shared" si="2"/>
        <v>66</v>
      </c>
      <c r="V35" s="42">
        <v>0</v>
      </c>
      <c r="W35" s="43">
        <v>14</v>
      </c>
      <c r="X35" s="47">
        <f t="shared" si="5"/>
        <v>282</v>
      </c>
      <c r="Y35" s="48">
        <f t="shared" si="6"/>
        <v>300</v>
      </c>
    </row>
    <row r="36" spans="1:26" ht="15" customHeight="1" x14ac:dyDescent="0.25">
      <c r="A36" s="37">
        <f t="shared" si="3"/>
        <v>23</v>
      </c>
      <c r="B36" s="26" t="s">
        <v>17</v>
      </c>
      <c r="C36" s="27">
        <v>1853</v>
      </c>
      <c r="D36" s="28" t="s">
        <v>18</v>
      </c>
      <c r="E36" s="29">
        <v>759</v>
      </c>
      <c r="F36" s="30">
        <v>48</v>
      </c>
      <c r="G36" s="31">
        <v>135</v>
      </c>
      <c r="H36" s="31">
        <v>118</v>
      </c>
      <c r="I36" s="31">
        <v>1</v>
      </c>
      <c r="J36" s="31">
        <v>4</v>
      </c>
      <c r="K36" s="31">
        <v>8</v>
      </c>
      <c r="L36" s="31">
        <v>25</v>
      </c>
      <c r="M36" s="31">
        <v>8</v>
      </c>
      <c r="N36" s="31">
        <v>9</v>
      </c>
      <c r="O36" s="32">
        <v>0</v>
      </c>
      <c r="P36" s="33"/>
      <c r="Q36" s="34">
        <f t="shared" si="4"/>
        <v>0</v>
      </c>
      <c r="R36" s="34">
        <f t="shared" si="0"/>
        <v>139</v>
      </c>
      <c r="S36" s="33">
        <v>7</v>
      </c>
      <c r="T36" s="34">
        <f t="shared" si="1"/>
        <v>7</v>
      </c>
      <c r="U36" s="34">
        <f t="shared" si="2"/>
        <v>126</v>
      </c>
      <c r="V36" s="30">
        <v>1</v>
      </c>
      <c r="W36" s="31">
        <v>11</v>
      </c>
      <c r="X36" s="35">
        <f t="shared" si="5"/>
        <v>356</v>
      </c>
      <c r="Y36" s="36">
        <f t="shared" si="6"/>
        <v>375</v>
      </c>
    </row>
    <row r="37" spans="1:26" ht="15" customHeight="1" x14ac:dyDescent="0.25">
      <c r="A37" s="37">
        <f t="shared" si="3"/>
        <v>24</v>
      </c>
      <c r="B37" s="38" t="s">
        <v>17</v>
      </c>
      <c r="C37" s="39">
        <v>1853</v>
      </c>
      <c r="D37" s="40" t="s">
        <v>19</v>
      </c>
      <c r="E37" s="41">
        <v>759</v>
      </c>
      <c r="F37" s="42">
        <v>42</v>
      </c>
      <c r="G37" s="43">
        <v>108</v>
      </c>
      <c r="H37" s="43">
        <v>125</v>
      </c>
      <c r="I37" s="43">
        <v>6</v>
      </c>
      <c r="J37" s="43">
        <v>9</v>
      </c>
      <c r="K37" s="43">
        <v>10</v>
      </c>
      <c r="L37" s="43">
        <v>11</v>
      </c>
      <c r="M37" s="43">
        <v>37</v>
      </c>
      <c r="N37" s="43">
        <v>8</v>
      </c>
      <c r="O37" s="44">
        <v>0</v>
      </c>
      <c r="P37" s="45">
        <v>5</v>
      </c>
      <c r="Q37" s="46">
        <f t="shared" si="4"/>
        <v>5</v>
      </c>
      <c r="R37" s="46">
        <f t="shared" si="0"/>
        <v>122</v>
      </c>
      <c r="S37" s="45">
        <v>3</v>
      </c>
      <c r="T37" s="46">
        <f t="shared" si="1"/>
        <v>3</v>
      </c>
      <c r="U37" s="46">
        <f t="shared" si="2"/>
        <v>134</v>
      </c>
      <c r="V37" s="42">
        <v>0</v>
      </c>
      <c r="W37" s="43">
        <v>23</v>
      </c>
      <c r="X37" s="47">
        <f t="shared" si="5"/>
        <v>356</v>
      </c>
      <c r="Y37" s="48">
        <f t="shared" si="6"/>
        <v>387</v>
      </c>
    </row>
    <row r="38" spans="1:26" ht="15" customHeight="1" x14ac:dyDescent="0.25">
      <c r="A38" s="37">
        <f t="shared" si="3"/>
        <v>25</v>
      </c>
      <c r="B38" s="26" t="s">
        <v>17</v>
      </c>
      <c r="C38" s="27">
        <v>1853</v>
      </c>
      <c r="D38" s="28" t="s">
        <v>20</v>
      </c>
      <c r="E38" s="29">
        <v>759</v>
      </c>
      <c r="F38" s="30">
        <v>36</v>
      </c>
      <c r="G38" s="31">
        <v>111</v>
      </c>
      <c r="H38" s="31">
        <v>113</v>
      </c>
      <c r="I38" s="31">
        <v>4</v>
      </c>
      <c r="J38" s="31">
        <v>3</v>
      </c>
      <c r="K38" s="31">
        <v>8</v>
      </c>
      <c r="L38" s="31">
        <v>10</v>
      </c>
      <c r="M38" s="31">
        <v>46</v>
      </c>
      <c r="N38" s="31">
        <v>9</v>
      </c>
      <c r="O38" s="32">
        <v>0</v>
      </c>
      <c r="P38" s="33">
        <v>5</v>
      </c>
      <c r="Q38" s="34">
        <f t="shared" si="4"/>
        <v>5</v>
      </c>
      <c r="R38" s="34">
        <f t="shared" si="0"/>
        <v>119</v>
      </c>
      <c r="S38" s="33">
        <v>0</v>
      </c>
      <c r="T38" s="34">
        <f t="shared" si="1"/>
        <v>0</v>
      </c>
      <c r="U38" s="34">
        <f t="shared" si="2"/>
        <v>117</v>
      </c>
      <c r="V38" s="30">
        <v>0</v>
      </c>
      <c r="W38" s="31">
        <v>19</v>
      </c>
      <c r="X38" s="35">
        <f t="shared" si="5"/>
        <v>340</v>
      </c>
      <c r="Y38" s="36">
        <f t="shared" si="6"/>
        <v>364</v>
      </c>
      <c r="Z38">
        <f>C128</f>
        <v>0</v>
      </c>
    </row>
    <row r="39" spans="1:26" ht="15" customHeight="1" x14ac:dyDescent="0.25">
      <c r="A39" s="37">
        <f t="shared" si="3"/>
        <v>26</v>
      </c>
      <c r="B39" s="38" t="s">
        <v>17</v>
      </c>
      <c r="C39" s="39">
        <v>1853</v>
      </c>
      <c r="D39" s="40" t="s">
        <v>21</v>
      </c>
      <c r="E39" s="41">
        <v>759</v>
      </c>
      <c r="F39" s="42">
        <v>53</v>
      </c>
      <c r="G39" s="43">
        <v>120</v>
      </c>
      <c r="H39" s="43">
        <v>118</v>
      </c>
      <c r="I39" s="43">
        <v>7</v>
      </c>
      <c r="J39" s="43">
        <v>5</v>
      </c>
      <c r="K39" s="43">
        <v>11</v>
      </c>
      <c r="L39" s="43">
        <v>10</v>
      </c>
      <c r="M39" s="43">
        <v>37</v>
      </c>
      <c r="N39" s="43">
        <v>9</v>
      </c>
      <c r="O39" s="44">
        <v>0</v>
      </c>
      <c r="P39" s="45">
        <v>5</v>
      </c>
      <c r="Q39" s="46">
        <f t="shared" si="4"/>
        <v>5</v>
      </c>
      <c r="R39" s="46">
        <f t="shared" si="0"/>
        <v>130</v>
      </c>
      <c r="S39" s="45">
        <v>2</v>
      </c>
      <c r="T39" s="46">
        <f t="shared" si="1"/>
        <v>2</v>
      </c>
      <c r="U39" s="46">
        <f t="shared" si="2"/>
        <v>127</v>
      </c>
      <c r="V39" s="42">
        <v>0</v>
      </c>
      <c r="W39" s="43">
        <v>17</v>
      </c>
      <c r="X39" s="47">
        <f t="shared" si="5"/>
        <v>370</v>
      </c>
      <c r="Y39" s="48">
        <f t="shared" si="6"/>
        <v>394</v>
      </c>
      <c r="Z39">
        <f>Z38-Z37</f>
        <v>0</v>
      </c>
    </row>
    <row r="40" spans="1:26" ht="15" customHeight="1" x14ac:dyDescent="0.25">
      <c r="A40" s="37">
        <f t="shared" si="3"/>
        <v>27</v>
      </c>
      <c r="B40" s="26" t="s">
        <v>17</v>
      </c>
      <c r="C40" s="27">
        <v>1853</v>
      </c>
      <c r="D40" s="28" t="s">
        <v>22</v>
      </c>
      <c r="E40" s="29">
        <v>759</v>
      </c>
      <c r="F40" s="30">
        <v>40</v>
      </c>
      <c r="G40" s="31">
        <v>120</v>
      </c>
      <c r="H40" s="31">
        <v>112</v>
      </c>
      <c r="I40" s="31">
        <v>2</v>
      </c>
      <c r="J40" s="31">
        <v>5</v>
      </c>
      <c r="K40" s="31">
        <v>11</v>
      </c>
      <c r="L40" s="31">
        <v>9</v>
      </c>
      <c r="M40" s="31">
        <v>28</v>
      </c>
      <c r="N40" s="31">
        <v>5</v>
      </c>
      <c r="O40" s="32">
        <v>0</v>
      </c>
      <c r="P40" s="33">
        <v>4</v>
      </c>
      <c r="Q40" s="34">
        <f t="shared" si="4"/>
        <v>4</v>
      </c>
      <c r="R40" s="34">
        <f t="shared" si="0"/>
        <v>129</v>
      </c>
      <c r="S40" s="33">
        <v>2</v>
      </c>
      <c r="T40" s="34">
        <f t="shared" si="1"/>
        <v>2</v>
      </c>
      <c r="U40" s="34">
        <f t="shared" si="2"/>
        <v>116</v>
      </c>
      <c r="V40" s="30">
        <v>0</v>
      </c>
      <c r="W40" s="31">
        <v>16</v>
      </c>
      <c r="X40" s="35">
        <f t="shared" si="5"/>
        <v>332</v>
      </c>
      <c r="Y40" s="36">
        <f t="shared" si="6"/>
        <v>354</v>
      </c>
      <c r="Z40" s="49" t="e">
        <f>Z39*100/Z38</f>
        <v>#DIV/0!</v>
      </c>
    </row>
    <row r="41" spans="1:26" ht="15" customHeight="1" x14ac:dyDescent="0.25">
      <c r="A41" s="37">
        <f t="shared" si="3"/>
        <v>28</v>
      </c>
      <c r="B41" s="38" t="s">
        <v>17</v>
      </c>
      <c r="C41" s="39">
        <v>1853</v>
      </c>
      <c r="D41" s="40" t="s">
        <v>23</v>
      </c>
      <c r="E41" s="41">
        <v>758</v>
      </c>
      <c r="F41" s="42">
        <v>40</v>
      </c>
      <c r="G41" s="43">
        <v>117</v>
      </c>
      <c r="H41" s="43">
        <v>92</v>
      </c>
      <c r="I41" s="43">
        <v>2</v>
      </c>
      <c r="J41" s="43">
        <v>4</v>
      </c>
      <c r="K41" s="43">
        <v>10</v>
      </c>
      <c r="L41" s="43">
        <v>7</v>
      </c>
      <c r="M41" s="43">
        <v>41</v>
      </c>
      <c r="N41" s="43">
        <v>6</v>
      </c>
      <c r="O41" s="44">
        <v>0</v>
      </c>
      <c r="P41" s="45">
        <v>4</v>
      </c>
      <c r="Q41" s="46">
        <f t="shared" si="4"/>
        <v>4</v>
      </c>
      <c r="R41" s="46">
        <f t="shared" si="0"/>
        <v>125</v>
      </c>
      <c r="S41" s="45">
        <v>3</v>
      </c>
      <c r="T41" s="46">
        <f t="shared" si="1"/>
        <v>3</v>
      </c>
      <c r="U41" s="46">
        <f t="shared" si="2"/>
        <v>97</v>
      </c>
      <c r="V41" s="42">
        <v>0</v>
      </c>
      <c r="W41" s="43">
        <v>0</v>
      </c>
      <c r="X41" s="47">
        <f t="shared" si="5"/>
        <v>319</v>
      </c>
      <c r="Y41" s="48">
        <f t="shared" si="6"/>
        <v>326</v>
      </c>
      <c r="Z41" s="50" t="e">
        <f>TEXT(Z40,"0.00")</f>
        <v>#DIV/0!</v>
      </c>
    </row>
    <row r="42" spans="1:26" ht="15" customHeight="1" x14ac:dyDescent="0.25">
      <c r="A42" s="37">
        <f t="shared" si="3"/>
        <v>29</v>
      </c>
      <c r="B42" s="26" t="s">
        <v>17</v>
      </c>
      <c r="C42" s="27">
        <v>1854</v>
      </c>
      <c r="D42" s="28" t="s">
        <v>18</v>
      </c>
      <c r="E42" s="29">
        <v>643</v>
      </c>
      <c r="F42" s="30">
        <v>37</v>
      </c>
      <c r="G42" s="31">
        <v>104</v>
      </c>
      <c r="H42" s="31">
        <v>138</v>
      </c>
      <c r="I42" s="31">
        <v>3</v>
      </c>
      <c r="J42" s="31">
        <v>7</v>
      </c>
      <c r="K42" s="31">
        <v>5</v>
      </c>
      <c r="L42" s="31">
        <v>14</v>
      </c>
      <c r="M42" s="31">
        <v>51</v>
      </c>
      <c r="N42" s="31">
        <v>4</v>
      </c>
      <c r="O42" s="32">
        <v>0</v>
      </c>
      <c r="P42" s="33">
        <v>0</v>
      </c>
      <c r="Q42" s="34">
        <f t="shared" si="4"/>
        <v>0</v>
      </c>
      <c r="R42" s="34">
        <f t="shared" si="0"/>
        <v>111</v>
      </c>
      <c r="S42" s="33">
        <v>2</v>
      </c>
      <c r="T42" s="34">
        <f t="shared" si="1"/>
        <v>2</v>
      </c>
      <c r="U42" s="34">
        <f t="shared" si="2"/>
        <v>143</v>
      </c>
      <c r="V42" s="30">
        <v>0</v>
      </c>
      <c r="W42" s="31">
        <v>17</v>
      </c>
      <c r="X42" s="35">
        <f t="shared" si="5"/>
        <v>363</v>
      </c>
      <c r="Y42" s="36">
        <f t="shared" si="6"/>
        <v>382</v>
      </c>
    </row>
    <row r="43" spans="1:26" ht="15" customHeight="1" x14ac:dyDescent="0.25">
      <c r="A43" s="37">
        <f t="shared" si="3"/>
        <v>30</v>
      </c>
      <c r="B43" s="38" t="s">
        <v>17</v>
      </c>
      <c r="C43" s="39">
        <v>1854</v>
      </c>
      <c r="D43" s="40" t="s">
        <v>19</v>
      </c>
      <c r="E43" s="41">
        <v>643</v>
      </c>
      <c r="F43" s="42">
        <v>43</v>
      </c>
      <c r="G43" s="43">
        <v>99</v>
      </c>
      <c r="H43" s="43">
        <v>105</v>
      </c>
      <c r="I43" s="43">
        <v>2</v>
      </c>
      <c r="J43" s="43">
        <v>2</v>
      </c>
      <c r="K43" s="43">
        <v>14</v>
      </c>
      <c r="L43" s="43">
        <v>12</v>
      </c>
      <c r="M43" s="43">
        <v>44</v>
      </c>
      <c r="N43" s="43">
        <v>5</v>
      </c>
      <c r="O43" s="44">
        <v>0</v>
      </c>
      <c r="P43" s="45">
        <v>3</v>
      </c>
      <c r="Q43" s="46">
        <f t="shared" si="4"/>
        <v>3</v>
      </c>
      <c r="R43" s="46">
        <f t="shared" si="0"/>
        <v>104</v>
      </c>
      <c r="S43" s="45">
        <v>2</v>
      </c>
      <c r="T43" s="46">
        <f t="shared" si="1"/>
        <v>2</v>
      </c>
      <c r="U43" s="46">
        <f t="shared" si="2"/>
        <v>109</v>
      </c>
      <c r="V43" s="42">
        <v>0</v>
      </c>
      <c r="W43" s="43">
        <v>10</v>
      </c>
      <c r="X43" s="47">
        <f t="shared" si="5"/>
        <v>326</v>
      </c>
      <c r="Y43" s="48">
        <f t="shared" si="6"/>
        <v>341</v>
      </c>
    </row>
    <row r="44" spans="1:26" ht="15" customHeight="1" x14ac:dyDescent="0.25">
      <c r="A44" s="37">
        <f t="shared" si="3"/>
        <v>31</v>
      </c>
      <c r="B44" s="26" t="s">
        <v>17</v>
      </c>
      <c r="C44" s="27">
        <v>1854</v>
      </c>
      <c r="D44" s="28" t="s">
        <v>20</v>
      </c>
      <c r="E44" s="29">
        <v>643</v>
      </c>
      <c r="F44" s="30">
        <v>35</v>
      </c>
      <c r="G44" s="31">
        <v>89</v>
      </c>
      <c r="H44" s="31">
        <v>124</v>
      </c>
      <c r="I44" s="31">
        <v>0</v>
      </c>
      <c r="J44" s="31">
        <v>4</v>
      </c>
      <c r="K44" s="31">
        <v>8</v>
      </c>
      <c r="L44" s="31">
        <v>9</v>
      </c>
      <c r="M44" s="31">
        <v>36</v>
      </c>
      <c r="N44" s="31">
        <v>11</v>
      </c>
      <c r="O44" s="32">
        <v>0</v>
      </c>
      <c r="P44" s="33">
        <v>0</v>
      </c>
      <c r="Q44" s="34">
        <f t="shared" si="4"/>
        <v>0</v>
      </c>
      <c r="R44" s="34">
        <f t="shared" si="0"/>
        <v>93</v>
      </c>
      <c r="S44" s="33">
        <v>4</v>
      </c>
      <c r="T44" s="34">
        <f t="shared" si="1"/>
        <v>4</v>
      </c>
      <c r="U44" s="34">
        <f t="shared" si="2"/>
        <v>128</v>
      </c>
      <c r="V44" s="30">
        <v>0</v>
      </c>
      <c r="W44" s="31">
        <v>12</v>
      </c>
      <c r="X44" s="35">
        <f t="shared" si="5"/>
        <v>316</v>
      </c>
      <c r="Y44" s="36">
        <f t="shared" si="6"/>
        <v>332</v>
      </c>
    </row>
    <row r="45" spans="1:26" ht="15" customHeight="1" x14ac:dyDescent="0.25">
      <c r="A45" s="37">
        <f t="shared" si="3"/>
        <v>32</v>
      </c>
      <c r="B45" s="38" t="s">
        <v>17</v>
      </c>
      <c r="C45" s="39">
        <v>1855</v>
      </c>
      <c r="D45" s="40" t="s">
        <v>18</v>
      </c>
      <c r="E45" s="41">
        <v>640</v>
      </c>
      <c r="F45" s="42">
        <v>23</v>
      </c>
      <c r="G45" s="43">
        <v>100</v>
      </c>
      <c r="H45" s="43">
        <v>178</v>
      </c>
      <c r="I45" s="43">
        <v>0</v>
      </c>
      <c r="J45" s="43">
        <v>0</v>
      </c>
      <c r="K45" s="43">
        <v>8</v>
      </c>
      <c r="L45" s="43">
        <v>5</v>
      </c>
      <c r="M45" s="43">
        <v>21</v>
      </c>
      <c r="N45" s="43">
        <v>8</v>
      </c>
      <c r="O45" s="44">
        <v>0</v>
      </c>
      <c r="P45" s="45">
        <v>0</v>
      </c>
      <c r="Q45" s="46">
        <f t="shared" si="4"/>
        <v>0</v>
      </c>
      <c r="R45" s="46">
        <f t="shared" si="0"/>
        <v>100</v>
      </c>
      <c r="S45" s="45">
        <v>0</v>
      </c>
      <c r="T45" s="46">
        <f t="shared" si="1"/>
        <v>0</v>
      </c>
      <c r="U45" s="46">
        <f t="shared" si="2"/>
        <v>178</v>
      </c>
      <c r="V45" s="42">
        <v>0</v>
      </c>
      <c r="W45" s="43">
        <v>17</v>
      </c>
      <c r="X45" s="47">
        <f t="shared" si="5"/>
        <v>343</v>
      </c>
      <c r="Y45" s="48">
        <f t="shared" si="6"/>
        <v>360</v>
      </c>
    </row>
    <row r="46" spans="1:26" ht="15" customHeight="1" x14ac:dyDescent="0.25">
      <c r="A46" s="37">
        <f t="shared" si="3"/>
        <v>33</v>
      </c>
      <c r="B46" s="26" t="s">
        <v>17</v>
      </c>
      <c r="C46" s="27">
        <v>1855</v>
      </c>
      <c r="D46" s="28" t="s">
        <v>19</v>
      </c>
      <c r="E46" s="29">
        <v>640</v>
      </c>
      <c r="F46" s="30">
        <v>42</v>
      </c>
      <c r="G46" s="31">
        <v>103</v>
      </c>
      <c r="H46" s="31">
        <v>153</v>
      </c>
      <c r="I46" s="31">
        <v>7</v>
      </c>
      <c r="J46" s="31">
        <v>4</v>
      </c>
      <c r="K46" s="31">
        <v>1</v>
      </c>
      <c r="L46" s="31">
        <v>6</v>
      </c>
      <c r="M46" s="31">
        <v>15</v>
      </c>
      <c r="N46" s="31">
        <v>10</v>
      </c>
      <c r="O46" s="32">
        <v>0</v>
      </c>
      <c r="P46" s="33">
        <v>5</v>
      </c>
      <c r="Q46" s="34">
        <f t="shared" si="4"/>
        <v>5</v>
      </c>
      <c r="R46" s="34">
        <f t="shared" si="0"/>
        <v>112</v>
      </c>
      <c r="S46" s="33">
        <v>3</v>
      </c>
      <c r="T46" s="34">
        <f t="shared" si="1"/>
        <v>3</v>
      </c>
      <c r="U46" s="34">
        <f t="shared" si="2"/>
        <v>163</v>
      </c>
      <c r="V46" s="30">
        <v>0</v>
      </c>
      <c r="W46" s="31">
        <v>8</v>
      </c>
      <c r="X46" s="35">
        <f t="shared" si="5"/>
        <v>341</v>
      </c>
      <c r="Y46" s="36">
        <f t="shared" si="6"/>
        <v>357</v>
      </c>
    </row>
    <row r="47" spans="1:26" ht="15" customHeight="1" x14ac:dyDescent="0.25">
      <c r="A47" s="37">
        <f t="shared" si="3"/>
        <v>34</v>
      </c>
      <c r="B47" s="38" t="s">
        <v>17</v>
      </c>
      <c r="C47" s="39">
        <v>1855</v>
      </c>
      <c r="D47" s="40" t="s">
        <v>20</v>
      </c>
      <c r="E47" s="41">
        <v>640</v>
      </c>
      <c r="F47" s="42">
        <v>40</v>
      </c>
      <c r="G47" s="43">
        <v>96</v>
      </c>
      <c r="H47" s="43">
        <v>155</v>
      </c>
      <c r="I47" s="43">
        <v>8</v>
      </c>
      <c r="J47" s="43">
        <v>2</v>
      </c>
      <c r="K47" s="43">
        <v>6</v>
      </c>
      <c r="L47" s="43">
        <v>8</v>
      </c>
      <c r="M47" s="43">
        <v>25</v>
      </c>
      <c r="N47" s="43">
        <v>8</v>
      </c>
      <c r="O47" s="44">
        <v>0</v>
      </c>
      <c r="P47" s="45">
        <v>7</v>
      </c>
      <c r="Q47" s="46">
        <f t="shared" si="4"/>
        <v>7</v>
      </c>
      <c r="R47" s="46">
        <f t="shared" si="0"/>
        <v>105</v>
      </c>
      <c r="S47" s="45">
        <v>2</v>
      </c>
      <c r="T47" s="46">
        <f t="shared" si="1"/>
        <v>2</v>
      </c>
      <c r="U47" s="46">
        <f t="shared" si="2"/>
        <v>165</v>
      </c>
      <c r="V47" s="42">
        <v>0</v>
      </c>
      <c r="W47" s="43">
        <v>8</v>
      </c>
      <c r="X47" s="47">
        <f t="shared" si="5"/>
        <v>348</v>
      </c>
      <c r="Y47" s="48">
        <f t="shared" si="6"/>
        <v>365</v>
      </c>
    </row>
    <row r="48" spans="1:26" ht="15" customHeight="1" x14ac:dyDescent="0.25">
      <c r="A48" s="37">
        <f t="shared" si="3"/>
        <v>35</v>
      </c>
      <c r="B48" s="26" t="s">
        <v>17</v>
      </c>
      <c r="C48" s="27">
        <v>1856</v>
      </c>
      <c r="D48" s="28" t="s">
        <v>18</v>
      </c>
      <c r="E48" s="29">
        <v>587</v>
      </c>
      <c r="F48" s="30">
        <v>37</v>
      </c>
      <c r="G48" s="31">
        <v>127</v>
      </c>
      <c r="H48" s="31">
        <v>95</v>
      </c>
      <c r="I48" s="31">
        <v>7</v>
      </c>
      <c r="J48" s="31">
        <v>3</v>
      </c>
      <c r="K48" s="31">
        <v>10</v>
      </c>
      <c r="L48" s="31">
        <v>15</v>
      </c>
      <c r="M48" s="31">
        <v>6</v>
      </c>
      <c r="N48" s="31">
        <v>3</v>
      </c>
      <c r="O48" s="32">
        <v>0</v>
      </c>
      <c r="P48" s="33">
        <v>4</v>
      </c>
      <c r="Q48" s="34">
        <f t="shared" si="4"/>
        <v>4</v>
      </c>
      <c r="R48" s="34">
        <f t="shared" si="0"/>
        <v>134</v>
      </c>
      <c r="S48" s="33">
        <v>4</v>
      </c>
      <c r="T48" s="34">
        <f t="shared" si="1"/>
        <v>4</v>
      </c>
      <c r="U48" s="34">
        <f t="shared" si="2"/>
        <v>106</v>
      </c>
      <c r="V48" s="30">
        <v>0</v>
      </c>
      <c r="W48" s="31">
        <v>12</v>
      </c>
      <c r="X48" s="35">
        <f t="shared" si="5"/>
        <v>303</v>
      </c>
      <c r="Y48" s="36">
        <f t="shared" si="6"/>
        <v>323</v>
      </c>
    </row>
    <row r="49" spans="1:26" ht="15" customHeight="1" x14ac:dyDescent="0.25">
      <c r="A49" s="37">
        <f t="shared" si="3"/>
        <v>36</v>
      </c>
      <c r="B49" s="38" t="s">
        <v>17</v>
      </c>
      <c r="C49" s="39">
        <v>1856</v>
      </c>
      <c r="D49" s="40" t="s">
        <v>19</v>
      </c>
      <c r="E49" s="41">
        <v>587</v>
      </c>
      <c r="F49" s="42">
        <v>40</v>
      </c>
      <c r="G49" s="43">
        <v>146</v>
      </c>
      <c r="H49" s="43">
        <v>76</v>
      </c>
      <c r="I49" s="43">
        <v>3</v>
      </c>
      <c r="J49" s="43">
        <v>7</v>
      </c>
      <c r="K49" s="43">
        <v>8</v>
      </c>
      <c r="L49" s="43">
        <v>11</v>
      </c>
      <c r="M49" s="43">
        <v>11</v>
      </c>
      <c r="N49" s="43">
        <v>6</v>
      </c>
      <c r="O49" s="44">
        <v>0</v>
      </c>
      <c r="P49" s="45">
        <v>7</v>
      </c>
      <c r="Q49" s="46">
        <f t="shared" si="4"/>
        <v>7</v>
      </c>
      <c r="R49" s="46">
        <f t="shared" si="0"/>
        <v>160</v>
      </c>
      <c r="S49" s="45">
        <v>1</v>
      </c>
      <c r="T49" s="46">
        <f t="shared" si="1"/>
        <v>1</v>
      </c>
      <c r="U49" s="46">
        <f t="shared" si="2"/>
        <v>80</v>
      </c>
      <c r="V49" s="42">
        <v>0</v>
      </c>
      <c r="W49" s="43">
        <v>17</v>
      </c>
      <c r="X49" s="47">
        <f t="shared" si="5"/>
        <v>308</v>
      </c>
      <c r="Y49" s="48">
        <f t="shared" si="6"/>
        <v>333</v>
      </c>
    </row>
    <row r="50" spans="1:26" ht="15" customHeight="1" x14ac:dyDescent="0.25">
      <c r="A50" s="37">
        <f t="shared" si="3"/>
        <v>37</v>
      </c>
      <c r="B50" s="26" t="s">
        <v>17</v>
      </c>
      <c r="C50" s="27">
        <v>1856</v>
      </c>
      <c r="D50" s="28" t="s">
        <v>20</v>
      </c>
      <c r="E50" s="29">
        <v>587</v>
      </c>
      <c r="F50" s="30">
        <v>45</v>
      </c>
      <c r="G50" s="31">
        <v>127</v>
      </c>
      <c r="H50" s="31">
        <v>86</v>
      </c>
      <c r="I50" s="31">
        <v>2</v>
      </c>
      <c r="J50" s="31">
        <v>10</v>
      </c>
      <c r="K50" s="31">
        <v>4</v>
      </c>
      <c r="L50" s="31">
        <v>11</v>
      </c>
      <c r="M50" s="31">
        <v>3</v>
      </c>
      <c r="N50" s="31">
        <v>8</v>
      </c>
      <c r="O50" s="32">
        <v>0</v>
      </c>
      <c r="P50" s="33">
        <v>5</v>
      </c>
      <c r="Q50" s="34">
        <f t="shared" si="4"/>
        <v>5</v>
      </c>
      <c r="R50" s="34">
        <f t="shared" si="0"/>
        <v>142</v>
      </c>
      <c r="S50" s="33">
        <v>1</v>
      </c>
      <c r="T50" s="34">
        <f t="shared" si="1"/>
        <v>1</v>
      </c>
      <c r="U50" s="34">
        <f t="shared" si="2"/>
        <v>89</v>
      </c>
      <c r="V50" s="30">
        <v>2</v>
      </c>
      <c r="W50" s="31">
        <v>18</v>
      </c>
      <c r="X50" s="35">
        <f t="shared" si="5"/>
        <v>296</v>
      </c>
      <c r="Y50" s="36">
        <f t="shared" si="6"/>
        <v>322</v>
      </c>
      <c r="Z50">
        <f>C140</f>
        <v>0</v>
      </c>
    </row>
    <row r="51" spans="1:26" ht="15" customHeight="1" x14ac:dyDescent="0.25">
      <c r="A51" s="37">
        <f t="shared" si="3"/>
        <v>38</v>
      </c>
      <c r="B51" s="38" t="s">
        <v>17</v>
      </c>
      <c r="C51" s="39">
        <v>1856</v>
      </c>
      <c r="D51" s="40" t="s">
        <v>21</v>
      </c>
      <c r="E51" s="41">
        <v>587</v>
      </c>
      <c r="F51" s="42">
        <v>41</v>
      </c>
      <c r="G51" s="43">
        <v>137</v>
      </c>
      <c r="H51" s="43">
        <v>83</v>
      </c>
      <c r="I51" s="43">
        <v>3</v>
      </c>
      <c r="J51" s="43">
        <v>4</v>
      </c>
      <c r="K51" s="43">
        <v>10</v>
      </c>
      <c r="L51" s="43">
        <v>10</v>
      </c>
      <c r="M51" s="43">
        <v>12</v>
      </c>
      <c r="N51" s="43">
        <v>11</v>
      </c>
      <c r="O51" s="44">
        <v>0</v>
      </c>
      <c r="P51" s="45">
        <v>5</v>
      </c>
      <c r="Q51" s="46">
        <f t="shared" si="4"/>
        <v>5</v>
      </c>
      <c r="R51" s="46">
        <f t="shared" si="0"/>
        <v>146</v>
      </c>
      <c r="S51" s="45">
        <v>3</v>
      </c>
      <c r="T51" s="46">
        <f t="shared" si="1"/>
        <v>3</v>
      </c>
      <c r="U51" s="46">
        <f t="shared" si="2"/>
        <v>89</v>
      </c>
      <c r="V51" s="42">
        <v>0</v>
      </c>
      <c r="W51" s="43">
        <v>24</v>
      </c>
      <c r="X51" s="47">
        <f t="shared" si="5"/>
        <v>311</v>
      </c>
      <c r="Y51" s="48">
        <f t="shared" si="6"/>
        <v>343</v>
      </c>
      <c r="Z51">
        <f>Z50-Z49</f>
        <v>0</v>
      </c>
    </row>
    <row r="52" spans="1:26" ht="15" customHeight="1" x14ac:dyDescent="0.25">
      <c r="A52" s="37">
        <f t="shared" si="3"/>
        <v>39</v>
      </c>
      <c r="B52" s="26" t="s">
        <v>17</v>
      </c>
      <c r="C52" s="27">
        <v>1857</v>
      </c>
      <c r="D52" s="28" t="s">
        <v>18</v>
      </c>
      <c r="E52" s="29">
        <v>398</v>
      </c>
      <c r="F52" s="30">
        <v>21</v>
      </c>
      <c r="G52" s="31">
        <v>128</v>
      </c>
      <c r="H52" s="31">
        <v>81</v>
      </c>
      <c r="I52" s="31">
        <v>1</v>
      </c>
      <c r="J52" s="31">
        <v>8</v>
      </c>
      <c r="K52" s="31">
        <v>2</v>
      </c>
      <c r="L52" s="31">
        <v>7</v>
      </c>
      <c r="M52" s="31">
        <v>7</v>
      </c>
      <c r="N52" s="31">
        <v>6</v>
      </c>
      <c r="O52" s="32">
        <v>0</v>
      </c>
      <c r="P52" s="33">
        <v>5</v>
      </c>
      <c r="Q52" s="34">
        <f t="shared" si="4"/>
        <v>5</v>
      </c>
      <c r="R52" s="34">
        <f t="shared" si="0"/>
        <v>141</v>
      </c>
      <c r="S52" s="33">
        <v>1</v>
      </c>
      <c r="T52" s="34">
        <f t="shared" si="1"/>
        <v>1</v>
      </c>
      <c r="U52" s="34">
        <f t="shared" si="2"/>
        <v>83</v>
      </c>
      <c r="V52" s="30">
        <v>0</v>
      </c>
      <c r="W52" s="31">
        <v>5</v>
      </c>
      <c r="X52" s="35">
        <f t="shared" si="5"/>
        <v>261</v>
      </c>
      <c r="Y52" s="36">
        <f t="shared" si="6"/>
        <v>272</v>
      </c>
      <c r="Z52" s="49" t="e">
        <f>Z51*100/Z50</f>
        <v>#DIV/0!</v>
      </c>
    </row>
    <row r="53" spans="1:26" ht="15" customHeight="1" x14ac:dyDescent="0.25">
      <c r="A53" s="37">
        <f t="shared" si="3"/>
        <v>40</v>
      </c>
      <c r="B53" s="38" t="s">
        <v>17</v>
      </c>
      <c r="C53" s="39">
        <v>1858</v>
      </c>
      <c r="D53" s="40" t="s">
        <v>18</v>
      </c>
      <c r="E53" s="41">
        <v>232</v>
      </c>
      <c r="F53" s="42">
        <v>23</v>
      </c>
      <c r="G53" s="43">
        <v>47</v>
      </c>
      <c r="H53" s="43">
        <v>24</v>
      </c>
      <c r="I53" s="43">
        <v>2</v>
      </c>
      <c r="J53" s="43">
        <v>2</v>
      </c>
      <c r="K53" s="43">
        <v>0</v>
      </c>
      <c r="L53" s="43">
        <v>5</v>
      </c>
      <c r="M53" s="43">
        <v>1</v>
      </c>
      <c r="N53" s="43">
        <v>1</v>
      </c>
      <c r="O53" s="44">
        <v>0</v>
      </c>
      <c r="P53" s="45">
        <v>2</v>
      </c>
      <c r="Q53" s="46">
        <f t="shared" si="4"/>
        <v>2</v>
      </c>
      <c r="R53" s="46">
        <f t="shared" si="0"/>
        <v>51</v>
      </c>
      <c r="S53" s="45">
        <v>0</v>
      </c>
      <c r="T53" s="46">
        <f t="shared" si="1"/>
        <v>0</v>
      </c>
      <c r="U53" s="46">
        <f t="shared" si="2"/>
        <v>26</v>
      </c>
      <c r="V53" s="42">
        <v>0</v>
      </c>
      <c r="W53" s="43">
        <v>7</v>
      </c>
      <c r="X53" s="47">
        <f t="shared" si="5"/>
        <v>105</v>
      </c>
      <c r="Y53" s="48">
        <f t="shared" si="6"/>
        <v>114</v>
      </c>
      <c r="Z53" s="50" t="e">
        <f>TEXT(Z52,"0.00")</f>
        <v>#DIV/0!</v>
      </c>
    </row>
    <row r="54" spans="1:26" ht="15" customHeight="1" x14ac:dyDescent="0.25">
      <c r="A54" s="37">
        <f t="shared" si="3"/>
        <v>41</v>
      </c>
      <c r="B54" s="26" t="s">
        <v>17</v>
      </c>
      <c r="C54" s="27">
        <v>1859</v>
      </c>
      <c r="D54" s="28" t="s">
        <v>18</v>
      </c>
      <c r="E54" s="29">
        <v>763</v>
      </c>
      <c r="F54" s="30">
        <v>174</v>
      </c>
      <c r="G54" s="31">
        <v>157</v>
      </c>
      <c r="H54" s="31">
        <v>174</v>
      </c>
      <c r="I54" s="31">
        <v>3</v>
      </c>
      <c r="J54" s="31">
        <v>5</v>
      </c>
      <c r="K54" s="31">
        <v>3</v>
      </c>
      <c r="L54" s="31">
        <v>8</v>
      </c>
      <c r="M54" s="31">
        <v>13</v>
      </c>
      <c r="N54" s="31">
        <v>3</v>
      </c>
      <c r="O54" s="32">
        <v>0</v>
      </c>
      <c r="P54" s="33">
        <v>3</v>
      </c>
      <c r="Q54" s="34">
        <f t="shared" si="4"/>
        <v>3</v>
      </c>
      <c r="R54" s="34">
        <f t="shared" si="0"/>
        <v>165</v>
      </c>
      <c r="S54" s="33">
        <v>4</v>
      </c>
      <c r="T54" s="34">
        <f t="shared" si="1"/>
        <v>4</v>
      </c>
      <c r="U54" s="34">
        <f t="shared" si="2"/>
        <v>181</v>
      </c>
      <c r="V54" s="30">
        <v>1</v>
      </c>
      <c r="W54" s="31">
        <v>17</v>
      </c>
      <c r="X54" s="35">
        <f t="shared" si="5"/>
        <v>540</v>
      </c>
      <c r="Y54" s="36">
        <f t="shared" si="6"/>
        <v>565</v>
      </c>
    </row>
    <row r="55" spans="1:26" ht="15" customHeight="1" x14ac:dyDescent="0.25">
      <c r="A55" s="37">
        <f t="shared" si="3"/>
        <v>42</v>
      </c>
      <c r="B55" s="38" t="s">
        <v>17</v>
      </c>
      <c r="C55" s="39">
        <v>1859</v>
      </c>
      <c r="D55" s="40" t="s">
        <v>19</v>
      </c>
      <c r="E55" s="41">
        <v>763</v>
      </c>
      <c r="F55" s="42">
        <v>78</v>
      </c>
      <c r="G55" s="43">
        <v>118</v>
      </c>
      <c r="H55" s="43">
        <v>171</v>
      </c>
      <c r="I55" s="43">
        <v>2</v>
      </c>
      <c r="J55" s="43">
        <v>7</v>
      </c>
      <c r="K55" s="43">
        <v>4</v>
      </c>
      <c r="L55" s="43">
        <v>3</v>
      </c>
      <c r="M55" s="43">
        <v>9</v>
      </c>
      <c r="N55" s="43">
        <v>6</v>
      </c>
      <c r="O55" s="44">
        <v>0</v>
      </c>
      <c r="P55" s="45">
        <v>2</v>
      </c>
      <c r="Q55" s="46">
        <f t="shared" si="4"/>
        <v>2</v>
      </c>
      <c r="R55" s="46">
        <f t="shared" si="0"/>
        <v>127</v>
      </c>
      <c r="S55" s="45">
        <v>2</v>
      </c>
      <c r="T55" s="46">
        <f t="shared" si="1"/>
        <v>2</v>
      </c>
      <c r="U55" s="46">
        <f t="shared" si="2"/>
        <v>175</v>
      </c>
      <c r="V55" s="42">
        <v>0</v>
      </c>
      <c r="W55" s="43">
        <v>20</v>
      </c>
      <c r="X55" s="47">
        <f t="shared" si="5"/>
        <v>398</v>
      </c>
      <c r="Y55" s="48">
        <f t="shared" si="6"/>
        <v>422</v>
      </c>
      <c r="Z55" t="e">
        <f>Z54-Z53</f>
        <v>#DIV/0!</v>
      </c>
    </row>
    <row r="56" spans="1:26" ht="15" customHeight="1" x14ac:dyDescent="0.25">
      <c r="A56" s="37">
        <f t="shared" si="3"/>
        <v>43</v>
      </c>
      <c r="B56" s="26" t="s">
        <v>17</v>
      </c>
      <c r="C56" s="27">
        <v>1860</v>
      </c>
      <c r="D56" s="28" t="s">
        <v>18</v>
      </c>
      <c r="E56" s="29">
        <v>536</v>
      </c>
      <c r="F56" s="30">
        <v>47</v>
      </c>
      <c r="G56" s="31">
        <v>135</v>
      </c>
      <c r="H56" s="31">
        <v>68</v>
      </c>
      <c r="I56" s="31">
        <v>3</v>
      </c>
      <c r="J56" s="31">
        <v>9</v>
      </c>
      <c r="K56" s="31">
        <v>6</v>
      </c>
      <c r="L56" s="31">
        <v>7</v>
      </c>
      <c r="M56" s="31">
        <v>7</v>
      </c>
      <c r="N56" s="31">
        <v>0</v>
      </c>
      <c r="O56" s="32">
        <v>0</v>
      </c>
      <c r="P56" s="33">
        <v>0</v>
      </c>
      <c r="Q56" s="34">
        <f t="shared" si="4"/>
        <v>0</v>
      </c>
      <c r="R56" s="34">
        <f t="shared" si="0"/>
        <v>144</v>
      </c>
      <c r="S56" s="33">
        <v>5</v>
      </c>
      <c r="T56" s="34">
        <f t="shared" si="1"/>
        <v>5</v>
      </c>
      <c r="U56" s="34">
        <f t="shared" si="2"/>
        <v>76</v>
      </c>
      <c r="V56" s="30">
        <v>0</v>
      </c>
      <c r="W56" s="31">
        <v>16</v>
      </c>
      <c r="X56" s="35">
        <f t="shared" si="5"/>
        <v>282</v>
      </c>
      <c r="Y56" s="36">
        <f t="shared" si="6"/>
        <v>303</v>
      </c>
      <c r="Z56" s="49" t="e">
        <f>Z55*100/Z54</f>
        <v>#DIV/0!</v>
      </c>
    </row>
    <row r="57" spans="1:26" ht="15" customHeight="1" x14ac:dyDescent="0.25">
      <c r="A57" s="37">
        <f t="shared" si="3"/>
        <v>44</v>
      </c>
      <c r="B57" s="38" t="s">
        <v>17</v>
      </c>
      <c r="C57" s="39">
        <v>1860</v>
      </c>
      <c r="D57" s="40" t="s">
        <v>19</v>
      </c>
      <c r="E57" s="41">
        <v>535</v>
      </c>
      <c r="F57" s="42">
        <v>45</v>
      </c>
      <c r="G57" s="43">
        <v>146</v>
      </c>
      <c r="H57" s="43">
        <v>61</v>
      </c>
      <c r="I57" s="43">
        <v>2</v>
      </c>
      <c r="J57" s="43">
        <v>5</v>
      </c>
      <c r="K57" s="43">
        <v>1</v>
      </c>
      <c r="L57" s="43">
        <v>8</v>
      </c>
      <c r="M57" s="43">
        <v>1</v>
      </c>
      <c r="N57" s="43">
        <v>1</v>
      </c>
      <c r="O57" s="44">
        <v>0</v>
      </c>
      <c r="P57" s="45">
        <v>3</v>
      </c>
      <c r="Q57" s="46">
        <f t="shared" si="4"/>
        <v>3</v>
      </c>
      <c r="R57" s="46">
        <f t="shared" si="0"/>
        <v>154</v>
      </c>
      <c r="S57" s="45">
        <v>2</v>
      </c>
      <c r="T57" s="46">
        <f t="shared" si="1"/>
        <v>2</v>
      </c>
      <c r="U57" s="46">
        <f t="shared" si="2"/>
        <v>65</v>
      </c>
      <c r="V57" s="42">
        <v>0</v>
      </c>
      <c r="W57" s="43">
        <v>12</v>
      </c>
      <c r="X57" s="47">
        <f t="shared" si="5"/>
        <v>270</v>
      </c>
      <c r="Y57" s="48">
        <f t="shared" si="6"/>
        <v>287</v>
      </c>
      <c r="Z57" s="50" t="e">
        <f>TEXT(Z56,"0.00")</f>
        <v>#DIV/0!</v>
      </c>
    </row>
    <row r="58" spans="1:26" ht="15" customHeight="1" x14ac:dyDescent="0.25">
      <c r="A58" s="37">
        <f t="shared" si="3"/>
        <v>45</v>
      </c>
      <c r="B58" s="26" t="s">
        <v>17</v>
      </c>
      <c r="C58" s="27">
        <v>1861</v>
      </c>
      <c r="D58" s="28" t="s">
        <v>18</v>
      </c>
      <c r="E58" s="29">
        <v>761</v>
      </c>
      <c r="F58" s="30">
        <v>87</v>
      </c>
      <c r="G58" s="31">
        <v>99</v>
      </c>
      <c r="H58" s="31">
        <v>148</v>
      </c>
      <c r="I58" s="31">
        <v>4</v>
      </c>
      <c r="J58" s="31">
        <v>17</v>
      </c>
      <c r="K58" s="31">
        <v>2</v>
      </c>
      <c r="L58" s="31">
        <v>24</v>
      </c>
      <c r="M58" s="31">
        <v>13</v>
      </c>
      <c r="N58" s="31">
        <v>8</v>
      </c>
      <c r="O58" s="32">
        <v>0</v>
      </c>
      <c r="P58" s="33">
        <v>2</v>
      </c>
      <c r="Q58" s="34">
        <f t="shared" si="4"/>
        <v>2</v>
      </c>
      <c r="R58" s="34">
        <f t="shared" si="0"/>
        <v>118</v>
      </c>
      <c r="S58" s="33">
        <v>0</v>
      </c>
      <c r="T58" s="34">
        <f t="shared" si="1"/>
        <v>0</v>
      </c>
      <c r="U58" s="34">
        <f t="shared" si="2"/>
        <v>152</v>
      </c>
      <c r="V58" s="30">
        <v>0</v>
      </c>
      <c r="W58" s="31">
        <v>21</v>
      </c>
      <c r="X58" s="35">
        <f t="shared" si="5"/>
        <v>402</v>
      </c>
      <c r="Y58" s="36">
        <f t="shared" si="6"/>
        <v>425</v>
      </c>
    </row>
    <row r="59" spans="1:26" ht="15" customHeight="1" x14ac:dyDescent="0.25">
      <c r="A59" s="37">
        <f t="shared" si="3"/>
        <v>46</v>
      </c>
      <c r="B59" s="38" t="s">
        <v>17</v>
      </c>
      <c r="C59" s="39">
        <v>1862</v>
      </c>
      <c r="D59" s="40" t="s">
        <v>18</v>
      </c>
      <c r="E59" s="41">
        <v>536</v>
      </c>
      <c r="F59" s="42">
        <v>58</v>
      </c>
      <c r="G59" s="43">
        <v>112</v>
      </c>
      <c r="H59" s="43">
        <v>67</v>
      </c>
      <c r="I59" s="43">
        <v>3</v>
      </c>
      <c r="J59" s="43">
        <v>11</v>
      </c>
      <c r="K59" s="43">
        <v>7</v>
      </c>
      <c r="L59" s="43">
        <v>7</v>
      </c>
      <c r="M59" s="43">
        <v>32</v>
      </c>
      <c r="N59" s="43">
        <v>5</v>
      </c>
      <c r="O59" s="44">
        <v>0</v>
      </c>
      <c r="P59" s="45">
        <v>2</v>
      </c>
      <c r="Q59" s="46">
        <f t="shared" si="4"/>
        <v>2</v>
      </c>
      <c r="R59" s="46">
        <f t="shared" si="0"/>
        <v>125</v>
      </c>
      <c r="S59" s="45">
        <v>1</v>
      </c>
      <c r="T59" s="46">
        <f t="shared" si="1"/>
        <v>1</v>
      </c>
      <c r="U59" s="46">
        <f t="shared" si="2"/>
        <v>71</v>
      </c>
      <c r="V59" s="42">
        <v>0</v>
      </c>
      <c r="W59" s="43">
        <v>9</v>
      </c>
      <c r="X59" s="47">
        <f t="shared" si="5"/>
        <v>302</v>
      </c>
      <c r="Y59" s="48">
        <f t="shared" si="6"/>
        <v>314</v>
      </c>
    </row>
    <row r="60" spans="1:26" ht="15" customHeight="1" x14ac:dyDescent="0.25">
      <c r="A60" s="37">
        <f t="shared" si="3"/>
        <v>47</v>
      </c>
      <c r="B60" s="26" t="s">
        <v>17</v>
      </c>
      <c r="C60" s="27">
        <v>1862</v>
      </c>
      <c r="D60" s="28" t="s">
        <v>19</v>
      </c>
      <c r="E60" s="29">
        <v>535</v>
      </c>
      <c r="F60" s="30">
        <v>59</v>
      </c>
      <c r="G60" s="31">
        <v>137</v>
      </c>
      <c r="H60" s="31">
        <v>81</v>
      </c>
      <c r="I60" s="31">
        <v>6</v>
      </c>
      <c r="J60" s="31">
        <v>15</v>
      </c>
      <c r="K60" s="31">
        <v>4</v>
      </c>
      <c r="L60" s="31">
        <v>10</v>
      </c>
      <c r="M60" s="31">
        <v>14</v>
      </c>
      <c r="N60" s="31">
        <v>3</v>
      </c>
      <c r="O60" s="32">
        <v>0</v>
      </c>
      <c r="P60" s="33">
        <v>0</v>
      </c>
      <c r="Q60" s="34">
        <f t="shared" si="4"/>
        <v>0</v>
      </c>
      <c r="R60" s="34">
        <f t="shared" si="0"/>
        <v>152</v>
      </c>
      <c r="S60" s="33">
        <v>1</v>
      </c>
      <c r="T60" s="34">
        <f t="shared" si="1"/>
        <v>1</v>
      </c>
      <c r="U60" s="34">
        <f t="shared" si="2"/>
        <v>88</v>
      </c>
      <c r="V60" s="30">
        <v>0</v>
      </c>
      <c r="W60" s="31">
        <v>16</v>
      </c>
      <c r="X60" s="35">
        <f t="shared" si="5"/>
        <v>329</v>
      </c>
      <c r="Y60" s="36">
        <f t="shared" si="6"/>
        <v>346</v>
      </c>
    </row>
    <row r="61" spans="1:26" ht="15" customHeight="1" x14ac:dyDescent="0.25">
      <c r="A61" s="37">
        <f t="shared" si="3"/>
        <v>48</v>
      </c>
      <c r="B61" s="38" t="s">
        <v>17</v>
      </c>
      <c r="C61" s="39">
        <v>1863</v>
      </c>
      <c r="D61" s="40" t="s">
        <v>18</v>
      </c>
      <c r="E61" s="41">
        <v>744</v>
      </c>
      <c r="F61" s="42">
        <v>112</v>
      </c>
      <c r="G61" s="43">
        <v>147</v>
      </c>
      <c r="H61" s="43">
        <v>62</v>
      </c>
      <c r="I61" s="43">
        <v>6</v>
      </c>
      <c r="J61" s="43">
        <v>6</v>
      </c>
      <c r="K61" s="43">
        <v>15</v>
      </c>
      <c r="L61" s="43">
        <v>14</v>
      </c>
      <c r="M61" s="43">
        <v>8</v>
      </c>
      <c r="N61" s="43">
        <v>5</v>
      </c>
      <c r="O61" s="44">
        <v>0</v>
      </c>
      <c r="P61" s="45">
        <v>0</v>
      </c>
      <c r="Q61" s="46">
        <f t="shared" si="4"/>
        <v>0</v>
      </c>
      <c r="R61" s="46">
        <f t="shared" si="0"/>
        <v>153</v>
      </c>
      <c r="S61" s="45">
        <v>0</v>
      </c>
      <c r="T61" s="46">
        <f t="shared" si="1"/>
        <v>0</v>
      </c>
      <c r="U61" s="46">
        <f t="shared" si="2"/>
        <v>68</v>
      </c>
      <c r="V61" s="42">
        <v>0</v>
      </c>
      <c r="W61" s="43">
        <v>14</v>
      </c>
      <c r="X61" s="47">
        <f t="shared" si="5"/>
        <v>375</v>
      </c>
      <c r="Y61" s="48">
        <f t="shared" si="6"/>
        <v>389</v>
      </c>
    </row>
    <row r="62" spans="1:26" ht="15" customHeight="1" x14ac:dyDescent="0.25">
      <c r="A62" s="37">
        <f t="shared" si="3"/>
        <v>49</v>
      </c>
      <c r="B62" s="26" t="s">
        <v>17</v>
      </c>
      <c r="C62" s="27">
        <v>1863</v>
      </c>
      <c r="D62" s="28" t="s">
        <v>19</v>
      </c>
      <c r="E62" s="29">
        <v>744</v>
      </c>
      <c r="F62" s="30">
        <v>75</v>
      </c>
      <c r="G62" s="31">
        <v>163</v>
      </c>
      <c r="H62" s="31">
        <v>45</v>
      </c>
      <c r="I62" s="31">
        <v>8</v>
      </c>
      <c r="J62" s="31">
        <v>11</v>
      </c>
      <c r="K62" s="31">
        <v>6</v>
      </c>
      <c r="L62" s="31">
        <v>25</v>
      </c>
      <c r="M62" s="31">
        <v>11</v>
      </c>
      <c r="N62" s="31">
        <v>5</v>
      </c>
      <c r="O62" s="32">
        <v>0</v>
      </c>
      <c r="P62" s="33">
        <v>7</v>
      </c>
      <c r="Q62" s="34">
        <f t="shared" si="4"/>
        <v>7</v>
      </c>
      <c r="R62" s="34">
        <f t="shared" si="0"/>
        <v>181</v>
      </c>
      <c r="S62" s="33">
        <v>1</v>
      </c>
      <c r="T62" s="34">
        <f t="shared" si="1"/>
        <v>1</v>
      </c>
      <c r="U62" s="34">
        <f t="shared" si="2"/>
        <v>54</v>
      </c>
      <c r="V62" s="30">
        <v>0</v>
      </c>
      <c r="W62" s="31">
        <v>15</v>
      </c>
      <c r="X62" s="35">
        <f t="shared" si="5"/>
        <v>349</v>
      </c>
      <c r="Y62" s="36">
        <f t="shared" si="6"/>
        <v>372</v>
      </c>
    </row>
    <row r="63" spans="1:26" ht="15" customHeight="1" x14ac:dyDescent="0.25">
      <c r="A63" s="37">
        <f t="shared" si="3"/>
        <v>50</v>
      </c>
      <c r="B63" s="38" t="s">
        <v>17</v>
      </c>
      <c r="C63" s="39">
        <v>1864</v>
      </c>
      <c r="D63" s="40" t="s">
        <v>18</v>
      </c>
      <c r="E63" s="41">
        <v>760</v>
      </c>
      <c r="F63" s="42">
        <v>52</v>
      </c>
      <c r="G63" s="43">
        <v>122</v>
      </c>
      <c r="H63" s="43">
        <v>105</v>
      </c>
      <c r="I63" s="43">
        <v>4</v>
      </c>
      <c r="J63" s="43">
        <v>11</v>
      </c>
      <c r="K63" s="43">
        <v>9</v>
      </c>
      <c r="L63" s="43">
        <v>32</v>
      </c>
      <c r="M63" s="43">
        <v>18</v>
      </c>
      <c r="N63" s="43">
        <v>6</v>
      </c>
      <c r="O63" s="44">
        <v>0</v>
      </c>
      <c r="P63" s="45">
        <v>6</v>
      </c>
      <c r="Q63" s="46">
        <f t="shared" si="4"/>
        <v>6</v>
      </c>
      <c r="R63" s="46">
        <f t="shared" si="0"/>
        <v>139</v>
      </c>
      <c r="S63" s="45">
        <v>5</v>
      </c>
      <c r="T63" s="46">
        <f t="shared" si="1"/>
        <v>5</v>
      </c>
      <c r="U63" s="46">
        <f t="shared" si="2"/>
        <v>114</v>
      </c>
      <c r="V63" s="42">
        <v>0</v>
      </c>
      <c r="W63" s="43">
        <v>27</v>
      </c>
      <c r="X63" s="47">
        <f t="shared" si="5"/>
        <v>359</v>
      </c>
      <c r="Y63" s="48">
        <f t="shared" si="6"/>
        <v>397</v>
      </c>
    </row>
    <row r="64" spans="1:26" ht="15" customHeight="1" x14ac:dyDescent="0.25">
      <c r="A64" s="37">
        <f t="shared" si="3"/>
        <v>51</v>
      </c>
      <c r="B64" s="26" t="s">
        <v>17</v>
      </c>
      <c r="C64" s="27">
        <v>1864</v>
      </c>
      <c r="D64" s="28" t="s">
        <v>19</v>
      </c>
      <c r="E64" s="29">
        <v>759</v>
      </c>
      <c r="F64" s="30">
        <v>53</v>
      </c>
      <c r="G64" s="31">
        <v>162</v>
      </c>
      <c r="H64" s="31">
        <v>103</v>
      </c>
      <c r="I64" s="31">
        <v>7</v>
      </c>
      <c r="J64" s="31">
        <v>10</v>
      </c>
      <c r="K64" s="31">
        <v>18</v>
      </c>
      <c r="L64" s="31">
        <v>16</v>
      </c>
      <c r="M64" s="31">
        <v>22</v>
      </c>
      <c r="N64" s="31">
        <v>9</v>
      </c>
      <c r="O64" s="32">
        <v>0</v>
      </c>
      <c r="P64" s="33">
        <v>5</v>
      </c>
      <c r="Q64" s="34">
        <f t="shared" si="4"/>
        <v>5</v>
      </c>
      <c r="R64" s="34">
        <f t="shared" si="0"/>
        <v>177</v>
      </c>
      <c r="S64" s="33">
        <v>2</v>
      </c>
      <c r="T64" s="34">
        <f t="shared" si="1"/>
        <v>2</v>
      </c>
      <c r="U64" s="34">
        <f t="shared" si="2"/>
        <v>112</v>
      </c>
      <c r="V64" s="30">
        <v>0</v>
      </c>
      <c r="W64" s="31">
        <v>32</v>
      </c>
      <c r="X64" s="35">
        <f t="shared" si="5"/>
        <v>400</v>
      </c>
      <c r="Y64" s="36">
        <f t="shared" si="6"/>
        <v>439</v>
      </c>
    </row>
    <row r="65" spans="1:26" ht="15" customHeight="1" x14ac:dyDescent="0.25">
      <c r="A65" s="37">
        <f t="shared" si="3"/>
        <v>52</v>
      </c>
      <c r="B65" s="38" t="s">
        <v>17</v>
      </c>
      <c r="C65" s="39">
        <v>1865</v>
      </c>
      <c r="D65" s="40" t="s">
        <v>18</v>
      </c>
      <c r="E65" s="41">
        <v>665</v>
      </c>
      <c r="F65" s="42">
        <v>97</v>
      </c>
      <c r="G65" s="43">
        <v>120</v>
      </c>
      <c r="H65" s="43">
        <v>50</v>
      </c>
      <c r="I65" s="43">
        <v>3</v>
      </c>
      <c r="J65" s="43">
        <v>4</v>
      </c>
      <c r="K65" s="43">
        <v>5</v>
      </c>
      <c r="L65" s="43">
        <v>19</v>
      </c>
      <c r="M65" s="43">
        <v>17</v>
      </c>
      <c r="N65" s="43">
        <v>11</v>
      </c>
      <c r="O65" s="44">
        <v>0</v>
      </c>
      <c r="P65" s="45">
        <v>3</v>
      </c>
      <c r="Q65" s="46">
        <f t="shared" si="4"/>
        <v>3</v>
      </c>
      <c r="R65" s="46">
        <f t="shared" si="0"/>
        <v>127</v>
      </c>
      <c r="S65" s="45">
        <v>1</v>
      </c>
      <c r="T65" s="46">
        <f t="shared" si="1"/>
        <v>1</v>
      </c>
      <c r="U65" s="46">
        <f t="shared" si="2"/>
        <v>54</v>
      </c>
      <c r="V65" s="42">
        <v>0</v>
      </c>
      <c r="W65" s="43">
        <v>12</v>
      </c>
      <c r="X65" s="47">
        <f t="shared" si="5"/>
        <v>326</v>
      </c>
      <c r="Y65" s="48">
        <f t="shared" si="6"/>
        <v>342</v>
      </c>
    </row>
    <row r="66" spans="1:26" ht="15" customHeight="1" x14ac:dyDescent="0.25">
      <c r="A66" s="37">
        <f t="shared" si="3"/>
        <v>53</v>
      </c>
      <c r="B66" s="26" t="s">
        <v>17</v>
      </c>
      <c r="C66" s="27">
        <v>1866</v>
      </c>
      <c r="D66" s="28" t="s">
        <v>18</v>
      </c>
      <c r="E66" s="29">
        <v>448</v>
      </c>
      <c r="F66" s="30">
        <v>22</v>
      </c>
      <c r="G66" s="31">
        <v>74</v>
      </c>
      <c r="H66" s="31">
        <v>70</v>
      </c>
      <c r="I66" s="31">
        <v>1</v>
      </c>
      <c r="J66" s="31">
        <v>19</v>
      </c>
      <c r="K66" s="31">
        <v>10</v>
      </c>
      <c r="L66" s="31">
        <v>17</v>
      </c>
      <c r="M66" s="31">
        <v>21</v>
      </c>
      <c r="N66" s="31">
        <v>0</v>
      </c>
      <c r="O66" s="32">
        <v>0</v>
      </c>
      <c r="P66" s="33">
        <v>21</v>
      </c>
      <c r="Q66" s="34">
        <f t="shared" si="4"/>
        <v>21</v>
      </c>
      <c r="R66" s="34">
        <f t="shared" si="0"/>
        <v>114</v>
      </c>
      <c r="S66" s="33">
        <v>10</v>
      </c>
      <c r="T66" s="34">
        <f t="shared" si="1"/>
        <v>10</v>
      </c>
      <c r="U66" s="34">
        <f t="shared" si="2"/>
        <v>81</v>
      </c>
      <c r="V66" s="30">
        <v>0</v>
      </c>
      <c r="W66" s="31">
        <v>21</v>
      </c>
      <c r="X66" s="35">
        <f t="shared" si="5"/>
        <v>234</v>
      </c>
      <c r="Y66" s="36">
        <f t="shared" si="6"/>
        <v>286</v>
      </c>
      <c r="Z66">
        <f>C156</f>
        <v>0</v>
      </c>
    </row>
    <row r="67" spans="1:26" ht="15" customHeight="1" x14ac:dyDescent="0.25">
      <c r="A67" s="37">
        <f t="shared" si="3"/>
        <v>54</v>
      </c>
      <c r="B67" s="38" t="s">
        <v>17</v>
      </c>
      <c r="C67" s="39">
        <v>1866</v>
      </c>
      <c r="D67" s="40" t="s">
        <v>19</v>
      </c>
      <c r="E67" s="41">
        <v>447</v>
      </c>
      <c r="F67" s="42">
        <v>30</v>
      </c>
      <c r="G67" s="43">
        <v>75</v>
      </c>
      <c r="H67" s="43">
        <v>110</v>
      </c>
      <c r="I67" s="43">
        <v>3</v>
      </c>
      <c r="J67" s="43">
        <v>8</v>
      </c>
      <c r="K67" s="43">
        <v>10</v>
      </c>
      <c r="L67" s="43">
        <v>14</v>
      </c>
      <c r="M67" s="43">
        <v>20</v>
      </c>
      <c r="N67" s="43">
        <v>4</v>
      </c>
      <c r="O67" s="44">
        <v>0</v>
      </c>
      <c r="P67" s="45">
        <v>5</v>
      </c>
      <c r="Q67" s="46">
        <f t="shared" si="4"/>
        <v>5</v>
      </c>
      <c r="R67" s="46">
        <f t="shared" si="0"/>
        <v>88</v>
      </c>
      <c r="S67" s="45">
        <v>1</v>
      </c>
      <c r="T67" s="46">
        <f t="shared" si="1"/>
        <v>1</v>
      </c>
      <c r="U67" s="46">
        <f t="shared" si="2"/>
        <v>114</v>
      </c>
      <c r="V67" s="42">
        <v>0</v>
      </c>
      <c r="W67" s="43">
        <v>4</v>
      </c>
      <c r="X67" s="47">
        <f t="shared" si="5"/>
        <v>274</v>
      </c>
      <c r="Y67" s="48">
        <f t="shared" si="6"/>
        <v>284</v>
      </c>
      <c r="Z67">
        <f>Z66-Z65</f>
        <v>0</v>
      </c>
    </row>
    <row r="68" spans="1:26" ht="15" customHeight="1" x14ac:dyDescent="0.25">
      <c r="A68" s="37">
        <f t="shared" si="3"/>
        <v>55</v>
      </c>
      <c r="B68" s="26" t="s">
        <v>17</v>
      </c>
      <c r="C68" s="27">
        <v>1867</v>
      </c>
      <c r="D68" s="28" t="s">
        <v>18</v>
      </c>
      <c r="E68" s="29">
        <v>663</v>
      </c>
      <c r="F68" s="30">
        <v>101</v>
      </c>
      <c r="G68" s="31">
        <v>80</v>
      </c>
      <c r="H68" s="31">
        <v>62</v>
      </c>
      <c r="I68" s="31">
        <v>5</v>
      </c>
      <c r="J68" s="31">
        <v>7</v>
      </c>
      <c r="K68" s="31">
        <v>11</v>
      </c>
      <c r="L68" s="31">
        <v>13</v>
      </c>
      <c r="M68" s="31">
        <v>25</v>
      </c>
      <c r="N68" s="31">
        <v>6</v>
      </c>
      <c r="O68" s="32">
        <v>0</v>
      </c>
      <c r="P68" s="33">
        <v>1</v>
      </c>
      <c r="Q68" s="34">
        <f t="shared" si="4"/>
        <v>1</v>
      </c>
      <c r="R68" s="34">
        <f t="shared" si="0"/>
        <v>88</v>
      </c>
      <c r="S68" s="33">
        <v>2</v>
      </c>
      <c r="T68" s="34">
        <f t="shared" si="1"/>
        <v>2</v>
      </c>
      <c r="U68" s="34">
        <f t="shared" si="2"/>
        <v>69</v>
      </c>
      <c r="V68" s="30">
        <v>0</v>
      </c>
      <c r="W68" s="31">
        <v>23</v>
      </c>
      <c r="X68" s="35">
        <f t="shared" si="5"/>
        <v>310</v>
      </c>
      <c r="Y68" s="36">
        <f t="shared" si="6"/>
        <v>336</v>
      </c>
      <c r="Z68" s="49" t="e">
        <f>Z67*100/Z66</f>
        <v>#DIV/0!</v>
      </c>
    </row>
    <row r="69" spans="1:26" ht="15" customHeight="1" x14ac:dyDescent="0.25">
      <c r="A69" s="37">
        <f t="shared" si="3"/>
        <v>56</v>
      </c>
      <c r="B69" s="38" t="s">
        <v>17</v>
      </c>
      <c r="C69" s="39">
        <v>1867</v>
      </c>
      <c r="D69" s="40" t="s">
        <v>19</v>
      </c>
      <c r="E69" s="41">
        <v>663</v>
      </c>
      <c r="F69" s="42">
        <v>97</v>
      </c>
      <c r="G69" s="43">
        <v>97</v>
      </c>
      <c r="H69" s="43">
        <v>80</v>
      </c>
      <c r="I69" s="43">
        <v>9</v>
      </c>
      <c r="J69" s="43">
        <v>8</v>
      </c>
      <c r="K69" s="43">
        <v>10</v>
      </c>
      <c r="L69" s="43">
        <v>9</v>
      </c>
      <c r="M69" s="43">
        <v>14</v>
      </c>
      <c r="N69" s="43">
        <v>9</v>
      </c>
      <c r="O69" s="44">
        <v>0</v>
      </c>
      <c r="P69" s="45">
        <v>2</v>
      </c>
      <c r="Q69" s="46">
        <f t="shared" si="4"/>
        <v>2</v>
      </c>
      <c r="R69" s="46">
        <f t="shared" si="0"/>
        <v>107</v>
      </c>
      <c r="S69" s="45">
        <v>1</v>
      </c>
      <c r="T69" s="46">
        <f t="shared" si="1"/>
        <v>1</v>
      </c>
      <c r="U69" s="46">
        <f t="shared" si="2"/>
        <v>90</v>
      </c>
      <c r="V69" s="42">
        <v>0</v>
      </c>
      <c r="W69" s="43">
        <v>20</v>
      </c>
      <c r="X69" s="47">
        <f t="shared" si="5"/>
        <v>333</v>
      </c>
      <c r="Y69" s="48">
        <f t="shared" si="6"/>
        <v>356</v>
      </c>
      <c r="Z69" s="50" t="e">
        <f>TEXT(Z68,"0.00")</f>
        <v>#DIV/0!</v>
      </c>
    </row>
    <row r="70" spans="1:26" ht="15" customHeight="1" x14ac:dyDescent="0.25">
      <c r="A70" s="37">
        <f t="shared" si="3"/>
        <v>57</v>
      </c>
      <c r="B70" s="26" t="s">
        <v>17</v>
      </c>
      <c r="C70" s="27">
        <v>1867</v>
      </c>
      <c r="D70" s="28" t="s">
        <v>20</v>
      </c>
      <c r="E70" s="29">
        <v>662</v>
      </c>
      <c r="F70" s="30">
        <v>85</v>
      </c>
      <c r="G70" s="31">
        <v>111</v>
      </c>
      <c r="H70" s="31">
        <v>65</v>
      </c>
      <c r="I70" s="31">
        <v>9</v>
      </c>
      <c r="J70" s="31">
        <v>6</v>
      </c>
      <c r="K70" s="31">
        <v>8</v>
      </c>
      <c r="L70" s="31">
        <v>10</v>
      </c>
      <c r="M70" s="31">
        <v>21</v>
      </c>
      <c r="N70" s="31">
        <v>11</v>
      </c>
      <c r="O70" s="32">
        <v>0</v>
      </c>
      <c r="P70" s="33">
        <v>0</v>
      </c>
      <c r="Q70" s="34">
        <f t="shared" si="4"/>
        <v>0</v>
      </c>
      <c r="R70" s="34">
        <f t="shared" si="0"/>
        <v>117</v>
      </c>
      <c r="S70" s="33">
        <v>0</v>
      </c>
      <c r="T70" s="34">
        <f t="shared" si="1"/>
        <v>0</v>
      </c>
      <c r="U70" s="34">
        <f t="shared" si="2"/>
        <v>74</v>
      </c>
      <c r="V70" s="30">
        <v>0</v>
      </c>
      <c r="W70" s="31">
        <v>19</v>
      </c>
      <c r="X70" s="35">
        <f t="shared" si="5"/>
        <v>326</v>
      </c>
      <c r="Y70" s="36">
        <f t="shared" si="6"/>
        <v>345</v>
      </c>
    </row>
    <row r="71" spans="1:26" ht="15" customHeight="1" x14ac:dyDescent="0.25">
      <c r="A71" s="37">
        <f t="shared" si="3"/>
        <v>58</v>
      </c>
      <c r="B71" s="38" t="s">
        <v>17</v>
      </c>
      <c r="C71" s="39">
        <v>1867</v>
      </c>
      <c r="D71" s="40" t="s">
        <v>21</v>
      </c>
      <c r="E71" s="41">
        <v>662</v>
      </c>
      <c r="F71" s="42">
        <v>75</v>
      </c>
      <c r="G71" s="43">
        <v>125</v>
      </c>
      <c r="H71" s="43">
        <v>89</v>
      </c>
      <c r="I71" s="43">
        <v>3</v>
      </c>
      <c r="J71" s="43">
        <v>10</v>
      </c>
      <c r="K71" s="43">
        <v>6</v>
      </c>
      <c r="L71" s="43">
        <v>3</v>
      </c>
      <c r="M71" s="43">
        <v>18</v>
      </c>
      <c r="N71" s="43">
        <v>9</v>
      </c>
      <c r="O71" s="44">
        <v>3</v>
      </c>
      <c r="P71" s="45">
        <v>11</v>
      </c>
      <c r="Q71" s="46">
        <f t="shared" si="4"/>
        <v>11</v>
      </c>
      <c r="R71" s="46">
        <f t="shared" si="0"/>
        <v>146</v>
      </c>
      <c r="S71" s="45">
        <v>2</v>
      </c>
      <c r="T71" s="46">
        <f t="shared" si="1"/>
        <v>2</v>
      </c>
      <c r="U71" s="46">
        <f t="shared" si="2"/>
        <v>94</v>
      </c>
      <c r="V71" s="42">
        <v>0</v>
      </c>
      <c r="W71" s="43">
        <v>18</v>
      </c>
      <c r="X71" s="47">
        <f t="shared" si="5"/>
        <v>341</v>
      </c>
      <c r="Y71" s="48">
        <f t="shared" si="6"/>
        <v>372</v>
      </c>
    </row>
    <row r="72" spans="1:26" ht="15" customHeight="1" x14ac:dyDescent="0.25">
      <c r="A72" s="37">
        <f t="shared" si="3"/>
        <v>59</v>
      </c>
      <c r="B72" s="26" t="s">
        <v>17</v>
      </c>
      <c r="C72" s="27">
        <v>1868</v>
      </c>
      <c r="D72" s="28" t="s">
        <v>18</v>
      </c>
      <c r="E72" s="29">
        <v>638</v>
      </c>
      <c r="F72" s="30">
        <v>82</v>
      </c>
      <c r="G72" s="31">
        <v>68</v>
      </c>
      <c r="H72" s="31">
        <v>67</v>
      </c>
      <c r="I72" s="31">
        <v>4</v>
      </c>
      <c r="J72" s="31">
        <v>4</v>
      </c>
      <c r="K72" s="31">
        <v>5</v>
      </c>
      <c r="L72" s="31">
        <v>12</v>
      </c>
      <c r="M72" s="31">
        <v>8</v>
      </c>
      <c r="N72" s="31">
        <v>6</v>
      </c>
      <c r="O72" s="32">
        <v>0</v>
      </c>
      <c r="P72" s="33">
        <v>6</v>
      </c>
      <c r="Q72" s="34">
        <f t="shared" si="4"/>
        <v>6</v>
      </c>
      <c r="R72" s="34">
        <f t="shared" si="0"/>
        <v>78</v>
      </c>
      <c r="S72" s="33">
        <v>4</v>
      </c>
      <c r="T72" s="34">
        <f t="shared" si="1"/>
        <v>4</v>
      </c>
      <c r="U72" s="34">
        <f t="shared" si="2"/>
        <v>75</v>
      </c>
      <c r="V72" s="30">
        <v>0</v>
      </c>
      <c r="W72" s="31">
        <v>24</v>
      </c>
      <c r="X72" s="35">
        <f t="shared" si="5"/>
        <v>256</v>
      </c>
      <c r="Y72" s="36">
        <f t="shared" si="6"/>
        <v>290</v>
      </c>
    </row>
    <row r="73" spans="1:26" ht="15" customHeight="1" x14ac:dyDescent="0.25">
      <c r="A73" s="37">
        <f t="shared" si="3"/>
        <v>60</v>
      </c>
      <c r="B73" s="38" t="s">
        <v>17</v>
      </c>
      <c r="C73" s="39">
        <v>1868</v>
      </c>
      <c r="D73" s="40" t="s">
        <v>19</v>
      </c>
      <c r="E73" s="41">
        <v>638</v>
      </c>
      <c r="F73" s="42">
        <v>68</v>
      </c>
      <c r="G73" s="43">
        <v>71</v>
      </c>
      <c r="H73" s="43">
        <v>65</v>
      </c>
      <c r="I73" s="43">
        <v>5</v>
      </c>
      <c r="J73" s="43">
        <v>17</v>
      </c>
      <c r="K73" s="43">
        <v>4</v>
      </c>
      <c r="L73" s="43">
        <v>7</v>
      </c>
      <c r="M73" s="43">
        <v>20</v>
      </c>
      <c r="N73" s="43">
        <v>7</v>
      </c>
      <c r="O73" s="44">
        <v>0</v>
      </c>
      <c r="P73" s="45">
        <v>5</v>
      </c>
      <c r="Q73" s="46">
        <f t="shared" si="4"/>
        <v>5</v>
      </c>
      <c r="R73" s="46">
        <f t="shared" si="0"/>
        <v>93</v>
      </c>
      <c r="S73" s="45">
        <v>1</v>
      </c>
      <c r="T73" s="46">
        <f t="shared" si="1"/>
        <v>1</v>
      </c>
      <c r="U73" s="46">
        <f t="shared" si="2"/>
        <v>71</v>
      </c>
      <c r="V73" s="42">
        <v>0</v>
      </c>
      <c r="W73" s="43">
        <v>20</v>
      </c>
      <c r="X73" s="47">
        <f t="shared" si="5"/>
        <v>264</v>
      </c>
      <c r="Y73" s="48">
        <f t="shared" si="6"/>
        <v>290</v>
      </c>
    </row>
    <row r="74" spans="1:26" ht="15" customHeight="1" x14ac:dyDescent="0.25">
      <c r="A74" s="37">
        <f t="shared" si="3"/>
        <v>61</v>
      </c>
      <c r="B74" s="26" t="s">
        <v>17</v>
      </c>
      <c r="C74" s="27">
        <v>1868</v>
      </c>
      <c r="D74" s="28" t="s">
        <v>20</v>
      </c>
      <c r="E74" s="29">
        <v>638</v>
      </c>
      <c r="F74" s="30">
        <v>74</v>
      </c>
      <c r="G74" s="31">
        <v>77</v>
      </c>
      <c r="H74" s="31">
        <v>69</v>
      </c>
      <c r="I74" s="31">
        <v>7</v>
      </c>
      <c r="J74" s="31">
        <v>13</v>
      </c>
      <c r="K74" s="31">
        <v>6</v>
      </c>
      <c r="L74" s="31">
        <v>9</v>
      </c>
      <c r="M74" s="31">
        <v>10</v>
      </c>
      <c r="N74" s="31">
        <v>5</v>
      </c>
      <c r="O74" s="32">
        <v>0</v>
      </c>
      <c r="P74" s="33">
        <v>0</v>
      </c>
      <c r="Q74" s="34">
        <f t="shared" si="4"/>
        <v>0</v>
      </c>
      <c r="R74" s="34">
        <f t="shared" si="0"/>
        <v>90</v>
      </c>
      <c r="S74" s="33">
        <v>1</v>
      </c>
      <c r="T74" s="34">
        <f t="shared" si="1"/>
        <v>1</v>
      </c>
      <c r="U74" s="34">
        <f t="shared" si="2"/>
        <v>77</v>
      </c>
      <c r="V74" s="30">
        <v>0</v>
      </c>
      <c r="W74" s="31">
        <v>32</v>
      </c>
      <c r="X74" s="35">
        <f t="shared" si="5"/>
        <v>270</v>
      </c>
      <c r="Y74" s="36">
        <f t="shared" si="6"/>
        <v>303</v>
      </c>
    </row>
    <row r="75" spans="1:26" ht="15" customHeight="1" x14ac:dyDescent="0.25">
      <c r="A75" s="37">
        <f t="shared" si="3"/>
        <v>62</v>
      </c>
      <c r="B75" s="38" t="s">
        <v>17</v>
      </c>
      <c r="C75" s="39">
        <v>1869</v>
      </c>
      <c r="D75" s="40" t="s">
        <v>18</v>
      </c>
      <c r="E75" s="41">
        <v>574</v>
      </c>
      <c r="F75" s="42">
        <v>22</v>
      </c>
      <c r="G75" s="43">
        <v>134</v>
      </c>
      <c r="H75" s="43">
        <v>87</v>
      </c>
      <c r="I75" s="43">
        <v>5</v>
      </c>
      <c r="J75" s="43">
        <v>4</v>
      </c>
      <c r="K75" s="43">
        <v>5</v>
      </c>
      <c r="L75" s="43">
        <v>7</v>
      </c>
      <c r="M75" s="43">
        <v>20</v>
      </c>
      <c r="N75" s="43">
        <v>4</v>
      </c>
      <c r="O75" s="44">
        <v>0</v>
      </c>
      <c r="P75" s="45">
        <v>5</v>
      </c>
      <c r="Q75" s="46">
        <f t="shared" si="4"/>
        <v>5</v>
      </c>
      <c r="R75" s="46">
        <f t="shared" si="0"/>
        <v>143</v>
      </c>
      <c r="S75" s="45">
        <v>4</v>
      </c>
      <c r="T75" s="46">
        <f t="shared" si="1"/>
        <v>4</v>
      </c>
      <c r="U75" s="46">
        <f t="shared" si="2"/>
        <v>96</v>
      </c>
      <c r="V75" s="42">
        <v>0</v>
      </c>
      <c r="W75" s="43">
        <v>12</v>
      </c>
      <c r="X75" s="47">
        <f t="shared" si="5"/>
        <v>288</v>
      </c>
      <c r="Y75" s="48">
        <f t="shared" si="6"/>
        <v>309</v>
      </c>
    </row>
    <row r="76" spans="1:26" ht="15" customHeight="1" x14ac:dyDescent="0.25">
      <c r="A76" s="37">
        <f t="shared" si="3"/>
        <v>63</v>
      </c>
      <c r="B76" s="26" t="s">
        <v>17</v>
      </c>
      <c r="C76" s="27">
        <v>1869</v>
      </c>
      <c r="D76" s="28" t="s">
        <v>19</v>
      </c>
      <c r="E76" s="29">
        <v>574</v>
      </c>
      <c r="F76" s="30">
        <v>18</v>
      </c>
      <c r="G76" s="31">
        <v>146</v>
      </c>
      <c r="H76" s="31">
        <v>93</v>
      </c>
      <c r="I76" s="31">
        <v>0</v>
      </c>
      <c r="J76" s="31">
        <v>8</v>
      </c>
      <c r="K76" s="31">
        <v>3</v>
      </c>
      <c r="L76" s="31">
        <v>4</v>
      </c>
      <c r="M76" s="31">
        <v>12</v>
      </c>
      <c r="N76" s="31">
        <v>1</v>
      </c>
      <c r="O76" s="32">
        <v>0</v>
      </c>
      <c r="P76" s="33">
        <v>10</v>
      </c>
      <c r="Q76" s="34">
        <f t="shared" si="4"/>
        <v>10</v>
      </c>
      <c r="R76" s="34">
        <f t="shared" si="0"/>
        <v>164</v>
      </c>
      <c r="S76" s="33">
        <v>0</v>
      </c>
      <c r="T76" s="34">
        <f t="shared" si="1"/>
        <v>0</v>
      </c>
      <c r="U76" s="34">
        <f t="shared" si="2"/>
        <v>93</v>
      </c>
      <c r="V76" s="30">
        <v>0</v>
      </c>
      <c r="W76" s="31">
        <v>15</v>
      </c>
      <c r="X76" s="35">
        <f t="shared" si="5"/>
        <v>285</v>
      </c>
      <c r="Y76" s="36">
        <f t="shared" si="6"/>
        <v>310</v>
      </c>
    </row>
    <row r="77" spans="1:26" ht="15" customHeight="1" x14ac:dyDescent="0.25">
      <c r="A77" s="37">
        <f t="shared" si="3"/>
        <v>64</v>
      </c>
      <c r="B77" s="38" t="s">
        <v>17</v>
      </c>
      <c r="C77" s="39">
        <v>1870</v>
      </c>
      <c r="D77" s="40" t="s">
        <v>18</v>
      </c>
      <c r="E77" s="41">
        <v>747</v>
      </c>
      <c r="F77" s="42">
        <v>32</v>
      </c>
      <c r="G77" s="43">
        <v>124</v>
      </c>
      <c r="H77" s="43">
        <v>163</v>
      </c>
      <c r="I77" s="43">
        <v>21</v>
      </c>
      <c r="J77" s="43">
        <v>5</v>
      </c>
      <c r="K77" s="43">
        <v>0</v>
      </c>
      <c r="L77" s="43">
        <v>7</v>
      </c>
      <c r="M77" s="43">
        <v>7</v>
      </c>
      <c r="N77" s="43">
        <v>8</v>
      </c>
      <c r="O77" s="44">
        <v>0</v>
      </c>
      <c r="P77" s="45">
        <v>5</v>
      </c>
      <c r="Q77" s="46">
        <f t="shared" si="4"/>
        <v>5</v>
      </c>
      <c r="R77" s="46">
        <f t="shared" si="0"/>
        <v>134</v>
      </c>
      <c r="S77" s="45">
        <v>4</v>
      </c>
      <c r="T77" s="46">
        <f t="shared" si="1"/>
        <v>4</v>
      </c>
      <c r="U77" s="46">
        <f t="shared" si="2"/>
        <v>188</v>
      </c>
      <c r="V77" s="42">
        <v>0</v>
      </c>
      <c r="W77" s="43">
        <v>20</v>
      </c>
      <c r="X77" s="47">
        <f t="shared" si="5"/>
        <v>367</v>
      </c>
      <c r="Y77" s="48">
        <f t="shared" si="6"/>
        <v>396</v>
      </c>
    </row>
    <row r="78" spans="1:26" ht="15" customHeight="1" x14ac:dyDescent="0.25">
      <c r="A78" s="37">
        <f t="shared" si="3"/>
        <v>65</v>
      </c>
      <c r="B78" s="26" t="s">
        <v>17</v>
      </c>
      <c r="C78" s="27">
        <v>1870</v>
      </c>
      <c r="D78" s="28" t="s">
        <v>19</v>
      </c>
      <c r="E78" s="29">
        <v>746</v>
      </c>
      <c r="F78" s="30">
        <v>44</v>
      </c>
      <c r="G78" s="31">
        <v>122</v>
      </c>
      <c r="H78" s="31">
        <v>145</v>
      </c>
      <c r="I78" s="31">
        <v>17</v>
      </c>
      <c r="J78" s="31">
        <v>11</v>
      </c>
      <c r="K78" s="31">
        <v>3</v>
      </c>
      <c r="L78" s="31">
        <v>10</v>
      </c>
      <c r="M78" s="31">
        <v>16</v>
      </c>
      <c r="N78" s="31">
        <v>9</v>
      </c>
      <c r="O78" s="32">
        <v>0</v>
      </c>
      <c r="P78" s="33">
        <v>6</v>
      </c>
      <c r="Q78" s="34">
        <f t="shared" ref="Q78:Q100" si="7">P78</f>
        <v>6</v>
      </c>
      <c r="R78" s="34">
        <f t="shared" ref="R78:R100" si="8">Q78+G78+J78</f>
        <v>139</v>
      </c>
      <c r="S78" s="33">
        <v>7</v>
      </c>
      <c r="T78" s="34">
        <f t="shared" ref="T78:T100" si="9">S78</f>
        <v>7</v>
      </c>
      <c r="U78" s="34">
        <f t="shared" ref="U78:U99" si="10">H78+I78+T78</f>
        <v>169</v>
      </c>
      <c r="V78" s="30">
        <v>0</v>
      </c>
      <c r="W78" s="31">
        <v>19</v>
      </c>
      <c r="X78" s="35">
        <f t="shared" ref="X78:X100" si="11">SUM(F78:O78)</f>
        <v>377</v>
      </c>
      <c r="Y78" s="36">
        <f t="shared" ref="Y78:Y100" si="12">Q78+T78+V78+W78+X78</f>
        <v>409</v>
      </c>
      <c r="Z78">
        <f>C168</f>
        <v>0</v>
      </c>
    </row>
    <row r="79" spans="1:26" ht="15" customHeight="1" x14ac:dyDescent="0.25">
      <c r="A79" s="37">
        <f t="shared" ref="A79:A100" si="13">A78+1</f>
        <v>66</v>
      </c>
      <c r="B79" s="38" t="s">
        <v>17</v>
      </c>
      <c r="C79" s="39">
        <v>1871</v>
      </c>
      <c r="D79" s="40" t="s">
        <v>18</v>
      </c>
      <c r="E79" s="41">
        <v>132</v>
      </c>
      <c r="F79" s="42">
        <v>7</v>
      </c>
      <c r="G79" s="43">
        <v>37</v>
      </c>
      <c r="H79" s="43">
        <v>25</v>
      </c>
      <c r="I79" s="43">
        <v>1</v>
      </c>
      <c r="J79" s="43">
        <v>1</v>
      </c>
      <c r="K79" s="43">
        <v>2</v>
      </c>
      <c r="L79" s="43">
        <v>3</v>
      </c>
      <c r="M79" s="43">
        <v>0</v>
      </c>
      <c r="N79" s="43">
        <v>1</v>
      </c>
      <c r="O79" s="44">
        <v>0</v>
      </c>
      <c r="P79" s="45">
        <v>0</v>
      </c>
      <c r="Q79" s="46">
        <f t="shared" si="7"/>
        <v>0</v>
      </c>
      <c r="R79" s="46">
        <f t="shared" si="8"/>
        <v>38</v>
      </c>
      <c r="S79" s="45">
        <v>0</v>
      </c>
      <c r="T79" s="46">
        <f t="shared" si="9"/>
        <v>0</v>
      </c>
      <c r="U79" s="46">
        <f t="shared" si="10"/>
        <v>26</v>
      </c>
      <c r="V79" s="42">
        <v>0</v>
      </c>
      <c r="W79" s="43">
        <v>2</v>
      </c>
      <c r="X79" s="47">
        <f t="shared" si="11"/>
        <v>77</v>
      </c>
      <c r="Y79" s="48">
        <f t="shared" si="12"/>
        <v>79</v>
      </c>
      <c r="Z79">
        <f>Z78-Z77</f>
        <v>0</v>
      </c>
    </row>
    <row r="80" spans="1:26" ht="15" customHeight="1" x14ac:dyDescent="0.25">
      <c r="A80" s="37">
        <f t="shared" si="13"/>
        <v>67</v>
      </c>
      <c r="B80" s="26" t="s">
        <v>17</v>
      </c>
      <c r="C80" s="27">
        <v>1872</v>
      </c>
      <c r="D80" s="28" t="s">
        <v>18</v>
      </c>
      <c r="E80" s="29">
        <v>487</v>
      </c>
      <c r="F80" s="30">
        <v>20</v>
      </c>
      <c r="G80" s="31">
        <v>87</v>
      </c>
      <c r="H80" s="31">
        <v>75</v>
      </c>
      <c r="I80" s="31">
        <v>3</v>
      </c>
      <c r="J80" s="31">
        <v>1</v>
      </c>
      <c r="K80" s="31">
        <v>15</v>
      </c>
      <c r="L80" s="31">
        <v>8</v>
      </c>
      <c r="M80" s="31">
        <v>3</v>
      </c>
      <c r="N80" s="31">
        <v>1</v>
      </c>
      <c r="O80" s="32">
        <v>0</v>
      </c>
      <c r="P80" s="33">
        <v>6</v>
      </c>
      <c r="Q80" s="34">
        <f t="shared" si="7"/>
        <v>6</v>
      </c>
      <c r="R80" s="34">
        <f t="shared" si="8"/>
        <v>94</v>
      </c>
      <c r="S80" s="33">
        <v>1</v>
      </c>
      <c r="T80" s="34">
        <f t="shared" si="9"/>
        <v>1</v>
      </c>
      <c r="U80" s="34">
        <f t="shared" si="10"/>
        <v>79</v>
      </c>
      <c r="V80" s="30">
        <v>0</v>
      </c>
      <c r="W80" s="31">
        <v>15</v>
      </c>
      <c r="X80" s="35">
        <f t="shared" si="11"/>
        <v>213</v>
      </c>
      <c r="Y80" s="36">
        <f t="shared" si="12"/>
        <v>235</v>
      </c>
      <c r="Z80" s="49" t="e">
        <f>Z79*100/Z78</f>
        <v>#DIV/0!</v>
      </c>
    </row>
    <row r="81" spans="1:26" ht="15" customHeight="1" x14ac:dyDescent="0.25">
      <c r="A81" s="37">
        <f t="shared" si="13"/>
        <v>68</v>
      </c>
      <c r="B81" s="38" t="s">
        <v>17</v>
      </c>
      <c r="C81" s="39">
        <v>1872</v>
      </c>
      <c r="D81" s="40" t="s">
        <v>19</v>
      </c>
      <c r="E81" s="41">
        <v>486</v>
      </c>
      <c r="F81" s="42">
        <v>12</v>
      </c>
      <c r="G81" s="43">
        <v>81</v>
      </c>
      <c r="H81" s="43">
        <v>79</v>
      </c>
      <c r="I81" s="43">
        <v>1</v>
      </c>
      <c r="J81" s="43">
        <v>4</v>
      </c>
      <c r="K81" s="43">
        <v>28</v>
      </c>
      <c r="L81" s="43">
        <v>6</v>
      </c>
      <c r="M81" s="43">
        <v>2</v>
      </c>
      <c r="N81" s="43">
        <v>1</v>
      </c>
      <c r="O81" s="44">
        <v>0</v>
      </c>
      <c r="P81" s="45">
        <v>1</v>
      </c>
      <c r="Q81" s="46">
        <f t="shared" si="7"/>
        <v>1</v>
      </c>
      <c r="R81" s="46">
        <f t="shared" si="8"/>
        <v>86</v>
      </c>
      <c r="S81" s="45">
        <v>0</v>
      </c>
      <c r="T81" s="46">
        <f t="shared" si="9"/>
        <v>0</v>
      </c>
      <c r="U81" s="46">
        <f t="shared" si="10"/>
        <v>80</v>
      </c>
      <c r="V81" s="42">
        <v>0</v>
      </c>
      <c r="W81" s="43">
        <v>10</v>
      </c>
      <c r="X81" s="47">
        <f t="shared" si="11"/>
        <v>214</v>
      </c>
      <c r="Y81" s="48">
        <f t="shared" si="12"/>
        <v>225</v>
      </c>
      <c r="Z81" s="50" t="e">
        <f>TEXT(Z80,"0.00")</f>
        <v>#DIV/0!</v>
      </c>
    </row>
    <row r="82" spans="1:26" ht="15" customHeight="1" x14ac:dyDescent="0.25">
      <c r="A82" s="37">
        <f t="shared" si="13"/>
        <v>69</v>
      </c>
      <c r="B82" s="26" t="s">
        <v>17</v>
      </c>
      <c r="C82" s="27">
        <v>1873</v>
      </c>
      <c r="D82" s="28" t="s">
        <v>18</v>
      </c>
      <c r="E82" s="29">
        <v>562</v>
      </c>
      <c r="F82" s="30">
        <v>61</v>
      </c>
      <c r="G82" s="31">
        <v>64</v>
      </c>
      <c r="H82" s="31">
        <v>56</v>
      </c>
      <c r="I82" s="31">
        <v>0</v>
      </c>
      <c r="J82" s="31">
        <v>1</v>
      </c>
      <c r="K82" s="31">
        <v>3</v>
      </c>
      <c r="L82" s="31">
        <v>5</v>
      </c>
      <c r="M82" s="31">
        <v>64</v>
      </c>
      <c r="N82" s="31">
        <v>1</v>
      </c>
      <c r="O82" s="32">
        <v>0</v>
      </c>
      <c r="P82" s="33">
        <v>7</v>
      </c>
      <c r="Q82" s="34">
        <f t="shared" si="7"/>
        <v>7</v>
      </c>
      <c r="R82" s="34">
        <f t="shared" si="8"/>
        <v>72</v>
      </c>
      <c r="S82" s="33">
        <v>0</v>
      </c>
      <c r="T82" s="34">
        <f t="shared" si="9"/>
        <v>0</v>
      </c>
      <c r="U82" s="34">
        <f t="shared" si="10"/>
        <v>56</v>
      </c>
      <c r="V82" s="30">
        <v>0</v>
      </c>
      <c r="W82" s="31">
        <v>23</v>
      </c>
      <c r="X82" s="35">
        <f t="shared" si="11"/>
        <v>255</v>
      </c>
      <c r="Y82" s="36">
        <f t="shared" si="12"/>
        <v>285</v>
      </c>
    </row>
    <row r="83" spans="1:26" ht="15" customHeight="1" x14ac:dyDescent="0.25">
      <c r="A83" s="37">
        <f t="shared" si="13"/>
        <v>70</v>
      </c>
      <c r="B83" s="38" t="s">
        <v>17</v>
      </c>
      <c r="C83" s="39">
        <v>1873</v>
      </c>
      <c r="D83" s="40" t="s">
        <v>19</v>
      </c>
      <c r="E83" s="41">
        <v>562</v>
      </c>
      <c r="F83" s="42">
        <v>61</v>
      </c>
      <c r="G83" s="43">
        <v>58</v>
      </c>
      <c r="H83" s="43">
        <v>55</v>
      </c>
      <c r="I83" s="43">
        <v>2</v>
      </c>
      <c r="J83" s="43">
        <v>4</v>
      </c>
      <c r="K83" s="43">
        <v>1</v>
      </c>
      <c r="L83" s="43">
        <v>2</v>
      </c>
      <c r="M83" s="43">
        <v>62</v>
      </c>
      <c r="N83" s="43">
        <v>3</v>
      </c>
      <c r="O83" s="44">
        <v>0</v>
      </c>
      <c r="P83" s="45">
        <v>3</v>
      </c>
      <c r="Q83" s="46">
        <f t="shared" si="7"/>
        <v>3</v>
      </c>
      <c r="R83" s="46">
        <f t="shared" si="8"/>
        <v>65</v>
      </c>
      <c r="S83" s="45">
        <v>1</v>
      </c>
      <c r="T83" s="46">
        <f t="shared" si="9"/>
        <v>1</v>
      </c>
      <c r="U83" s="46">
        <f t="shared" si="10"/>
        <v>58</v>
      </c>
      <c r="V83" s="42">
        <v>0</v>
      </c>
      <c r="W83" s="43">
        <v>12</v>
      </c>
      <c r="X83" s="47">
        <f t="shared" si="11"/>
        <v>248</v>
      </c>
      <c r="Y83" s="48">
        <f t="shared" si="12"/>
        <v>264</v>
      </c>
    </row>
    <row r="84" spans="1:26" ht="15" customHeight="1" x14ac:dyDescent="0.25">
      <c r="A84" s="37">
        <f t="shared" si="13"/>
        <v>71</v>
      </c>
      <c r="B84" s="26" t="s">
        <v>17</v>
      </c>
      <c r="C84" s="27">
        <v>1873</v>
      </c>
      <c r="D84" s="28" t="s">
        <v>20</v>
      </c>
      <c r="E84" s="29">
        <v>561</v>
      </c>
      <c r="F84" s="30">
        <v>55</v>
      </c>
      <c r="G84" s="31">
        <v>65</v>
      </c>
      <c r="H84" s="31">
        <v>73</v>
      </c>
      <c r="I84" s="31">
        <v>2</v>
      </c>
      <c r="J84" s="31">
        <v>8</v>
      </c>
      <c r="K84" s="31">
        <v>2</v>
      </c>
      <c r="L84" s="31">
        <v>3</v>
      </c>
      <c r="M84" s="31">
        <v>59</v>
      </c>
      <c r="N84" s="31">
        <v>1</v>
      </c>
      <c r="O84" s="32">
        <v>0</v>
      </c>
      <c r="P84" s="33">
        <v>3</v>
      </c>
      <c r="Q84" s="34">
        <f t="shared" si="7"/>
        <v>3</v>
      </c>
      <c r="R84" s="34">
        <f t="shared" si="8"/>
        <v>76</v>
      </c>
      <c r="S84" s="33">
        <v>0</v>
      </c>
      <c r="T84" s="34">
        <f t="shared" si="9"/>
        <v>0</v>
      </c>
      <c r="U84" s="34">
        <f t="shared" si="10"/>
        <v>75</v>
      </c>
      <c r="V84" s="30">
        <v>0</v>
      </c>
      <c r="W84" s="31">
        <v>15</v>
      </c>
      <c r="X84" s="35">
        <f t="shared" si="11"/>
        <v>268</v>
      </c>
      <c r="Y84" s="36">
        <f t="shared" si="12"/>
        <v>286</v>
      </c>
    </row>
    <row r="85" spans="1:26" ht="15" customHeight="1" x14ac:dyDescent="0.25">
      <c r="A85" s="37">
        <f t="shared" si="13"/>
        <v>72</v>
      </c>
      <c r="B85" s="38" t="s">
        <v>17</v>
      </c>
      <c r="C85" s="39">
        <v>1874</v>
      </c>
      <c r="D85" s="40" t="s">
        <v>18</v>
      </c>
      <c r="E85" s="41">
        <v>477</v>
      </c>
      <c r="F85" s="42">
        <v>19</v>
      </c>
      <c r="G85" s="43">
        <v>90</v>
      </c>
      <c r="H85" s="43">
        <v>139</v>
      </c>
      <c r="I85" s="43">
        <v>2</v>
      </c>
      <c r="J85" s="43">
        <v>5</v>
      </c>
      <c r="K85" s="43">
        <v>0</v>
      </c>
      <c r="L85" s="43">
        <v>7</v>
      </c>
      <c r="M85" s="43">
        <v>7</v>
      </c>
      <c r="N85" s="43">
        <v>5</v>
      </c>
      <c r="O85" s="44">
        <v>0</v>
      </c>
      <c r="P85" s="45">
        <v>5</v>
      </c>
      <c r="Q85" s="46">
        <f t="shared" si="7"/>
        <v>5</v>
      </c>
      <c r="R85" s="46">
        <f t="shared" si="8"/>
        <v>100</v>
      </c>
      <c r="S85" s="45">
        <v>4</v>
      </c>
      <c r="T85" s="46">
        <f t="shared" si="9"/>
        <v>4</v>
      </c>
      <c r="U85" s="46">
        <f t="shared" si="10"/>
        <v>145</v>
      </c>
      <c r="V85" s="42">
        <v>0</v>
      </c>
      <c r="W85" s="43">
        <v>12</v>
      </c>
      <c r="X85" s="47">
        <f t="shared" si="11"/>
        <v>274</v>
      </c>
      <c r="Y85" s="48">
        <f t="shared" si="12"/>
        <v>295</v>
      </c>
    </row>
    <row r="86" spans="1:26" ht="15" customHeight="1" x14ac:dyDescent="0.25">
      <c r="A86" s="37">
        <f t="shared" si="13"/>
        <v>73</v>
      </c>
      <c r="B86" s="26" t="s">
        <v>17</v>
      </c>
      <c r="C86" s="27">
        <v>1874</v>
      </c>
      <c r="D86" s="28" t="s">
        <v>19</v>
      </c>
      <c r="E86" s="29">
        <v>476</v>
      </c>
      <c r="F86" s="30">
        <v>25</v>
      </c>
      <c r="G86" s="31">
        <v>82</v>
      </c>
      <c r="H86" s="31">
        <v>121</v>
      </c>
      <c r="I86" s="31">
        <v>0</v>
      </c>
      <c r="J86" s="31">
        <v>5</v>
      </c>
      <c r="K86" s="31">
        <v>1</v>
      </c>
      <c r="L86" s="31">
        <v>13</v>
      </c>
      <c r="M86" s="31">
        <v>7</v>
      </c>
      <c r="N86" s="31">
        <v>6</v>
      </c>
      <c r="O86" s="32">
        <v>0</v>
      </c>
      <c r="P86" s="33">
        <v>4</v>
      </c>
      <c r="Q86" s="34">
        <f t="shared" si="7"/>
        <v>4</v>
      </c>
      <c r="R86" s="34">
        <f t="shared" si="8"/>
        <v>91</v>
      </c>
      <c r="S86" s="33">
        <v>4</v>
      </c>
      <c r="T86" s="34">
        <f t="shared" si="9"/>
        <v>4</v>
      </c>
      <c r="U86" s="34">
        <f t="shared" si="10"/>
        <v>125</v>
      </c>
      <c r="V86" s="30">
        <v>0</v>
      </c>
      <c r="W86" s="31">
        <v>5</v>
      </c>
      <c r="X86" s="35">
        <f t="shared" si="11"/>
        <v>260</v>
      </c>
      <c r="Y86" s="36">
        <f t="shared" si="12"/>
        <v>273</v>
      </c>
    </row>
    <row r="87" spans="1:26" ht="15" customHeight="1" x14ac:dyDescent="0.25">
      <c r="A87" s="37">
        <f t="shared" si="13"/>
        <v>74</v>
      </c>
      <c r="B87" s="38" t="s">
        <v>17</v>
      </c>
      <c r="C87" s="39">
        <v>1875</v>
      </c>
      <c r="D87" s="40" t="s">
        <v>18</v>
      </c>
      <c r="E87" s="41">
        <v>578</v>
      </c>
      <c r="F87" s="42">
        <v>60</v>
      </c>
      <c r="G87" s="43">
        <v>130</v>
      </c>
      <c r="H87" s="43">
        <v>67</v>
      </c>
      <c r="I87" s="43">
        <v>6</v>
      </c>
      <c r="J87" s="43">
        <v>2</v>
      </c>
      <c r="K87" s="43">
        <v>2</v>
      </c>
      <c r="L87" s="43">
        <v>10</v>
      </c>
      <c r="M87" s="43">
        <v>29</v>
      </c>
      <c r="N87" s="43">
        <v>0</v>
      </c>
      <c r="O87" s="44">
        <v>0</v>
      </c>
      <c r="P87" s="45">
        <v>4</v>
      </c>
      <c r="Q87" s="46">
        <f t="shared" si="7"/>
        <v>4</v>
      </c>
      <c r="R87" s="46">
        <f t="shared" si="8"/>
        <v>136</v>
      </c>
      <c r="S87" s="45">
        <v>2</v>
      </c>
      <c r="T87" s="46">
        <f t="shared" si="9"/>
        <v>2</v>
      </c>
      <c r="U87" s="46">
        <f t="shared" si="10"/>
        <v>75</v>
      </c>
      <c r="V87" s="42">
        <v>1</v>
      </c>
      <c r="W87" s="43">
        <v>9</v>
      </c>
      <c r="X87" s="47">
        <f t="shared" si="11"/>
        <v>306</v>
      </c>
      <c r="Y87" s="48">
        <f t="shared" si="12"/>
        <v>322</v>
      </c>
    </row>
    <row r="88" spans="1:26" ht="15" customHeight="1" x14ac:dyDescent="0.25">
      <c r="A88" s="37">
        <f t="shared" si="13"/>
        <v>75</v>
      </c>
      <c r="B88" s="26" t="s">
        <v>17</v>
      </c>
      <c r="C88" s="27">
        <v>1875</v>
      </c>
      <c r="D88" s="28" t="s">
        <v>19</v>
      </c>
      <c r="E88" s="29">
        <v>578</v>
      </c>
      <c r="F88" s="30">
        <v>64</v>
      </c>
      <c r="G88" s="31">
        <v>122</v>
      </c>
      <c r="H88" s="31">
        <v>61</v>
      </c>
      <c r="I88" s="31">
        <v>3</v>
      </c>
      <c r="J88" s="31">
        <v>5</v>
      </c>
      <c r="K88" s="31">
        <v>2</v>
      </c>
      <c r="L88" s="31">
        <v>11</v>
      </c>
      <c r="M88" s="31">
        <v>17</v>
      </c>
      <c r="N88" s="31">
        <v>1</v>
      </c>
      <c r="O88" s="32">
        <v>0</v>
      </c>
      <c r="P88" s="33">
        <v>6</v>
      </c>
      <c r="Q88" s="34">
        <f t="shared" si="7"/>
        <v>6</v>
      </c>
      <c r="R88" s="34">
        <f t="shared" si="8"/>
        <v>133</v>
      </c>
      <c r="S88" s="33">
        <v>1</v>
      </c>
      <c r="T88" s="34">
        <f t="shared" si="9"/>
        <v>1</v>
      </c>
      <c r="U88" s="34">
        <f t="shared" si="10"/>
        <v>65</v>
      </c>
      <c r="V88" s="30">
        <v>0</v>
      </c>
      <c r="W88" s="31">
        <v>17</v>
      </c>
      <c r="X88" s="35">
        <f t="shared" si="11"/>
        <v>286</v>
      </c>
      <c r="Y88" s="36">
        <f t="shared" si="12"/>
        <v>310</v>
      </c>
    </row>
    <row r="89" spans="1:26" ht="15" customHeight="1" x14ac:dyDescent="0.25">
      <c r="A89" s="37">
        <f t="shared" si="13"/>
        <v>76</v>
      </c>
      <c r="B89" s="38" t="s">
        <v>17</v>
      </c>
      <c r="C89" s="39">
        <v>1876</v>
      </c>
      <c r="D89" s="40" t="s">
        <v>18</v>
      </c>
      <c r="E89" s="41">
        <v>655</v>
      </c>
      <c r="F89" s="42">
        <v>44</v>
      </c>
      <c r="G89" s="43">
        <v>113</v>
      </c>
      <c r="H89" s="43">
        <v>80</v>
      </c>
      <c r="I89" s="43">
        <v>1</v>
      </c>
      <c r="J89" s="43">
        <v>3</v>
      </c>
      <c r="K89" s="43">
        <v>7</v>
      </c>
      <c r="L89" s="43">
        <v>12</v>
      </c>
      <c r="M89" s="43">
        <v>40</v>
      </c>
      <c r="N89" s="43">
        <v>2</v>
      </c>
      <c r="O89" s="44">
        <v>0</v>
      </c>
      <c r="P89" s="45">
        <v>0</v>
      </c>
      <c r="Q89" s="46">
        <f t="shared" si="7"/>
        <v>0</v>
      </c>
      <c r="R89" s="46">
        <f t="shared" si="8"/>
        <v>116</v>
      </c>
      <c r="S89" s="45">
        <v>1</v>
      </c>
      <c r="T89" s="46">
        <f t="shared" si="9"/>
        <v>1</v>
      </c>
      <c r="U89" s="46">
        <f t="shared" si="10"/>
        <v>82</v>
      </c>
      <c r="V89" s="42">
        <v>0</v>
      </c>
      <c r="W89" s="43">
        <v>16</v>
      </c>
      <c r="X89" s="47">
        <f t="shared" si="11"/>
        <v>302</v>
      </c>
      <c r="Y89" s="48">
        <f t="shared" si="12"/>
        <v>319</v>
      </c>
    </row>
    <row r="90" spans="1:26" ht="15" customHeight="1" x14ac:dyDescent="0.25">
      <c r="A90" s="37">
        <f t="shared" si="13"/>
        <v>77</v>
      </c>
      <c r="B90" s="26" t="s">
        <v>17</v>
      </c>
      <c r="C90" s="27">
        <v>1876</v>
      </c>
      <c r="D90" s="28" t="s">
        <v>19</v>
      </c>
      <c r="E90" s="29">
        <v>655</v>
      </c>
      <c r="F90" s="30">
        <v>44</v>
      </c>
      <c r="G90" s="31">
        <v>100</v>
      </c>
      <c r="H90" s="31">
        <v>100</v>
      </c>
      <c r="I90" s="31">
        <v>5</v>
      </c>
      <c r="J90" s="31">
        <v>3</v>
      </c>
      <c r="K90" s="31">
        <v>8</v>
      </c>
      <c r="L90" s="31">
        <v>19</v>
      </c>
      <c r="M90" s="31">
        <v>34</v>
      </c>
      <c r="N90" s="31">
        <v>0</v>
      </c>
      <c r="O90" s="32">
        <v>0</v>
      </c>
      <c r="P90" s="33">
        <v>5</v>
      </c>
      <c r="Q90" s="34">
        <f t="shared" si="7"/>
        <v>5</v>
      </c>
      <c r="R90" s="34">
        <f t="shared" si="8"/>
        <v>108</v>
      </c>
      <c r="S90" s="33">
        <v>4</v>
      </c>
      <c r="T90" s="34">
        <f t="shared" si="9"/>
        <v>4</v>
      </c>
      <c r="U90" s="34">
        <f t="shared" si="10"/>
        <v>109</v>
      </c>
      <c r="V90" s="30">
        <v>0</v>
      </c>
      <c r="W90" s="31">
        <v>9</v>
      </c>
      <c r="X90" s="35">
        <f t="shared" si="11"/>
        <v>313</v>
      </c>
      <c r="Y90" s="36">
        <f t="shared" si="12"/>
        <v>331</v>
      </c>
      <c r="Z90">
        <f>C180</f>
        <v>0</v>
      </c>
    </row>
    <row r="91" spans="1:26" ht="15" customHeight="1" x14ac:dyDescent="0.25">
      <c r="A91" s="37">
        <f t="shared" si="13"/>
        <v>78</v>
      </c>
      <c r="B91" s="38" t="s">
        <v>17</v>
      </c>
      <c r="C91" s="39">
        <v>1876</v>
      </c>
      <c r="D91" s="40" t="s">
        <v>20</v>
      </c>
      <c r="E91" s="41">
        <v>655</v>
      </c>
      <c r="F91" s="42">
        <v>49</v>
      </c>
      <c r="G91" s="43">
        <v>120</v>
      </c>
      <c r="H91" s="43">
        <v>104</v>
      </c>
      <c r="I91" s="43">
        <v>0</v>
      </c>
      <c r="J91" s="43">
        <v>1</v>
      </c>
      <c r="K91" s="43">
        <v>2</v>
      </c>
      <c r="L91" s="43">
        <v>13</v>
      </c>
      <c r="M91" s="43">
        <v>34</v>
      </c>
      <c r="N91" s="43">
        <v>4</v>
      </c>
      <c r="O91" s="44">
        <v>0</v>
      </c>
      <c r="P91" s="45">
        <v>3</v>
      </c>
      <c r="Q91" s="46">
        <f t="shared" si="7"/>
        <v>3</v>
      </c>
      <c r="R91" s="46">
        <f t="shared" si="8"/>
        <v>124</v>
      </c>
      <c r="S91" s="45">
        <v>0</v>
      </c>
      <c r="T91" s="46">
        <f t="shared" si="9"/>
        <v>0</v>
      </c>
      <c r="U91" s="46">
        <f t="shared" si="10"/>
        <v>104</v>
      </c>
      <c r="V91" s="42">
        <v>2</v>
      </c>
      <c r="W91" s="43">
        <v>8</v>
      </c>
      <c r="X91" s="47">
        <f t="shared" si="11"/>
        <v>327</v>
      </c>
      <c r="Y91" s="48">
        <f t="shared" si="12"/>
        <v>340</v>
      </c>
      <c r="Z91">
        <f>Z90-Z89</f>
        <v>0</v>
      </c>
    </row>
    <row r="92" spans="1:26" ht="15" customHeight="1" x14ac:dyDescent="0.25">
      <c r="A92" s="37">
        <f t="shared" si="13"/>
        <v>79</v>
      </c>
      <c r="B92" s="26" t="s">
        <v>17</v>
      </c>
      <c r="C92" s="27">
        <v>1877</v>
      </c>
      <c r="D92" s="28" t="s">
        <v>18</v>
      </c>
      <c r="E92" s="29">
        <v>520</v>
      </c>
      <c r="F92" s="30">
        <v>64</v>
      </c>
      <c r="G92" s="31">
        <v>94</v>
      </c>
      <c r="H92" s="31">
        <v>53</v>
      </c>
      <c r="I92" s="31">
        <v>1</v>
      </c>
      <c r="J92" s="31">
        <v>2</v>
      </c>
      <c r="K92" s="31">
        <v>3</v>
      </c>
      <c r="L92" s="31">
        <v>15</v>
      </c>
      <c r="M92" s="31">
        <v>27</v>
      </c>
      <c r="N92" s="31">
        <v>4</v>
      </c>
      <c r="O92" s="32">
        <v>0</v>
      </c>
      <c r="P92" s="33">
        <v>2</v>
      </c>
      <c r="Q92" s="34">
        <f t="shared" si="7"/>
        <v>2</v>
      </c>
      <c r="R92" s="34">
        <f t="shared" si="8"/>
        <v>98</v>
      </c>
      <c r="S92" s="33">
        <v>1</v>
      </c>
      <c r="T92" s="34">
        <f t="shared" si="9"/>
        <v>1</v>
      </c>
      <c r="U92" s="34">
        <f t="shared" si="10"/>
        <v>55</v>
      </c>
      <c r="V92" s="30">
        <v>0</v>
      </c>
      <c r="W92" s="31">
        <v>6</v>
      </c>
      <c r="X92" s="35">
        <f t="shared" si="11"/>
        <v>263</v>
      </c>
      <c r="Y92" s="36">
        <f t="shared" si="12"/>
        <v>272</v>
      </c>
      <c r="Z92" s="49" t="e">
        <f>Z91*100/Z90</f>
        <v>#DIV/0!</v>
      </c>
    </row>
    <row r="93" spans="1:26" ht="15" customHeight="1" x14ac:dyDescent="0.25">
      <c r="A93" s="37">
        <f t="shared" si="13"/>
        <v>80</v>
      </c>
      <c r="B93" s="38" t="s">
        <v>17</v>
      </c>
      <c r="C93" s="39">
        <v>1877</v>
      </c>
      <c r="D93" s="40" t="s">
        <v>19</v>
      </c>
      <c r="E93" s="41">
        <v>520</v>
      </c>
      <c r="F93" s="42">
        <v>28</v>
      </c>
      <c r="G93" s="43">
        <v>85</v>
      </c>
      <c r="H93" s="43">
        <v>58</v>
      </c>
      <c r="I93" s="43">
        <v>2</v>
      </c>
      <c r="J93" s="43">
        <v>4</v>
      </c>
      <c r="K93" s="43">
        <v>3</v>
      </c>
      <c r="L93" s="43">
        <v>20</v>
      </c>
      <c r="M93" s="43">
        <v>37</v>
      </c>
      <c r="N93" s="43">
        <v>3</v>
      </c>
      <c r="O93" s="44">
        <v>0</v>
      </c>
      <c r="P93" s="45">
        <v>2</v>
      </c>
      <c r="Q93" s="46">
        <f t="shared" si="7"/>
        <v>2</v>
      </c>
      <c r="R93" s="46">
        <f t="shared" si="8"/>
        <v>91</v>
      </c>
      <c r="S93" s="45">
        <v>1</v>
      </c>
      <c r="T93" s="46">
        <f t="shared" si="9"/>
        <v>1</v>
      </c>
      <c r="U93" s="46">
        <f t="shared" si="10"/>
        <v>61</v>
      </c>
      <c r="V93" s="42">
        <v>0</v>
      </c>
      <c r="W93" s="43">
        <v>14</v>
      </c>
      <c r="X93" s="47">
        <f t="shared" si="11"/>
        <v>240</v>
      </c>
      <c r="Y93" s="48">
        <f t="shared" si="12"/>
        <v>257</v>
      </c>
      <c r="Z93" s="50" t="e">
        <f>TEXT(Z92,"0.00")</f>
        <v>#DIV/0!</v>
      </c>
    </row>
    <row r="94" spans="1:26" ht="15" customHeight="1" x14ac:dyDescent="0.25">
      <c r="A94" s="37">
        <f t="shared" si="13"/>
        <v>81</v>
      </c>
      <c r="B94" s="26" t="s">
        <v>17</v>
      </c>
      <c r="C94" s="27">
        <v>1878</v>
      </c>
      <c r="D94" s="28" t="s">
        <v>18</v>
      </c>
      <c r="E94" s="29">
        <v>502</v>
      </c>
      <c r="F94" s="30">
        <v>34</v>
      </c>
      <c r="G94" s="31">
        <v>58</v>
      </c>
      <c r="H94" s="31">
        <v>91</v>
      </c>
      <c r="I94" s="31">
        <v>5</v>
      </c>
      <c r="J94" s="31">
        <v>8</v>
      </c>
      <c r="K94" s="31">
        <v>2</v>
      </c>
      <c r="L94" s="31">
        <v>11</v>
      </c>
      <c r="M94" s="31">
        <v>4</v>
      </c>
      <c r="N94" s="31">
        <v>2</v>
      </c>
      <c r="O94" s="32">
        <v>0</v>
      </c>
      <c r="P94" s="33">
        <v>2</v>
      </c>
      <c r="Q94" s="34">
        <f t="shared" si="7"/>
        <v>2</v>
      </c>
      <c r="R94" s="34">
        <f t="shared" si="8"/>
        <v>68</v>
      </c>
      <c r="S94" s="33">
        <v>3</v>
      </c>
      <c r="T94" s="34">
        <f t="shared" si="9"/>
        <v>3</v>
      </c>
      <c r="U94" s="34">
        <f t="shared" si="10"/>
        <v>99</v>
      </c>
      <c r="V94" s="30">
        <v>0</v>
      </c>
      <c r="W94" s="31">
        <v>16</v>
      </c>
      <c r="X94" s="35">
        <f t="shared" si="11"/>
        <v>215</v>
      </c>
      <c r="Y94" s="36">
        <f t="shared" si="12"/>
        <v>236</v>
      </c>
    </row>
    <row r="95" spans="1:26" ht="15" customHeight="1" x14ac:dyDescent="0.25">
      <c r="A95" s="37">
        <f t="shared" si="13"/>
        <v>82</v>
      </c>
      <c r="B95" s="38" t="s">
        <v>17</v>
      </c>
      <c r="C95" s="39">
        <v>1878</v>
      </c>
      <c r="D95" s="40" t="s">
        <v>19</v>
      </c>
      <c r="E95" s="41">
        <v>501</v>
      </c>
      <c r="F95" s="42">
        <v>33</v>
      </c>
      <c r="G95" s="43">
        <v>95</v>
      </c>
      <c r="H95" s="43">
        <v>111</v>
      </c>
      <c r="I95" s="43">
        <v>2</v>
      </c>
      <c r="J95" s="43">
        <v>4</v>
      </c>
      <c r="K95" s="43">
        <v>4</v>
      </c>
      <c r="L95" s="43">
        <v>8</v>
      </c>
      <c r="M95" s="43">
        <v>6</v>
      </c>
      <c r="N95" s="43">
        <v>0</v>
      </c>
      <c r="O95" s="44">
        <v>0</v>
      </c>
      <c r="P95" s="45">
        <v>3</v>
      </c>
      <c r="Q95" s="46">
        <f t="shared" si="7"/>
        <v>3</v>
      </c>
      <c r="R95" s="46">
        <f t="shared" si="8"/>
        <v>102</v>
      </c>
      <c r="S95" s="45">
        <v>1</v>
      </c>
      <c r="T95" s="46">
        <f t="shared" si="9"/>
        <v>1</v>
      </c>
      <c r="U95" s="46">
        <f t="shared" si="10"/>
        <v>114</v>
      </c>
      <c r="V95" s="42">
        <v>0</v>
      </c>
      <c r="W95" s="43">
        <v>15</v>
      </c>
      <c r="X95" s="47">
        <f t="shared" si="11"/>
        <v>263</v>
      </c>
      <c r="Y95" s="48">
        <f t="shared" si="12"/>
        <v>282</v>
      </c>
      <c r="Z95" s="50" t="str">
        <f>TEXT(Z94,"0.00")</f>
        <v>0.00</v>
      </c>
    </row>
    <row r="96" spans="1:26" ht="15" customHeight="1" x14ac:dyDescent="0.25">
      <c r="A96" s="37">
        <f t="shared" si="13"/>
        <v>83</v>
      </c>
      <c r="B96" s="26" t="s">
        <v>17</v>
      </c>
      <c r="C96" s="27">
        <v>1879</v>
      </c>
      <c r="D96" s="28" t="s">
        <v>18</v>
      </c>
      <c r="E96" s="29">
        <v>757</v>
      </c>
      <c r="F96" s="30">
        <v>52</v>
      </c>
      <c r="G96" s="31">
        <v>144</v>
      </c>
      <c r="H96" s="31">
        <v>108</v>
      </c>
      <c r="I96" s="31">
        <v>0</v>
      </c>
      <c r="J96" s="31">
        <v>2</v>
      </c>
      <c r="K96" s="31">
        <v>5</v>
      </c>
      <c r="L96" s="31">
        <v>5</v>
      </c>
      <c r="M96" s="31">
        <v>18</v>
      </c>
      <c r="N96" s="31">
        <v>1</v>
      </c>
      <c r="O96" s="32">
        <v>0</v>
      </c>
      <c r="P96" s="33">
        <v>9</v>
      </c>
      <c r="Q96" s="34">
        <f t="shared" si="7"/>
        <v>9</v>
      </c>
      <c r="R96" s="34">
        <f t="shared" si="8"/>
        <v>155</v>
      </c>
      <c r="S96" s="33">
        <v>1</v>
      </c>
      <c r="T96" s="34">
        <f t="shared" si="9"/>
        <v>1</v>
      </c>
      <c r="U96" s="34">
        <f t="shared" si="10"/>
        <v>109</v>
      </c>
      <c r="V96" s="30">
        <v>0</v>
      </c>
      <c r="W96" s="31">
        <v>15</v>
      </c>
      <c r="X96" s="35">
        <f t="shared" si="11"/>
        <v>335</v>
      </c>
      <c r="Y96" s="36">
        <f t="shared" si="12"/>
        <v>360</v>
      </c>
    </row>
    <row r="97" spans="1:25" ht="15" customHeight="1" x14ac:dyDescent="0.25">
      <c r="A97" s="37">
        <f t="shared" si="13"/>
        <v>84</v>
      </c>
      <c r="B97" s="38" t="s">
        <v>17</v>
      </c>
      <c r="C97" s="39">
        <v>1879</v>
      </c>
      <c r="D97" s="40" t="s">
        <v>19</v>
      </c>
      <c r="E97" s="41">
        <v>756</v>
      </c>
      <c r="F97" s="42">
        <v>49</v>
      </c>
      <c r="G97" s="43">
        <v>145</v>
      </c>
      <c r="H97" s="43">
        <v>113</v>
      </c>
      <c r="I97" s="43">
        <v>3</v>
      </c>
      <c r="J97" s="43">
        <v>5</v>
      </c>
      <c r="K97" s="43">
        <v>3</v>
      </c>
      <c r="L97" s="43">
        <v>27</v>
      </c>
      <c r="M97" s="43">
        <v>19</v>
      </c>
      <c r="N97" s="43">
        <v>2</v>
      </c>
      <c r="O97" s="44">
        <v>0</v>
      </c>
      <c r="P97" s="45">
        <v>7</v>
      </c>
      <c r="Q97" s="46">
        <f t="shared" si="7"/>
        <v>7</v>
      </c>
      <c r="R97" s="46">
        <f t="shared" si="8"/>
        <v>157</v>
      </c>
      <c r="S97" s="45">
        <v>2</v>
      </c>
      <c r="T97" s="46">
        <f t="shared" si="9"/>
        <v>2</v>
      </c>
      <c r="U97" s="46">
        <f t="shared" si="10"/>
        <v>118</v>
      </c>
      <c r="V97" s="42">
        <v>0</v>
      </c>
      <c r="W97" s="43">
        <v>17</v>
      </c>
      <c r="X97" s="47">
        <f t="shared" si="11"/>
        <v>366</v>
      </c>
      <c r="Y97" s="48">
        <f t="shared" si="12"/>
        <v>392</v>
      </c>
    </row>
    <row r="98" spans="1:25" ht="15" customHeight="1" x14ac:dyDescent="0.25">
      <c r="A98" s="37">
        <f t="shared" si="13"/>
        <v>85</v>
      </c>
      <c r="B98" s="26" t="s">
        <v>17</v>
      </c>
      <c r="C98" s="27">
        <v>1880</v>
      </c>
      <c r="D98" s="28" t="s">
        <v>18</v>
      </c>
      <c r="E98" s="29">
        <v>597</v>
      </c>
      <c r="F98" s="30">
        <v>62</v>
      </c>
      <c r="G98" s="31">
        <v>130</v>
      </c>
      <c r="H98" s="31">
        <v>41</v>
      </c>
      <c r="I98" s="31">
        <v>2</v>
      </c>
      <c r="J98" s="31">
        <v>11</v>
      </c>
      <c r="K98" s="31">
        <v>14</v>
      </c>
      <c r="L98" s="31">
        <v>16</v>
      </c>
      <c r="M98" s="31">
        <v>33</v>
      </c>
      <c r="N98" s="31">
        <v>0</v>
      </c>
      <c r="O98" s="32">
        <v>0</v>
      </c>
      <c r="P98" s="33">
        <v>5</v>
      </c>
      <c r="Q98" s="34">
        <f t="shared" si="7"/>
        <v>5</v>
      </c>
      <c r="R98" s="34">
        <f t="shared" si="8"/>
        <v>146</v>
      </c>
      <c r="S98" s="33">
        <v>2</v>
      </c>
      <c r="T98" s="34">
        <f t="shared" si="9"/>
        <v>2</v>
      </c>
      <c r="U98" s="34">
        <f t="shared" si="10"/>
        <v>45</v>
      </c>
      <c r="V98" s="30">
        <v>0</v>
      </c>
      <c r="W98" s="31">
        <v>19</v>
      </c>
      <c r="X98" s="35">
        <f t="shared" si="11"/>
        <v>309</v>
      </c>
      <c r="Y98" s="36">
        <f t="shared" si="12"/>
        <v>335</v>
      </c>
    </row>
    <row r="99" spans="1:25" ht="15" customHeight="1" x14ac:dyDescent="0.25">
      <c r="A99" s="37">
        <f t="shared" si="13"/>
        <v>86</v>
      </c>
      <c r="B99" s="38" t="s">
        <v>17</v>
      </c>
      <c r="C99" s="39">
        <v>1880</v>
      </c>
      <c r="D99" s="40" t="s">
        <v>19</v>
      </c>
      <c r="E99" s="41">
        <v>597</v>
      </c>
      <c r="F99" s="42">
        <v>37</v>
      </c>
      <c r="G99" s="43">
        <v>135</v>
      </c>
      <c r="H99" s="43">
        <v>49</v>
      </c>
      <c r="I99" s="43">
        <v>4</v>
      </c>
      <c r="J99" s="43">
        <v>13</v>
      </c>
      <c r="K99" s="43">
        <v>3</v>
      </c>
      <c r="L99" s="43">
        <v>9</v>
      </c>
      <c r="M99" s="43">
        <v>33</v>
      </c>
      <c r="N99" s="43">
        <v>4</v>
      </c>
      <c r="O99" s="44">
        <v>0</v>
      </c>
      <c r="P99" s="45">
        <v>4</v>
      </c>
      <c r="Q99" s="46">
        <f t="shared" si="7"/>
        <v>4</v>
      </c>
      <c r="R99" s="46">
        <f t="shared" si="8"/>
        <v>152</v>
      </c>
      <c r="S99" s="45">
        <v>0</v>
      </c>
      <c r="T99" s="46">
        <f t="shared" si="9"/>
        <v>0</v>
      </c>
      <c r="U99" s="46">
        <f t="shared" si="10"/>
        <v>53</v>
      </c>
      <c r="V99" s="42">
        <v>2</v>
      </c>
      <c r="W99" s="43">
        <v>24</v>
      </c>
      <c r="X99" s="47">
        <f t="shared" si="11"/>
        <v>287</v>
      </c>
      <c r="Y99" s="48">
        <f t="shared" si="12"/>
        <v>317</v>
      </c>
    </row>
    <row r="100" spans="1:25" ht="15" customHeight="1" x14ac:dyDescent="0.25">
      <c r="A100" s="37">
        <f t="shared" si="13"/>
        <v>87</v>
      </c>
      <c r="B100" s="26" t="s">
        <v>17</v>
      </c>
      <c r="C100" s="27">
        <v>1881</v>
      </c>
      <c r="D100" s="28" t="s">
        <v>18</v>
      </c>
      <c r="E100" s="29">
        <v>150</v>
      </c>
      <c r="F100" s="30">
        <v>10</v>
      </c>
      <c r="G100" s="31">
        <v>33</v>
      </c>
      <c r="H100" s="31">
        <v>15</v>
      </c>
      <c r="I100" s="31">
        <v>1</v>
      </c>
      <c r="J100" s="31">
        <v>2</v>
      </c>
      <c r="K100" s="31">
        <v>2</v>
      </c>
      <c r="L100" s="31">
        <v>2</v>
      </c>
      <c r="M100" s="31">
        <v>1</v>
      </c>
      <c r="N100" s="31">
        <v>0</v>
      </c>
      <c r="O100" s="32">
        <v>0</v>
      </c>
      <c r="P100" s="33">
        <v>2</v>
      </c>
      <c r="Q100" s="34">
        <f t="shared" si="7"/>
        <v>2</v>
      </c>
      <c r="R100" s="34">
        <f t="shared" ref="R78:R100" si="14">Q100+G100+J100</f>
        <v>37</v>
      </c>
      <c r="S100" s="33">
        <v>0</v>
      </c>
      <c r="T100" s="34">
        <f t="shared" ref="T78:T100" si="15">S100</f>
        <v>0</v>
      </c>
      <c r="U100" s="34">
        <f>H100+I100+T100</f>
        <v>16</v>
      </c>
      <c r="V100" s="30">
        <v>0</v>
      </c>
      <c r="W100" s="31">
        <v>1</v>
      </c>
      <c r="X100" s="35">
        <f t="shared" si="11"/>
        <v>66</v>
      </c>
      <c r="Y100" s="36">
        <f t="shared" si="12"/>
        <v>69</v>
      </c>
    </row>
    <row r="101" spans="1:25" ht="5.0999999999999996" customHeight="1" x14ac:dyDescent="0.25">
      <c r="A101" s="51"/>
      <c r="B101" s="52"/>
      <c r="C101" s="53"/>
      <c r="D101" s="54"/>
      <c r="E101" s="55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7"/>
    </row>
    <row r="102" spans="1:25" ht="0.95" customHeight="1" x14ac:dyDescent="0.25">
      <c r="A102" s="58"/>
      <c r="B102" s="59"/>
      <c r="C102" s="60"/>
      <c r="D102" s="61"/>
      <c r="E102" s="62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4"/>
    </row>
    <row r="103" spans="1:25" ht="0.95" customHeight="1" x14ac:dyDescent="0.25">
      <c r="A103" s="51"/>
      <c r="B103" s="52"/>
      <c r="C103" s="53"/>
      <c r="D103" s="54"/>
      <c r="E103" s="55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7"/>
    </row>
    <row r="104" spans="1:25" ht="30" customHeight="1" x14ac:dyDescent="0.25">
      <c r="A104" s="65" t="s">
        <v>24</v>
      </c>
      <c r="B104" s="65"/>
      <c r="C104" s="65">
        <f>COUNTA(C14:C100)</f>
        <v>87</v>
      </c>
      <c r="D104" s="66"/>
      <c r="E104" s="67">
        <f t="shared" ref="E104:Y104" si="16">SUM(E14:E100)</f>
        <v>52315</v>
      </c>
      <c r="F104" s="67">
        <f t="shared" si="16"/>
        <v>4245</v>
      </c>
      <c r="G104" s="67">
        <f t="shared" si="16"/>
        <v>9154</v>
      </c>
      <c r="H104" s="67">
        <f t="shared" si="16"/>
        <v>7865</v>
      </c>
      <c r="I104" s="67">
        <f t="shared" si="16"/>
        <v>312</v>
      </c>
      <c r="J104" s="67">
        <f t="shared" si="16"/>
        <v>521</v>
      </c>
      <c r="K104" s="67">
        <f t="shared" si="16"/>
        <v>598</v>
      </c>
      <c r="L104" s="67">
        <f t="shared" si="16"/>
        <v>993</v>
      </c>
      <c r="M104" s="67">
        <f t="shared" si="16"/>
        <v>2162</v>
      </c>
      <c r="N104" s="67">
        <f t="shared" si="16"/>
        <v>429</v>
      </c>
      <c r="O104" s="67">
        <f t="shared" si="16"/>
        <v>5</v>
      </c>
      <c r="P104" s="67">
        <f t="shared" si="16"/>
        <v>319</v>
      </c>
      <c r="Q104" s="67">
        <f t="shared" si="16"/>
        <v>319</v>
      </c>
      <c r="R104" s="67">
        <f t="shared" si="16"/>
        <v>9994</v>
      </c>
      <c r="S104" s="67">
        <f t="shared" si="16"/>
        <v>167</v>
      </c>
      <c r="T104" s="67">
        <f t="shared" si="16"/>
        <v>167</v>
      </c>
      <c r="U104" s="67">
        <f t="shared" si="16"/>
        <v>8344</v>
      </c>
      <c r="V104" s="67">
        <f t="shared" si="16"/>
        <v>14</v>
      </c>
      <c r="W104" s="67">
        <f t="shared" si="16"/>
        <v>1213</v>
      </c>
      <c r="X104" s="67">
        <f t="shared" si="16"/>
        <v>26284</v>
      </c>
      <c r="Y104" s="67">
        <f t="shared" si="16"/>
        <v>27997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2015-06-07T01:44:09Z</dcterms:created>
  <dcterms:modified xsi:type="dcterms:W3CDTF">2015-06-18T18:29:45Z</dcterms:modified>
</cp:coreProperties>
</file>