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cassanib/Desktop/"/>
    </mc:Choice>
  </mc:AlternateContent>
  <xr:revisionPtr revIDLastSave="0" documentId="13_ncr:1_{1DE0560D-1EA3-AC4C-81CA-B52D0E44DEB8}" xr6:coauthVersionLast="47" xr6:coauthVersionMax="47" xr10:uidLastSave="{00000000-0000-0000-0000-000000000000}"/>
  <bookViews>
    <workbookView xWindow="940" yWindow="500" windowWidth="27860" windowHeight="17500" activeTab="1" xr2:uid="{00000000-000D-0000-FFFF-FFFF00000000}"/>
  </bookViews>
  <sheets>
    <sheet name="Originals" sheetId="1" r:id="rId1"/>
    <sheet name="Clean" sheetId="2" r:id="rId2"/>
    <sheet name="Charts" sheetId="3" r:id="rId3"/>
  </sheets>
  <definedNames>
    <definedName name="_xlnm._FilterDatabase" localSheetId="1" hidden="1">Clean!$I$1:$J$19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S9" i="1"/>
  <c r="S10" i="1" s="1"/>
  <c r="R9" i="1"/>
  <c r="R10" i="1" s="1"/>
  <c r="Q9" i="1"/>
  <c r="Q10" i="1" s="1"/>
  <c r="P9" i="1"/>
  <c r="P10" i="1" s="1"/>
  <c r="M9" i="1"/>
  <c r="M10" i="1" s="1"/>
  <c r="L9" i="1"/>
  <c r="L10" i="1" s="1"/>
  <c r="G9" i="1"/>
  <c r="G10" i="1" s="1"/>
  <c r="F9" i="1"/>
  <c r="F10" i="1" s="1"/>
  <c r="E9" i="1"/>
  <c r="E10" i="1" s="1"/>
  <c r="D9" i="1"/>
  <c r="D10" i="1" s="1"/>
  <c r="C9" i="1"/>
  <c r="C10" i="1" s="1"/>
  <c r="B9" i="1"/>
  <c r="B10" i="1" s="1"/>
  <c r="O8" i="1"/>
  <c r="O9" i="1" s="1"/>
  <c r="O10" i="1" s="1"/>
  <c r="N8" i="1"/>
  <c r="N9" i="1" s="1"/>
  <c r="N10" i="1" s="1"/>
  <c r="K8" i="1"/>
  <c r="K9" i="1" s="1"/>
  <c r="K10" i="1" s="1"/>
  <c r="J8" i="1"/>
  <c r="J9" i="1" s="1"/>
  <c r="J10" i="1" s="1"/>
  <c r="I8" i="1"/>
  <c r="I9" i="1" s="1"/>
  <c r="I10" i="1" s="1"/>
  <c r="H8" i="1"/>
  <c r="H9" i="1" s="1"/>
  <c r="H10" i="1" s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<sst xmlns="http://schemas.openxmlformats.org/spreadsheetml/2006/main" count="109" uniqueCount="50">
  <si>
    <t>Kim</t>
  </si>
  <si>
    <t>Ellison</t>
  </si>
  <si>
    <t>Gazoz</t>
  </si>
  <si>
    <t>Nespoli</t>
  </si>
  <si>
    <t>Bonchan</t>
  </si>
  <si>
    <t>Valladont</t>
  </si>
  <si>
    <t>Hyek</t>
  </si>
  <si>
    <t>Furukawa</t>
  </si>
  <si>
    <t>Ruban</t>
  </si>
  <si>
    <t>Kyung-Mo</t>
  </si>
  <si>
    <t>Galiazzo</t>
  </si>
  <si>
    <t>Yamamoto</t>
  </si>
  <si>
    <t>Fairweather</t>
  </si>
  <si>
    <t>Wunderle</t>
  </si>
  <si>
    <t>Huish</t>
  </si>
  <si>
    <t>Petersson</t>
  </si>
  <si>
    <t>Flute</t>
  </si>
  <si>
    <t>Jae-hun</t>
  </si>
  <si>
    <t>E1</t>
  </si>
  <si>
    <t>E2</t>
  </si>
  <si>
    <t>E3</t>
  </si>
  <si>
    <t>E4</t>
  </si>
  <si>
    <t>E5</t>
  </si>
  <si>
    <t>TOTAL</t>
  </si>
  <si>
    <t>END AVG</t>
  </si>
  <si>
    <t>Average per Arrow</t>
  </si>
  <si>
    <t>Names</t>
  </si>
  <si>
    <t>Year</t>
  </si>
  <si>
    <t>First Place</t>
  </si>
  <si>
    <t>Second Place</t>
  </si>
  <si>
    <t>First - Second</t>
  </si>
  <si>
    <t>First place</t>
  </si>
  <si>
    <t>Hyek (2012)</t>
  </si>
  <si>
    <t>Kim (2024)</t>
  </si>
  <si>
    <t>Bonchan (2016)</t>
  </si>
  <si>
    <t>Ellison (2024)</t>
  </si>
  <si>
    <t>Fairweather (2000)</t>
  </si>
  <si>
    <t>Gazoz (2020)</t>
  </si>
  <si>
    <t>Ruban (2008)</t>
  </si>
  <si>
    <t>Nespoli (2020)</t>
  </si>
  <si>
    <t>Huish (1996)</t>
  </si>
  <si>
    <t>Valladont (2016)</t>
  </si>
  <si>
    <t>Furukawa (2012)</t>
  </si>
  <si>
    <t>Galiazzo (2004)</t>
  </si>
  <si>
    <t>Kyung-Mo (2008)</t>
  </si>
  <si>
    <t>Yamamoto (2004)</t>
  </si>
  <si>
    <t>Flute (1992)</t>
  </si>
  <si>
    <t>Wunderle (2000)</t>
  </si>
  <si>
    <t>Jae-hun (1992)</t>
  </si>
  <si>
    <t>Petersson (1996)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</si>
</sst>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E8E8E8"/>
      <name val="Roboto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Performance at the Olympics Gold Medal Match: Men's Individual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Originals!$A$10</c:f>
              <c:strCache>
                <c:ptCount val="1"/>
                <c:pt idx="0">
                  <c:v>Average per Arrow</c:v>
                </c:pt>
              </c:strCache>
            </c:strRef>
          </c:tx>
          <c:spPr>
            <a:solidFill>
              <a:srgbClr val="4285F4"/>
            </a:solidFill>
            <a:ln w="19050" cmpd="sng">
              <a:solidFill>
                <a:srgbClr val="000000">
                  <a:alpha val="10196"/>
                </a:srgbClr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15C-7543-889E-F09C38317384}"/>
              </c:ext>
            </c:extLst>
          </c:dPt>
          <c:dPt>
            <c:idx val="1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15C-7543-889E-F09C38317384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15C-7543-889E-F09C38317384}"/>
              </c:ext>
            </c:extLst>
          </c:dPt>
          <c:dPt>
            <c:idx val="3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15C-7543-889E-F09C38317384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15C-7543-889E-F09C38317384}"/>
              </c:ext>
            </c:extLst>
          </c:dPt>
          <c:dPt>
            <c:idx val="5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315C-7543-889E-F09C38317384}"/>
              </c:ext>
            </c:extLst>
          </c:dPt>
          <c:dPt>
            <c:idx val="6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315C-7543-889E-F09C38317384}"/>
              </c:ext>
            </c:extLst>
          </c:dPt>
          <c:dPt>
            <c:idx val="7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315C-7543-889E-F09C38317384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315C-7543-889E-F09C38317384}"/>
              </c:ext>
            </c:extLst>
          </c:dPt>
          <c:dPt>
            <c:idx val="9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315C-7543-889E-F09C38317384}"/>
              </c:ext>
            </c:extLst>
          </c:dPt>
          <c:dPt>
            <c:idx val="1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315C-7543-889E-F09C38317384}"/>
              </c:ext>
            </c:extLst>
          </c:dPt>
          <c:dPt>
            <c:idx val="11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315C-7543-889E-F09C38317384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315C-7543-889E-F09C38317384}"/>
              </c:ext>
            </c:extLst>
          </c:dPt>
          <c:dPt>
            <c:idx val="13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315C-7543-889E-F09C38317384}"/>
              </c:ext>
            </c:extLst>
          </c:dPt>
          <c:dPt>
            <c:idx val="14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315C-7543-889E-F09C38317384}"/>
              </c:ext>
            </c:extLst>
          </c:dPt>
          <c:dPt>
            <c:idx val="15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315C-7543-889E-F09C38317384}"/>
              </c:ext>
            </c:extLst>
          </c:dPt>
          <c:dPt>
            <c:idx val="16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315C-7543-889E-F09C38317384}"/>
              </c:ext>
            </c:extLst>
          </c:dPt>
          <c:dPt>
            <c:idx val="17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315C-7543-889E-F09C38317384}"/>
              </c:ext>
            </c:extLst>
          </c:dPt>
          <c:cat>
            <c:strRef>
              <c:f>Originals!$B$2:$S$2</c:f>
              <c:strCache>
                <c:ptCount val="18"/>
                <c:pt idx="0">
                  <c:v>Kim</c:v>
                </c:pt>
                <c:pt idx="1">
                  <c:v>Ellison</c:v>
                </c:pt>
                <c:pt idx="2">
                  <c:v>Gazoz</c:v>
                </c:pt>
                <c:pt idx="3">
                  <c:v>Nespoli</c:v>
                </c:pt>
                <c:pt idx="4">
                  <c:v>Bonchan</c:v>
                </c:pt>
                <c:pt idx="5">
                  <c:v>Valladont</c:v>
                </c:pt>
                <c:pt idx="6">
                  <c:v>Hyek</c:v>
                </c:pt>
                <c:pt idx="7">
                  <c:v>Furukawa</c:v>
                </c:pt>
                <c:pt idx="8">
                  <c:v>Ruban</c:v>
                </c:pt>
                <c:pt idx="9">
                  <c:v>Kyung-Mo</c:v>
                </c:pt>
                <c:pt idx="10">
                  <c:v>Galiazzo</c:v>
                </c:pt>
                <c:pt idx="11">
                  <c:v>Yamamoto</c:v>
                </c:pt>
                <c:pt idx="12">
                  <c:v>Fairweather</c:v>
                </c:pt>
                <c:pt idx="13">
                  <c:v>Wunderle</c:v>
                </c:pt>
                <c:pt idx="14">
                  <c:v>Huish</c:v>
                </c:pt>
                <c:pt idx="15">
                  <c:v>Petersson</c:v>
                </c:pt>
                <c:pt idx="16">
                  <c:v>Flute</c:v>
                </c:pt>
                <c:pt idx="17">
                  <c:v>Jae-hun</c:v>
                </c:pt>
              </c:strCache>
            </c:strRef>
          </c:cat>
          <c:val>
            <c:numRef>
              <c:f>Originals!$B$10:$S$10</c:f>
              <c:numCache>
                <c:formatCode>General</c:formatCode>
                <c:ptCount val="18"/>
                <c:pt idx="0">
                  <c:v>9.4</c:v>
                </c:pt>
                <c:pt idx="1">
                  <c:v>9.2669999999999995</c:v>
                </c:pt>
                <c:pt idx="2">
                  <c:v>9.2669999999999995</c:v>
                </c:pt>
                <c:pt idx="3">
                  <c:v>9.1999999999999993</c:v>
                </c:pt>
                <c:pt idx="4">
                  <c:v>9.4670000000000005</c:v>
                </c:pt>
                <c:pt idx="5">
                  <c:v>9.1999999999999993</c:v>
                </c:pt>
                <c:pt idx="6">
                  <c:v>9.5830000000000002</c:v>
                </c:pt>
                <c:pt idx="7">
                  <c:v>9</c:v>
                </c:pt>
                <c:pt idx="8">
                  <c:v>9.4169999999999998</c:v>
                </c:pt>
                <c:pt idx="9">
                  <c:v>9.25</c:v>
                </c:pt>
                <c:pt idx="10">
                  <c:v>9.25</c:v>
                </c:pt>
                <c:pt idx="11">
                  <c:v>9.0830000000000002</c:v>
                </c:pt>
                <c:pt idx="12">
                  <c:v>9.4169999999999998</c:v>
                </c:pt>
                <c:pt idx="13">
                  <c:v>8.8330000000000002</c:v>
                </c:pt>
                <c:pt idx="14">
                  <c:v>9.3330000000000002</c:v>
                </c:pt>
                <c:pt idx="15">
                  <c:v>8.9169999999999998</c:v>
                </c:pt>
                <c:pt idx="16">
                  <c:v>9.1669999999999998</c:v>
                </c:pt>
                <c:pt idx="17">
                  <c:v>8.9169999999999998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19050" cmpd="sng">
                    <a:solidFill>
                      <a:srgbClr val="000000">
                        <a:alpha val="10196"/>
                      </a:srgbClr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4-315C-7543-889E-F09C38317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83860"/>
        <c:axId val="1550892471"/>
      </c:barChart>
      <c:catAx>
        <c:axId val="2377838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0892471"/>
        <c:crosses val="autoZero"/>
        <c:auto val="1"/>
        <c:lblAlgn val="ctr"/>
        <c:lblOffset val="100"/>
        <c:noMultiLvlLbl val="1"/>
      </c:catAx>
      <c:valAx>
        <c:axId val="1550892471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score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77838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Performance at the Olympics Gold Medal Match by Year: Men's Individual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Clean!$C$1:$C$2</c:f>
              <c:strCache>
                <c:ptCount val="2"/>
                <c:pt idx="0">
                  <c:v>Second Place</c:v>
                </c:pt>
              </c:strCache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DA9D-0C4A-9A13-93857A49060A}"/>
              </c:ext>
            </c:extLst>
          </c:dPt>
          <c:dPt>
            <c:idx val="6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DA9D-0C4A-9A13-93857A49060A}"/>
              </c:ext>
            </c:extLst>
          </c:dPt>
          <c:cat>
            <c:numRef>
              <c:f>Clean!$A$3:$A$11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2020</c:v>
                </c:pt>
                <c:pt idx="8">
                  <c:v>2024</c:v>
                </c:pt>
              </c:numCache>
            </c:numRef>
          </c:cat>
          <c:val>
            <c:numRef>
              <c:f>Clean!$C$3:$C$11</c:f>
              <c:numCache>
                <c:formatCode>General</c:formatCode>
                <c:ptCount val="9"/>
                <c:pt idx="0">
                  <c:v>9.2669999999999995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</c:v>
                </c:pt>
                <c:pt idx="4">
                  <c:v>9.25</c:v>
                </c:pt>
                <c:pt idx="5">
                  <c:v>9.0830000000000002</c:v>
                </c:pt>
                <c:pt idx="6">
                  <c:v>8.8330000000000002</c:v>
                </c:pt>
                <c:pt idx="7">
                  <c:v>8.9169999999999998</c:v>
                </c:pt>
                <c:pt idx="8">
                  <c:v>8.9169999999999998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A9D-0C4A-9A13-93857A49060A}"/>
            </c:ext>
          </c:extLst>
        </c:ser>
        <c:ser>
          <c:idx val="1"/>
          <c:order val="1"/>
          <c:tx>
            <c:strRef>
              <c:f>Clean!$D$1:$D$2</c:f>
              <c:strCache>
                <c:ptCount val="2"/>
                <c:pt idx="0">
                  <c:v>First - Second</c:v>
                </c:pt>
                <c:pt idx="1">
                  <c:v>First place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DA9D-0C4A-9A13-93857A49060A}"/>
              </c:ext>
            </c:extLst>
          </c:dPt>
          <c:cat>
            <c:numRef>
              <c:f>Clean!$A$3:$A$11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2020</c:v>
                </c:pt>
                <c:pt idx="8">
                  <c:v>2024</c:v>
                </c:pt>
              </c:numCache>
            </c:numRef>
          </c:cat>
          <c:val>
            <c:numRef>
              <c:f>Clean!$D$3:$D$11</c:f>
              <c:numCache>
                <c:formatCode>General</c:formatCode>
                <c:ptCount val="9"/>
                <c:pt idx="0">
                  <c:v>0.1330000000000009</c:v>
                </c:pt>
                <c:pt idx="1">
                  <c:v>6.7000000000000171E-2</c:v>
                </c:pt>
                <c:pt idx="2">
                  <c:v>0.26700000000000124</c:v>
                </c:pt>
                <c:pt idx="3">
                  <c:v>0.58300000000000018</c:v>
                </c:pt>
                <c:pt idx="4">
                  <c:v>0.16699999999999982</c:v>
                </c:pt>
                <c:pt idx="5">
                  <c:v>0.16699999999999982</c:v>
                </c:pt>
                <c:pt idx="6">
                  <c:v>0.58399999999999963</c:v>
                </c:pt>
                <c:pt idx="7">
                  <c:v>0.41600000000000037</c:v>
                </c:pt>
                <c:pt idx="8">
                  <c:v>0.25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DA9D-0C4A-9A13-93857A490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6194478"/>
        <c:axId val="1267596735"/>
      </c:barChart>
      <c:catAx>
        <c:axId val="7361944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67596735"/>
        <c:crosses val="autoZero"/>
        <c:auto val="1"/>
        <c:lblAlgn val="ctr"/>
        <c:lblOffset val="100"/>
        <c:noMultiLvlLbl val="1"/>
      </c:catAx>
      <c:valAx>
        <c:axId val="1267596735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score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619447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Best Performances at the Summer Olympics: Men's Individual 1992-2024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Clean!$J$1</c:f>
              <c:strCache>
                <c:ptCount val="1"/>
                <c:pt idx="0">
                  <c:v>Average per Arrow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D3E-3242-AC63-786372A2B403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D3E-3242-AC63-786372A2B403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D3E-3242-AC63-786372A2B403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D3E-3242-AC63-786372A2B403}"/>
              </c:ext>
            </c:extLst>
          </c:dPt>
          <c:dPt>
            <c:idx val="4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D3E-3242-AC63-786372A2B403}"/>
              </c:ext>
            </c:extLst>
          </c:dPt>
          <c:dPt>
            <c:idx val="5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1D3E-3242-AC63-786372A2B403}"/>
              </c:ext>
            </c:extLst>
          </c:dPt>
          <c:dPt>
            <c:idx val="6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1D3E-3242-AC63-786372A2B403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1D3E-3242-AC63-786372A2B403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1D3E-3242-AC63-786372A2B403}"/>
              </c:ext>
            </c:extLst>
          </c:dPt>
          <c:dPt>
            <c:idx val="9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1D3E-3242-AC63-786372A2B403}"/>
              </c:ext>
            </c:extLst>
          </c:dPt>
          <c:dPt>
            <c:idx val="10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1D3E-3242-AC63-786372A2B403}"/>
              </c:ext>
            </c:extLst>
          </c:dPt>
          <c:dPt>
            <c:idx val="11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1D3E-3242-AC63-786372A2B403}"/>
              </c:ext>
            </c:extLst>
          </c:dPt>
          <c:dPt>
            <c:idx val="12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1D3E-3242-AC63-786372A2B403}"/>
              </c:ext>
            </c:extLst>
          </c:dPt>
          <c:dPt>
            <c:idx val="13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1D3E-3242-AC63-786372A2B403}"/>
              </c:ext>
            </c:extLst>
          </c:dPt>
          <c:dPt>
            <c:idx val="14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1D3E-3242-AC63-786372A2B403}"/>
              </c:ext>
            </c:extLst>
          </c:dPt>
          <c:dPt>
            <c:idx val="15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F-1D3E-3242-AC63-786372A2B403}"/>
              </c:ext>
            </c:extLst>
          </c:dPt>
          <c:dPt>
            <c:idx val="16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1-1D3E-3242-AC63-786372A2B403}"/>
              </c:ext>
            </c:extLst>
          </c:dPt>
          <c:dPt>
            <c:idx val="17"/>
            <c:invertIfNegative val="1"/>
            <c:bubble3D val="0"/>
            <c:spPr>
              <a:solidFill>
                <a:srgbClr val="B7B7B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3-1D3E-3242-AC63-786372A2B403}"/>
              </c:ext>
            </c:extLst>
          </c:dPt>
          <c:cat>
            <c:strRef>
              <c:f>Clean!$I$2:$I$19</c:f>
              <c:strCache>
                <c:ptCount val="18"/>
                <c:pt idx="0">
                  <c:v>Hyek (2012)</c:v>
                </c:pt>
                <c:pt idx="1">
                  <c:v>Bonchan (2016)</c:v>
                </c:pt>
                <c:pt idx="2">
                  <c:v>Fairweather (2000)</c:v>
                </c:pt>
                <c:pt idx="3">
                  <c:v>Ruban (2008)</c:v>
                </c:pt>
                <c:pt idx="4">
                  <c:v>Kim (2024)</c:v>
                </c:pt>
                <c:pt idx="5">
                  <c:v>Huish (1996)</c:v>
                </c:pt>
                <c:pt idx="6">
                  <c:v>Ellison (2024)</c:v>
                </c:pt>
                <c:pt idx="7">
                  <c:v>Gazoz (2020)</c:v>
                </c:pt>
                <c:pt idx="8">
                  <c:v>Galiazzo (2004)</c:v>
                </c:pt>
                <c:pt idx="9">
                  <c:v>Kyung-Mo (2008)</c:v>
                </c:pt>
                <c:pt idx="10">
                  <c:v>Nespoli (2020)</c:v>
                </c:pt>
                <c:pt idx="11">
                  <c:v>Valladont (2016)</c:v>
                </c:pt>
                <c:pt idx="12">
                  <c:v>Flute (1992)</c:v>
                </c:pt>
                <c:pt idx="13">
                  <c:v>Yamamoto (2004)</c:v>
                </c:pt>
                <c:pt idx="14">
                  <c:v>Furukawa (2012)</c:v>
                </c:pt>
                <c:pt idx="15">
                  <c:v>Jae-hun (1992)</c:v>
                </c:pt>
                <c:pt idx="16">
                  <c:v>Petersson (1996)</c:v>
                </c:pt>
                <c:pt idx="17">
                  <c:v>Wunderle (2000)</c:v>
                </c:pt>
              </c:strCache>
            </c:strRef>
          </c:cat>
          <c:val>
            <c:numRef>
              <c:f>Clean!$J$2:$J$19</c:f>
              <c:numCache>
                <c:formatCode>General</c:formatCode>
                <c:ptCount val="18"/>
                <c:pt idx="0">
                  <c:v>9.5830000000000002</c:v>
                </c:pt>
                <c:pt idx="1">
                  <c:v>9.4670000000000005</c:v>
                </c:pt>
                <c:pt idx="2">
                  <c:v>9.4169999999999998</c:v>
                </c:pt>
                <c:pt idx="3">
                  <c:v>9.4169999999999998</c:v>
                </c:pt>
                <c:pt idx="4">
                  <c:v>9.4</c:v>
                </c:pt>
                <c:pt idx="5">
                  <c:v>9.3330000000000002</c:v>
                </c:pt>
                <c:pt idx="6">
                  <c:v>9.2669999999999995</c:v>
                </c:pt>
                <c:pt idx="7">
                  <c:v>9.2669999999999995</c:v>
                </c:pt>
                <c:pt idx="8">
                  <c:v>9.25</c:v>
                </c:pt>
                <c:pt idx="9">
                  <c:v>9.25</c:v>
                </c:pt>
                <c:pt idx="10">
                  <c:v>9.1999999999999993</c:v>
                </c:pt>
                <c:pt idx="11">
                  <c:v>9.1999999999999993</c:v>
                </c:pt>
                <c:pt idx="12">
                  <c:v>9.1669999999999998</c:v>
                </c:pt>
                <c:pt idx="13">
                  <c:v>9.0830000000000002</c:v>
                </c:pt>
                <c:pt idx="14">
                  <c:v>9</c:v>
                </c:pt>
                <c:pt idx="15">
                  <c:v>8.9169999999999998</c:v>
                </c:pt>
                <c:pt idx="16">
                  <c:v>8.9169999999999998</c:v>
                </c:pt>
                <c:pt idx="17">
                  <c:v>8.8330000000000002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24-1D3E-3242-AC63-786372A2B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906981"/>
        <c:axId val="397718088"/>
      </c:barChart>
      <c:catAx>
        <c:axId val="12299069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7718088"/>
        <c:crosses val="autoZero"/>
        <c:auto val="1"/>
        <c:lblAlgn val="ctr"/>
        <c:lblOffset val="100"/>
        <c:noMultiLvlLbl val="1"/>
      </c:catAx>
      <c:valAx>
        <c:axId val="397718088"/>
        <c:scaling>
          <c:orientation val="minMax"/>
          <c:min val="8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990698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Performance at the Olympics Gold Medal Match by Year: Men's Individual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Clean!$B$1:$B$2</c:f>
              <c:strCache>
                <c:ptCount val="2"/>
                <c:pt idx="0">
                  <c:v>First Place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EB4-E843-BCA7-C7B58F693DD1}"/>
              </c:ext>
            </c:extLst>
          </c:dPt>
          <c:dPt>
            <c:idx val="8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FEB4-E843-BCA7-C7B58F693DD1}"/>
              </c:ext>
            </c:extLst>
          </c:dPt>
          <c:cat>
            <c:numRef>
              <c:f>Clean!$A$3:$A$11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2020</c:v>
                </c:pt>
                <c:pt idx="8">
                  <c:v>2024</c:v>
                </c:pt>
              </c:numCache>
            </c:numRef>
          </c:cat>
          <c:val>
            <c:numRef>
              <c:f>Clean!$B$3:$B$11</c:f>
              <c:numCache>
                <c:formatCode>General</c:formatCode>
                <c:ptCount val="9"/>
                <c:pt idx="0">
                  <c:v>9.4</c:v>
                </c:pt>
                <c:pt idx="1">
                  <c:v>9.2669999999999995</c:v>
                </c:pt>
                <c:pt idx="2">
                  <c:v>9.4670000000000005</c:v>
                </c:pt>
                <c:pt idx="3">
                  <c:v>9.5830000000000002</c:v>
                </c:pt>
                <c:pt idx="4">
                  <c:v>9.4169999999999998</c:v>
                </c:pt>
                <c:pt idx="5">
                  <c:v>9.25</c:v>
                </c:pt>
                <c:pt idx="6">
                  <c:v>9.4169999999999998</c:v>
                </c:pt>
                <c:pt idx="7">
                  <c:v>9.3330000000000002</c:v>
                </c:pt>
                <c:pt idx="8">
                  <c:v>9.1669999999999998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EB4-E843-BCA7-C7B58F693DD1}"/>
            </c:ext>
          </c:extLst>
        </c:ser>
        <c:ser>
          <c:idx val="1"/>
          <c:order val="1"/>
          <c:tx>
            <c:strRef>
              <c:f>Clean!$C$1:$C$2</c:f>
              <c:strCache>
                <c:ptCount val="2"/>
                <c:pt idx="0">
                  <c:v>Second Place</c:v>
                </c:pt>
              </c:strCache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FEB4-E843-BCA7-C7B58F693DD1}"/>
              </c:ext>
            </c:extLst>
          </c:dPt>
          <c:cat>
            <c:numRef>
              <c:f>Clean!$A$3:$A$11</c:f>
              <c:numCache>
                <c:formatCode>General</c:formatCode>
                <c:ptCount val="9"/>
                <c:pt idx="0">
                  <c:v>1992</c:v>
                </c:pt>
                <c:pt idx="1">
                  <c:v>1996</c:v>
                </c:pt>
                <c:pt idx="2">
                  <c:v>2000</c:v>
                </c:pt>
                <c:pt idx="3">
                  <c:v>2004</c:v>
                </c:pt>
                <c:pt idx="4">
                  <c:v>2008</c:v>
                </c:pt>
                <c:pt idx="5">
                  <c:v>2012</c:v>
                </c:pt>
                <c:pt idx="6">
                  <c:v>2016</c:v>
                </c:pt>
                <c:pt idx="7">
                  <c:v>2020</c:v>
                </c:pt>
                <c:pt idx="8">
                  <c:v>2024</c:v>
                </c:pt>
              </c:numCache>
            </c:numRef>
          </c:cat>
          <c:val>
            <c:numRef>
              <c:f>Clean!$C$3:$C$11</c:f>
              <c:numCache>
                <c:formatCode>General</c:formatCode>
                <c:ptCount val="9"/>
                <c:pt idx="0">
                  <c:v>9.2669999999999995</c:v>
                </c:pt>
                <c:pt idx="1">
                  <c:v>9.1999999999999993</c:v>
                </c:pt>
                <c:pt idx="2">
                  <c:v>9.1999999999999993</c:v>
                </c:pt>
                <c:pt idx="3">
                  <c:v>9</c:v>
                </c:pt>
                <c:pt idx="4">
                  <c:v>9.25</c:v>
                </c:pt>
                <c:pt idx="5">
                  <c:v>9.0830000000000002</c:v>
                </c:pt>
                <c:pt idx="6">
                  <c:v>8.8330000000000002</c:v>
                </c:pt>
                <c:pt idx="7">
                  <c:v>8.9169999999999998</c:v>
                </c:pt>
                <c:pt idx="8">
                  <c:v>8.9169999999999998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EB4-E843-BCA7-C7B58F69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6644479"/>
        <c:axId val="2043182245"/>
      </c:barChart>
      <c:catAx>
        <c:axId val="1596644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3182245"/>
        <c:crosses val="autoZero"/>
        <c:auto val="1"/>
        <c:lblAlgn val="ctr"/>
        <c:lblOffset val="100"/>
        <c:noMultiLvlLbl val="1"/>
      </c:catAx>
      <c:valAx>
        <c:axId val="2043182245"/>
        <c:scaling>
          <c:orientation val="minMax"/>
          <c:max val="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Average score per arrow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66444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371475</xdr:colOff>
      <xdr:row>1</xdr:row>
      <xdr:rowOff>190500</xdr:rowOff>
    </xdr:from>
    <xdr:ext cx="8391525" cy="519112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638175</xdr:colOff>
      <xdr:row>28</xdr:row>
      <xdr:rowOff>152400</xdr:rowOff>
    </xdr:from>
    <xdr:ext cx="7029450" cy="435292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409575</xdr:colOff>
      <xdr:row>1</xdr:row>
      <xdr:rowOff>190500</xdr:rowOff>
    </xdr:from>
    <xdr:ext cx="8391525" cy="51911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323850</xdr:colOff>
      <xdr:row>28</xdr:row>
      <xdr:rowOff>152400</xdr:rowOff>
    </xdr:from>
    <xdr:ext cx="7029450" cy="435292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50"/>
  <sheetViews>
    <sheetView workbookViewId="0"/>
  </sheetViews>
  <sheetFormatPr baseColWidth="10" defaultColWidth="12.6640625" defaultRowHeight="15.75" customHeight="1" x14ac:dyDescent="0.15"/>
  <cols>
    <col min="26" max="26" width="18.33203125" customWidth="1"/>
  </cols>
  <sheetData>
    <row r="1" spans="1:19" ht="15.75" customHeight="1" x14ac:dyDescent="0.15">
      <c r="B1" s="1">
        <v>2024</v>
      </c>
      <c r="C1" s="1"/>
      <c r="D1" s="2">
        <v>2020</v>
      </c>
      <c r="E1" s="2"/>
      <c r="F1" s="1">
        <v>2016</v>
      </c>
      <c r="G1" s="1"/>
      <c r="H1" s="2">
        <v>2012</v>
      </c>
      <c r="I1" s="2"/>
      <c r="J1" s="1">
        <v>2008</v>
      </c>
      <c r="K1" s="1"/>
      <c r="L1" s="2">
        <v>2004</v>
      </c>
      <c r="M1" s="2"/>
      <c r="N1" s="1">
        <v>2000</v>
      </c>
      <c r="O1" s="1"/>
      <c r="P1" s="2">
        <v>1996</v>
      </c>
      <c r="Q1" s="2"/>
      <c r="R1" s="1">
        <v>1992</v>
      </c>
      <c r="S1" s="3"/>
    </row>
    <row r="2" spans="1:19" ht="15.75" customHeight="1" x14ac:dyDescent="0.15">
      <c r="B2" s="3" t="s">
        <v>0</v>
      </c>
      <c r="C2" s="3" t="s">
        <v>1</v>
      </c>
      <c r="D2" s="4" t="s">
        <v>2</v>
      </c>
      <c r="E2" s="4" t="s">
        <v>3</v>
      </c>
      <c r="F2" s="3" t="s">
        <v>4</v>
      </c>
      <c r="G2" s="3" t="s">
        <v>5</v>
      </c>
      <c r="H2" s="4" t="s">
        <v>6</v>
      </c>
      <c r="I2" s="4" t="s">
        <v>7</v>
      </c>
      <c r="J2" s="3" t="s">
        <v>8</v>
      </c>
      <c r="K2" s="3" t="s">
        <v>9</v>
      </c>
      <c r="L2" s="4" t="s">
        <v>10</v>
      </c>
      <c r="M2" s="4" t="s">
        <v>11</v>
      </c>
      <c r="N2" s="3" t="s">
        <v>12</v>
      </c>
      <c r="O2" s="3" t="s">
        <v>13</v>
      </c>
      <c r="P2" s="4" t="s">
        <v>14</v>
      </c>
      <c r="Q2" s="4" t="s">
        <v>15</v>
      </c>
      <c r="R2" s="3" t="s">
        <v>16</v>
      </c>
      <c r="S2" s="3" t="s">
        <v>17</v>
      </c>
    </row>
    <row r="3" spans="1:19" ht="15.75" customHeight="1" x14ac:dyDescent="0.15">
      <c r="A3" s="4" t="s">
        <v>18</v>
      </c>
      <c r="B3" s="3">
        <v>27</v>
      </c>
      <c r="C3" s="3">
        <v>29</v>
      </c>
      <c r="D3" s="4">
        <v>26</v>
      </c>
      <c r="E3" s="4">
        <v>29</v>
      </c>
      <c r="F3" s="3">
        <v>30</v>
      </c>
      <c r="G3" s="3">
        <v>28</v>
      </c>
      <c r="H3" s="4">
        <v>29</v>
      </c>
      <c r="I3" s="4">
        <v>26</v>
      </c>
      <c r="J3" s="3">
        <v>29</v>
      </c>
      <c r="K3" s="3">
        <v>28</v>
      </c>
      <c r="N3" s="3">
        <v>29</v>
      </c>
      <c r="O3" s="3">
        <v>25</v>
      </c>
      <c r="R3" s="3"/>
      <c r="S3" s="3"/>
    </row>
    <row r="4" spans="1:19" ht="15.75" customHeight="1" x14ac:dyDescent="0.15">
      <c r="A4" s="4" t="s">
        <v>19</v>
      </c>
      <c r="B4" s="3">
        <v>28</v>
      </c>
      <c r="C4" s="3">
        <v>24</v>
      </c>
      <c r="D4" s="4">
        <v>28</v>
      </c>
      <c r="E4" s="4">
        <v>28</v>
      </c>
      <c r="F4" s="3">
        <v>28</v>
      </c>
      <c r="G4" s="3">
        <v>26</v>
      </c>
      <c r="H4" s="4">
        <v>29</v>
      </c>
      <c r="I4" s="4">
        <v>28</v>
      </c>
      <c r="J4" s="3">
        <v>27</v>
      </c>
      <c r="K4" s="3">
        <v>29</v>
      </c>
      <c r="N4" s="3">
        <v>28</v>
      </c>
      <c r="O4" s="3">
        <v>27</v>
      </c>
      <c r="R4" s="3"/>
      <c r="S4" s="3"/>
    </row>
    <row r="5" spans="1:19" ht="15.75" customHeight="1" x14ac:dyDescent="0.15">
      <c r="A5" s="4" t="s">
        <v>20</v>
      </c>
      <c r="B5" s="3">
        <v>27</v>
      </c>
      <c r="C5" s="3">
        <v>29</v>
      </c>
      <c r="D5" s="4">
        <v>27</v>
      </c>
      <c r="E5" s="4">
        <v>26</v>
      </c>
      <c r="F5" s="3">
        <v>29</v>
      </c>
      <c r="G5" s="3">
        <v>29</v>
      </c>
      <c r="H5" s="4">
        <v>29</v>
      </c>
      <c r="I5" s="4">
        <v>29</v>
      </c>
      <c r="J5" s="3">
        <v>29</v>
      </c>
      <c r="K5" s="3">
        <v>28</v>
      </c>
      <c r="N5" s="3">
        <v>28</v>
      </c>
      <c r="O5" s="3">
        <v>28</v>
      </c>
      <c r="R5" s="3"/>
      <c r="S5" s="3"/>
    </row>
    <row r="6" spans="1:19" ht="15.75" customHeight="1" x14ac:dyDescent="0.15">
      <c r="A6" s="4" t="s">
        <v>21</v>
      </c>
      <c r="B6" s="3">
        <v>29</v>
      </c>
      <c r="C6" s="3">
        <v>27</v>
      </c>
      <c r="D6" s="4">
        <v>29</v>
      </c>
      <c r="E6" s="4">
        <v>29</v>
      </c>
      <c r="F6" s="3">
        <v>28</v>
      </c>
      <c r="G6" s="3">
        <v>29</v>
      </c>
      <c r="H6" s="4">
        <v>28</v>
      </c>
      <c r="I6" s="4">
        <v>25</v>
      </c>
      <c r="J6" s="3">
        <v>28</v>
      </c>
      <c r="K6" s="3">
        <v>26</v>
      </c>
      <c r="N6" s="3">
        <v>28</v>
      </c>
      <c r="O6" s="3">
        <v>26</v>
      </c>
      <c r="R6" s="3"/>
      <c r="S6" s="3"/>
    </row>
    <row r="7" spans="1:19" ht="15.75" customHeight="1" x14ac:dyDescent="0.15">
      <c r="A7" s="4" t="s">
        <v>22</v>
      </c>
      <c r="B7" s="3">
        <v>30</v>
      </c>
      <c r="C7" s="3">
        <v>30</v>
      </c>
      <c r="D7" s="4">
        <v>29</v>
      </c>
      <c r="E7" s="4">
        <v>26</v>
      </c>
      <c r="F7" s="5">
        <v>27</v>
      </c>
      <c r="G7" s="5">
        <v>26</v>
      </c>
      <c r="J7" s="3"/>
      <c r="K7" s="3"/>
      <c r="N7" s="3"/>
      <c r="O7" s="3"/>
      <c r="R7" s="3"/>
      <c r="S7" s="3"/>
    </row>
    <row r="8" spans="1:19" ht="15.75" customHeight="1" x14ac:dyDescent="0.15">
      <c r="A8" s="3" t="s">
        <v>23</v>
      </c>
      <c r="B8" s="3">
        <f t="shared" ref="B8:K8" si="0">SUM(B3:B7)</f>
        <v>141</v>
      </c>
      <c r="C8" s="3">
        <f t="shared" si="0"/>
        <v>139</v>
      </c>
      <c r="D8" s="3">
        <f t="shared" si="0"/>
        <v>139</v>
      </c>
      <c r="E8" s="3">
        <f t="shared" si="0"/>
        <v>138</v>
      </c>
      <c r="F8" s="3">
        <f t="shared" si="0"/>
        <v>142</v>
      </c>
      <c r="G8" s="3">
        <f t="shared" si="0"/>
        <v>138</v>
      </c>
      <c r="H8" s="3">
        <f t="shared" si="0"/>
        <v>115</v>
      </c>
      <c r="I8" s="3">
        <f t="shared" si="0"/>
        <v>108</v>
      </c>
      <c r="J8" s="3">
        <f t="shared" si="0"/>
        <v>113</v>
      </c>
      <c r="K8" s="3">
        <f t="shared" si="0"/>
        <v>111</v>
      </c>
      <c r="L8" s="3">
        <v>111</v>
      </c>
      <c r="M8" s="3">
        <v>109</v>
      </c>
      <c r="N8" s="3">
        <f t="shared" ref="N8:O8" si="1">SUM(N3:N7)</f>
        <v>113</v>
      </c>
      <c r="O8" s="3">
        <f t="shared" si="1"/>
        <v>106</v>
      </c>
      <c r="P8" s="3">
        <v>112</v>
      </c>
      <c r="Q8" s="3">
        <v>107</v>
      </c>
      <c r="R8" s="3">
        <v>110</v>
      </c>
      <c r="S8" s="3">
        <v>107</v>
      </c>
    </row>
    <row r="9" spans="1:19" ht="15.75" customHeight="1" x14ac:dyDescent="0.15">
      <c r="A9" s="5" t="s">
        <v>24</v>
      </c>
      <c r="B9" s="5">
        <f t="shared" ref="B9:G9" si="2">AVERAGE(B3:B7)</f>
        <v>28.2</v>
      </c>
      <c r="C9" s="5">
        <f t="shared" si="2"/>
        <v>27.8</v>
      </c>
      <c r="D9" s="5">
        <f t="shared" si="2"/>
        <v>27.8</v>
      </c>
      <c r="E9" s="5">
        <f t="shared" si="2"/>
        <v>27.6</v>
      </c>
      <c r="F9" s="5">
        <f t="shared" si="2"/>
        <v>28.4</v>
      </c>
      <c r="G9" s="5">
        <f t="shared" si="2"/>
        <v>27.6</v>
      </c>
      <c r="H9" s="5">
        <f t="shared" ref="H9:S9" si="3">H8/4</f>
        <v>28.75</v>
      </c>
      <c r="I9" s="5">
        <f t="shared" si="3"/>
        <v>27</v>
      </c>
      <c r="J9" s="5">
        <f t="shared" si="3"/>
        <v>28.25</v>
      </c>
      <c r="K9" s="5">
        <f t="shared" si="3"/>
        <v>27.75</v>
      </c>
      <c r="L9" s="5">
        <f t="shared" si="3"/>
        <v>27.75</v>
      </c>
      <c r="M9" s="5">
        <f t="shared" si="3"/>
        <v>27.25</v>
      </c>
      <c r="N9" s="5">
        <f t="shared" si="3"/>
        <v>28.25</v>
      </c>
      <c r="O9" s="5">
        <f t="shared" si="3"/>
        <v>26.5</v>
      </c>
      <c r="P9" s="5">
        <f t="shared" si="3"/>
        <v>28</v>
      </c>
      <c r="Q9" s="5">
        <f t="shared" si="3"/>
        <v>26.75</v>
      </c>
      <c r="R9" s="5">
        <f t="shared" si="3"/>
        <v>27.5</v>
      </c>
      <c r="S9" s="5">
        <f t="shared" si="3"/>
        <v>26.75</v>
      </c>
    </row>
    <row r="10" spans="1:19" ht="15.75" customHeight="1" x14ac:dyDescent="0.15">
      <c r="A10" s="6" t="s">
        <v>25</v>
      </c>
      <c r="B10" s="6">
        <f t="shared" ref="B10:S10" si="4">ROUND(B9/3, 3)</f>
        <v>9.4</v>
      </c>
      <c r="C10" s="6">
        <f t="shared" si="4"/>
        <v>9.2669999999999995</v>
      </c>
      <c r="D10" s="6">
        <f t="shared" si="4"/>
        <v>9.2669999999999995</v>
      </c>
      <c r="E10" s="6">
        <f t="shared" si="4"/>
        <v>9.1999999999999993</v>
      </c>
      <c r="F10" s="6">
        <f t="shared" si="4"/>
        <v>9.4670000000000005</v>
      </c>
      <c r="G10" s="6">
        <f t="shared" si="4"/>
        <v>9.1999999999999993</v>
      </c>
      <c r="H10" s="6">
        <f t="shared" si="4"/>
        <v>9.5830000000000002</v>
      </c>
      <c r="I10" s="6">
        <f t="shared" si="4"/>
        <v>9</v>
      </c>
      <c r="J10" s="6">
        <f t="shared" si="4"/>
        <v>9.4169999999999998</v>
      </c>
      <c r="K10" s="6">
        <f t="shared" si="4"/>
        <v>9.25</v>
      </c>
      <c r="L10" s="6">
        <f t="shared" si="4"/>
        <v>9.25</v>
      </c>
      <c r="M10" s="6">
        <f t="shared" si="4"/>
        <v>9.0830000000000002</v>
      </c>
      <c r="N10" s="6">
        <f t="shared" si="4"/>
        <v>9.4169999999999998</v>
      </c>
      <c r="O10" s="6">
        <f t="shared" si="4"/>
        <v>8.8330000000000002</v>
      </c>
      <c r="P10" s="6">
        <f t="shared" si="4"/>
        <v>9.3330000000000002</v>
      </c>
      <c r="Q10" s="6">
        <f t="shared" si="4"/>
        <v>8.9169999999999998</v>
      </c>
      <c r="R10" s="6">
        <f t="shared" si="4"/>
        <v>9.1669999999999998</v>
      </c>
      <c r="S10" s="6">
        <f t="shared" si="4"/>
        <v>8.9169999999999998</v>
      </c>
    </row>
    <row r="14" spans="1:19" ht="15.75" customHeight="1" x14ac:dyDescent="0.15">
      <c r="C14" s="7"/>
    </row>
    <row r="49" spans="1:19" ht="15.75" customHeight="1" x14ac:dyDescent="0.15">
      <c r="A49" s="4" t="s">
        <v>26</v>
      </c>
      <c r="B49" s="4" t="s">
        <v>0</v>
      </c>
      <c r="C49" s="4" t="s">
        <v>1</v>
      </c>
      <c r="D49" s="4" t="s">
        <v>2</v>
      </c>
      <c r="E49" s="4" t="s">
        <v>3</v>
      </c>
      <c r="F49" s="4" t="s">
        <v>4</v>
      </c>
      <c r="G49" s="4" t="s">
        <v>5</v>
      </c>
      <c r="H49" s="4" t="s">
        <v>6</v>
      </c>
      <c r="I49" s="4" t="s">
        <v>7</v>
      </c>
      <c r="J49" s="4" t="s">
        <v>8</v>
      </c>
      <c r="K49" s="4" t="s">
        <v>9</v>
      </c>
      <c r="L49" s="4" t="s">
        <v>10</v>
      </c>
      <c r="M49" s="4" t="s">
        <v>11</v>
      </c>
      <c r="N49" s="4" t="s">
        <v>12</v>
      </c>
      <c r="O49" s="4" t="s">
        <v>13</v>
      </c>
      <c r="P49" s="4" t="s">
        <v>14</v>
      </c>
      <c r="Q49" s="4" t="s">
        <v>15</v>
      </c>
      <c r="R49" s="4" t="s">
        <v>16</v>
      </c>
      <c r="S49" s="4" t="s">
        <v>17</v>
      </c>
    </row>
    <row r="50" spans="1:19" ht="15.75" customHeight="1" x14ac:dyDescent="0.15">
      <c r="A50" s="4" t="s">
        <v>25</v>
      </c>
      <c r="B50" s="4">
        <v>9.4</v>
      </c>
      <c r="C50" s="4">
        <v>9.2669999999999995</v>
      </c>
      <c r="D50" s="4">
        <v>9.2669999999999995</v>
      </c>
      <c r="E50" s="4">
        <v>9.1999999999999993</v>
      </c>
      <c r="F50" s="4">
        <v>9.4670000000000005</v>
      </c>
      <c r="G50" s="4">
        <v>9.1999999999999993</v>
      </c>
      <c r="H50" s="4">
        <v>9.5830000000000002</v>
      </c>
      <c r="I50" s="4">
        <v>9</v>
      </c>
      <c r="J50" s="4">
        <v>9.4169999999999998</v>
      </c>
      <c r="K50" s="4">
        <v>9.25</v>
      </c>
      <c r="L50" s="4">
        <v>9.25</v>
      </c>
      <c r="M50" s="4">
        <v>9.0830000000000002</v>
      </c>
      <c r="N50" s="4">
        <v>9.4169999999999998</v>
      </c>
      <c r="O50" s="4">
        <v>8.8330000000000002</v>
      </c>
      <c r="P50" s="4">
        <v>9.3330000000000002</v>
      </c>
      <c r="Q50" s="4">
        <v>8.9169999999999998</v>
      </c>
      <c r="R50" s="4">
        <v>9.1669999999999998</v>
      </c>
      <c r="S50" s="4">
        <v>8.9169999999999998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40"/>
  <sheetViews>
    <sheetView tabSelected="1" workbookViewId="0"/>
  </sheetViews>
  <sheetFormatPr baseColWidth="10" defaultColWidth="12.6640625" defaultRowHeight="15.75" customHeight="1" x14ac:dyDescent="0.15"/>
  <cols>
    <col min="26" max="26" width="18.33203125" customWidth="1"/>
  </cols>
  <sheetData>
    <row r="1" spans="1:19" ht="15.75" customHeight="1" x14ac:dyDescent="0.15">
      <c r="A1" s="4" t="s">
        <v>27</v>
      </c>
      <c r="B1" s="4" t="s">
        <v>28</v>
      </c>
      <c r="C1" s="4" t="s">
        <v>29</v>
      </c>
      <c r="D1" s="2" t="s">
        <v>30</v>
      </c>
      <c r="E1" s="2"/>
      <c r="F1" s="4" t="s">
        <v>26</v>
      </c>
      <c r="G1" s="4" t="s">
        <v>25</v>
      </c>
      <c r="I1" s="8" t="s">
        <v>26</v>
      </c>
      <c r="J1" s="8" t="s">
        <v>25</v>
      </c>
      <c r="K1" s="2"/>
      <c r="L1" s="2"/>
      <c r="M1" s="2"/>
      <c r="N1" s="2"/>
      <c r="O1" s="2"/>
      <c r="P1" s="2"/>
      <c r="Q1" s="2"/>
      <c r="R1" s="2"/>
    </row>
    <row r="2" spans="1:19" ht="15.75" customHeight="1" x14ac:dyDescent="0.15">
      <c r="D2" s="4" t="s">
        <v>31</v>
      </c>
      <c r="F2" s="4" t="s">
        <v>0</v>
      </c>
      <c r="G2" s="4">
        <v>9.4</v>
      </c>
      <c r="I2" s="4" t="s">
        <v>32</v>
      </c>
      <c r="J2" s="4">
        <v>9.5830000000000002</v>
      </c>
      <c r="K2" s="4"/>
      <c r="L2" s="4" t="s">
        <v>33</v>
      </c>
      <c r="M2" s="4">
        <v>9.4</v>
      </c>
      <c r="N2" s="4"/>
      <c r="O2" s="4"/>
      <c r="R2" s="4"/>
      <c r="S2" s="4"/>
    </row>
    <row r="3" spans="1:19" ht="15.75" customHeight="1" x14ac:dyDescent="0.15">
      <c r="A3" s="4">
        <v>1992</v>
      </c>
      <c r="B3" s="4">
        <v>9.4</v>
      </c>
      <c r="C3" s="9">
        <v>9.2669999999999995</v>
      </c>
      <c r="D3" s="4">
        <f t="shared" ref="D3:D11" si="0">B3-C3</f>
        <v>0.1330000000000009</v>
      </c>
      <c r="F3" s="4" t="s">
        <v>1</v>
      </c>
      <c r="G3" s="4">
        <v>9.2669999999999995</v>
      </c>
      <c r="I3" s="4" t="s">
        <v>34</v>
      </c>
      <c r="J3" s="4">
        <v>9.4670000000000005</v>
      </c>
      <c r="K3" s="4"/>
      <c r="L3" s="4" t="s">
        <v>35</v>
      </c>
      <c r="M3" s="4">
        <v>9.2669999999999995</v>
      </c>
      <c r="N3" s="4"/>
      <c r="O3" s="4"/>
    </row>
    <row r="4" spans="1:19" ht="15.75" customHeight="1" x14ac:dyDescent="0.15">
      <c r="A4" s="4">
        <v>1996</v>
      </c>
      <c r="B4" s="4">
        <v>9.2669999999999995</v>
      </c>
      <c r="C4" s="4">
        <v>9.1999999999999993</v>
      </c>
      <c r="D4" s="4">
        <f t="shared" si="0"/>
        <v>6.7000000000000171E-2</v>
      </c>
      <c r="F4" s="4" t="s">
        <v>2</v>
      </c>
      <c r="G4" s="4">
        <v>9.2669999999999995</v>
      </c>
      <c r="I4" s="4" t="s">
        <v>36</v>
      </c>
      <c r="J4" s="4">
        <v>9.4169999999999998</v>
      </c>
      <c r="K4" s="4"/>
      <c r="L4" s="4" t="s">
        <v>37</v>
      </c>
      <c r="M4" s="4">
        <v>9.2669999999999995</v>
      </c>
      <c r="N4" s="4"/>
      <c r="O4" s="4"/>
    </row>
    <row r="5" spans="1:19" ht="15.75" customHeight="1" x14ac:dyDescent="0.15">
      <c r="A5" s="4">
        <v>2000</v>
      </c>
      <c r="B5" s="4">
        <v>9.4670000000000005</v>
      </c>
      <c r="C5" s="4">
        <v>9.1999999999999993</v>
      </c>
      <c r="D5" s="4">
        <f t="shared" si="0"/>
        <v>0.26700000000000124</v>
      </c>
      <c r="F5" s="4" t="s">
        <v>3</v>
      </c>
      <c r="G5" s="4">
        <v>9.1999999999999993</v>
      </c>
      <c r="I5" s="4" t="s">
        <v>38</v>
      </c>
      <c r="J5" s="4">
        <v>9.4169999999999998</v>
      </c>
      <c r="K5" s="4"/>
      <c r="L5" s="4" t="s">
        <v>39</v>
      </c>
      <c r="M5" s="4">
        <v>9.1999999999999993</v>
      </c>
      <c r="N5" s="4"/>
      <c r="O5" s="4"/>
    </row>
    <row r="6" spans="1:19" ht="15.75" customHeight="1" x14ac:dyDescent="0.15">
      <c r="A6" s="4">
        <v>2004</v>
      </c>
      <c r="B6" s="4">
        <v>9.5830000000000002</v>
      </c>
      <c r="C6" s="4">
        <v>9</v>
      </c>
      <c r="D6" s="4">
        <f t="shared" si="0"/>
        <v>0.58300000000000018</v>
      </c>
      <c r="F6" s="4" t="s">
        <v>4</v>
      </c>
      <c r="G6" s="4">
        <v>9.4670000000000005</v>
      </c>
      <c r="I6" s="4" t="s">
        <v>33</v>
      </c>
      <c r="J6" s="4">
        <v>9.4</v>
      </c>
      <c r="K6" s="4"/>
      <c r="L6" s="4" t="s">
        <v>34</v>
      </c>
      <c r="M6" s="4">
        <v>9.4670000000000005</v>
      </c>
      <c r="N6" s="4"/>
      <c r="O6" s="4"/>
    </row>
    <row r="7" spans="1:19" ht="15.75" customHeight="1" x14ac:dyDescent="0.15">
      <c r="A7" s="4">
        <v>2008</v>
      </c>
      <c r="B7" s="4">
        <v>9.4169999999999998</v>
      </c>
      <c r="C7" s="4">
        <v>9.25</v>
      </c>
      <c r="D7" s="4">
        <f t="shared" si="0"/>
        <v>0.16699999999999982</v>
      </c>
      <c r="F7" s="4" t="s">
        <v>5</v>
      </c>
      <c r="G7" s="4">
        <v>9.1999999999999993</v>
      </c>
      <c r="I7" s="4" t="s">
        <v>40</v>
      </c>
      <c r="J7" s="4">
        <v>9.3330000000000002</v>
      </c>
      <c r="L7" s="4" t="s">
        <v>41</v>
      </c>
      <c r="M7" s="4">
        <v>9.1999999999999993</v>
      </c>
    </row>
    <row r="8" spans="1:19" ht="15.75" customHeight="1" x14ac:dyDescent="0.15">
      <c r="A8" s="4">
        <v>2012</v>
      </c>
      <c r="B8" s="4">
        <v>9.25</v>
      </c>
      <c r="C8" s="4">
        <v>9.0830000000000002</v>
      </c>
      <c r="D8" s="4">
        <f t="shared" si="0"/>
        <v>0.16699999999999982</v>
      </c>
      <c r="F8" s="4" t="s">
        <v>6</v>
      </c>
      <c r="G8" s="4">
        <v>9.5830000000000002</v>
      </c>
      <c r="I8" s="4" t="s">
        <v>35</v>
      </c>
      <c r="J8" s="4">
        <v>9.2669999999999995</v>
      </c>
      <c r="L8" s="4" t="s">
        <v>32</v>
      </c>
      <c r="M8" s="4">
        <v>9.5830000000000002</v>
      </c>
      <c r="P8" s="4"/>
      <c r="Q8" s="4"/>
      <c r="R8" s="4"/>
      <c r="S8" s="4"/>
    </row>
    <row r="9" spans="1:19" ht="15.75" customHeight="1" x14ac:dyDescent="0.15">
      <c r="A9" s="4">
        <v>2016</v>
      </c>
      <c r="B9" s="4">
        <v>9.4169999999999998</v>
      </c>
      <c r="C9" s="4">
        <v>8.8330000000000002</v>
      </c>
      <c r="D9" s="4">
        <f t="shared" si="0"/>
        <v>0.58399999999999963</v>
      </c>
      <c r="F9" s="4" t="s">
        <v>7</v>
      </c>
      <c r="G9" s="4">
        <v>9</v>
      </c>
      <c r="I9" s="4" t="s">
        <v>37</v>
      </c>
      <c r="J9" s="4">
        <v>9.2669999999999995</v>
      </c>
      <c r="L9" s="4" t="s">
        <v>42</v>
      </c>
      <c r="M9" s="4">
        <v>9</v>
      </c>
    </row>
    <row r="10" spans="1:19" ht="15.75" customHeight="1" x14ac:dyDescent="0.15">
      <c r="A10" s="4">
        <v>2020</v>
      </c>
      <c r="B10" s="4">
        <v>9.3330000000000002</v>
      </c>
      <c r="C10" s="4">
        <v>8.9169999999999998</v>
      </c>
      <c r="D10" s="4">
        <f t="shared" si="0"/>
        <v>0.41600000000000037</v>
      </c>
      <c r="F10" s="4" t="s">
        <v>8</v>
      </c>
      <c r="G10" s="4">
        <v>9.4169999999999998</v>
      </c>
      <c r="I10" s="4" t="s">
        <v>43</v>
      </c>
      <c r="J10" s="4">
        <v>9.25</v>
      </c>
      <c r="L10" s="4" t="s">
        <v>38</v>
      </c>
      <c r="M10" s="4">
        <v>9.4169999999999998</v>
      </c>
    </row>
    <row r="11" spans="1:19" ht="15.75" customHeight="1" x14ac:dyDescent="0.15">
      <c r="A11" s="4">
        <v>2024</v>
      </c>
      <c r="B11" s="4">
        <v>9.1669999999999998</v>
      </c>
      <c r="C11" s="4">
        <v>8.9169999999999998</v>
      </c>
      <c r="D11" s="4">
        <f t="shared" si="0"/>
        <v>0.25</v>
      </c>
      <c r="F11" s="4" t="s">
        <v>9</v>
      </c>
      <c r="G11" s="4">
        <v>9.25</v>
      </c>
      <c r="I11" s="4" t="s">
        <v>44</v>
      </c>
      <c r="J11" s="4">
        <v>9.25</v>
      </c>
      <c r="L11" s="4" t="s">
        <v>44</v>
      </c>
      <c r="M11" s="4">
        <v>9.25</v>
      </c>
    </row>
    <row r="12" spans="1:19" ht="15.75" customHeight="1" x14ac:dyDescent="0.15">
      <c r="A12" s="9"/>
      <c r="F12" s="4" t="s">
        <v>10</v>
      </c>
      <c r="G12" s="4">
        <v>9.25</v>
      </c>
      <c r="I12" s="4" t="s">
        <v>39</v>
      </c>
      <c r="J12" s="4">
        <v>9.1999999999999993</v>
      </c>
      <c r="L12" s="4" t="s">
        <v>43</v>
      </c>
      <c r="M12" s="4">
        <v>9.25</v>
      </c>
    </row>
    <row r="13" spans="1:19" ht="15.75" customHeight="1" x14ac:dyDescent="0.15">
      <c r="A13" s="9"/>
      <c r="F13" s="4" t="s">
        <v>11</v>
      </c>
      <c r="G13" s="4">
        <v>9.0830000000000002</v>
      </c>
      <c r="I13" s="4" t="s">
        <v>41</v>
      </c>
      <c r="J13" s="4">
        <v>9.1999999999999993</v>
      </c>
      <c r="L13" s="4" t="s">
        <v>45</v>
      </c>
      <c r="M13" s="4">
        <v>9.0830000000000002</v>
      </c>
    </row>
    <row r="14" spans="1:19" ht="15.75" customHeight="1" x14ac:dyDescent="0.15">
      <c r="F14" s="4" t="s">
        <v>12</v>
      </c>
      <c r="G14" s="4">
        <v>9.4169999999999998</v>
      </c>
      <c r="I14" s="4" t="s">
        <v>46</v>
      </c>
      <c r="J14" s="4">
        <v>9.1669999999999998</v>
      </c>
      <c r="L14" s="4" t="s">
        <v>36</v>
      </c>
      <c r="M14" s="4">
        <v>9.4169999999999998</v>
      </c>
    </row>
    <row r="15" spans="1:19" ht="15.75" customHeight="1" x14ac:dyDescent="0.15">
      <c r="F15" s="4" t="s">
        <v>13</v>
      </c>
      <c r="G15" s="4">
        <v>8.8330000000000002</v>
      </c>
      <c r="I15" s="4" t="s">
        <v>45</v>
      </c>
      <c r="J15" s="4">
        <v>9.0830000000000002</v>
      </c>
      <c r="L15" s="4" t="s">
        <v>47</v>
      </c>
      <c r="M15" s="4">
        <v>8.8330000000000002</v>
      </c>
    </row>
    <row r="16" spans="1:19" ht="15.75" customHeight="1" x14ac:dyDescent="0.15">
      <c r="F16" s="4" t="s">
        <v>14</v>
      </c>
      <c r="G16" s="4">
        <v>9.3330000000000002</v>
      </c>
      <c r="I16" s="4" t="s">
        <v>42</v>
      </c>
      <c r="J16" s="4">
        <v>9</v>
      </c>
      <c r="L16" s="4" t="s">
        <v>40</v>
      </c>
      <c r="M16" s="4">
        <v>9.3330000000000002</v>
      </c>
    </row>
    <row r="17" spans="1:13" ht="15.75" customHeight="1" x14ac:dyDescent="0.15">
      <c r="F17" s="4" t="s">
        <v>15</v>
      </c>
      <c r="G17" s="4">
        <v>8.9169999999999998</v>
      </c>
      <c r="I17" s="4" t="s">
        <v>48</v>
      </c>
      <c r="J17" s="4">
        <v>8.9169999999999998</v>
      </c>
      <c r="L17" s="4" t="s">
        <v>49</v>
      </c>
      <c r="M17" s="4">
        <v>8.9169999999999998</v>
      </c>
    </row>
    <row r="18" spans="1:13" ht="15.75" customHeight="1" x14ac:dyDescent="0.15">
      <c r="F18" s="4" t="s">
        <v>16</v>
      </c>
      <c r="G18" s="4">
        <v>9.1669999999999998</v>
      </c>
      <c r="I18" s="4" t="s">
        <v>49</v>
      </c>
      <c r="J18" s="4">
        <v>8.9169999999999998</v>
      </c>
      <c r="L18" s="4" t="s">
        <v>46</v>
      </c>
      <c r="M18" s="4">
        <v>9.1669999999999998</v>
      </c>
    </row>
    <row r="19" spans="1:13" ht="15.75" customHeight="1" x14ac:dyDescent="0.15">
      <c r="F19" s="4" t="s">
        <v>17</v>
      </c>
      <c r="G19" s="4">
        <v>8.9169999999999998</v>
      </c>
      <c r="I19" s="4" t="s">
        <v>47</v>
      </c>
      <c r="J19" s="4">
        <v>8.8330000000000002</v>
      </c>
      <c r="L19" s="4" t="s">
        <v>48</v>
      </c>
      <c r="M19" s="4">
        <v>8.9169999999999998</v>
      </c>
    </row>
    <row r="25" spans="1:13" ht="15.75" customHeight="1" x14ac:dyDescent="0.15">
      <c r="A25" s="9"/>
    </row>
    <row r="26" spans="1:13" ht="15.75" customHeight="1" x14ac:dyDescent="0.15">
      <c r="A26" s="9"/>
    </row>
    <row r="27" spans="1:13" ht="15.75" customHeight="1" x14ac:dyDescent="0.15">
      <c r="A27" s="9"/>
    </row>
    <row r="28" spans="1:13" ht="15.75" customHeight="1" x14ac:dyDescent="0.15">
      <c r="A28" s="9"/>
    </row>
    <row r="29" spans="1:13" ht="15.75" customHeight="1" x14ac:dyDescent="0.15">
      <c r="A29" s="9"/>
    </row>
    <row r="30" spans="1:13" ht="15.75" customHeight="1" x14ac:dyDescent="0.15">
      <c r="A30" s="9"/>
    </row>
    <row r="31" spans="1:13" ht="15.75" customHeight="1" x14ac:dyDescent="0.15">
      <c r="A31" s="9"/>
    </row>
    <row r="32" spans="1:13" ht="15.75" customHeight="1" x14ac:dyDescent="0.15">
      <c r="A32" s="9"/>
    </row>
    <row r="33" spans="1:1" ht="15.75" customHeight="1" x14ac:dyDescent="0.15">
      <c r="A33" s="9"/>
    </row>
    <row r="34" spans="1:1" ht="15.75" customHeight="1" x14ac:dyDescent="0.15">
      <c r="A34" s="9"/>
    </row>
    <row r="35" spans="1:1" ht="15.75" customHeight="1" x14ac:dyDescent="0.15">
      <c r="A35" s="9"/>
    </row>
    <row r="36" spans="1:1" ht="15.75" customHeight="1" x14ac:dyDescent="0.15">
      <c r="A36" s="9"/>
    </row>
    <row r="37" spans="1:1" ht="15.75" customHeight="1" x14ac:dyDescent="0.15">
      <c r="A37" s="9"/>
    </row>
    <row r="38" spans="1:1" ht="15.75" customHeight="1" x14ac:dyDescent="0.15">
      <c r="A38" s="9"/>
    </row>
    <row r="39" spans="1:1" ht="15.75" customHeight="1" x14ac:dyDescent="0.15">
      <c r="A39" s="9"/>
    </row>
    <row r="40" spans="1:1" ht="15.75" customHeight="1" x14ac:dyDescent="0.15">
      <c r="A40" s="9"/>
    </row>
  </sheetData>
  <autoFilter ref="I1:J1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Originals</vt:lpstr>
      <vt:lpstr>Clean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Cassani</cp:lastModifiedBy>
  <dcterms:modified xsi:type="dcterms:W3CDTF">2024-08-30T01:16:52Z</dcterms:modified>
</cp:coreProperties>
</file>