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30" yWindow="480" windowWidth="19800" windowHeight="7350"/>
  </bookViews>
  <sheets>
    <sheet name="PythonMetaTrader5" sheetId="1" r:id="rId1"/>
    <sheet name="AtivosB3" sheetId="2" r:id="rId2"/>
  </sheets>
  <calcPr calcId="144525"/>
</workbook>
</file>

<file path=xl/calcChain.xml><?xml version="1.0" encoding="utf-8"?>
<calcChain xmlns="http://schemas.openxmlformats.org/spreadsheetml/2006/main">
  <c r="J2" i="1" l="1"/>
  <c r="K86" i="1"/>
  <c r="K2" i="1"/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6" i="1"/>
  <c r="J3" i="1"/>
  <c r="J4" i="1"/>
  <c r="J5" i="1"/>
  <c r="K84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5" i="1"/>
</calcChain>
</file>

<file path=xl/sharedStrings.xml><?xml version="1.0" encoding="utf-8"?>
<sst xmlns="http://schemas.openxmlformats.org/spreadsheetml/2006/main" count="366" uniqueCount="211">
  <si>
    <t>Preço BID</t>
  </si>
  <si>
    <t>Preço ASK</t>
  </si>
  <si>
    <t>Spread</t>
  </si>
  <si>
    <t>Horário</t>
  </si>
  <si>
    <t>Fechamento Dia Anterior</t>
  </si>
  <si>
    <t>Fechamento Atual</t>
  </si>
  <si>
    <t>Ativo</t>
  </si>
  <si>
    <t>RRRP3</t>
  </si>
  <si>
    <t>3R PETROLEUM</t>
  </si>
  <si>
    <t>ON NM</t>
  </si>
  <si>
    <t>ALSO3</t>
  </si>
  <si>
    <t>ALIANSCSONAE</t>
  </si>
  <si>
    <t>ALPA4</t>
  </si>
  <si>
    <t>ALPARGATAS</t>
  </si>
  <si>
    <t>PN N1</t>
  </si>
  <si>
    <t>ABEV3</t>
  </si>
  <si>
    <t>AMBEV S/A</t>
  </si>
  <si>
    <t>ON</t>
  </si>
  <si>
    <t>ARZZ3</t>
  </si>
  <si>
    <t>AREZZO CO</t>
  </si>
  <si>
    <t>ASAI3</t>
  </si>
  <si>
    <t>ASSAI</t>
  </si>
  <si>
    <t>AZUL4</t>
  </si>
  <si>
    <t>AZUL</t>
  </si>
  <si>
    <t>PN N2</t>
  </si>
  <si>
    <t>B3SA3</t>
  </si>
  <si>
    <t>B3</t>
  </si>
  <si>
    <t>BBSE3</t>
  </si>
  <si>
    <t>BBSEGURIDADE</t>
  </si>
  <si>
    <t>BBDC3</t>
  </si>
  <si>
    <t>BRADESCO</t>
  </si>
  <si>
    <t>ON EJ N1</t>
  </si>
  <si>
    <t>BBDC4</t>
  </si>
  <si>
    <t>PN EJ N1</t>
  </si>
  <si>
    <t>BRAP4</t>
  </si>
  <si>
    <t>BRADESPAR</t>
  </si>
  <si>
    <t>BBAS3</t>
  </si>
  <si>
    <t>BRASIL</t>
  </si>
  <si>
    <t>BRKM5</t>
  </si>
  <si>
    <t>BRASKEM</t>
  </si>
  <si>
    <t>PNA N1</t>
  </si>
  <si>
    <t>BRFS3</t>
  </si>
  <si>
    <t>BRF SA</t>
  </si>
  <si>
    <t>BPAC11</t>
  </si>
  <si>
    <t>BTGP BANCO</t>
  </si>
  <si>
    <t>UNT EJ N2</t>
  </si>
  <si>
    <t>CRFB3</t>
  </si>
  <si>
    <t>CARREFOUR BR</t>
  </si>
  <si>
    <t>CCRO3</t>
  </si>
  <si>
    <t>CCR SA</t>
  </si>
  <si>
    <t>CMIG4</t>
  </si>
  <si>
    <t>CEMIG</t>
  </si>
  <si>
    <t>CIEL3</t>
  </si>
  <si>
    <t>CIELO</t>
  </si>
  <si>
    <t>ON EJ NM</t>
  </si>
  <si>
    <t>COGN3</t>
  </si>
  <si>
    <t>COGNA ON</t>
  </si>
  <si>
    <t>CPLE6</t>
  </si>
  <si>
    <t>COPEL</t>
  </si>
  <si>
    <t>PNB N2</t>
  </si>
  <si>
    <t>CSAN3</t>
  </si>
  <si>
    <t>COSAN</t>
  </si>
  <si>
    <t>CPFE3</t>
  </si>
  <si>
    <t>CPFL ENERGIA</t>
  </si>
  <si>
    <t>CMIN3</t>
  </si>
  <si>
    <t>CSNMINERACAO</t>
  </si>
  <si>
    <t>ON N2</t>
  </si>
  <si>
    <t>CVCB3</t>
  </si>
  <si>
    <t>CVC BRASIL</t>
  </si>
  <si>
    <t>CYRE3</t>
  </si>
  <si>
    <t>CYRELA REALT</t>
  </si>
  <si>
    <t>DXCO3</t>
  </si>
  <si>
    <t>DEXCO</t>
  </si>
  <si>
    <t>ELET3</t>
  </si>
  <si>
    <t>ELETROBRAS</t>
  </si>
  <si>
    <t>ON N1</t>
  </si>
  <si>
    <t>ELET6</t>
  </si>
  <si>
    <t>PNB N1</t>
  </si>
  <si>
    <t>EMBR3</t>
  </si>
  <si>
    <t>EMBRAER</t>
  </si>
  <si>
    <t>ENGI11</t>
  </si>
  <si>
    <t>ENERGISA</t>
  </si>
  <si>
    <t>UNT N2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</si>
  <si>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</si>
  <si>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</si>
  <si>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</si>
  <si>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</si>
  <si>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</si>
  <si>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</si>
  <si>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</si>
  <si>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</si>
  <si>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</si>
  <si>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</si>
  <si>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</si>
  <si>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</si>
  <si>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</si>
  <si>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</si>
  <si>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</si>
  <si>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</si>
  <si>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</si>
  <si>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</si>
  <si>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SOMA3</t>
  </si>
  <si>
    <t>GRUPO SOMA</t>
  </si>
  <si>
    <t>HAPV3</t>
  </si>
  <si>
    <t>HAPVIDA</t>
  </si>
  <si>
    <t>HYPE3</t>
  </si>
  <si>
    <t>HYPERA</t>
  </si>
  <si>
    <t>IGTI11</t>
  </si>
  <si>
    <t>IGUATEMI S.A</t>
  </si>
  <si>
    <t>UNT N1</t>
  </si>
  <si>
    <t>IRBR3</t>
  </si>
  <si>
    <t>IRBBRASIL RE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</si>
  <si>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</si>
  <si>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</si>
  <si>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</si>
  <si>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</si>
  <si>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</si>
  <si>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</si>
  <si>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</si>
  <si>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</si>
  <si>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UNT ED N2</t>
  </si>
  <si>
    <t>RENT3</t>
  </si>
  <si>
    <t>LOCALIZA</t>
  </si>
  <si>
    <t>LWSA3</t>
  </si>
  <si>
    <t>LOCAWEB</t>
  </si>
  <si>
    <t>LREN3</t>
  </si>
  <si>
    <t>LOJAS RENNER</t>
  </si>
  <si>
    <t>MGLU3</t>
  </si>
  <si>
    <t>MAGAZ LUIZA</t>
  </si>
  <si>
    <t>MRFG3</t>
  </si>
  <si>
    <t>MARFRIG</t>
  </si>
  <si>
    <t>CASH3</t>
  </si>
  <si>
    <t>MELIUZ</t>
  </si>
  <si>
    <t>BEEF3</t>
  </si>
  <si>
    <t>MINERVA</t>
  </si>
  <si>
    <t>MRVE3</t>
  </si>
  <si>
    <t>MRV</t>
  </si>
  <si>
    <t>MULT3</t>
  </si>
  <si>
    <t>MULTIPLAN</t>
  </si>
  <si>
    <t>PCAR3</t>
  </si>
  <si>
    <t>P.ACUCAR-CBD</t>
  </si>
  <si>
    <t>PETR3</t>
  </si>
  <si>
    <t>PETROBRAS</t>
  </si>
  <si>
    <t>PETR4</t>
  </si>
  <si>
    <t>PRIO3</t>
  </si>
  <si>
    <t>PETRORIO</t>
  </si>
  <si>
    <t>PETZ3</t>
  </si>
  <si>
    <t>PETZ</t>
  </si>
  <si>
    <t>RADL3</t>
  </si>
  <si>
    <t>RAIADROGASIL</t>
  </si>
  <si>
    <t>RAIZ4</t>
  </si>
  <si>
    <t>RAIZEN</t>
  </si>
  <si>
    <t>RDOR3</t>
  </si>
  <si>
    <t>REDE D OR</t>
  </si>
  <si>
    <t>RAIL3</t>
  </si>
  <si>
    <t>RUMO S.A.</t>
  </si>
  <si>
    <t>SBSP3</t>
  </si>
  <si>
    <t>SABESP</t>
  </si>
  <si>
    <t>SANB11</t>
  </si>
  <si>
    <t>SANTANDER BR</t>
  </si>
  <si>
    <t>UNT</t>
  </si>
  <si>
    <t>SMTO3</t>
  </si>
  <si>
    <t>SAO MARTINHO</t>
  </si>
  <si>
    <t>CSNA3</t>
  </si>
  <si>
    <t>SID NACIONAL</t>
  </si>
  <si>
    <t>SLCE3</t>
  </si>
  <si>
    <t>SLC AGRICOLA</t>
  </si>
  <si>
    <t>SUZB3</t>
  </si>
  <si>
    <t>SUZANO S.A.</t>
  </si>
  <si>
    <t>TAEE11</t>
  </si>
  <si>
    <t>TAESA</t>
  </si>
  <si>
    <t>UNT EDJ N2</t>
  </si>
  <si>
    <t>VIVT3</t>
  </si>
  <si>
    <t>TELEF BRASIL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</si>
  <si>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</si>
  <si>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</si>
  <si>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</si>
  <si>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</si>
  <si>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</si>
  <si>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</si>
  <si>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</si>
  <si>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</si>
  <si>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VALE3</t>
  </si>
  <si>
    <t>VALE</t>
  </si>
  <si>
    <t>VIIA3</t>
  </si>
  <si>
    <t>VIA</t>
  </si>
  <si>
    <t>VBBR3</t>
  </si>
  <si>
    <t>VIBRA</t>
  </si>
  <si>
    <t>WEGE3</t>
  </si>
  <si>
    <t>WEG</t>
  </si>
  <si>
    <t>YDUQ3</t>
  </si>
  <si>
    <t>YDUQS PART</t>
  </si>
  <si>
    <t>Quantidade Teórica Total</t>
  </si>
  <si>
    <t>Redutor</t>
  </si>
  <si>
    <t>Código</t>
  </si>
  <si>
    <t>Ação</t>
  </si>
  <si>
    <t>Tipo</t>
  </si>
  <si>
    <t>Qtde. Teórica</t>
  </si>
  <si>
    <t>Part. (%)</t>
  </si>
  <si>
    <t>Preço Atual IBOV</t>
  </si>
  <si>
    <t>Preço Atual ÍNDICE</t>
  </si>
  <si>
    <t>DELAY</t>
  </si>
  <si>
    <t>Carteira do Dia - 00/00/0000</t>
  </si>
  <si>
    <t>https://www.b3.com.br/pt_br/market-data-e-indices/indices/indices-amplos/indice-ibovespa-ibovespa-composicao-da-carteira.htm</t>
  </si>
  <si>
    <t>na Aba "AtivosB3" em Laranja</t>
  </si>
  <si>
    <t>INDQ23</t>
  </si>
  <si>
    <t>Em torno de 30s</t>
  </si>
  <si>
    <t>Abertura Atual</t>
  </si>
  <si>
    <t>Alterar Valores Conforme Necessidade</t>
  </si>
  <si>
    <t>Código do Vencimento Índice Cheio</t>
  </si>
  <si>
    <t>Variação Diária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</si>
</sst>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3" fontId="0" fillId="0" borderId="0" xfId="0" applyNumberFormat="1"/>
    <xf numFmtId="4" fontId="0" fillId="0" borderId="0" xfId="0" applyNumberFormat="1"/>
    <xf numFmtId="0" fontId="2" fillId="0" borderId="0" xfId="0" applyFont="1"/>
    <xf numFmtId="0" fontId="0" fillId="0" borderId="3" xfId="0" applyFont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Border="1"/>
    <xf numFmtId="0" fontId="0" fillId="0" borderId="11" xfId="0" applyBorder="1"/>
    <xf numFmtId="0" fontId="3" fillId="0" borderId="0" xfId="2"/>
    <xf numFmtId="0" fontId="0" fillId="3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2" xfId="0" applyFill="1" applyBorder="1"/>
    <xf numFmtId="0" fontId="0" fillId="5" borderId="9" xfId="0" applyFill="1" applyBorder="1"/>
    <xf numFmtId="0" fontId="0" fillId="5" borderId="4" xfId="0" applyFill="1" applyBorder="1"/>
    <xf numFmtId="0" fontId="0" fillId="0" borderId="5" xfId="0" applyFont="1" applyBorder="1"/>
    <xf numFmtId="22" fontId="0" fillId="0" borderId="0" xfId="0" applyNumberFormat="1" applyBorder="1" applyAlignment="1">
      <alignment horizontal="right"/>
    </xf>
    <xf numFmtId="22" fontId="0" fillId="0" borderId="7" xfId="0" applyNumberFormat="1" applyBorder="1" applyAlignment="1"/>
    <xf numFmtId="0" fontId="0" fillId="0" borderId="7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4" xfId="0" applyBorder="1" applyAlignment="1"/>
    <xf numFmtId="10" fontId="0" fillId="0" borderId="10" xfId="1" applyNumberFormat="1" applyFont="1" applyBorder="1" applyAlignment="1"/>
    <xf numFmtId="10" fontId="0" fillId="0" borderId="11" xfId="1" applyNumberFormat="1" applyFont="1" applyBorder="1" applyAlignment="1"/>
    <xf numFmtId="0" fontId="2" fillId="2" borderId="5" xfId="0" applyFont="1" applyFill="1" applyBorder="1" applyAlignment="1">
      <alignment horizontal="left"/>
    </xf>
    <xf numFmtId="0" fontId="2" fillId="4" borderId="5" xfId="0" applyFont="1" applyFill="1" applyBorder="1" applyAlignment="1"/>
    <xf numFmtId="22" fontId="0" fillId="0" borderId="9" xfId="0" applyNumberFormat="1" applyBorder="1" applyAlignment="1">
      <alignment horizontal="right"/>
    </xf>
    <xf numFmtId="0" fontId="2" fillId="3" borderId="5" xfId="0" applyFont="1" applyFill="1" applyBorder="1" applyAlignment="1">
      <alignment horizontal="left" wrapText="1"/>
    </xf>
    <xf numFmtId="0" fontId="0" fillId="3" borderId="7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3" fontId="0" fillId="3" borderId="0" xfId="0" applyNumberForma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4" fontId="0" fillId="3" borderId="9" xfId="0" applyNumberForma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0" borderId="10" xfId="0" applyBorder="1" applyAlignment="1"/>
    <xf numFmtId="0" fontId="0" fillId="0" borderId="11" xfId="0" applyBorder="1" applyAlignment="1"/>
  </cellXfs>
  <cellStyles count="3">
    <cellStyle name="Hyperlink" xfId="2" builtinId="8"/>
    <cellStyle name="Normal" xfId="0" builtinId="0"/>
    <cellStyle name="Percent" xfId="1" builtinId="5"/>
  </cellStyles>
  <dxfs count="3">
    <dxf>
      <font>
        <b/>
        <i val="0"/>
        <color rgb="FFFF0000"/>
      </font>
      <fill>
        <patternFill>
          <bgColor theme="5" tint="-0.499984740745262"/>
        </patternFill>
      </fill>
    </dxf>
    <dxf>
      <font>
        <b/>
        <i val="0"/>
        <color rgb="FF92D050"/>
      </font>
      <fill>
        <patternFill>
          <bgColor theme="6" tint="-0.499984740745262"/>
        </patternFill>
      </fill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3.com.br/pt_br/market-data-e-indices/indices/indices-amplos/indice-ibovespa-ibovespa-composicao-da-carteir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88"/>
  <sheetViews>
    <sheetView tabSelected="1" zoomScale="60" zoomScaleNormal="60" workbookViewId="0">
      <selection activeCell="N8" sqref="N8"/>
    </sheetView>
  </sheetViews>
  <sheetFormatPr defaultRowHeight="15" x14ac:dyDescent="0.25"/>
  <cols>
    <col min="1" max="1" width="9.7109375" bestFit="1" customWidth="1"/>
    <col min="2" max="2" width="21.42578125" customWidth="1"/>
    <col min="3" max="3" width="33.42578125" bestFit="1" customWidth="1"/>
    <col min="4" max="4" width="19.85546875" bestFit="1" customWidth="1"/>
    <col min="5" max="5" width="24.7109375" bestFit="1" customWidth="1"/>
    <col min="6" max="6" width="14.42578125" bestFit="1" customWidth="1"/>
    <col min="7" max="7" width="15.140625" bestFit="1" customWidth="1"/>
    <col min="8" max="8" width="7.5703125" customWidth="1"/>
    <col min="9" max="9" width="8" bestFit="1" customWidth="1"/>
    <col min="10" max="10" width="10.42578125" bestFit="1" customWidth="1"/>
    <col min="11" max="11" width="20.5703125" bestFit="1" customWidth="1"/>
    <col min="14" max="14" width="23.7109375" customWidth="1"/>
    <col min="15" max="15" width="26.85546875" bestFit="1" customWidth="1"/>
  </cols>
  <sheetData>
    <row r="1" spans="1:15" ht="15.75" thickBot="1" x14ac:dyDescent="0.3">
      <c r="A1" s="29" t="s">
        <v>6</v>
      </c>
      <c r="B1" s="29" t="s">
        <v>3</v>
      </c>
      <c r="C1" s="29" t="s">
        <v>4</v>
      </c>
      <c r="D1" s="29" t="s">
        <v>207</v>
      </c>
      <c r="E1" s="29" t="s">
        <v>5</v>
      </c>
      <c r="F1" s="29" t="s">
        <v>0</v>
      </c>
      <c r="G1" s="29" t="s">
        <v>1</v>
      </c>
      <c r="H1" s="9"/>
      <c r="I1" s="3"/>
      <c r="J1" s="30" t="s">
        <v>2</v>
      </c>
      <c r="K1" s="30" t="s">
        <v>210</v>
      </c>
      <c r="L1" s="3"/>
      <c r="M1" s="3"/>
      <c r="N1" s="29" t="s">
        <v>199</v>
      </c>
      <c r="O1" s="29" t="s">
        <v>200</v>
      </c>
    </row>
    <row r="2" spans="1:15" ht="15.75" thickBot="1" x14ac:dyDescent="0.3">
      <c r="A2" s="20" t="s">
        <v>7</v>
      </c>
      <c r="B2" s="19"/>
      <c r="C2" s="23">
        <v>33.4</v>
      </c>
      <c r="D2" s="23">
        <v>33.36</v>
      </c>
      <c r="E2" s="23">
        <v>33.1</v>
      </c>
      <c r="F2" s="23">
        <v>33.090000000000003</v>
      </c>
      <c r="G2" s="24">
        <v>33.1</v>
      </c>
      <c r="H2" s="9"/>
      <c r="J2" s="41">
        <f>ABS(F2-G2)</f>
        <v>9.9999999999980105E-3</v>
      </c>
      <c r="K2" s="27">
        <f>SUM(((E2/C2))-1)</f>
        <v>-8.9820359281436168E-3</v>
      </c>
      <c r="N2" s="4">
        <v>117077</v>
      </c>
      <c r="O2" s="18">
        <v>117240</v>
      </c>
    </row>
    <row r="3" spans="1:15" x14ac:dyDescent="0.25">
      <c r="A3" s="21" t="s">
        <v>10</v>
      </c>
      <c r="B3" s="19"/>
      <c r="C3" s="23">
        <v>24.61</v>
      </c>
      <c r="D3" s="23">
        <v>24.6</v>
      </c>
      <c r="E3" s="23">
        <v>24.1</v>
      </c>
      <c r="F3" s="23">
        <v>24.1</v>
      </c>
      <c r="G3" s="24">
        <v>24.11</v>
      </c>
      <c r="H3" s="9"/>
      <c r="J3" s="41">
        <f t="shared" ref="J3:J5" si="0">ABS(F3-G3)</f>
        <v>9.9999999999980105E-3</v>
      </c>
      <c r="K3" s="27">
        <f t="shared" ref="K3:K66" si="1">SUM(((E3/C3))-1)</f>
        <v>-2.0723283218203936E-2</v>
      </c>
    </row>
    <row r="4" spans="1:15" ht="15.75" thickBot="1" x14ac:dyDescent="0.3">
      <c r="A4" s="21" t="s">
        <v>12</v>
      </c>
      <c r="B4" s="19"/>
      <c r="C4" s="23">
        <v>9.94</v>
      </c>
      <c r="D4" s="23">
        <v>9.9600000000000009</v>
      </c>
      <c r="E4" s="23">
        <v>10.119999999999999</v>
      </c>
      <c r="F4" s="23">
        <v>10.11</v>
      </c>
      <c r="G4" s="24">
        <v>10.119999999999999</v>
      </c>
      <c r="H4" s="9"/>
      <c r="J4" s="41">
        <f t="shared" si="0"/>
        <v>9.9999999999997868E-3</v>
      </c>
      <c r="K4" s="27">
        <f t="shared" si="1"/>
        <v>1.810865191146882E-2</v>
      </c>
    </row>
    <row r="5" spans="1:15" ht="15.75" thickBot="1" x14ac:dyDescent="0.3">
      <c r="A5" s="21" t="s">
        <v>15</v>
      </c>
      <c r="B5" s="19"/>
      <c r="C5" s="23">
        <v>14.36</v>
      </c>
      <c r="D5" s="23">
        <v>14.36</v>
      </c>
      <c r="E5" s="23">
        <v>14.4</v>
      </c>
      <c r="F5" s="23">
        <v>14.39</v>
      </c>
      <c r="G5" s="24">
        <v>14.4</v>
      </c>
      <c r="H5" s="9"/>
      <c r="J5" s="41">
        <f t="shared" si="0"/>
        <v>9.9999999999997868E-3</v>
      </c>
      <c r="K5" s="27">
        <f t="shared" si="1"/>
        <v>2.7855153203342198E-3</v>
      </c>
      <c r="N5" s="29" t="s">
        <v>201</v>
      </c>
    </row>
    <row r="6" spans="1:15" ht="15.75" thickBot="1" x14ac:dyDescent="0.3">
      <c r="A6" s="21" t="s">
        <v>18</v>
      </c>
      <c r="B6" s="19"/>
      <c r="C6" s="23">
        <v>79.489999999999995</v>
      </c>
      <c r="D6" s="23">
        <v>79.5</v>
      </c>
      <c r="E6" s="23">
        <v>78.14</v>
      </c>
      <c r="F6" s="23">
        <v>78.14</v>
      </c>
      <c r="G6" s="24">
        <v>78.2</v>
      </c>
      <c r="H6" s="9"/>
      <c r="J6" s="41">
        <f>ABS(F6-G6)</f>
        <v>6.0000000000002274E-2</v>
      </c>
      <c r="K6" s="27">
        <f t="shared" si="1"/>
        <v>-1.6983268335639679E-2</v>
      </c>
      <c r="N6" s="10" t="s">
        <v>206</v>
      </c>
    </row>
    <row r="7" spans="1:15" ht="15.75" thickBot="1" x14ac:dyDescent="0.3">
      <c r="A7" s="21" t="s">
        <v>20</v>
      </c>
      <c r="B7" s="19"/>
      <c r="C7" s="23">
        <v>13.5</v>
      </c>
      <c r="D7" s="23">
        <v>13.44</v>
      </c>
      <c r="E7" s="23">
        <v>13.22</v>
      </c>
      <c r="F7" s="23">
        <v>13.22</v>
      </c>
      <c r="G7" s="24">
        <v>13.23</v>
      </c>
      <c r="H7" s="9"/>
      <c r="J7" s="41">
        <f t="shared" ref="J7:J70" si="2">ABS(F7-G7)</f>
        <v>9.9999999999997868E-3</v>
      </c>
      <c r="K7" s="27">
        <f t="shared" si="1"/>
        <v>-2.0740740740740726E-2</v>
      </c>
    </row>
    <row r="8" spans="1:15" x14ac:dyDescent="0.25">
      <c r="A8" s="21" t="s">
        <v>22</v>
      </c>
      <c r="B8" s="19"/>
      <c r="C8" s="23">
        <v>17.05</v>
      </c>
      <c r="D8" s="23">
        <v>17.11</v>
      </c>
      <c r="E8" s="23">
        <v>17.22</v>
      </c>
      <c r="F8" s="23">
        <v>17.21</v>
      </c>
      <c r="G8" s="24">
        <v>17.22</v>
      </c>
      <c r="H8" s="9"/>
      <c r="J8" s="41">
        <f t="shared" si="2"/>
        <v>9.9999999999980105E-3</v>
      </c>
      <c r="K8" s="27">
        <f t="shared" si="1"/>
        <v>9.9706744868033326E-3</v>
      </c>
      <c r="N8" s="5" t="s">
        <v>208</v>
      </c>
      <c r="O8" s="6"/>
    </row>
    <row r="9" spans="1:15" ht="15.75" thickBot="1" x14ac:dyDescent="0.3">
      <c r="A9" s="21" t="s">
        <v>25</v>
      </c>
      <c r="B9" s="19"/>
      <c r="C9" s="23">
        <v>14.2</v>
      </c>
      <c r="D9" s="23">
        <v>14.12</v>
      </c>
      <c r="E9" s="23">
        <v>14.17</v>
      </c>
      <c r="F9" s="23">
        <v>14.16</v>
      </c>
      <c r="G9" s="24">
        <v>14.17</v>
      </c>
      <c r="H9" s="9"/>
      <c r="J9" s="41">
        <f t="shared" si="2"/>
        <v>9.9999999999997868E-3</v>
      </c>
      <c r="K9" s="27">
        <f t="shared" si="1"/>
        <v>-2.1126760563380254E-3</v>
      </c>
      <c r="N9" s="7" t="s">
        <v>204</v>
      </c>
      <c r="O9" s="8"/>
    </row>
    <row r="10" spans="1:15" x14ac:dyDescent="0.25">
      <c r="A10" s="21" t="s">
        <v>27</v>
      </c>
      <c r="B10" s="19"/>
      <c r="C10" s="23">
        <v>32.47</v>
      </c>
      <c r="D10" s="23">
        <v>32.6</v>
      </c>
      <c r="E10" s="23">
        <v>32.75</v>
      </c>
      <c r="F10" s="23">
        <v>32.75</v>
      </c>
      <c r="G10" s="24">
        <v>32.76</v>
      </c>
      <c r="H10" s="9"/>
      <c r="J10" s="41">
        <f t="shared" si="2"/>
        <v>9.9999999999980105E-3</v>
      </c>
      <c r="K10" s="27">
        <f t="shared" si="1"/>
        <v>8.6233446258083823E-3</v>
      </c>
    </row>
    <row r="11" spans="1:15" x14ac:dyDescent="0.25">
      <c r="A11" s="21" t="s">
        <v>29</v>
      </c>
      <c r="B11" s="19"/>
      <c r="C11" s="23">
        <v>13.81</v>
      </c>
      <c r="D11" s="23">
        <v>13.71</v>
      </c>
      <c r="E11" s="23">
        <v>13.78</v>
      </c>
      <c r="F11" s="23">
        <v>13.78</v>
      </c>
      <c r="G11" s="24">
        <v>13.79</v>
      </c>
      <c r="H11" s="9"/>
      <c r="J11" s="41">
        <f t="shared" si="2"/>
        <v>9.9999999999997868E-3</v>
      </c>
      <c r="K11" s="27">
        <f t="shared" si="1"/>
        <v>-2.1723388848661207E-3</v>
      </c>
    </row>
    <row r="12" spans="1:15" x14ac:dyDescent="0.25">
      <c r="A12" s="21" t="s">
        <v>32</v>
      </c>
      <c r="B12" s="19"/>
      <c r="C12" s="23">
        <v>15.37</v>
      </c>
      <c r="D12" s="23">
        <v>15.31</v>
      </c>
      <c r="E12" s="23">
        <v>15.31</v>
      </c>
      <c r="F12" s="23">
        <v>15.3</v>
      </c>
      <c r="G12" s="24">
        <v>15.31</v>
      </c>
      <c r="H12" s="9"/>
      <c r="J12" s="41">
        <f t="shared" si="2"/>
        <v>9.9999999999997868E-3</v>
      </c>
      <c r="K12" s="27">
        <f t="shared" si="1"/>
        <v>-3.9037085230968493E-3</v>
      </c>
    </row>
    <row r="13" spans="1:15" x14ac:dyDescent="0.25">
      <c r="A13" s="21" t="s">
        <v>34</v>
      </c>
      <c r="B13" s="19"/>
      <c r="C13" s="23">
        <v>22.72</v>
      </c>
      <c r="D13" s="23">
        <v>22.54</v>
      </c>
      <c r="E13" s="23">
        <v>22.03</v>
      </c>
      <c r="F13" s="23">
        <v>22.03</v>
      </c>
      <c r="G13" s="24">
        <v>22.04</v>
      </c>
      <c r="H13" s="9"/>
      <c r="J13" s="41">
        <f t="shared" si="2"/>
        <v>9.9999999999980105E-3</v>
      </c>
      <c r="K13" s="27">
        <f t="shared" si="1"/>
        <v>-3.0369718309859017E-2</v>
      </c>
    </row>
    <row r="14" spans="1:15" x14ac:dyDescent="0.25">
      <c r="A14" s="21" t="s">
        <v>36</v>
      </c>
      <c r="B14" s="19"/>
      <c r="C14" s="23">
        <v>47.48</v>
      </c>
      <c r="D14" s="23">
        <v>47.69</v>
      </c>
      <c r="E14" s="23">
        <v>47.18</v>
      </c>
      <c r="F14" s="23">
        <v>47.17</v>
      </c>
      <c r="G14" s="24">
        <v>47.18</v>
      </c>
      <c r="H14" s="9"/>
      <c r="J14" s="41">
        <f t="shared" si="2"/>
        <v>9.9999999999980105E-3</v>
      </c>
      <c r="K14" s="27">
        <f t="shared" si="1"/>
        <v>-6.3184498736309491E-3</v>
      </c>
    </row>
    <row r="15" spans="1:15" x14ac:dyDescent="0.25">
      <c r="A15" s="21" t="s">
        <v>38</v>
      </c>
      <c r="B15" s="19"/>
      <c r="C15" s="23">
        <v>24.13</v>
      </c>
      <c r="D15" s="23">
        <v>24.08</v>
      </c>
      <c r="E15" s="23">
        <v>23.75</v>
      </c>
      <c r="F15" s="23">
        <v>23.75</v>
      </c>
      <c r="G15" s="24">
        <v>23.76</v>
      </c>
      <c r="H15" s="9"/>
      <c r="J15" s="41">
        <f t="shared" si="2"/>
        <v>1.0000000000001563E-2</v>
      </c>
      <c r="K15" s="27">
        <f t="shared" si="1"/>
        <v>-1.5748031496062964E-2</v>
      </c>
    </row>
    <row r="16" spans="1:15" x14ac:dyDescent="0.25">
      <c r="A16" s="21" t="s">
        <v>41</v>
      </c>
      <c r="B16" s="19"/>
      <c r="C16" s="23">
        <v>9.9499999999999993</v>
      </c>
      <c r="D16" s="23">
        <v>10.029999999999999</v>
      </c>
      <c r="E16" s="23">
        <v>10.07</v>
      </c>
      <c r="F16" s="23">
        <v>10.06</v>
      </c>
      <c r="G16" s="24">
        <v>10.07</v>
      </c>
      <c r="H16" s="9"/>
      <c r="J16" s="41">
        <f t="shared" si="2"/>
        <v>9.9999999999997868E-3</v>
      </c>
      <c r="K16" s="27">
        <f t="shared" si="1"/>
        <v>1.2060301507537785E-2</v>
      </c>
    </row>
    <row r="17" spans="1:11" x14ac:dyDescent="0.25">
      <c r="A17" s="21" t="s">
        <v>43</v>
      </c>
      <c r="B17" s="19"/>
      <c r="C17" s="23">
        <v>32.28</v>
      </c>
      <c r="D17" s="23">
        <v>32.590000000000003</v>
      </c>
      <c r="E17" s="23">
        <v>32.31</v>
      </c>
      <c r="F17" s="23">
        <v>32.31</v>
      </c>
      <c r="G17" s="24">
        <v>32.32</v>
      </c>
      <c r="H17" s="9"/>
      <c r="J17" s="41">
        <f t="shared" si="2"/>
        <v>9.9999999999980105E-3</v>
      </c>
      <c r="K17" s="27">
        <f t="shared" si="1"/>
        <v>9.2936802973975219E-4</v>
      </c>
    </row>
    <row r="18" spans="1:11" x14ac:dyDescent="0.25">
      <c r="A18" s="21" t="s">
        <v>46</v>
      </c>
      <c r="B18" s="19"/>
      <c r="C18" s="23">
        <v>11.8</v>
      </c>
      <c r="D18" s="23">
        <v>11.83</v>
      </c>
      <c r="E18" s="23">
        <v>11.32</v>
      </c>
      <c r="F18" s="23">
        <v>11.32</v>
      </c>
      <c r="G18" s="24">
        <v>11.33</v>
      </c>
      <c r="H18" s="9"/>
      <c r="J18" s="41">
        <f t="shared" si="2"/>
        <v>9.9999999999997868E-3</v>
      </c>
      <c r="K18" s="27">
        <f t="shared" si="1"/>
        <v>-4.067796610169494E-2</v>
      </c>
    </row>
    <row r="19" spans="1:11" x14ac:dyDescent="0.25">
      <c r="A19" s="21" t="s">
        <v>48</v>
      </c>
      <c r="B19" s="19"/>
      <c r="C19" s="23">
        <v>13.16</v>
      </c>
      <c r="D19" s="23">
        <v>13.14</v>
      </c>
      <c r="E19" s="23">
        <v>13.2</v>
      </c>
      <c r="F19" s="23">
        <v>13.19</v>
      </c>
      <c r="G19" s="24">
        <v>13.2</v>
      </c>
      <c r="H19" s="9"/>
      <c r="J19" s="41">
        <f t="shared" si="2"/>
        <v>9.9999999999997868E-3</v>
      </c>
      <c r="K19" s="27">
        <f t="shared" si="1"/>
        <v>3.0395136778114118E-3</v>
      </c>
    </row>
    <row r="20" spans="1:11" x14ac:dyDescent="0.25">
      <c r="A20" s="21" t="s">
        <v>50</v>
      </c>
      <c r="B20" s="19"/>
      <c r="C20" s="23">
        <v>12.39</v>
      </c>
      <c r="D20" s="23">
        <v>12.42</v>
      </c>
      <c r="E20" s="23">
        <v>12.4</v>
      </c>
      <c r="F20" s="23">
        <v>12.39</v>
      </c>
      <c r="G20" s="24">
        <v>12.4</v>
      </c>
      <c r="H20" s="9"/>
      <c r="J20" s="41">
        <f t="shared" si="2"/>
        <v>9.9999999999997868E-3</v>
      </c>
      <c r="K20" s="27">
        <f t="shared" si="1"/>
        <v>8.0710250201776468E-4</v>
      </c>
    </row>
    <row r="21" spans="1:11" x14ac:dyDescent="0.25">
      <c r="A21" s="21" t="s">
        <v>52</v>
      </c>
      <c r="B21" s="19"/>
      <c r="C21" s="23">
        <v>3.93</v>
      </c>
      <c r="D21" s="23">
        <v>3.91</v>
      </c>
      <c r="E21" s="23">
        <v>3.79</v>
      </c>
      <c r="F21" s="23">
        <v>3.7800000000000002</v>
      </c>
      <c r="G21" s="24">
        <v>3.79</v>
      </c>
      <c r="H21" s="9"/>
      <c r="J21" s="41">
        <f t="shared" si="2"/>
        <v>9.9999999999997868E-3</v>
      </c>
      <c r="K21" s="27">
        <f t="shared" si="1"/>
        <v>-3.5623409669211181E-2</v>
      </c>
    </row>
    <row r="22" spans="1:11" x14ac:dyDescent="0.25">
      <c r="A22" s="21" t="s">
        <v>55</v>
      </c>
      <c r="B22" s="19"/>
      <c r="C22" s="23">
        <v>3.2800000000000002</v>
      </c>
      <c r="D22" s="23">
        <v>3.27</v>
      </c>
      <c r="E22" s="23">
        <v>3.19</v>
      </c>
      <c r="F22" s="23">
        <v>3.19</v>
      </c>
      <c r="G22" s="24">
        <v>3.2</v>
      </c>
      <c r="H22" s="9"/>
      <c r="J22" s="41">
        <f t="shared" si="2"/>
        <v>1.0000000000000231E-2</v>
      </c>
      <c r="K22" s="27">
        <f t="shared" si="1"/>
        <v>-2.7439024390244038E-2</v>
      </c>
    </row>
    <row r="23" spans="1:11" x14ac:dyDescent="0.25">
      <c r="A23" s="21" t="s">
        <v>57</v>
      </c>
      <c r="B23" s="19"/>
      <c r="C23" s="23">
        <v>9.07</v>
      </c>
      <c r="D23" s="23">
        <v>9.0299999999999994</v>
      </c>
      <c r="E23" s="23">
        <v>9.0399999999999991</v>
      </c>
      <c r="F23" s="23">
        <v>9.0299999999999994</v>
      </c>
      <c r="G23" s="24">
        <v>9.0399999999999991</v>
      </c>
      <c r="H23" s="9"/>
      <c r="J23" s="41">
        <f t="shared" si="2"/>
        <v>9.9999999999997868E-3</v>
      </c>
      <c r="K23" s="27">
        <f t="shared" si="1"/>
        <v>-3.3076074972437919E-3</v>
      </c>
    </row>
    <row r="24" spans="1:11" x14ac:dyDescent="0.25">
      <c r="A24" s="21" t="s">
        <v>60</v>
      </c>
      <c r="B24" s="19"/>
      <c r="C24" s="23">
        <v>19.04</v>
      </c>
      <c r="D24" s="23">
        <v>19</v>
      </c>
      <c r="E24" s="23">
        <v>18.91</v>
      </c>
      <c r="F24" s="23">
        <v>18.91</v>
      </c>
      <c r="G24" s="24">
        <v>18.920000000000002</v>
      </c>
      <c r="H24" s="9"/>
      <c r="J24" s="41">
        <f t="shared" si="2"/>
        <v>1.0000000000001563E-2</v>
      </c>
      <c r="K24" s="27">
        <f t="shared" si="1"/>
        <v>-6.8277310924369505E-3</v>
      </c>
    </row>
    <row r="25" spans="1:11" x14ac:dyDescent="0.25">
      <c r="A25" s="21" t="s">
        <v>62</v>
      </c>
      <c r="B25" s="19"/>
      <c r="C25" s="23">
        <v>35.18</v>
      </c>
      <c r="D25" s="23">
        <v>35.49</v>
      </c>
      <c r="E25" s="23">
        <v>35.69</v>
      </c>
      <c r="F25" s="23">
        <v>35.69</v>
      </c>
      <c r="G25" s="24">
        <v>35.700000000000003</v>
      </c>
      <c r="H25" s="9"/>
      <c r="J25" s="41">
        <f t="shared" si="2"/>
        <v>1.0000000000005116E-2</v>
      </c>
      <c r="K25" s="27">
        <f t="shared" si="1"/>
        <v>1.4496873223422302E-2</v>
      </c>
    </row>
    <row r="26" spans="1:11" x14ac:dyDescent="0.25">
      <c r="A26" s="21" t="s">
        <v>64</v>
      </c>
      <c r="B26" s="19"/>
      <c r="C26" s="23">
        <v>4.1399999999999997</v>
      </c>
      <c r="D26" s="23">
        <v>4.12</v>
      </c>
      <c r="E26" s="23">
        <v>4.1399999999999997</v>
      </c>
      <c r="F26" s="23">
        <v>4.1399999999999997</v>
      </c>
      <c r="G26" s="24">
        <v>4.1500000000000004</v>
      </c>
      <c r="H26" s="9"/>
      <c r="J26" s="41">
        <f t="shared" si="2"/>
        <v>1.0000000000000675E-2</v>
      </c>
      <c r="K26" s="27">
        <f t="shared" si="1"/>
        <v>0</v>
      </c>
    </row>
    <row r="27" spans="1:11" x14ac:dyDescent="0.25">
      <c r="A27" s="21" t="s">
        <v>67</v>
      </c>
      <c r="B27" s="19"/>
      <c r="C27" s="23">
        <v>2.67</v>
      </c>
      <c r="D27" s="23">
        <v>2.66</v>
      </c>
      <c r="E27" s="23">
        <v>2.62</v>
      </c>
      <c r="F27" s="23">
        <v>2.62</v>
      </c>
      <c r="G27" s="24">
        <v>2.63</v>
      </c>
      <c r="H27" s="9"/>
      <c r="J27" s="41">
        <f t="shared" si="2"/>
        <v>9.9999999999997868E-3</v>
      </c>
      <c r="K27" s="27">
        <f t="shared" si="1"/>
        <v>-1.872659176029956E-2</v>
      </c>
    </row>
    <row r="28" spans="1:11" x14ac:dyDescent="0.25">
      <c r="A28" s="21" t="s">
        <v>69</v>
      </c>
      <c r="B28" s="19"/>
      <c r="C28" s="23">
        <v>25.71</v>
      </c>
      <c r="D28" s="23">
        <v>25.67</v>
      </c>
      <c r="E28" s="23">
        <v>24.86</v>
      </c>
      <c r="F28" s="23">
        <v>24.85</v>
      </c>
      <c r="G28" s="24">
        <v>24.87</v>
      </c>
      <c r="H28" s="9"/>
      <c r="J28" s="41">
        <f t="shared" si="2"/>
        <v>1.9999999999999574E-2</v>
      </c>
      <c r="K28" s="27">
        <f t="shared" si="1"/>
        <v>-3.3061065733177797E-2</v>
      </c>
    </row>
    <row r="29" spans="1:11" x14ac:dyDescent="0.25">
      <c r="A29" s="21" t="s">
        <v>71</v>
      </c>
      <c r="B29" s="19"/>
      <c r="C29" s="23">
        <v>8.9499999999999993</v>
      </c>
      <c r="D29" s="23">
        <v>8.8699999999999992</v>
      </c>
      <c r="E29" s="23">
        <v>8.8800000000000008</v>
      </c>
      <c r="F29" s="23">
        <v>8.8800000000000008</v>
      </c>
      <c r="G29" s="24">
        <v>8.89</v>
      </c>
      <c r="H29" s="9"/>
      <c r="J29" s="41">
        <f t="shared" si="2"/>
        <v>9.9999999999997868E-3</v>
      </c>
      <c r="K29" s="27">
        <f t="shared" si="1"/>
        <v>-7.8212290502791548E-3</v>
      </c>
    </row>
    <row r="30" spans="1:11" x14ac:dyDescent="0.25">
      <c r="A30" s="21" t="s">
        <v>73</v>
      </c>
      <c r="B30" s="19"/>
      <c r="C30" s="23">
        <v>36.85</v>
      </c>
      <c r="D30" s="23">
        <v>36.979999999999997</v>
      </c>
      <c r="E30" s="23">
        <v>36.549999999999997</v>
      </c>
      <c r="F30" s="23">
        <v>36.54</v>
      </c>
      <c r="G30" s="24">
        <v>36.549999999999997</v>
      </c>
      <c r="H30" s="9"/>
      <c r="J30" s="41">
        <f t="shared" si="2"/>
        <v>9.9999999999980105E-3</v>
      </c>
      <c r="K30" s="27">
        <f t="shared" si="1"/>
        <v>-8.141112618724633E-3</v>
      </c>
    </row>
    <row r="31" spans="1:11" x14ac:dyDescent="0.25">
      <c r="A31" s="21" t="s">
        <v>76</v>
      </c>
      <c r="B31" s="19"/>
      <c r="C31" s="23">
        <v>41.37</v>
      </c>
      <c r="D31" s="23">
        <v>41.36</v>
      </c>
      <c r="E31" s="23">
        <v>41.15</v>
      </c>
      <c r="F31" s="23">
        <v>41.14</v>
      </c>
      <c r="G31" s="24">
        <v>41.17</v>
      </c>
      <c r="H31" s="9"/>
      <c r="J31" s="41">
        <f t="shared" si="2"/>
        <v>3.0000000000001137E-2</v>
      </c>
      <c r="K31" s="27">
        <f t="shared" si="1"/>
        <v>-5.3178631858834535E-3</v>
      </c>
    </row>
    <row r="32" spans="1:11" x14ac:dyDescent="0.25">
      <c r="A32" s="21" t="s">
        <v>78</v>
      </c>
      <c r="B32" s="19"/>
      <c r="C32" s="23">
        <v>18.46</v>
      </c>
      <c r="D32" s="23">
        <v>18.690000000000001</v>
      </c>
      <c r="E32" s="23">
        <v>18.170000000000002</v>
      </c>
      <c r="F32" s="23">
        <v>18.170000000000002</v>
      </c>
      <c r="G32" s="24">
        <v>18.18</v>
      </c>
      <c r="H32" s="9"/>
      <c r="J32" s="41">
        <f t="shared" si="2"/>
        <v>9.9999999999980105E-3</v>
      </c>
      <c r="K32" s="27">
        <f t="shared" si="1"/>
        <v>-1.5709642470205787E-2</v>
      </c>
    </row>
    <row r="33" spans="1:11" x14ac:dyDescent="0.25">
      <c r="A33" s="21" t="s">
        <v>80</v>
      </c>
      <c r="B33" s="19"/>
      <c r="C33" s="23">
        <v>49.1</v>
      </c>
      <c r="D33" s="23">
        <v>48.8</v>
      </c>
      <c r="E33" s="23">
        <v>49.02</v>
      </c>
      <c r="F33" s="23">
        <v>49.03</v>
      </c>
      <c r="G33" s="24">
        <v>49.04</v>
      </c>
      <c r="H33" s="9"/>
      <c r="J33" s="41">
        <f t="shared" si="2"/>
        <v>9.9999999999980105E-3</v>
      </c>
      <c r="K33" s="27">
        <f t="shared" si="1"/>
        <v>-1.6293279022402407E-3</v>
      </c>
    </row>
    <row r="34" spans="1:11" x14ac:dyDescent="0.25">
      <c r="A34" s="21" t="s">
        <v>83</v>
      </c>
      <c r="B34" s="19"/>
      <c r="C34" s="23">
        <v>12.99</v>
      </c>
      <c r="D34" s="23">
        <v>12.92</v>
      </c>
      <c r="E34" s="23">
        <v>13.02</v>
      </c>
      <c r="F34" s="23">
        <v>13.02</v>
      </c>
      <c r="G34" s="24">
        <v>13.03</v>
      </c>
      <c r="H34" s="9"/>
      <c r="J34" s="41">
        <f t="shared" si="2"/>
        <v>9.9999999999997868E-3</v>
      </c>
      <c r="K34" s="27">
        <f t="shared" si="1"/>
        <v>2.3094688221707571E-3</v>
      </c>
    </row>
    <row r="35" spans="1:11" x14ac:dyDescent="0.25">
      <c r="A35" s="21" t="s">
        <v>85</v>
      </c>
      <c r="B35" s="19"/>
      <c r="C35" s="23">
        <v>41.78</v>
      </c>
      <c r="D35" s="23">
        <v>41.87</v>
      </c>
      <c r="E35" s="23">
        <v>41.91</v>
      </c>
      <c r="F35" s="23">
        <v>41.91</v>
      </c>
      <c r="G35" s="24">
        <v>41.92</v>
      </c>
      <c r="H35" s="9"/>
      <c r="J35" s="41">
        <f t="shared" si="2"/>
        <v>1.0000000000005116E-2</v>
      </c>
      <c r="K35" s="27">
        <f t="shared" si="1"/>
        <v>3.11153662039243E-3</v>
      </c>
    </row>
    <row r="36" spans="1:11" x14ac:dyDescent="0.25">
      <c r="A36" s="21" t="s">
        <v>87</v>
      </c>
      <c r="B36" s="19"/>
      <c r="C36" s="23">
        <v>32.4</v>
      </c>
      <c r="D36" s="23">
        <v>32.450000000000003</v>
      </c>
      <c r="E36" s="23">
        <v>32.19</v>
      </c>
      <c r="F36" s="23">
        <v>32.19</v>
      </c>
      <c r="G36" s="24">
        <v>32.200000000000003</v>
      </c>
      <c r="H36" s="9"/>
      <c r="J36" s="41">
        <f t="shared" si="2"/>
        <v>1.0000000000005116E-2</v>
      </c>
      <c r="K36" s="27">
        <f t="shared" si="1"/>
        <v>-6.4814814814815325E-3</v>
      </c>
    </row>
    <row r="37" spans="1:11" x14ac:dyDescent="0.25">
      <c r="A37" s="21" t="s">
        <v>89</v>
      </c>
      <c r="B37" s="19"/>
      <c r="C37" s="23">
        <v>23.45</v>
      </c>
      <c r="D37" s="23">
        <v>23.6</v>
      </c>
      <c r="E37" s="23">
        <v>23.19</v>
      </c>
      <c r="F37" s="23">
        <v>23.18</v>
      </c>
      <c r="G37" s="24">
        <v>23.2</v>
      </c>
      <c r="H37" s="9"/>
      <c r="J37" s="41">
        <f t="shared" si="2"/>
        <v>1.9999999999999574E-2</v>
      </c>
      <c r="K37" s="27">
        <f t="shared" si="1"/>
        <v>-1.1087420042643847E-2</v>
      </c>
    </row>
    <row r="38" spans="1:11" x14ac:dyDescent="0.25">
      <c r="A38" s="21" t="s">
        <v>91</v>
      </c>
      <c r="B38" s="19"/>
      <c r="C38" s="23">
        <v>15.25</v>
      </c>
      <c r="D38" s="23">
        <v>15.35</v>
      </c>
      <c r="E38" s="23">
        <v>15.08</v>
      </c>
      <c r="F38" s="23">
        <v>15.07</v>
      </c>
      <c r="G38" s="24">
        <v>15.08</v>
      </c>
      <c r="H38" s="9"/>
      <c r="J38" s="41">
        <f t="shared" si="2"/>
        <v>9.9999999999997868E-3</v>
      </c>
      <c r="K38" s="27">
        <f t="shared" si="1"/>
        <v>-1.1147540983606596E-2</v>
      </c>
    </row>
    <row r="39" spans="1:11" x14ac:dyDescent="0.25">
      <c r="A39" s="21" t="s">
        <v>93</v>
      </c>
      <c r="B39" s="19"/>
      <c r="C39" s="23">
        <v>25.66</v>
      </c>
      <c r="D39" s="23">
        <v>25.66</v>
      </c>
      <c r="E39" s="23">
        <v>25.76</v>
      </c>
      <c r="F39" s="23">
        <v>25.76</v>
      </c>
      <c r="G39" s="24">
        <v>25.77</v>
      </c>
      <c r="H39" s="9"/>
      <c r="J39" s="41">
        <f t="shared" si="2"/>
        <v>9.9999999999980105E-3</v>
      </c>
      <c r="K39" s="27">
        <f t="shared" si="1"/>
        <v>3.8971161340608518E-3</v>
      </c>
    </row>
    <row r="40" spans="1:11" x14ac:dyDescent="0.25">
      <c r="A40" s="21" t="s">
        <v>95</v>
      </c>
      <c r="B40" s="19"/>
      <c r="C40" s="23">
        <v>12.19</v>
      </c>
      <c r="D40" s="23">
        <v>12.2</v>
      </c>
      <c r="E40" s="23">
        <v>12.2</v>
      </c>
      <c r="F40" s="23">
        <v>12.2</v>
      </c>
      <c r="G40" s="24">
        <v>12.21</v>
      </c>
      <c r="H40" s="9"/>
      <c r="J40" s="41">
        <f t="shared" si="2"/>
        <v>1.0000000000001563E-2</v>
      </c>
      <c r="K40" s="27">
        <f t="shared" si="1"/>
        <v>8.2034454470880647E-4</v>
      </c>
    </row>
    <row r="41" spans="1:11" x14ac:dyDescent="0.25">
      <c r="A41" s="21" t="s">
        <v>97</v>
      </c>
      <c r="B41" s="19"/>
      <c r="C41" s="23">
        <v>9.31</v>
      </c>
      <c r="D41" s="23">
        <v>9.33</v>
      </c>
      <c r="E41" s="23">
        <v>9.41</v>
      </c>
      <c r="F41" s="23">
        <v>9.4</v>
      </c>
      <c r="G41" s="24">
        <v>9.41</v>
      </c>
      <c r="H41" s="9"/>
      <c r="J41" s="41">
        <f t="shared" si="2"/>
        <v>9.9999999999997868E-3</v>
      </c>
      <c r="K41" s="27">
        <f t="shared" si="1"/>
        <v>1.074113856068748E-2</v>
      </c>
    </row>
    <row r="42" spans="1:11" x14ac:dyDescent="0.25">
      <c r="A42" s="21" t="s">
        <v>99</v>
      </c>
      <c r="B42" s="19"/>
      <c r="C42" s="23">
        <v>17.690000000000001</v>
      </c>
      <c r="D42" s="23">
        <v>17.510000000000002</v>
      </c>
      <c r="E42" s="23">
        <v>17.34</v>
      </c>
      <c r="F42" s="23">
        <v>17.329999999999998</v>
      </c>
      <c r="G42" s="24">
        <v>17.34</v>
      </c>
      <c r="H42" s="9"/>
      <c r="J42" s="41">
        <f t="shared" si="2"/>
        <v>1.0000000000001563E-2</v>
      </c>
      <c r="K42" s="27">
        <f t="shared" si="1"/>
        <v>-1.9785189372526935E-2</v>
      </c>
    </row>
    <row r="43" spans="1:11" x14ac:dyDescent="0.25">
      <c r="A43" s="21" t="s">
        <v>101</v>
      </c>
      <c r="B43" s="19"/>
      <c r="C43" s="23">
        <v>9.25</v>
      </c>
      <c r="D43" s="23">
        <v>9.3000000000000007</v>
      </c>
      <c r="E43" s="23">
        <v>9.4700000000000006</v>
      </c>
      <c r="F43" s="23">
        <v>9.4700000000000006</v>
      </c>
      <c r="G43" s="24">
        <v>9.48</v>
      </c>
      <c r="H43" s="9"/>
      <c r="J43" s="41">
        <f t="shared" si="2"/>
        <v>9.9999999999997868E-3</v>
      </c>
      <c r="K43" s="27">
        <f t="shared" si="1"/>
        <v>2.3783783783783763E-2</v>
      </c>
    </row>
    <row r="44" spans="1:11" x14ac:dyDescent="0.25">
      <c r="A44" s="21" t="s">
        <v>103</v>
      </c>
      <c r="B44" s="19"/>
      <c r="C44" s="23">
        <v>5.23</v>
      </c>
      <c r="D44" s="23">
        <v>5.24</v>
      </c>
      <c r="E44" s="23">
        <v>5.08</v>
      </c>
      <c r="F44" s="23">
        <v>5.08</v>
      </c>
      <c r="G44" s="24">
        <v>5.09</v>
      </c>
      <c r="H44" s="9"/>
      <c r="J44" s="41">
        <f t="shared" si="2"/>
        <v>9.9999999999997868E-3</v>
      </c>
      <c r="K44" s="27">
        <f t="shared" si="1"/>
        <v>-2.8680688336520155E-2</v>
      </c>
    </row>
    <row r="45" spans="1:11" x14ac:dyDescent="0.25">
      <c r="A45" s="21" t="s">
        <v>105</v>
      </c>
      <c r="B45" s="19"/>
      <c r="C45" s="23">
        <v>43.55</v>
      </c>
      <c r="D45" s="23">
        <v>43.19</v>
      </c>
      <c r="E45" s="23">
        <v>43.17</v>
      </c>
      <c r="F45" s="23">
        <v>43.16</v>
      </c>
      <c r="G45" s="24">
        <v>43.17</v>
      </c>
      <c r="H45" s="9"/>
      <c r="J45" s="41">
        <f t="shared" si="2"/>
        <v>1.0000000000005116E-2</v>
      </c>
      <c r="K45" s="27">
        <f t="shared" si="1"/>
        <v>-8.725602755453421E-3</v>
      </c>
    </row>
    <row r="46" spans="1:11" x14ac:dyDescent="0.25">
      <c r="A46" s="21" t="s">
        <v>107</v>
      </c>
      <c r="B46" s="19"/>
      <c r="C46" s="23">
        <v>22.23</v>
      </c>
      <c r="D46" s="23">
        <v>22.39</v>
      </c>
      <c r="E46" s="23">
        <v>21.91</v>
      </c>
      <c r="F46" s="23">
        <v>21.91</v>
      </c>
      <c r="G46" s="24">
        <v>21.92</v>
      </c>
      <c r="H46" s="9"/>
      <c r="J46" s="41">
        <f t="shared" si="2"/>
        <v>1.0000000000001563E-2</v>
      </c>
      <c r="K46" s="27">
        <f t="shared" si="1"/>
        <v>-1.4394961763382841E-2</v>
      </c>
    </row>
    <row r="47" spans="1:11" x14ac:dyDescent="0.25">
      <c r="A47" s="21" t="s">
        <v>110</v>
      </c>
      <c r="B47" s="19"/>
      <c r="C47" s="23">
        <v>39.15</v>
      </c>
      <c r="D47" s="23">
        <v>39.299999999999997</v>
      </c>
      <c r="E47" s="23">
        <v>39.79</v>
      </c>
      <c r="F47" s="23">
        <v>39.76</v>
      </c>
      <c r="G47" s="24">
        <v>39.78</v>
      </c>
      <c r="H47" s="9"/>
      <c r="J47" s="41">
        <f t="shared" si="2"/>
        <v>2.0000000000003126E-2</v>
      </c>
      <c r="K47" s="27">
        <f t="shared" si="1"/>
        <v>1.6347381864623367E-2</v>
      </c>
    </row>
    <row r="48" spans="1:11" x14ac:dyDescent="0.25">
      <c r="A48" s="21" t="s">
        <v>112</v>
      </c>
      <c r="B48" s="19"/>
      <c r="C48" s="23">
        <v>9.6</v>
      </c>
      <c r="D48" s="23">
        <v>9.5299999999999994</v>
      </c>
      <c r="E48" s="23">
        <v>9.5500000000000007</v>
      </c>
      <c r="F48" s="23">
        <v>9.5500000000000007</v>
      </c>
      <c r="G48" s="24">
        <v>9.56</v>
      </c>
      <c r="H48" s="9"/>
      <c r="J48" s="41">
        <f t="shared" si="2"/>
        <v>9.9999999999997868E-3</v>
      </c>
      <c r="K48" s="27">
        <f t="shared" si="1"/>
        <v>-5.2083333333332593E-3</v>
      </c>
    </row>
    <row r="49" spans="1:11" x14ac:dyDescent="0.25">
      <c r="A49" s="21" t="s">
        <v>114</v>
      </c>
      <c r="B49" s="19"/>
      <c r="C49" s="23">
        <v>27.64</v>
      </c>
      <c r="D49" s="23">
        <v>27.48</v>
      </c>
      <c r="E49" s="23">
        <v>27.32</v>
      </c>
      <c r="F49" s="23">
        <v>27.3</v>
      </c>
      <c r="G49" s="24">
        <v>27.32</v>
      </c>
      <c r="H49" s="9"/>
      <c r="J49" s="41">
        <f t="shared" si="2"/>
        <v>1.9999999999999574E-2</v>
      </c>
      <c r="K49" s="27">
        <f t="shared" si="1"/>
        <v>-1.157742402315487E-2</v>
      </c>
    </row>
    <row r="50" spans="1:11" x14ac:dyDescent="0.25">
      <c r="A50" s="21" t="s">
        <v>116</v>
      </c>
      <c r="B50" s="19"/>
      <c r="C50" s="23">
        <v>19.350000000000001</v>
      </c>
      <c r="D50" s="23">
        <v>19.43</v>
      </c>
      <c r="E50" s="23">
        <v>19.489999999999998</v>
      </c>
      <c r="F50" s="23">
        <v>19.48</v>
      </c>
      <c r="G50" s="24">
        <v>19.489999999999998</v>
      </c>
      <c r="H50" s="9"/>
      <c r="J50" s="41">
        <f t="shared" si="2"/>
        <v>9.9999999999980105E-3</v>
      </c>
      <c r="K50" s="27">
        <f t="shared" si="1"/>
        <v>7.2351421188630027E-3</v>
      </c>
    </row>
    <row r="51" spans="1:11" x14ac:dyDescent="0.25">
      <c r="A51" s="21" t="s">
        <v>118</v>
      </c>
      <c r="B51" s="19"/>
      <c r="C51" s="23">
        <v>22.66</v>
      </c>
      <c r="D51" s="23">
        <v>22.69</v>
      </c>
      <c r="E51" s="23">
        <v>22.7</v>
      </c>
      <c r="F51" s="23">
        <v>22.7</v>
      </c>
      <c r="G51" s="24">
        <v>22.71</v>
      </c>
      <c r="H51" s="9"/>
      <c r="J51" s="41">
        <f t="shared" si="2"/>
        <v>1.0000000000001563E-2</v>
      </c>
      <c r="K51" s="27">
        <f t="shared" si="1"/>
        <v>1.765225066195919E-3</v>
      </c>
    </row>
    <row r="52" spans="1:11" x14ac:dyDescent="0.25">
      <c r="A52" s="21" t="s">
        <v>121</v>
      </c>
      <c r="B52" s="19"/>
      <c r="C52" s="23">
        <v>66.61</v>
      </c>
      <c r="D52" s="23">
        <v>66.97</v>
      </c>
      <c r="E52" s="23">
        <v>65.2</v>
      </c>
      <c r="F52" s="23">
        <v>65.2</v>
      </c>
      <c r="G52" s="24">
        <v>65.209999999999994</v>
      </c>
      <c r="H52" s="9"/>
      <c r="J52" s="41">
        <f t="shared" si="2"/>
        <v>9.9999999999909051E-3</v>
      </c>
      <c r="K52" s="27">
        <f t="shared" si="1"/>
        <v>-2.1167992793874713E-2</v>
      </c>
    </row>
    <row r="53" spans="1:11" x14ac:dyDescent="0.25">
      <c r="A53" s="21" t="s">
        <v>123</v>
      </c>
      <c r="B53" s="19"/>
      <c r="C53" s="23">
        <v>7.17</v>
      </c>
      <c r="D53" s="23">
        <v>7.11</v>
      </c>
      <c r="E53" s="23">
        <v>7.38</v>
      </c>
      <c r="F53" s="23">
        <v>7.37</v>
      </c>
      <c r="G53" s="24">
        <v>7.38</v>
      </c>
      <c r="H53" s="9"/>
      <c r="J53" s="41">
        <f t="shared" si="2"/>
        <v>9.9999999999997868E-3</v>
      </c>
      <c r="K53" s="27">
        <f t="shared" si="1"/>
        <v>2.9288702928870203E-2</v>
      </c>
    </row>
    <row r="54" spans="1:11" x14ac:dyDescent="0.25">
      <c r="A54" s="21" t="s">
        <v>125</v>
      </c>
      <c r="B54" s="19"/>
      <c r="C54" s="23">
        <v>18.510000000000002</v>
      </c>
      <c r="D54" s="23">
        <v>18.5</v>
      </c>
      <c r="E54" s="23">
        <v>17.79</v>
      </c>
      <c r="F54" s="23">
        <v>17.79</v>
      </c>
      <c r="G54" s="24">
        <v>17.8</v>
      </c>
      <c r="H54" s="9"/>
      <c r="J54" s="41">
        <f t="shared" si="2"/>
        <v>1.0000000000001563E-2</v>
      </c>
      <c r="K54" s="27">
        <f t="shared" si="1"/>
        <v>-3.8897893030794273E-2</v>
      </c>
    </row>
    <row r="55" spans="1:11" x14ac:dyDescent="0.25">
      <c r="A55" s="21" t="s">
        <v>127</v>
      </c>
      <c r="B55" s="19"/>
      <c r="C55" s="23">
        <v>2.88</v>
      </c>
      <c r="D55" s="23">
        <v>2.88</v>
      </c>
      <c r="E55" s="23">
        <v>2.9</v>
      </c>
      <c r="F55" s="23">
        <v>2.9</v>
      </c>
      <c r="G55" s="24">
        <v>2.91</v>
      </c>
      <c r="H55" s="9"/>
      <c r="J55" s="41">
        <f t="shared" si="2"/>
        <v>1.0000000000000231E-2</v>
      </c>
      <c r="K55" s="27">
        <f t="shared" si="1"/>
        <v>6.9444444444444198E-3</v>
      </c>
    </row>
    <row r="56" spans="1:11" x14ac:dyDescent="0.25">
      <c r="A56" s="21" t="s">
        <v>129</v>
      </c>
      <c r="B56" s="19"/>
      <c r="C56" s="23">
        <v>7.9</v>
      </c>
      <c r="D56" s="23">
        <v>7.9</v>
      </c>
      <c r="E56" s="23">
        <v>7.85</v>
      </c>
      <c r="F56" s="23">
        <v>7.84</v>
      </c>
      <c r="G56" s="24">
        <v>7.85</v>
      </c>
      <c r="H56" s="9"/>
      <c r="J56" s="41">
        <f t="shared" si="2"/>
        <v>9.9999999999997868E-3</v>
      </c>
      <c r="K56" s="27">
        <f t="shared" si="1"/>
        <v>-6.3291139240507777E-3</v>
      </c>
    </row>
    <row r="57" spans="1:11" x14ac:dyDescent="0.25">
      <c r="A57" s="21" t="s">
        <v>131</v>
      </c>
      <c r="B57" s="19"/>
      <c r="C57" s="23">
        <v>8.3000000000000007</v>
      </c>
      <c r="D57" s="23">
        <v>8.2899999999999991</v>
      </c>
      <c r="E57" s="23">
        <v>7.98</v>
      </c>
      <c r="F57" s="23">
        <v>7.98</v>
      </c>
      <c r="G57" s="24">
        <v>7.99</v>
      </c>
      <c r="H57" s="9"/>
      <c r="J57" s="41">
        <f t="shared" si="2"/>
        <v>9.9999999999997868E-3</v>
      </c>
      <c r="K57" s="27">
        <f t="shared" si="1"/>
        <v>-3.8554216867469959E-2</v>
      </c>
    </row>
    <row r="58" spans="1:11" x14ac:dyDescent="0.25">
      <c r="A58" s="21" t="s">
        <v>133</v>
      </c>
      <c r="B58" s="19"/>
      <c r="C58" s="23">
        <v>10.81</v>
      </c>
      <c r="D58" s="23">
        <v>10.83</v>
      </c>
      <c r="E58" s="23">
        <v>10.58</v>
      </c>
      <c r="F58" s="23">
        <v>10.58</v>
      </c>
      <c r="G58" s="24">
        <v>10.59</v>
      </c>
      <c r="H58" s="9"/>
      <c r="J58" s="41">
        <f t="shared" si="2"/>
        <v>9.9999999999997868E-3</v>
      </c>
      <c r="K58" s="27">
        <f t="shared" si="1"/>
        <v>-2.1276595744680882E-2</v>
      </c>
    </row>
    <row r="59" spans="1:11" x14ac:dyDescent="0.25">
      <c r="A59" s="21" t="s">
        <v>135</v>
      </c>
      <c r="B59" s="19"/>
      <c r="C59" s="23">
        <v>13.3</v>
      </c>
      <c r="D59" s="23">
        <v>13.28</v>
      </c>
      <c r="E59" s="23">
        <v>12.97</v>
      </c>
      <c r="F59" s="23">
        <v>12.96</v>
      </c>
      <c r="G59" s="24">
        <v>12.97</v>
      </c>
      <c r="H59" s="9"/>
      <c r="J59" s="41">
        <f t="shared" si="2"/>
        <v>9.9999999999997868E-3</v>
      </c>
      <c r="K59" s="27">
        <f t="shared" si="1"/>
        <v>-2.4812030075187952E-2</v>
      </c>
    </row>
    <row r="60" spans="1:11" x14ac:dyDescent="0.25">
      <c r="A60" s="21" t="s">
        <v>137</v>
      </c>
      <c r="B60" s="19"/>
      <c r="C60" s="23">
        <v>26.67</v>
      </c>
      <c r="D60" s="23">
        <v>26.76</v>
      </c>
      <c r="E60" s="23">
        <v>26.54</v>
      </c>
      <c r="F60" s="23">
        <v>26.53</v>
      </c>
      <c r="G60" s="24">
        <v>26.54</v>
      </c>
      <c r="H60" s="9"/>
      <c r="J60" s="41">
        <f t="shared" si="2"/>
        <v>9.9999999999980105E-3</v>
      </c>
      <c r="K60" s="27">
        <f t="shared" si="1"/>
        <v>-4.8743907011624676E-3</v>
      </c>
    </row>
    <row r="61" spans="1:11" x14ac:dyDescent="0.25">
      <c r="A61" s="21" t="s">
        <v>139</v>
      </c>
      <c r="B61" s="19"/>
      <c r="C61" s="23">
        <v>20.41</v>
      </c>
      <c r="D61" s="23">
        <v>20.41</v>
      </c>
      <c r="E61" s="23">
        <v>20.11</v>
      </c>
      <c r="F61" s="23">
        <v>20.100000000000001</v>
      </c>
      <c r="G61" s="24">
        <v>20.11</v>
      </c>
      <c r="H61" s="9"/>
      <c r="J61" s="41">
        <f t="shared" si="2"/>
        <v>9.9999999999980105E-3</v>
      </c>
      <c r="K61" s="27">
        <f t="shared" si="1"/>
        <v>-1.4698677119059367E-2</v>
      </c>
    </row>
    <row r="62" spans="1:11" x14ac:dyDescent="0.25">
      <c r="A62" s="21" t="s">
        <v>141</v>
      </c>
      <c r="B62" s="19"/>
      <c r="C62" s="23">
        <v>33.47</v>
      </c>
      <c r="D62" s="23">
        <v>33.4</v>
      </c>
      <c r="E62" s="23">
        <v>33.53</v>
      </c>
      <c r="F62" s="23">
        <v>33.53</v>
      </c>
      <c r="G62" s="24">
        <v>33.549999999999997</v>
      </c>
      <c r="H62" s="9"/>
      <c r="J62" s="41">
        <f t="shared" si="2"/>
        <v>1.9999999999996021E-2</v>
      </c>
      <c r="K62" s="27">
        <f t="shared" si="1"/>
        <v>1.7926501344487367E-3</v>
      </c>
    </row>
    <row r="63" spans="1:11" x14ac:dyDescent="0.25">
      <c r="A63" s="21" t="s">
        <v>143</v>
      </c>
      <c r="B63" s="19"/>
      <c r="C63" s="23">
        <v>30.56</v>
      </c>
      <c r="D63" s="23">
        <v>30.48</v>
      </c>
      <c r="E63" s="23">
        <v>30.57</v>
      </c>
      <c r="F63" s="23">
        <v>30.57</v>
      </c>
      <c r="G63" s="24">
        <v>30.58</v>
      </c>
      <c r="H63" s="9"/>
      <c r="J63" s="41">
        <f t="shared" si="2"/>
        <v>9.9999999999980105E-3</v>
      </c>
      <c r="K63" s="27">
        <f t="shared" si="1"/>
        <v>3.2722513089011862E-4</v>
      </c>
    </row>
    <row r="64" spans="1:11" x14ac:dyDescent="0.25">
      <c r="A64" s="21" t="s">
        <v>144</v>
      </c>
      <c r="B64" s="19"/>
      <c r="C64" s="23">
        <v>48.36</v>
      </c>
      <c r="D64" s="23">
        <v>48.34</v>
      </c>
      <c r="E64" s="23">
        <v>48.1</v>
      </c>
      <c r="F64" s="23">
        <v>48.11</v>
      </c>
      <c r="G64" s="24">
        <v>48.12</v>
      </c>
      <c r="H64" s="9"/>
      <c r="J64" s="41">
        <f t="shared" si="2"/>
        <v>9.9999999999980105E-3</v>
      </c>
      <c r="K64" s="27">
        <f t="shared" si="1"/>
        <v>-5.3763440860215006E-3</v>
      </c>
    </row>
    <row r="65" spans="1:11" x14ac:dyDescent="0.25">
      <c r="A65" s="21" t="s">
        <v>146</v>
      </c>
      <c r="B65" s="19"/>
      <c r="C65" s="23">
        <v>5.95</v>
      </c>
      <c r="D65" s="23">
        <v>5.96</v>
      </c>
      <c r="E65" s="23">
        <v>5.65</v>
      </c>
      <c r="F65" s="23">
        <v>5.64</v>
      </c>
      <c r="G65" s="24">
        <v>5.65</v>
      </c>
      <c r="H65" s="9"/>
      <c r="J65" s="41">
        <f t="shared" si="2"/>
        <v>1.0000000000000675E-2</v>
      </c>
      <c r="K65" s="27">
        <f t="shared" si="1"/>
        <v>-5.0420168067226823E-2</v>
      </c>
    </row>
    <row r="66" spans="1:11" x14ac:dyDescent="0.25">
      <c r="A66" s="21" t="s">
        <v>148</v>
      </c>
      <c r="B66" s="19"/>
      <c r="C66" s="23">
        <v>27.41</v>
      </c>
      <c r="D66" s="23">
        <v>27.34</v>
      </c>
      <c r="E66" s="23">
        <v>27.29</v>
      </c>
      <c r="F66" s="23">
        <v>27.29</v>
      </c>
      <c r="G66" s="24">
        <v>27.3</v>
      </c>
      <c r="H66" s="9"/>
      <c r="J66" s="41">
        <f t="shared" si="2"/>
        <v>1.0000000000001563E-2</v>
      </c>
      <c r="K66" s="27">
        <f t="shared" si="1"/>
        <v>-4.3779642466253987E-3</v>
      </c>
    </row>
    <row r="67" spans="1:11" x14ac:dyDescent="0.25">
      <c r="A67" s="21" t="s">
        <v>150</v>
      </c>
      <c r="B67" s="19"/>
      <c r="C67" s="23">
        <v>3.85</v>
      </c>
      <c r="D67" s="23">
        <v>3.83</v>
      </c>
      <c r="E67" s="23">
        <v>3.75</v>
      </c>
      <c r="F67" s="23">
        <v>3.75</v>
      </c>
      <c r="G67" s="24">
        <v>3.76</v>
      </c>
      <c r="H67" s="9"/>
      <c r="J67" s="41">
        <f t="shared" si="2"/>
        <v>9.9999999999997868E-3</v>
      </c>
      <c r="K67" s="27">
        <f t="shared" ref="K67:K86" si="3">SUM(((E67/C67))-1)</f>
        <v>-2.5974025974025983E-2</v>
      </c>
    </row>
    <row r="68" spans="1:11" x14ac:dyDescent="0.25">
      <c r="A68" s="21" t="s">
        <v>152</v>
      </c>
      <c r="B68" s="19"/>
      <c r="C68" s="23">
        <v>31.45</v>
      </c>
      <c r="D68" s="23">
        <v>31.4</v>
      </c>
      <c r="E68" s="23">
        <v>31.17</v>
      </c>
      <c r="F68" s="23">
        <v>31.16</v>
      </c>
      <c r="G68" s="24">
        <v>31.18</v>
      </c>
      <c r="H68" s="9"/>
      <c r="J68" s="41">
        <f t="shared" si="2"/>
        <v>1.9999999999999574E-2</v>
      </c>
      <c r="K68" s="27">
        <f t="shared" si="3"/>
        <v>-8.9030206677265245E-3</v>
      </c>
    </row>
    <row r="69" spans="1:11" x14ac:dyDescent="0.25">
      <c r="A69" s="21" t="s">
        <v>154</v>
      </c>
      <c r="B69" s="19"/>
      <c r="C69" s="23">
        <v>22.8</v>
      </c>
      <c r="D69" s="23">
        <v>22.86</v>
      </c>
      <c r="E69" s="23">
        <v>22.68</v>
      </c>
      <c r="F69" s="23">
        <v>22.68</v>
      </c>
      <c r="G69" s="24">
        <v>22.69</v>
      </c>
      <c r="H69" s="9"/>
      <c r="J69" s="41">
        <f t="shared" si="2"/>
        <v>1.0000000000001563E-2</v>
      </c>
      <c r="K69" s="27">
        <f t="shared" si="3"/>
        <v>-5.2631578947368585E-3</v>
      </c>
    </row>
    <row r="70" spans="1:11" x14ac:dyDescent="0.25">
      <c r="A70" s="21" t="s">
        <v>156</v>
      </c>
      <c r="B70" s="19"/>
      <c r="C70" s="23">
        <v>56.16</v>
      </c>
      <c r="D70" s="23">
        <v>56</v>
      </c>
      <c r="E70" s="23">
        <v>56.51</v>
      </c>
      <c r="F70" s="23">
        <v>56.5</v>
      </c>
      <c r="G70" s="24">
        <v>56.51</v>
      </c>
      <c r="H70" s="9"/>
      <c r="J70" s="41">
        <f t="shared" si="2"/>
        <v>9.9999999999980105E-3</v>
      </c>
      <c r="K70" s="27">
        <f t="shared" si="3"/>
        <v>6.2321937321938581E-3</v>
      </c>
    </row>
    <row r="71" spans="1:11" x14ac:dyDescent="0.25">
      <c r="A71" s="21" t="s">
        <v>158</v>
      </c>
      <c r="B71" s="19"/>
      <c r="C71" s="23">
        <v>27.2</v>
      </c>
      <c r="D71" s="23">
        <v>27.2</v>
      </c>
      <c r="E71" s="23">
        <v>27.09</v>
      </c>
      <c r="F71" s="23">
        <v>27.08</v>
      </c>
      <c r="G71" s="24">
        <v>27.09</v>
      </c>
      <c r="H71" s="9"/>
      <c r="J71" s="41">
        <f t="shared" ref="J71:J86" si="4">ABS(F71-G71)</f>
        <v>1.0000000000001563E-2</v>
      </c>
      <c r="K71" s="27">
        <f t="shared" si="3"/>
        <v>-4.0441176470588092E-3</v>
      </c>
    </row>
    <row r="72" spans="1:11" x14ac:dyDescent="0.25">
      <c r="A72" s="21" t="s">
        <v>161</v>
      </c>
      <c r="B72" s="19"/>
      <c r="C72" s="23">
        <v>34.659999999999997</v>
      </c>
      <c r="D72" s="23">
        <v>34.659999999999997</v>
      </c>
      <c r="E72" s="23">
        <v>34.46</v>
      </c>
      <c r="F72" s="23">
        <v>34.46</v>
      </c>
      <c r="G72" s="24">
        <v>34.479999999999997</v>
      </c>
      <c r="H72" s="9"/>
      <c r="J72" s="41">
        <f t="shared" si="4"/>
        <v>1.9999999999996021E-2</v>
      </c>
      <c r="K72" s="27">
        <f t="shared" si="3"/>
        <v>-5.7703404500863975E-3</v>
      </c>
    </row>
    <row r="73" spans="1:11" x14ac:dyDescent="0.25">
      <c r="A73" s="21" t="s">
        <v>163</v>
      </c>
      <c r="B73" s="19"/>
      <c r="C73" s="23">
        <v>12.46</v>
      </c>
      <c r="D73" s="23">
        <v>12.4</v>
      </c>
      <c r="E73" s="23">
        <v>12.37</v>
      </c>
      <c r="F73" s="23">
        <v>12.36</v>
      </c>
      <c r="G73" s="24">
        <v>12.37</v>
      </c>
      <c r="H73" s="9"/>
      <c r="J73" s="41">
        <f t="shared" si="4"/>
        <v>9.9999999999997868E-3</v>
      </c>
      <c r="K73" s="27">
        <f t="shared" si="3"/>
        <v>-7.2231139646871112E-3</v>
      </c>
    </row>
    <row r="74" spans="1:11" x14ac:dyDescent="0.25">
      <c r="A74" s="21" t="s">
        <v>165</v>
      </c>
      <c r="B74" s="19"/>
      <c r="C74" s="23">
        <v>42.85</v>
      </c>
      <c r="D74" s="23">
        <v>42.85</v>
      </c>
      <c r="E74" s="23">
        <v>41.26</v>
      </c>
      <c r="F74" s="23">
        <v>41.26</v>
      </c>
      <c r="G74" s="24">
        <v>41.28</v>
      </c>
      <c r="H74" s="9"/>
      <c r="J74" s="41">
        <f t="shared" si="4"/>
        <v>2.0000000000003126E-2</v>
      </c>
      <c r="K74" s="27">
        <f t="shared" si="3"/>
        <v>-3.7106184364060768E-2</v>
      </c>
    </row>
    <row r="75" spans="1:11" x14ac:dyDescent="0.25">
      <c r="A75" s="21" t="s">
        <v>167</v>
      </c>
      <c r="B75" s="19"/>
      <c r="C75" s="23">
        <v>50.17</v>
      </c>
      <c r="D75" s="23">
        <v>50.47</v>
      </c>
      <c r="E75" s="23">
        <v>50.62</v>
      </c>
      <c r="F75" s="23">
        <v>50.62</v>
      </c>
      <c r="G75" s="24">
        <v>50.63</v>
      </c>
      <c r="H75" s="9"/>
      <c r="J75" s="41">
        <f t="shared" si="4"/>
        <v>1.0000000000005116E-2</v>
      </c>
      <c r="K75" s="27">
        <f t="shared" si="3"/>
        <v>8.9695036874626322E-3</v>
      </c>
    </row>
    <row r="76" spans="1:11" x14ac:dyDescent="0.25">
      <c r="A76" s="21" t="s">
        <v>169</v>
      </c>
      <c r="B76" s="19"/>
      <c r="C76" s="23">
        <v>34.83</v>
      </c>
      <c r="D76" s="23">
        <v>34.94</v>
      </c>
      <c r="E76" s="23">
        <v>34.909999999999997</v>
      </c>
      <c r="F76" s="23">
        <v>34.9</v>
      </c>
      <c r="G76" s="24">
        <v>34.909999999999997</v>
      </c>
      <c r="H76" s="9"/>
      <c r="J76" s="41">
        <f t="shared" si="4"/>
        <v>9.9999999999980105E-3</v>
      </c>
      <c r="K76" s="27">
        <f t="shared" si="3"/>
        <v>2.296870513924798E-3</v>
      </c>
    </row>
    <row r="77" spans="1:11" x14ac:dyDescent="0.25">
      <c r="A77" s="21" t="s">
        <v>172</v>
      </c>
      <c r="B77" s="19"/>
      <c r="C77" s="23">
        <v>42.51</v>
      </c>
      <c r="D77" s="23">
        <v>42.53</v>
      </c>
      <c r="E77" s="23">
        <v>42.46</v>
      </c>
      <c r="F77" s="23">
        <v>42.46</v>
      </c>
      <c r="G77" s="24">
        <v>42.47</v>
      </c>
      <c r="H77" s="9"/>
      <c r="J77" s="41">
        <f t="shared" si="4"/>
        <v>9.9999999999980105E-3</v>
      </c>
      <c r="K77" s="27">
        <f t="shared" si="3"/>
        <v>-1.176193836744277E-3</v>
      </c>
    </row>
    <row r="78" spans="1:11" x14ac:dyDescent="0.25">
      <c r="A78" s="21" t="s">
        <v>174</v>
      </c>
      <c r="B78" s="19"/>
      <c r="C78" s="23">
        <v>14.89</v>
      </c>
      <c r="D78" s="23">
        <v>14.97</v>
      </c>
      <c r="E78" s="23">
        <v>14.92</v>
      </c>
      <c r="F78" s="23">
        <v>14.92</v>
      </c>
      <c r="G78" s="24">
        <v>14.93</v>
      </c>
      <c r="H78" s="9"/>
      <c r="J78" s="41">
        <f t="shared" si="4"/>
        <v>9.9999999999997868E-3</v>
      </c>
      <c r="K78" s="27">
        <f t="shared" si="3"/>
        <v>2.014775016789816E-3</v>
      </c>
    </row>
    <row r="79" spans="1:11" x14ac:dyDescent="0.25">
      <c r="A79" s="21" t="s">
        <v>176</v>
      </c>
      <c r="B79" s="19"/>
      <c r="C79" s="23">
        <v>27.33</v>
      </c>
      <c r="D79" s="23">
        <v>27.11</v>
      </c>
      <c r="E79" s="23">
        <v>27.29</v>
      </c>
      <c r="F79" s="23">
        <v>27.28</v>
      </c>
      <c r="G79" s="24">
        <v>27.29</v>
      </c>
      <c r="H79" s="9"/>
      <c r="J79" s="41">
        <f t="shared" si="4"/>
        <v>9.9999999999980105E-3</v>
      </c>
      <c r="K79" s="27">
        <f t="shared" si="3"/>
        <v>-1.4635931211123276E-3</v>
      </c>
    </row>
    <row r="80" spans="1:11" x14ac:dyDescent="0.25">
      <c r="A80" s="21" t="s">
        <v>178</v>
      </c>
      <c r="B80" s="19"/>
      <c r="C80" s="23">
        <v>18.61</v>
      </c>
      <c r="D80" s="23">
        <v>18.61</v>
      </c>
      <c r="E80" s="23">
        <v>18.8</v>
      </c>
      <c r="F80" s="23">
        <v>18.8</v>
      </c>
      <c r="G80" s="24">
        <v>18.809999999999999</v>
      </c>
      <c r="H80" s="9"/>
      <c r="J80" s="41">
        <f t="shared" si="4"/>
        <v>9.9999999999980105E-3</v>
      </c>
      <c r="K80" s="27">
        <f t="shared" si="3"/>
        <v>1.0209564750134348E-2</v>
      </c>
    </row>
    <row r="81" spans="1:11" x14ac:dyDescent="0.25">
      <c r="A81" s="21" t="s">
        <v>180</v>
      </c>
      <c r="B81" s="19"/>
      <c r="C81" s="23">
        <v>6.95</v>
      </c>
      <c r="D81" s="23">
        <v>6.95</v>
      </c>
      <c r="E81" s="23">
        <v>6.92</v>
      </c>
      <c r="F81" s="23">
        <v>6.92</v>
      </c>
      <c r="G81" s="24">
        <v>6.93</v>
      </c>
      <c r="H81" s="9"/>
      <c r="J81" s="41">
        <f t="shared" si="4"/>
        <v>9.9999999999997868E-3</v>
      </c>
      <c r="K81" s="27">
        <f t="shared" si="3"/>
        <v>-4.3165467625899678E-3</v>
      </c>
    </row>
    <row r="82" spans="1:11" x14ac:dyDescent="0.25">
      <c r="A82" s="21" t="s">
        <v>182</v>
      </c>
      <c r="B82" s="19"/>
      <c r="C82" s="23">
        <v>63.88</v>
      </c>
      <c r="D82" s="23">
        <v>62.98</v>
      </c>
      <c r="E82" s="23">
        <v>62.12</v>
      </c>
      <c r="F82" s="23">
        <v>62.12</v>
      </c>
      <c r="G82" s="24">
        <v>62.13</v>
      </c>
      <c r="H82" s="9"/>
      <c r="J82" s="41">
        <f t="shared" si="4"/>
        <v>1.0000000000005116E-2</v>
      </c>
      <c r="K82" s="27">
        <f t="shared" si="3"/>
        <v>-2.755165936130255E-2</v>
      </c>
    </row>
    <row r="83" spans="1:11" x14ac:dyDescent="0.25">
      <c r="A83" s="21" t="s">
        <v>184</v>
      </c>
      <c r="B83" s="19"/>
      <c r="C83" s="23">
        <v>1.85</v>
      </c>
      <c r="D83" s="23">
        <v>1.85</v>
      </c>
      <c r="E83" s="23">
        <v>1.77</v>
      </c>
      <c r="F83" s="23">
        <v>1.76</v>
      </c>
      <c r="G83" s="24">
        <v>1.77</v>
      </c>
      <c r="H83" s="9"/>
      <c r="J83" s="41">
        <f t="shared" si="4"/>
        <v>1.0000000000000009E-2</v>
      </c>
      <c r="K83" s="27">
        <f t="shared" si="3"/>
        <v>-4.3243243243243246E-2</v>
      </c>
    </row>
    <row r="84" spans="1:11" x14ac:dyDescent="0.25">
      <c r="A84" s="21" t="s">
        <v>186</v>
      </c>
      <c r="B84" s="19"/>
      <c r="C84" s="23">
        <v>16.600000000000001</v>
      </c>
      <c r="D84" s="23">
        <v>16.53</v>
      </c>
      <c r="E84" s="23">
        <v>16.38</v>
      </c>
      <c r="F84" s="23">
        <v>16.37</v>
      </c>
      <c r="G84" s="24">
        <v>16.39</v>
      </c>
      <c r="H84" s="9"/>
      <c r="J84" s="41">
        <f t="shared" si="4"/>
        <v>1.9999999999999574E-2</v>
      </c>
      <c r="K84" s="27">
        <f>SUM(((E84/C84))-1)</f>
        <v>-1.3253012048192958E-2</v>
      </c>
    </row>
    <row r="85" spans="1:11" x14ac:dyDescent="0.25">
      <c r="A85" s="21" t="s">
        <v>188</v>
      </c>
      <c r="B85" s="19"/>
      <c r="C85" s="23">
        <v>39.799999999999997</v>
      </c>
      <c r="D85" s="23">
        <v>39.880000000000003</v>
      </c>
      <c r="E85" s="23">
        <v>39.28</v>
      </c>
      <c r="F85" s="23">
        <v>39.28</v>
      </c>
      <c r="G85" s="24">
        <v>39.29</v>
      </c>
      <c r="H85" s="9"/>
      <c r="J85" s="41">
        <f t="shared" si="4"/>
        <v>9.9999999999980105E-3</v>
      </c>
      <c r="K85" s="27">
        <f t="shared" si="3"/>
        <v>-1.306532663316573E-2</v>
      </c>
    </row>
    <row r="86" spans="1:11" ht="15.75" thickBot="1" x14ac:dyDescent="0.3">
      <c r="A86" s="22" t="s">
        <v>190</v>
      </c>
      <c r="B86" s="31"/>
      <c r="C86" s="25">
        <v>24</v>
      </c>
      <c r="D86" s="25">
        <v>24</v>
      </c>
      <c r="E86" s="25">
        <v>21.45</v>
      </c>
      <c r="F86" s="25">
        <v>21.45</v>
      </c>
      <c r="G86" s="26">
        <v>21.46</v>
      </c>
      <c r="H86" s="9"/>
      <c r="J86" s="42">
        <f t="shared" si="4"/>
        <v>1.0000000000001563E-2</v>
      </c>
      <c r="K86" s="28">
        <f>SUM(((E86/C86))-1)</f>
        <v>-0.10625000000000007</v>
      </c>
    </row>
    <row r="87" spans="1:11" x14ac:dyDescent="0.25">
      <c r="D87" s="1"/>
    </row>
    <row r="88" spans="1:11" x14ac:dyDescent="0.25">
      <c r="D88" s="2"/>
    </row>
  </sheetData>
  <conditionalFormatting sqref="K2:K86">
    <cfRule type="cellIs" dxfId="2" priority="3" operator="equal">
      <formula>0</formula>
    </cfRule>
    <cfRule type="cellIs" dxfId="1" priority="2" operator="greaterThan">
      <formula>0</formula>
    </cfRule>
    <cfRule type="cellIs" dxfId="0" priority="1" operator="lessThan">
      <formula>0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9"/>
  <sheetViews>
    <sheetView zoomScale="70" zoomScaleNormal="70" workbookViewId="0">
      <selection activeCell="G3" sqref="G3"/>
    </sheetView>
  </sheetViews>
  <sheetFormatPr defaultRowHeight="15" x14ac:dyDescent="0.25"/>
  <cols>
    <col min="1" max="1" width="34.85546875" bestFit="1" customWidth="1"/>
    <col min="2" max="2" width="21.140625" customWidth="1"/>
    <col min="3" max="3" width="12.5703125" customWidth="1"/>
    <col min="4" max="4" width="17.28515625" bestFit="1" customWidth="1"/>
    <col min="5" max="5" width="11.5703125" bestFit="1" customWidth="1"/>
  </cols>
  <sheetData>
    <row r="1" spans="1:10" ht="17.25" customHeight="1" thickBot="1" x14ac:dyDescent="0.3">
      <c r="A1" s="32" t="s">
        <v>202</v>
      </c>
      <c r="B1" s="11" t="s">
        <v>203</v>
      </c>
    </row>
    <row r="2" spans="1:10" ht="15.75" thickBot="1" x14ac:dyDescent="0.3">
      <c r="A2" s="29" t="s">
        <v>194</v>
      </c>
      <c r="B2" s="29" t="s">
        <v>195</v>
      </c>
      <c r="C2" s="29" t="s">
        <v>196</v>
      </c>
      <c r="D2" s="29" t="s">
        <v>197</v>
      </c>
      <c r="E2" s="29" t="s">
        <v>198</v>
      </c>
      <c r="G2" s="13" t="s">
        <v>209</v>
      </c>
      <c r="H2" s="14"/>
      <c r="I2" s="14"/>
      <c r="J2" s="15"/>
    </row>
    <row r="3" spans="1:10" ht="15.75" thickBot="1" x14ac:dyDescent="0.3">
      <c r="A3" s="33" t="s">
        <v>7</v>
      </c>
      <c r="B3" s="35" t="s">
        <v>8</v>
      </c>
      <c r="C3" s="35" t="s">
        <v>9</v>
      </c>
      <c r="D3" s="37">
        <v>234689601</v>
      </c>
      <c r="E3" s="38">
        <v>0.39900000000000002</v>
      </c>
      <c r="G3" s="12" t="s">
        <v>205</v>
      </c>
      <c r="H3" s="16"/>
      <c r="I3" s="16"/>
      <c r="J3" s="17"/>
    </row>
    <row r="4" spans="1:10" x14ac:dyDescent="0.25">
      <c r="A4" s="33" t="s">
        <v>10</v>
      </c>
      <c r="B4" s="35" t="s">
        <v>11</v>
      </c>
      <c r="C4" s="35" t="s">
        <v>9</v>
      </c>
      <c r="D4" s="37">
        <v>532365440</v>
      </c>
      <c r="E4" s="38">
        <v>0.625</v>
      </c>
    </row>
    <row r="5" spans="1:10" x14ac:dyDescent="0.25">
      <c r="A5" s="33" t="s">
        <v>12</v>
      </c>
      <c r="B5" s="35" t="s">
        <v>13</v>
      </c>
      <c r="C5" s="35" t="s">
        <v>14</v>
      </c>
      <c r="D5" s="37">
        <v>201952502</v>
      </c>
      <c r="E5" s="38">
        <v>9.5000000000000001E-2</v>
      </c>
    </row>
    <row r="6" spans="1:10" x14ac:dyDescent="0.25">
      <c r="A6" s="33" t="s">
        <v>15</v>
      </c>
      <c r="B6" s="35" t="s">
        <v>16</v>
      </c>
      <c r="C6" s="35" t="s">
        <v>17</v>
      </c>
      <c r="D6" s="37">
        <v>4386652506</v>
      </c>
      <c r="E6" s="38">
        <v>3.0569999999999999</v>
      </c>
    </row>
    <row r="7" spans="1:10" x14ac:dyDescent="0.25">
      <c r="A7" s="33" t="s">
        <v>18</v>
      </c>
      <c r="B7" s="35" t="s">
        <v>19</v>
      </c>
      <c r="C7" s="35" t="s">
        <v>9</v>
      </c>
      <c r="D7" s="37">
        <v>60758326</v>
      </c>
      <c r="E7" s="38">
        <v>0.23899999999999999</v>
      </c>
    </row>
    <row r="8" spans="1:10" x14ac:dyDescent="0.25">
      <c r="A8" s="33" t="s">
        <v>20</v>
      </c>
      <c r="B8" s="35" t="s">
        <v>21</v>
      </c>
      <c r="C8" s="35" t="s">
        <v>9</v>
      </c>
      <c r="D8" s="37">
        <v>1190824431</v>
      </c>
      <c r="E8" s="38">
        <v>0.79700000000000004</v>
      </c>
    </row>
    <row r="9" spans="1:10" x14ac:dyDescent="0.25">
      <c r="A9" s="33" t="s">
        <v>22</v>
      </c>
      <c r="B9" s="35" t="s">
        <v>23</v>
      </c>
      <c r="C9" s="35" t="s">
        <v>24</v>
      </c>
      <c r="D9" s="37">
        <v>327646296</v>
      </c>
      <c r="E9" s="38">
        <v>0.28999999999999998</v>
      </c>
    </row>
    <row r="10" spans="1:10" x14ac:dyDescent="0.25">
      <c r="A10" s="33" t="s">
        <v>25</v>
      </c>
      <c r="B10" s="35" t="s">
        <v>26</v>
      </c>
      <c r="C10" s="35" t="s">
        <v>9</v>
      </c>
      <c r="D10" s="37">
        <v>5733398051</v>
      </c>
      <c r="E10" s="38">
        <v>3.968</v>
      </c>
    </row>
    <row r="11" spans="1:10" x14ac:dyDescent="0.25">
      <c r="A11" s="33" t="s">
        <v>27</v>
      </c>
      <c r="B11" s="35" t="s">
        <v>28</v>
      </c>
      <c r="C11" s="35" t="s">
        <v>9</v>
      </c>
      <c r="D11" s="37">
        <v>671682536</v>
      </c>
      <c r="E11" s="38">
        <v>1.0509999999999999</v>
      </c>
    </row>
    <row r="12" spans="1:10" x14ac:dyDescent="0.25">
      <c r="A12" s="33" t="s">
        <v>29</v>
      </c>
      <c r="B12" s="35" t="s">
        <v>30</v>
      </c>
      <c r="C12" s="35" t="s">
        <v>31</v>
      </c>
      <c r="D12" s="37">
        <v>1500631902</v>
      </c>
      <c r="E12" s="38">
        <v>1.01</v>
      </c>
    </row>
    <row r="13" spans="1:10" x14ac:dyDescent="0.25">
      <c r="A13" s="33" t="s">
        <v>32</v>
      </c>
      <c r="B13" s="35" t="s">
        <v>30</v>
      </c>
      <c r="C13" s="35" t="s">
        <v>33</v>
      </c>
      <c r="D13" s="37">
        <v>5146612491</v>
      </c>
      <c r="E13" s="38">
        <v>3.859</v>
      </c>
    </row>
    <row r="14" spans="1:10" x14ac:dyDescent="0.25">
      <c r="A14" s="33" t="s">
        <v>34</v>
      </c>
      <c r="B14" s="35" t="s">
        <v>35</v>
      </c>
      <c r="C14" s="35" t="s">
        <v>14</v>
      </c>
      <c r="D14" s="37">
        <v>251008334</v>
      </c>
      <c r="E14" s="38">
        <v>0.27700000000000002</v>
      </c>
    </row>
    <row r="15" spans="1:10" x14ac:dyDescent="0.25">
      <c r="A15" s="33" t="s">
        <v>36</v>
      </c>
      <c r="B15" s="35" t="s">
        <v>37</v>
      </c>
      <c r="C15" s="35" t="s">
        <v>9</v>
      </c>
      <c r="D15" s="37">
        <v>1420731069</v>
      </c>
      <c r="E15" s="38">
        <v>3.2370000000000001</v>
      </c>
    </row>
    <row r="16" spans="1:10" x14ac:dyDescent="0.25">
      <c r="A16" s="33" t="s">
        <v>38</v>
      </c>
      <c r="B16" s="35" t="s">
        <v>39</v>
      </c>
      <c r="C16" s="35" t="s">
        <v>40</v>
      </c>
      <c r="D16" s="37">
        <v>265212486</v>
      </c>
      <c r="E16" s="38">
        <v>0.32100000000000001</v>
      </c>
    </row>
    <row r="17" spans="1:5" x14ac:dyDescent="0.25">
      <c r="A17" s="33" t="s">
        <v>41</v>
      </c>
      <c r="B17" s="35" t="s">
        <v>42</v>
      </c>
      <c r="C17" s="35" t="s">
        <v>9</v>
      </c>
      <c r="D17" s="37">
        <v>1676512610</v>
      </c>
      <c r="E17" s="38">
        <v>0.8</v>
      </c>
    </row>
    <row r="18" spans="1:5" x14ac:dyDescent="0.25">
      <c r="A18" s="33" t="s">
        <v>43</v>
      </c>
      <c r="B18" s="35" t="s">
        <v>44</v>
      </c>
      <c r="C18" s="35" t="s">
        <v>45</v>
      </c>
      <c r="D18" s="37">
        <v>1225470424</v>
      </c>
      <c r="E18" s="38">
        <v>1.9530000000000001</v>
      </c>
    </row>
    <row r="19" spans="1:5" x14ac:dyDescent="0.25">
      <c r="A19" s="33" t="s">
        <v>46</v>
      </c>
      <c r="B19" s="35" t="s">
        <v>47</v>
      </c>
      <c r="C19" s="35" t="s">
        <v>9</v>
      </c>
      <c r="D19" s="37">
        <v>528743156</v>
      </c>
      <c r="E19" s="38">
        <v>0.30599999999999999</v>
      </c>
    </row>
    <row r="20" spans="1:5" x14ac:dyDescent="0.25">
      <c r="A20" s="33" t="s">
        <v>48</v>
      </c>
      <c r="B20" s="35" t="s">
        <v>49</v>
      </c>
      <c r="C20" s="35" t="s">
        <v>9</v>
      </c>
      <c r="D20" s="37">
        <v>998462635</v>
      </c>
      <c r="E20" s="38">
        <v>0.64300000000000002</v>
      </c>
    </row>
    <row r="21" spans="1:5" x14ac:dyDescent="0.25">
      <c r="A21" s="33" t="s">
        <v>50</v>
      </c>
      <c r="B21" s="35" t="s">
        <v>51</v>
      </c>
      <c r="C21" s="35" t="s">
        <v>14</v>
      </c>
      <c r="D21" s="37">
        <v>1442098974</v>
      </c>
      <c r="E21" s="38">
        <v>0.85199999999999998</v>
      </c>
    </row>
    <row r="22" spans="1:5" x14ac:dyDescent="0.25">
      <c r="A22" s="33" t="s">
        <v>52</v>
      </c>
      <c r="B22" s="35" t="s">
        <v>53</v>
      </c>
      <c r="C22" s="35" t="s">
        <v>54</v>
      </c>
      <c r="D22" s="37">
        <v>1095401258</v>
      </c>
      <c r="E22" s="38">
        <v>0.20899999999999999</v>
      </c>
    </row>
    <row r="23" spans="1:5" x14ac:dyDescent="0.25">
      <c r="A23" s="33" t="s">
        <v>55</v>
      </c>
      <c r="B23" s="35" t="s">
        <v>56</v>
      </c>
      <c r="C23" s="35" t="s">
        <v>9</v>
      </c>
      <c r="D23" s="37">
        <v>1815524541</v>
      </c>
      <c r="E23" s="38">
        <v>0.29099999999999998</v>
      </c>
    </row>
    <row r="24" spans="1:5" x14ac:dyDescent="0.25">
      <c r="A24" s="33" t="s">
        <v>57</v>
      </c>
      <c r="B24" s="35" t="s">
        <v>58</v>
      </c>
      <c r="C24" s="35" t="s">
        <v>59</v>
      </c>
      <c r="D24" s="37">
        <v>1563365506</v>
      </c>
      <c r="E24" s="38">
        <v>0.66500000000000004</v>
      </c>
    </row>
    <row r="25" spans="1:5" x14ac:dyDescent="0.25">
      <c r="A25" s="33" t="s">
        <v>60</v>
      </c>
      <c r="B25" s="35" t="s">
        <v>61</v>
      </c>
      <c r="C25" s="35" t="s">
        <v>9</v>
      </c>
      <c r="D25" s="37">
        <v>1171063698</v>
      </c>
      <c r="E25" s="38">
        <v>1.099</v>
      </c>
    </row>
    <row r="26" spans="1:5" x14ac:dyDescent="0.25">
      <c r="A26" s="33" t="s">
        <v>62</v>
      </c>
      <c r="B26" s="35" t="s">
        <v>63</v>
      </c>
      <c r="C26" s="35" t="s">
        <v>9</v>
      </c>
      <c r="D26" s="37">
        <v>187732538</v>
      </c>
      <c r="E26" s="38">
        <v>0.316</v>
      </c>
    </row>
    <row r="27" spans="1:5" x14ac:dyDescent="0.25">
      <c r="A27" s="33" t="s">
        <v>64</v>
      </c>
      <c r="B27" s="35" t="s">
        <v>65</v>
      </c>
      <c r="C27" s="35" t="s">
        <v>66</v>
      </c>
      <c r="D27" s="37">
        <v>1110550596</v>
      </c>
      <c r="E27" s="38">
        <v>0.222</v>
      </c>
    </row>
    <row r="28" spans="1:5" x14ac:dyDescent="0.25">
      <c r="A28" s="33" t="s">
        <v>67</v>
      </c>
      <c r="B28" s="35" t="s">
        <v>68</v>
      </c>
      <c r="C28" s="35" t="s">
        <v>9</v>
      </c>
      <c r="D28" s="37">
        <v>442634342</v>
      </c>
      <c r="E28" s="38">
        <v>5.8000000000000003E-2</v>
      </c>
    </row>
    <row r="29" spans="1:5" x14ac:dyDescent="0.25">
      <c r="A29" s="33" t="s">
        <v>69</v>
      </c>
      <c r="B29" s="35" t="s">
        <v>70</v>
      </c>
      <c r="C29" s="35" t="s">
        <v>9</v>
      </c>
      <c r="D29" s="37">
        <v>274142301</v>
      </c>
      <c r="E29" s="38">
        <v>0.33300000000000002</v>
      </c>
    </row>
    <row r="30" spans="1:5" x14ac:dyDescent="0.25">
      <c r="A30" s="33" t="s">
        <v>71</v>
      </c>
      <c r="B30" s="35" t="s">
        <v>72</v>
      </c>
      <c r="C30" s="35" t="s">
        <v>9</v>
      </c>
      <c r="D30" s="37">
        <v>274863424</v>
      </c>
      <c r="E30" s="38">
        <v>0.12</v>
      </c>
    </row>
    <row r="31" spans="1:5" x14ac:dyDescent="0.25">
      <c r="A31" s="33" t="s">
        <v>73</v>
      </c>
      <c r="B31" s="35" t="s">
        <v>74</v>
      </c>
      <c r="C31" s="35" t="s">
        <v>75</v>
      </c>
      <c r="D31" s="37">
        <v>2019004498</v>
      </c>
      <c r="E31" s="38">
        <v>3.649</v>
      </c>
    </row>
    <row r="32" spans="1:5" x14ac:dyDescent="0.25">
      <c r="A32" s="33" t="s">
        <v>76</v>
      </c>
      <c r="B32" s="35" t="s">
        <v>74</v>
      </c>
      <c r="C32" s="35" t="s">
        <v>77</v>
      </c>
      <c r="D32" s="37">
        <v>275526814</v>
      </c>
      <c r="E32" s="38">
        <v>0.55800000000000005</v>
      </c>
    </row>
    <row r="33" spans="1:5" x14ac:dyDescent="0.25">
      <c r="A33" s="33" t="s">
        <v>78</v>
      </c>
      <c r="B33" s="35" t="s">
        <v>79</v>
      </c>
      <c r="C33" s="35" t="s">
        <v>9</v>
      </c>
      <c r="D33" s="37">
        <v>734632205</v>
      </c>
      <c r="E33" s="38">
        <v>0.64300000000000002</v>
      </c>
    </row>
    <row r="34" spans="1:5" x14ac:dyDescent="0.25">
      <c r="A34" s="33" t="s">
        <v>80</v>
      </c>
      <c r="B34" s="35" t="s">
        <v>81</v>
      </c>
      <c r="C34" s="35" t="s">
        <v>82</v>
      </c>
      <c r="D34" s="37">
        <v>248477689</v>
      </c>
      <c r="E34" s="38">
        <v>0.58699999999999997</v>
      </c>
    </row>
    <row r="35" spans="1:5" x14ac:dyDescent="0.25">
      <c r="A35" s="33" t="s">
        <v>83</v>
      </c>
      <c r="B35" s="35" t="s">
        <v>84</v>
      </c>
      <c r="C35" s="35" t="s">
        <v>9</v>
      </c>
      <c r="D35" s="37">
        <v>1577877205</v>
      </c>
      <c r="E35" s="38">
        <v>0.99299999999999999</v>
      </c>
    </row>
    <row r="36" spans="1:5" x14ac:dyDescent="0.25">
      <c r="A36" s="33" t="s">
        <v>85</v>
      </c>
      <c r="B36" s="35" t="s">
        <v>86</v>
      </c>
      <c r="C36" s="35" t="s">
        <v>9</v>
      </c>
      <c r="D36" s="37">
        <v>255208461</v>
      </c>
      <c r="E36" s="38">
        <v>0.51300000000000001</v>
      </c>
    </row>
    <row r="37" spans="1:5" x14ac:dyDescent="0.25">
      <c r="A37" s="33" t="s">
        <v>87</v>
      </c>
      <c r="B37" s="35" t="s">
        <v>88</v>
      </c>
      <c r="C37" s="35" t="s">
        <v>9</v>
      </c>
      <c r="D37" s="37">
        <v>1115920673</v>
      </c>
      <c r="E37" s="38">
        <v>1.75</v>
      </c>
    </row>
    <row r="38" spans="1:5" x14ac:dyDescent="0.25">
      <c r="A38" s="33" t="s">
        <v>89</v>
      </c>
      <c r="B38" s="35" t="s">
        <v>90</v>
      </c>
      <c r="C38" s="35" t="s">
        <v>9</v>
      </c>
      <c r="D38" s="37">
        <v>94318339</v>
      </c>
      <c r="E38" s="38">
        <v>0.104</v>
      </c>
    </row>
    <row r="39" spans="1:5" x14ac:dyDescent="0.25">
      <c r="A39" s="33" t="s">
        <v>91</v>
      </c>
      <c r="B39" s="35" t="s">
        <v>92</v>
      </c>
      <c r="C39" s="35" t="s">
        <v>9</v>
      </c>
      <c r="D39" s="37">
        <v>422811447</v>
      </c>
      <c r="E39" s="38">
        <v>0.317</v>
      </c>
    </row>
    <row r="40" spans="1:5" x14ac:dyDescent="0.25">
      <c r="A40" s="33" t="s">
        <v>93</v>
      </c>
      <c r="B40" s="35" t="s">
        <v>94</v>
      </c>
      <c r="C40" s="35" t="s">
        <v>14</v>
      </c>
      <c r="D40" s="37">
        <v>1093112629</v>
      </c>
      <c r="E40" s="38">
        <v>1.3720000000000001</v>
      </c>
    </row>
    <row r="41" spans="1:5" x14ac:dyDescent="0.25">
      <c r="A41" s="33" t="s">
        <v>95</v>
      </c>
      <c r="B41" s="35" t="s">
        <v>96</v>
      </c>
      <c r="C41" s="35" t="s">
        <v>14</v>
      </c>
      <c r="D41" s="37">
        <v>667194478</v>
      </c>
      <c r="E41" s="38">
        <v>0.39700000000000002</v>
      </c>
    </row>
    <row r="42" spans="1:5" x14ac:dyDescent="0.25">
      <c r="A42" s="33" t="s">
        <v>97</v>
      </c>
      <c r="B42" s="35" t="s">
        <v>98</v>
      </c>
      <c r="C42" s="35" t="s">
        <v>24</v>
      </c>
      <c r="D42" s="37">
        <v>218221868</v>
      </c>
      <c r="E42" s="38">
        <v>0.10199999999999999</v>
      </c>
    </row>
    <row r="43" spans="1:5" x14ac:dyDescent="0.25">
      <c r="A43" s="33" t="s">
        <v>99</v>
      </c>
      <c r="B43" s="35" t="s">
        <v>100</v>
      </c>
      <c r="C43" s="35" t="s">
        <v>9</v>
      </c>
      <c r="D43" s="37">
        <v>838904847</v>
      </c>
      <c r="E43" s="38">
        <v>0.71499999999999997</v>
      </c>
    </row>
    <row r="44" spans="1:5" x14ac:dyDescent="0.25">
      <c r="A44" s="33" t="s">
        <v>101</v>
      </c>
      <c r="B44" s="35" t="s">
        <v>102</v>
      </c>
      <c r="C44" s="35" t="s">
        <v>9</v>
      </c>
      <c r="D44" s="37">
        <v>490736222</v>
      </c>
      <c r="E44" s="38">
        <v>0.23799999999999999</v>
      </c>
    </row>
    <row r="45" spans="1:5" x14ac:dyDescent="0.25">
      <c r="A45" s="33" t="s">
        <v>103</v>
      </c>
      <c r="B45" s="35" t="s">
        <v>104</v>
      </c>
      <c r="C45" s="35" t="s">
        <v>9</v>
      </c>
      <c r="D45" s="37">
        <v>4324011467</v>
      </c>
      <c r="E45" s="38">
        <v>1.103</v>
      </c>
    </row>
    <row r="46" spans="1:5" x14ac:dyDescent="0.25">
      <c r="A46" s="33" t="s">
        <v>105</v>
      </c>
      <c r="B46" s="35" t="s">
        <v>106</v>
      </c>
      <c r="C46" s="35" t="s">
        <v>9</v>
      </c>
      <c r="D46" s="37">
        <v>400842480</v>
      </c>
      <c r="E46" s="38">
        <v>0.86</v>
      </c>
    </row>
    <row r="47" spans="1:5" x14ac:dyDescent="0.25">
      <c r="A47" s="33" t="s">
        <v>107</v>
      </c>
      <c r="B47" s="35" t="s">
        <v>108</v>
      </c>
      <c r="C47" s="35" t="s">
        <v>109</v>
      </c>
      <c r="D47" s="37">
        <v>215741055</v>
      </c>
      <c r="E47" s="38">
        <v>0.23300000000000001</v>
      </c>
    </row>
    <row r="48" spans="1:5" x14ac:dyDescent="0.25">
      <c r="A48" s="33" t="s">
        <v>110</v>
      </c>
      <c r="B48" s="35" t="s">
        <v>111</v>
      </c>
      <c r="C48" s="35" t="s">
        <v>9</v>
      </c>
      <c r="D48" s="37">
        <v>81445253</v>
      </c>
      <c r="E48" s="38">
        <v>0.154</v>
      </c>
    </row>
    <row r="49" spans="1:5" x14ac:dyDescent="0.25">
      <c r="A49" s="33" t="s">
        <v>112</v>
      </c>
      <c r="B49" s="35" t="s">
        <v>113</v>
      </c>
      <c r="C49" s="35" t="s">
        <v>14</v>
      </c>
      <c r="D49" s="37">
        <v>5014245900</v>
      </c>
      <c r="E49" s="38">
        <v>2.3149999999999999</v>
      </c>
    </row>
    <row r="50" spans="1:5" x14ac:dyDescent="0.25">
      <c r="A50" s="33" t="s">
        <v>114</v>
      </c>
      <c r="B50" s="35" t="s">
        <v>115</v>
      </c>
      <c r="C50" s="35" t="s">
        <v>14</v>
      </c>
      <c r="D50" s="37">
        <v>4801630041</v>
      </c>
      <c r="E50" s="38">
        <v>6.4260000000000002</v>
      </c>
    </row>
    <row r="51" spans="1:5" x14ac:dyDescent="0.25">
      <c r="A51" s="33" t="s">
        <v>116</v>
      </c>
      <c r="B51" s="35" t="s">
        <v>117</v>
      </c>
      <c r="C51" s="35" t="s">
        <v>9</v>
      </c>
      <c r="D51" s="37">
        <v>1134986483</v>
      </c>
      <c r="E51" s="38">
        <v>1.0669999999999999</v>
      </c>
    </row>
    <row r="52" spans="1:5" x14ac:dyDescent="0.25">
      <c r="A52" s="33" t="s">
        <v>118</v>
      </c>
      <c r="B52" s="35" t="s">
        <v>119</v>
      </c>
      <c r="C52" s="35" t="s">
        <v>120</v>
      </c>
      <c r="D52" s="37">
        <v>701899756</v>
      </c>
      <c r="E52" s="38">
        <v>0.76700000000000002</v>
      </c>
    </row>
    <row r="53" spans="1:5" x14ac:dyDescent="0.25">
      <c r="A53" s="33" t="s">
        <v>121</v>
      </c>
      <c r="B53" s="35" t="s">
        <v>122</v>
      </c>
      <c r="C53" s="35" t="s">
        <v>9</v>
      </c>
      <c r="D53" s="37">
        <v>841062110</v>
      </c>
      <c r="E53" s="38">
        <v>2.7149999999999999</v>
      </c>
    </row>
    <row r="54" spans="1:5" x14ac:dyDescent="0.25">
      <c r="A54" s="33" t="s">
        <v>123</v>
      </c>
      <c r="B54" s="35" t="s">
        <v>124</v>
      </c>
      <c r="C54" s="35" t="s">
        <v>9</v>
      </c>
      <c r="D54" s="37">
        <v>430758874</v>
      </c>
      <c r="E54" s="38">
        <v>0.16300000000000001</v>
      </c>
    </row>
    <row r="55" spans="1:5" x14ac:dyDescent="0.25">
      <c r="A55" s="33" t="s">
        <v>125</v>
      </c>
      <c r="B55" s="35" t="s">
        <v>126</v>
      </c>
      <c r="C55" s="35" t="s">
        <v>9</v>
      </c>
      <c r="D55" s="37">
        <v>950702967</v>
      </c>
      <c r="E55" s="38">
        <v>0.86299999999999999</v>
      </c>
    </row>
    <row r="56" spans="1:5" x14ac:dyDescent="0.25">
      <c r="A56" s="33" t="s">
        <v>127</v>
      </c>
      <c r="B56" s="35" t="s">
        <v>128</v>
      </c>
      <c r="C56" s="35" t="s">
        <v>9</v>
      </c>
      <c r="D56" s="37">
        <v>2874188573</v>
      </c>
      <c r="E56" s="38">
        <v>0.39700000000000002</v>
      </c>
    </row>
    <row r="57" spans="1:5" x14ac:dyDescent="0.25">
      <c r="A57" s="33" t="s">
        <v>129</v>
      </c>
      <c r="B57" s="35" t="s">
        <v>130</v>
      </c>
      <c r="C57" s="35" t="s">
        <v>9</v>
      </c>
      <c r="D57" s="37">
        <v>292587273</v>
      </c>
      <c r="E57" s="38">
        <v>0.112</v>
      </c>
    </row>
    <row r="58" spans="1:5" x14ac:dyDescent="0.25">
      <c r="A58" s="33" t="s">
        <v>131</v>
      </c>
      <c r="B58" s="35" t="s">
        <v>132</v>
      </c>
      <c r="C58" s="35" t="s">
        <v>9</v>
      </c>
      <c r="D58" s="37">
        <v>69155277</v>
      </c>
      <c r="E58" s="38">
        <v>2.8000000000000001E-2</v>
      </c>
    </row>
    <row r="59" spans="1:5" x14ac:dyDescent="0.25">
      <c r="A59" s="33" t="s">
        <v>133</v>
      </c>
      <c r="B59" s="35" t="s">
        <v>134</v>
      </c>
      <c r="C59" s="35" t="s">
        <v>9</v>
      </c>
      <c r="D59" s="37">
        <v>260340982</v>
      </c>
      <c r="E59" s="38">
        <v>0.14000000000000001</v>
      </c>
    </row>
    <row r="60" spans="1:5" x14ac:dyDescent="0.25">
      <c r="A60" s="33" t="s">
        <v>135</v>
      </c>
      <c r="B60" s="35" t="s">
        <v>136</v>
      </c>
      <c r="C60" s="35" t="s">
        <v>9</v>
      </c>
      <c r="D60" s="37">
        <v>383509465</v>
      </c>
      <c r="E60" s="38">
        <v>0.252</v>
      </c>
    </row>
    <row r="61" spans="1:5" x14ac:dyDescent="0.25">
      <c r="A61" s="33" t="s">
        <v>137</v>
      </c>
      <c r="B61" s="35" t="s">
        <v>138</v>
      </c>
      <c r="C61" s="35" t="s">
        <v>66</v>
      </c>
      <c r="D61" s="37">
        <v>266933994</v>
      </c>
      <c r="E61" s="38">
        <v>0.34300000000000003</v>
      </c>
    </row>
    <row r="62" spans="1:5" x14ac:dyDescent="0.25">
      <c r="A62" s="33" t="s">
        <v>139</v>
      </c>
      <c r="B62" s="35" t="s">
        <v>140</v>
      </c>
      <c r="C62" s="35" t="s">
        <v>9</v>
      </c>
      <c r="D62" s="37">
        <v>157889627</v>
      </c>
      <c r="E62" s="38">
        <v>0.155</v>
      </c>
    </row>
    <row r="63" spans="1:5" x14ac:dyDescent="0.25">
      <c r="A63" s="33" t="s">
        <v>141</v>
      </c>
      <c r="B63" s="35" t="s">
        <v>142</v>
      </c>
      <c r="C63" s="35" t="s">
        <v>66</v>
      </c>
      <c r="D63" s="37">
        <v>2990884064</v>
      </c>
      <c r="E63" s="38">
        <v>4.8529999999999998</v>
      </c>
    </row>
    <row r="64" spans="1:5" x14ac:dyDescent="0.25">
      <c r="A64" s="33" t="s">
        <v>143</v>
      </c>
      <c r="B64" s="35" t="s">
        <v>142</v>
      </c>
      <c r="C64" s="35" t="s">
        <v>24</v>
      </c>
      <c r="D64" s="37">
        <v>4566511125</v>
      </c>
      <c r="E64" s="38">
        <v>6.7839999999999998</v>
      </c>
    </row>
    <row r="65" spans="1:5" x14ac:dyDescent="0.25">
      <c r="A65" s="33" t="s">
        <v>144</v>
      </c>
      <c r="B65" s="35" t="s">
        <v>145</v>
      </c>
      <c r="C65" s="35" t="s">
        <v>9</v>
      </c>
      <c r="D65" s="37">
        <v>839159130</v>
      </c>
      <c r="E65" s="38">
        <v>1.9279999999999999</v>
      </c>
    </row>
    <row r="66" spans="1:5" x14ac:dyDescent="0.25">
      <c r="A66" s="33" t="s">
        <v>146</v>
      </c>
      <c r="B66" s="35" t="s">
        <v>147</v>
      </c>
      <c r="C66" s="35" t="s">
        <v>9</v>
      </c>
      <c r="D66" s="37">
        <v>335865260</v>
      </c>
      <c r="E66" s="38">
        <v>0.10100000000000001</v>
      </c>
    </row>
    <row r="67" spans="1:5" x14ac:dyDescent="0.25">
      <c r="A67" s="33" t="s">
        <v>148</v>
      </c>
      <c r="B67" s="35" t="s">
        <v>149</v>
      </c>
      <c r="C67" s="35" t="s">
        <v>9</v>
      </c>
      <c r="D67" s="37">
        <v>1163955366</v>
      </c>
      <c r="E67" s="38">
        <v>1.5409999999999999</v>
      </c>
    </row>
    <row r="68" spans="1:5" x14ac:dyDescent="0.25">
      <c r="A68" s="33" t="s">
        <v>150</v>
      </c>
      <c r="B68" s="35" t="s">
        <v>151</v>
      </c>
      <c r="C68" s="35" t="s">
        <v>24</v>
      </c>
      <c r="D68" s="37">
        <v>1200488532</v>
      </c>
      <c r="E68" s="38">
        <v>0.22800000000000001</v>
      </c>
    </row>
    <row r="69" spans="1:5" x14ac:dyDescent="0.25">
      <c r="A69" s="33" t="s">
        <v>152</v>
      </c>
      <c r="B69" s="35" t="s">
        <v>153</v>
      </c>
      <c r="C69" s="35" t="s">
        <v>9</v>
      </c>
      <c r="D69" s="37">
        <v>1095177074</v>
      </c>
      <c r="E69" s="38">
        <v>1.714</v>
      </c>
    </row>
    <row r="70" spans="1:5" x14ac:dyDescent="0.25">
      <c r="A70" s="33" t="s">
        <v>154</v>
      </c>
      <c r="B70" s="35" t="s">
        <v>155</v>
      </c>
      <c r="C70" s="35" t="s">
        <v>9</v>
      </c>
      <c r="D70" s="37">
        <v>1215642613</v>
      </c>
      <c r="E70" s="38">
        <v>1.4139999999999999</v>
      </c>
    </row>
    <row r="71" spans="1:5" x14ac:dyDescent="0.25">
      <c r="A71" s="33" t="s">
        <v>156</v>
      </c>
      <c r="B71" s="35" t="s">
        <v>157</v>
      </c>
      <c r="C71" s="35" t="s">
        <v>9</v>
      </c>
      <c r="D71" s="37">
        <v>340002999</v>
      </c>
      <c r="E71" s="38">
        <v>0.877</v>
      </c>
    </row>
    <row r="72" spans="1:5" x14ac:dyDescent="0.25">
      <c r="A72" s="33" t="s">
        <v>158</v>
      </c>
      <c r="B72" s="35" t="s">
        <v>159</v>
      </c>
      <c r="C72" s="35" t="s">
        <v>160</v>
      </c>
      <c r="D72" s="37">
        <v>355642848</v>
      </c>
      <c r="E72" s="38">
        <v>0.46700000000000003</v>
      </c>
    </row>
    <row r="73" spans="1:5" x14ac:dyDescent="0.25">
      <c r="A73" s="33" t="s">
        <v>161</v>
      </c>
      <c r="B73" s="35" t="s">
        <v>162</v>
      </c>
      <c r="C73" s="35" t="s">
        <v>9</v>
      </c>
      <c r="D73" s="37">
        <v>143294210</v>
      </c>
      <c r="E73" s="38">
        <v>0.24</v>
      </c>
    </row>
    <row r="74" spans="1:5" x14ac:dyDescent="0.25">
      <c r="A74" s="33" t="s">
        <v>163</v>
      </c>
      <c r="B74" s="35" t="s">
        <v>164</v>
      </c>
      <c r="C74" s="35" t="s">
        <v>17</v>
      </c>
      <c r="D74" s="37">
        <v>589695175</v>
      </c>
      <c r="E74" s="38">
        <v>0.35699999999999998</v>
      </c>
    </row>
    <row r="75" spans="1:5" x14ac:dyDescent="0.25">
      <c r="A75" s="33" t="s">
        <v>165</v>
      </c>
      <c r="B75" s="35" t="s">
        <v>166</v>
      </c>
      <c r="C75" s="35" t="s">
        <v>9</v>
      </c>
      <c r="D75" s="37">
        <v>105899222</v>
      </c>
      <c r="E75" s="38">
        <v>0.22</v>
      </c>
    </row>
    <row r="76" spans="1:5" x14ac:dyDescent="0.25">
      <c r="A76" s="33" t="s">
        <v>167</v>
      </c>
      <c r="B76" s="35" t="s">
        <v>168</v>
      </c>
      <c r="C76" s="35" t="s">
        <v>9</v>
      </c>
      <c r="D76" s="37">
        <v>726823001</v>
      </c>
      <c r="E76" s="38">
        <v>1.74</v>
      </c>
    </row>
    <row r="77" spans="1:5" x14ac:dyDescent="0.25">
      <c r="A77" s="33" t="s">
        <v>169</v>
      </c>
      <c r="B77" s="35" t="s">
        <v>170</v>
      </c>
      <c r="C77" s="35" t="s">
        <v>171</v>
      </c>
      <c r="D77" s="37">
        <v>218568234</v>
      </c>
      <c r="E77" s="38">
        <v>0.37</v>
      </c>
    </row>
    <row r="78" spans="1:5" x14ac:dyDescent="0.25">
      <c r="A78" s="33" t="s">
        <v>172</v>
      </c>
      <c r="B78" s="35" t="s">
        <v>173</v>
      </c>
      <c r="C78" s="35" t="s">
        <v>17</v>
      </c>
      <c r="D78" s="37">
        <v>423091712</v>
      </c>
      <c r="E78" s="38">
        <v>0.874</v>
      </c>
    </row>
    <row r="79" spans="1:5" x14ac:dyDescent="0.25">
      <c r="A79" s="33" t="s">
        <v>174</v>
      </c>
      <c r="B79" s="35" t="s">
        <v>175</v>
      </c>
      <c r="C79" s="35" t="s">
        <v>9</v>
      </c>
      <c r="D79" s="37">
        <v>808436195</v>
      </c>
      <c r="E79" s="38">
        <v>0.58299999999999996</v>
      </c>
    </row>
    <row r="80" spans="1:5" x14ac:dyDescent="0.25">
      <c r="A80" s="33" t="s">
        <v>176</v>
      </c>
      <c r="B80" s="35" t="s">
        <v>177</v>
      </c>
      <c r="C80" s="35" t="s">
        <v>9</v>
      </c>
      <c r="D80" s="37">
        <v>513869896</v>
      </c>
      <c r="E80" s="38">
        <v>0.69499999999999995</v>
      </c>
    </row>
    <row r="81" spans="1:5" x14ac:dyDescent="0.25">
      <c r="A81" s="33" t="s">
        <v>178</v>
      </c>
      <c r="B81" s="35" t="s">
        <v>179</v>
      </c>
      <c r="C81" s="35" t="s">
        <v>9</v>
      </c>
      <c r="D81" s="37">
        <v>1087887681</v>
      </c>
      <c r="E81" s="38">
        <v>0.97599999999999998</v>
      </c>
    </row>
    <row r="82" spans="1:5" x14ac:dyDescent="0.25">
      <c r="A82" s="33" t="s">
        <v>180</v>
      </c>
      <c r="B82" s="35" t="s">
        <v>181</v>
      </c>
      <c r="C82" s="35" t="s">
        <v>40</v>
      </c>
      <c r="D82" s="37">
        <v>515014562</v>
      </c>
      <c r="E82" s="38">
        <v>0.17499999999999999</v>
      </c>
    </row>
    <row r="83" spans="1:5" x14ac:dyDescent="0.25">
      <c r="A83" s="33" t="s">
        <v>182</v>
      </c>
      <c r="B83" s="35" t="s">
        <v>183</v>
      </c>
      <c r="C83" s="35" t="s">
        <v>9</v>
      </c>
      <c r="D83" s="37">
        <v>4035078991</v>
      </c>
      <c r="E83" s="38">
        <v>12.929</v>
      </c>
    </row>
    <row r="84" spans="1:5" x14ac:dyDescent="0.25">
      <c r="A84" s="33" t="s">
        <v>184</v>
      </c>
      <c r="B84" s="35" t="s">
        <v>185</v>
      </c>
      <c r="C84" s="35" t="s">
        <v>9</v>
      </c>
      <c r="D84" s="37">
        <v>1576975642</v>
      </c>
      <c r="E84" s="38">
        <v>0.14000000000000001</v>
      </c>
    </row>
    <row r="85" spans="1:5" x14ac:dyDescent="0.25">
      <c r="A85" s="33" t="s">
        <v>186</v>
      </c>
      <c r="B85" s="35" t="s">
        <v>187</v>
      </c>
      <c r="C85" s="35" t="s">
        <v>9</v>
      </c>
      <c r="D85" s="37">
        <v>1114442976</v>
      </c>
      <c r="E85" s="38">
        <v>0.89100000000000001</v>
      </c>
    </row>
    <row r="86" spans="1:5" x14ac:dyDescent="0.25">
      <c r="A86" s="33" t="s">
        <v>188</v>
      </c>
      <c r="B86" s="35" t="s">
        <v>189</v>
      </c>
      <c r="C86" s="35" t="s">
        <v>9</v>
      </c>
      <c r="D86" s="37">
        <v>1260665218</v>
      </c>
      <c r="E86" s="38">
        <v>2.4609999999999999</v>
      </c>
    </row>
    <row r="87" spans="1:5" x14ac:dyDescent="0.25">
      <c r="A87" s="33" t="s">
        <v>190</v>
      </c>
      <c r="B87" s="35" t="s">
        <v>191</v>
      </c>
      <c r="C87" s="35" t="s">
        <v>9</v>
      </c>
      <c r="D87" s="37">
        <v>296015511</v>
      </c>
      <c r="E87" s="38">
        <v>0.31900000000000001</v>
      </c>
    </row>
    <row r="88" spans="1:5" x14ac:dyDescent="0.25">
      <c r="A88" s="33" t="s">
        <v>192</v>
      </c>
      <c r="B88" s="35"/>
      <c r="C88" s="35"/>
      <c r="D88" s="37">
        <v>96503698163</v>
      </c>
      <c r="E88" s="38">
        <v>100</v>
      </c>
    </row>
    <row r="89" spans="1:5" ht="15.75" thickBot="1" x14ac:dyDescent="0.3">
      <c r="A89" s="34" t="s">
        <v>193</v>
      </c>
      <c r="B89" s="36"/>
      <c r="C89" s="36"/>
      <c r="D89" s="39">
        <v>17420365.925839499</v>
      </c>
      <c r="E89" s="40"/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PythonMetaTrader5</vt:lpstr>
      <vt:lpstr>AtivosB3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windows7</cp:lastModifiedBy>
  <dcterms:created xsi:type="dcterms:W3CDTF">2023-08-10T00:11:13Z</dcterms:created>
  <dcterms:modified xsi:type="dcterms:W3CDTF">2023-08-14T17:25:03Z</dcterms:modified>
</cp:coreProperties>
</file>