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emf" ContentType="image/x-e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Instrucoes" sheetId="1" state="visible" r:id="rId2"/>
    <sheet name="Riscos" sheetId="2" state="visible" r:id="rId3"/>
    <sheet name="Issues" sheetId="3" state="visible" r:id="rId4"/>
    <sheet name="Acoes" sheetId="4" state="visible" r:id="rId5"/>
    <sheet name="Grafico" sheetId="5" state="visible" r:id="rId6"/>
    <sheet name="EAR" sheetId="6" state="visible" r:id="rId7"/>
    <sheet name="Param" sheetId="7" state="visible" r:id="rId8"/>
  </sheets>
  <definedNames>
    <definedName function="false" hidden="false" name="Acao" vbProcedure="false">Param!$H$5:$H$9</definedName>
    <definedName function="false" hidden="false" name="EAR" vbProcedure="false">Param!$G$5:$G$9</definedName>
    <definedName function="false" hidden="false" name="Impacto" vbProcedure="false">Param!$F$5:$F$9</definedName>
    <definedName function="false" hidden="false" name="Prioridade" vbProcedure="false">Param!$N$5:$N$9</definedName>
    <definedName function="false" hidden="false" name="Probabilidade" vbProcedure="false">Param!$E$5:$E$9</definedName>
    <definedName function="false" hidden="false" name="Status" vbProcedure="false">Param!$K$5:$K$8</definedName>
    <definedName function="false" hidden="false" name="Urgencia" vbProcedure="false">Param!$J$5:$J$9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<sst xmlns="http://schemas.openxmlformats.org/spreadsheetml/2006/main" count="205" uniqueCount="103">
  <si>
    <t xml:space="preserve">Explicação das Abas</t>
  </si>
  <si>
    <t xml:space="preserve"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</si>
  <si>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 xml:space="preserve">Objetivo:</t>
  </si>
  <si>
    <t xml:space="preserve">Tratar os riscos</t>
  </si>
  <si>
    <t xml:space="preserve">Ref.</t>
  </si>
  <si>
    <t xml:space="preserve">Passos</t>
  </si>
  <si>
    <t xml:space="preserve">Aba</t>
  </si>
  <si>
    <t xml:space="preserve">Comentários</t>
  </si>
  <si>
    <t xml:space="preserve">Incluir todos os riscos identificados na coluna descrição dos riscos</t>
  </si>
  <si>
    <t xml:space="preserve">Riscos</t>
  </si>
  <si>
    <t xml:space="preserve">Incluir as demais informações sobre os riscos. Caso tenha alguma dúvida sobre a coluna, consulte a Aba Param</t>
  </si>
  <si>
    <t xml:space="preserve">Incluir as ações para tratar os riscos. Quando existirem várias ações, usar a aba Ações e colocar a Referência usada. Incluir somente uma referência na coluna Ação: "Vide Aba Acoes".</t>
  </si>
  <si>
    <t xml:space="preserve">Acoes</t>
  </si>
  <si>
    <t xml:space="preserve">Tratar os problemas e questões ocorridas no projeto</t>
  </si>
  <si>
    <t xml:space="preserve">Incluir o problema ou questão ocorrido na coluna descrição da Issue</t>
  </si>
  <si>
    <t xml:space="preserve">Issues</t>
  </si>
  <si>
    <t xml:space="preserve">Incluir as demais informações sobre o problema ou questão. Caso tenha alguma dúvida sobre a coluna, consulte a Aba Param</t>
  </si>
  <si>
    <t xml:space="preserve">Incluir as ações para tratar o problema/questão. Quando existirem várias ações, usar a aba Ações e colocar a Referência usada. Incluir somente uma referência na coluna Ação: "Vide Aba Acoes".</t>
  </si>
  <si>
    <t xml:space="preserve">Categorizar os riscos</t>
  </si>
  <si>
    <t xml:space="preserve">Incluir as categorias identificadas na coluna categoria</t>
  </si>
  <si>
    <t xml:space="preserve">Param</t>
  </si>
  <si>
    <t xml:space="preserve">Para ajustar a Estrutura Analítica dos Riscos, clique no SmartArt e altere as categorias e subcategorias</t>
  </si>
  <si>
    <t xml:space="preserve">EAR</t>
  </si>
  <si>
    <t xml:space="preserve">Caso você quiser tratar as subcategorias na Aba Riscos, criar coluna. Esse template só usa as subcategorias como referência no EAR.</t>
  </si>
  <si>
    <t xml:space="preserve">Cód.</t>
  </si>
  <si>
    <t xml:space="preserve">Severidade</t>
  </si>
  <si>
    <t xml:space="preserve">Descrição do risco</t>
  </si>
  <si>
    <t xml:space="preserve">Probabi-lidade</t>
  </si>
  <si>
    <t xml:space="preserve">Impacto</t>
  </si>
  <si>
    <t xml:space="preserve">Descrição do Impacto</t>
  </si>
  <si>
    <t xml:space="preserve">Categoria</t>
  </si>
  <si>
    <t xml:space="preserve">Ação</t>
  </si>
  <si>
    <t xml:space="preserve">Descrição da ação</t>
  </si>
  <si>
    <t xml:space="preserve">Responsável</t>
  </si>
  <si>
    <t xml:space="preserve">Previsão</t>
  </si>
  <si>
    <t xml:space="preserve">Incompatibilidade de conexão do sistema de compras com o sistema de fornecedores</t>
  </si>
  <si>
    <t xml:space="preserve">3-Média</t>
  </si>
  <si>
    <t xml:space="preserve">5-Muito Alto</t>
  </si>
  <si>
    <t xml:space="preserve">Será impossível realizar as funções de cotação, consultas automatizadas dos produtos.</t>
  </si>
  <si>
    <t xml:space="preserve">Técnico</t>
  </si>
  <si>
    <t xml:space="preserve">Transferir</t>
  </si>
  <si>
    <t xml:space="preserve">Modificar o conceito dessas funcionalidades para que funcionem de maneira não dependente de outros sistemas.</t>
  </si>
  <si>
    <t xml:space="preserve">Arquiteto</t>
  </si>
  <si>
    <t xml:space="preserve">Falta de mão de obra para produção do sistema</t>
  </si>
  <si>
    <t xml:space="preserve">Pode ocorrer atraso do cronograma, pois, tarefas antes executadas pelo funcionário que se desligou do projeto ficaram em espera até contratação de uma nova contratação.</t>
  </si>
  <si>
    <t xml:space="preserve">Gestão do projeto</t>
  </si>
  <si>
    <t xml:space="preserve">Prevenir</t>
  </si>
  <si>
    <t xml:space="preserve">Manter o funcionário satisfeito e sempre engajado no projeto, proporcionando aos melhores premiações e benefícios.</t>
  </si>
  <si>
    <t xml:space="preserve">Gestor de Projeto</t>
  </si>
  <si>
    <t xml:space="preserve">Infraestrutura inapta para o desenvolvimento do projeto</t>
  </si>
  <si>
    <t xml:space="preserve">4-Alta</t>
  </si>
  <si>
    <t xml:space="preserve">3-Médio</t>
  </si>
  <si>
    <t xml:space="preserve">No caso de falhas em computadores de desenvolvimento poderá ocorrer atrasos no desenvolvimento e aumento nos custos.</t>
  </si>
  <si>
    <t xml:space="preserve">Manter os computadores sempre em bom estado de uso e realizar manutenções preventivas.</t>
  </si>
  <si>
    <t xml:space="preserve">Descrição da Issue</t>
  </si>
  <si>
    <t xml:space="preserve">Urgência</t>
  </si>
  <si>
    <t xml:space="preserve">Quem Identificou</t>
  </si>
  <si>
    <t xml:space="preserve">Data de Identificação</t>
  </si>
  <si>
    <t xml:space="preserve">Status</t>
  </si>
  <si>
    <t xml:space="preserve">Issue1</t>
  </si>
  <si>
    <t xml:space="preserve">2-Baixo</t>
  </si>
  <si>
    <t xml:space="preserve">Tipo</t>
  </si>
  <si>
    <t xml:space="preserve">Prior.</t>
  </si>
  <si>
    <t xml:space="preserve">Descrição do Risco ou da Issue</t>
  </si>
  <si>
    <t xml:space="preserve">Previsão Original</t>
  </si>
  <si>
    <t xml:space="preserve">Ação 1</t>
  </si>
  <si>
    <t xml:space="preserve">Ger. Projeto</t>
  </si>
  <si>
    <t xml:space="preserve">Em andamento</t>
  </si>
  <si>
    <t xml:space="preserve">Ação 2.1</t>
  </si>
  <si>
    <t xml:space="preserve">Desenvolvedor</t>
  </si>
  <si>
    <t xml:space="preserve">Ok</t>
  </si>
  <si>
    <t xml:space="preserve">Ação 2.2</t>
  </si>
  <si>
    <t xml:space="preserve">Pendente</t>
  </si>
  <si>
    <t xml:space="preserve">Matriz Referência</t>
  </si>
  <si>
    <t xml:space="preserve">RISCOS</t>
  </si>
  <si>
    <t xml:space="preserve">Probabilidade</t>
  </si>
  <si>
    <t xml:space="preserve">Matriz de Probabilidade x Impacto/Urgencia</t>
  </si>
  <si>
    <t xml:space="preserve">Matriz de Probabilidade x Impacto</t>
  </si>
  <si>
    <t xml:space="preserve">5-Muito Alta</t>
  </si>
  <si>
    <t xml:space="preserve">2-Baixa</t>
  </si>
  <si>
    <t xml:space="preserve">1-Muito baixa</t>
  </si>
  <si>
    <t xml:space="preserve">1-Muito baixo</t>
  </si>
  <si>
    <t xml:space="preserve">4-Alto</t>
  </si>
  <si>
    <t xml:space="preserve">Referencia</t>
  </si>
  <si>
    <t xml:space="preserve">ISSUES</t>
  </si>
  <si>
    <t xml:space="preserve">Matriz de Urgência x Impacto</t>
  </si>
  <si>
    <t xml:space="preserve">Legenda</t>
  </si>
  <si>
    <t xml:space="preserve">Abas</t>
  </si>
  <si>
    <t xml:space="preserve">Definição</t>
  </si>
  <si>
    <t xml:space="preserve">Probabilidade x Impacto</t>
  </si>
  <si>
    <t xml:space="preserve">Urgência x Impacto</t>
  </si>
  <si>
    <t xml:space="preserve">Cód. Risco ou Issue relacionado</t>
  </si>
  <si>
    <t xml:space="preserve">Domínio</t>
  </si>
  <si>
    <t xml:space="preserve">Instrucoes</t>
  </si>
  <si>
    <t xml:space="preserve">Organizacional</t>
  </si>
  <si>
    <t xml:space="preserve">0-Sem prioridade</t>
  </si>
  <si>
    <t xml:space="preserve">Mitigar</t>
  </si>
  <si>
    <t xml:space="preserve">1-Baixa</t>
  </si>
  <si>
    <t xml:space="preserve">2-Média</t>
  </si>
  <si>
    <t xml:space="preserve">Externo</t>
  </si>
  <si>
    <t xml:space="preserve">Assumir</t>
  </si>
  <si>
    <t xml:space="preserve">3-Alta</t>
  </si>
  <si>
    <t xml:space="preserve">Grafico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</si>
</sst>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DD/MMM/YYYY"/>
    <numFmt numFmtId="168" formatCode="0"/>
    <numFmt numFmtId="169" formatCode="D\-MMM\-YY;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00"/>
        <bgColor rgb="FFFAC090"/>
      </patternFill>
    </fill>
    <fill>
      <patternFill patternType="solid">
        <fgColor rgb="FFF2F2F2"/>
        <bgColor rgb="FFEBF1DE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5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5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0" borderId="1" xfId="5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21" borderId="1" xfId="5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54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5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5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0" borderId="1" xfId="5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0" borderId="1" xfId="5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0" borderId="1" xfId="5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2" borderId="2" xfId="5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3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4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6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6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21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22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25" xfId="5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0" borderId="25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25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1 - 20%" xfId="21" builtinId="53" customBuiltin="true"/>
    <cellStyle name="Accent1 - 20% 2" xfId="22" builtinId="53" customBuiltin="true"/>
    <cellStyle name="Accent1 - 40%" xfId="23" builtinId="53" customBuiltin="true"/>
    <cellStyle name="Accent1 - 40% 2" xfId="24" builtinId="53" customBuiltin="true"/>
    <cellStyle name="Accent1 - 60%" xfId="25" builtinId="53" customBuiltin="true"/>
    <cellStyle name="Accent2 - 20%" xfId="26" builtinId="53" customBuiltin="true"/>
    <cellStyle name="Accent2 - 20% 2" xfId="27" builtinId="53" customBuiltin="true"/>
    <cellStyle name="Accent2 - 40%" xfId="28" builtinId="53" customBuiltin="true"/>
    <cellStyle name="Accent2 - 40% 2" xfId="29" builtinId="53" customBuiltin="true"/>
    <cellStyle name="Accent2 - 60%" xfId="30" builtinId="53" customBuiltin="true"/>
    <cellStyle name="Accent3 - 20%" xfId="31" builtinId="53" customBuiltin="true"/>
    <cellStyle name="Accent3 - 20% 2" xfId="32" builtinId="53" customBuiltin="true"/>
    <cellStyle name="Accent3 - 40%" xfId="33" builtinId="53" customBuiltin="true"/>
    <cellStyle name="Accent3 - 40% 2" xfId="34" builtinId="53" customBuiltin="true"/>
    <cellStyle name="Accent3 - 60%" xfId="35" builtinId="53" customBuiltin="true"/>
    <cellStyle name="Accent4 - 20%" xfId="36" builtinId="53" customBuiltin="true"/>
    <cellStyle name="Accent4 - 20% 2" xfId="37" builtinId="53" customBuiltin="true"/>
    <cellStyle name="Accent4 - 40%" xfId="38" builtinId="53" customBuiltin="true"/>
    <cellStyle name="Accent4 - 40% 2" xfId="39" builtinId="53" customBuiltin="true"/>
    <cellStyle name="Accent4 - 60%" xfId="40" builtinId="53" customBuiltin="true"/>
    <cellStyle name="Accent5 - 20%" xfId="41" builtinId="53" customBuiltin="true"/>
    <cellStyle name="Accent5 - 20% 2" xfId="42" builtinId="53" customBuiltin="true"/>
    <cellStyle name="Accent5 - 40%" xfId="43" builtinId="53" customBuiltin="true"/>
    <cellStyle name="Accent5 - 40% 2" xfId="44" builtinId="53" customBuiltin="true"/>
    <cellStyle name="Accent5 - 60%" xfId="45" builtinId="53" customBuiltin="true"/>
    <cellStyle name="Accent6 - 20%" xfId="46" builtinId="53" customBuiltin="true"/>
    <cellStyle name="Accent6 - 20% 2" xfId="47" builtinId="53" customBuiltin="true"/>
    <cellStyle name="Accent6 - 40%" xfId="48" builtinId="53" customBuiltin="true"/>
    <cellStyle name="Accent6 - 40% 2" xfId="49" builtinId="53" customBuiltin="true"/>
    <cellStyle name="Accent6 - 60%" xfId="50" builtinId="53" customBuiltin="true"/>
    <cellStyle name="Emphasis 1" xfId="51" builtinId="53" customBuiltin="true"/>
    <cellStyle name="Emphasis 2" xfId="52" builtinId="53" customBuiltin="true"/>
    <cellStyle name="Emphasis 3" xfId="53" builtinId="53" customBuiltin="true"/>
    <cellStyle name="Normal 2" xfId="54" builtinId="53" customBuiltin="true"/>
    <cellStyle name="Percent 2" xfId="55" builtinId="53" customBuiltin="true"/>
    <cellStyle name="Sheet Title" xfId="56" builtinId="53" customBuiltin="true"/>
    <cellStyle name="Excel Built-in Accent1" xfId="57" builtinId="53" customBuiltin="true"/>
    <cellStyle name="*unknown*" xfId="20" builtinId="8" customBuiltin="false"/>
  </cellStyles>
  <dxfs count="4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000080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8000"/>
      </font>
    </dxf>
    <dxf>
      <font>
        <color rgb="FFFF0000"/>
      </font>
    </dxf>
    <dxf>
      <font>
        <color rgb="FF008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E6E0EC"/>
      <rgbColor rgb="FFFCD5B5"/>
      <rgbColor rgb="FFF2F2F2"/>
      <rgbColor rgb="FFFF6600"/>
      <rgbColor rgb="FF4F81BD"/>
      <rgbColor rgb="FFC3D69B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36000</xdr:colOff>
      <xdr:row>0</xdr:row>
      <xdr:rowOff>36000</xdr:rowOff>
    </xdr:to>
    <xdr:pic>
      <xdr:nvPicPr>
        <xdr:cNvPr id="0" name="RenderedShapes" descr=""/>
        <xdr:cNvPicPr/>
      </xdr:nvPicPr>
      <xdr:blipFill>
        <a:blip r:embed="rId1"/>
        <a:stretch/>
      </xdr:blipFill>
      <xdr:spPr>
        <a:xfrm>
          <a:off x="0" y="0"/>
          <a:ext cx="36000" cy="3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RowHeight="15"/>
  <cols>
    <col collapsed="false" hidden="false" max="1" min="1" style="1" width="3.10714285714286"/>
    <col collapsed="false" hidden="false" max="2" min="2" style="1" width="7.69387755102041"/>
    <col collapsed="false" hidden="false" max="3" min="3" style="2" width="61.1530612244898"/>
    <col collapsed="false" hidden="false" max="4" min="4" style="1" width="9.31632653061224"/>
    <col collapsed="false" hidden="false" max="5" min="5" style="1" width="27.1326530612245"/>
    <col collapsed="false" hidden="false" max="1025" min="6" style="1" width="9.0459183673469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/>
      <c r="B2" s="3"/>
      <c r="C2" s="4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5" hidden="false" customHeight="false" outlineLevel="0" collapsed="false">
      <c r="A3" s="0"/>
      <c r="B3" s="0"/>
      <c r="C3" s="5" t="s">
        <v>1</v>
      </c>
      <c r="D3" s="6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6" customFormat="false" ht="15" hidden="false" customHeight="false" outlineLevel="0" collapsed="false">
      <c r="A6" s="0"/>
      <c r="B6" s="7" t="s">
        <v>2</v>
      </c>
      <c r="C6" s="2" t="s">
        <v>3</v>
      </c>
      <c r="D6" s="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15.75" hidden="false" customHeight="true" outlineLevel="0" collapsed="false">
      <c r="B7" s="4" t="s">
        <v>4</v>
      </c>
      <c r="C7" s="4" t="s">
        <v>5</v>
      </c>
      <c r="D7" s="4" t="s">
        <v>6</v>
      </c>
      <c r="E7" s="4" t="s">
        <v>7</v>
      </c>
    </row>
    <row r="8" customFormat="false" ht="15" hidden="false" customHeight="false" outlineLevel="0" collapsed="false">
      <c r="A8" s="0"/>
      <c r="B8" s="10" t="n">
        <v>1</v>
      </c>
      <c r="C8" s="11" t="s">
        <v>8</v>
      </c>
      <c r="D8" s="12" t="s">
        <v>9</v>
      </c>
      <c r="E8" s="1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false" outlineLevel="0" collapsed="false">
      <c r="A9" s="0"/>
      <c r="B9" s="10" t="n">
        <f aca="false">B8+1</f>
        <v>2</v>
      </c>
      <c r="C9" s="11" t="s">
        <v>10</v>
      </c>
      <c r="D9" s="12" t="s">
        <v>9</v>
      </c>
      <c r="E9" s="1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5" hidden="false" customHeight="false" outlineLevel="0" collapsed="false">
      <c r="A10" s="0"/>
      <c r="B10" s="10" t="n">
        <f aca="false">B9+1</f>
        <v>3</v>
      </c>
      <c r="C10" s="11" t="s">
        <v>11</v>
      </c>
      <c r="D10" s="12" t="s">
        <v>12</v>
      </c>
      <c r="E10" s="1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10" t="n">
        <f aca="false">B10+1</f>
        <v>4</v>
      </c>
      <c r="C11" s="11"/>
      <c r="D11" s="11"/>
      <c r="E11" s="1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10" t="n">
        <f aca="false">B11+1</f>
        <v>5</v>
      </c>
      <c r="C12" s="11"/>
      <c r="D12" s="11"/>
      <c r="E12" s="1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4" customFormat="false" ht="15" hidden="false" customHeight="false" outlineLevel="0" collapsed="false">
      <c r="A14" s="0"/>
      <c r="B14" s="7" t="s">
        <v>2</v>
      </c>
      <c r="C14" s="2" t="s">
        <v>13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" customFormat="true" ht="15.75" hidden="false" customHeight="true" outlineLevel="0" collapsed="false">
      <c r="B15" s="4" t="s">
        <v>4</v>
      </c>
      <c r="C15" s="4" t="s">
        <v>5</v>
      </c>
      <c r="D15" s="4" t="s">
        <v>6</v>
      </c>
      <c r="E15" s="4" t="s">
        <v>7</v>
      </c>
    </row>
    <row r="16" customFormat="false" ht="15" hidden="false" customHeight="false" outlineLevel="0" collapsed="false">
      <c r="A16" s="0"/>
      <c r="B16" s="10" t="n">
        <v>1</v>
      </c>
      <c r="C16" s="11" t="s">
        <v>14</v>
      </c>
      <c r="D16" s="12" t="s">
        <v>15</v>
      </c>
      <c r="E16" s="1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0" collapsed="false">
      <c r="A17" s="0"/>
      <c r="B17" s="10" t="n">
        <f aca="false">B16+1</f>
        <v>2</v>
      </c>
      <c r="C17" s="11" t="s">
        <v>16</v>
      </c>
      <c r="D17" s="12" t="s">
        <v>15</v>
      </c>
      <c r="E17" s="1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5" hidden="false" customHeight="false" outlineLevel="0" collapsed="false">
      <c r="A18" s="0"/>
      <c r="B18" s="10" t="n">
        <f aca="false">B17+1</f>
        <v>3</v>
      </c>
      <c r="C18" s="11" t="s">
        <v>17</v>
      </c>
      <c r="D18" s="12" t="s">
        <v>12</v>
      </c>
      <c r="E18" s="1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0" t="n">
        <f aca="false">B18+1</f>
        <v>4</v>
      </c>
      <c r="C19" s="11"/>
      <c r="D19" s="11"/>
      <c r="E19" s="1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10" t="n">
        <f aca="false">B19+1</f>
        <v>5</v>
      </c>
      <c r="C20" s="11"/>
      <c r="D20" s="11"/>
      <c r="E20" s="1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2" customFormat="false" ht="15" hidden="false" customHeight="false" outlineLevel="0" collapsed="false">
      <c r="A22" s="0"/>
      <c r="B22" s="7" t="s">
        <v>2</v>
      </c>
      <c r="C22" s="2" t="s">
        <v>18</v>
      </c>
      <c r="D22" s="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" customFormat="true" ht="15.75" hidden="false" customHeight="true" outlineLevel="0" collapsed="false">
      <c r="B23" s="4" t="s">
        <v>4</v>
      </c>
      <c r="C23" s="4" t="s">
        <v>5</v>
      </c>
      <c r="D23" s="4" t="s">
        <v>6</v>
      </c>
      <c r="E23" s="4" t="s">
        <v>7</v>
      </c>
    </row>
    <row r="24" customFormat="false" ht="15" hidden="false" customHeight="false" outlineLevel="0" collapsed="false">
      <c r="B24" s="10" t="n">
        <v>1</v>
      </c>
      <c r="C24" s="11" t="s">
        <v>19</v>
      </c>
      <c r="D24" s="12" t="s">
        <v>20</v>
      </c>
      <c r="E24" s="10"/>
    </row>
    <row r="25" customFormat="false" ht="30" hidden="false" customHeight="false" outlineLevel="0" collapsed="false">
      <c r="B25" s="10" t="n">
        <f aca="false">B24+1</f>
        <v>2</v>
      </c>
      <c r="C25" s="11" t="s">
        <v>21</v>
      </c>
      <c r="D25" s="12" t="s">
        <v>22</v>
      </c>
      <c r="E25" s="10"/>
    </row>
    <row r="26" customFormat="false" ht="30" hidden="false" customHeight="false" outlineLevel="0" collapsed="false">
      <c r="B26" s="10" t="n">
        <f aca="false">B25+1</f>
        <v>3</v>
      </c>
      <c r="C26" s="11" t="s">
        <v>23</v>
      </c>
      <c r="D26" s="12" t="s">
        <v>9</v>
      </c>
      <c r="E26" s="10"/>
    </row>
    <row r="27" customFormat="false" ht="15" hidden="false" customHeight="false" outlineLevel="0" collapsed="false">
      <c r="B27" s="10" t="n">
        <f aca="false">B26+1</f>
        <v>4</v>
      </c>
      <c r="C27" s="11"/>
      <c r="D27" s="11"/>
      <c r="E27" s="10"/>
    </row>
    <row r="28" customFormat="false" ht="15" hidden="false" customHeight="false" outlineLevel="0" collapsed="false">
      <c r="B28" s="10" t="n">
        <f aca="false">B27+1</f>
        <v>5</v>
      </c>
      <c r="C28" s="11"/>
      <c r="D28" s="11"/>
      <c r="E28" s="10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4" location="Param!A1" display="Param"/>
    <hyperlink ref="D25" location="EAR!A1" display="EAR"/>
    <hyperlink ref="D26" location="Riscos!A1" display="Riscos"/>
  </hyperlink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13" width="2.69897959183673"/>
    <col collapsed="false" hidden="false" max="2" min="2" style="13" width="5.12755102040816"/>
    <col collapsed="false" hidden="false" max="3" min="3" style="14" width="6.3469387755102"/>
    <col collapsed="false" hidden="false" max="4" min="4" style="13" width="29.1581632653061"/>
    <col collapsed="false" hidden="false" max="6" min="5" style="14" width="11.5204081632653"/>
    <col collapsed="false" hidden="false" max="7" min="7" style="13" width="25.1071428571429"/>
    <col collapsed="false" hidden="false" max="8" min="8" style="13" width="13.2295918367347"/>
    <col collapsed="false" hidden="false" max="9" min="9" style="14" width="10.969387755102"/>
    <col collapsed="false" hidden="false" max="10" min="10" style="14" width="23.219387755102"/>
    <col collapsed="false" hidden="false" max="11" min="11" style="13" width="18.6122448979592"/>
    <col collapsed="false" hidden="false" max="12" min="12" style="13" width="15.3877551020408"/>
    <col collapsed="false" hidden="false" max="13" min="13" style="13" width="19.1683673469388"/>
    <col collapsed="false" hidden="false" max="14" min="14" style="13" width="9.17857142857143"/>
    <col collapsed="false" hidden="false" max="15" min="15" style="13" width="7.56122448979592"/>
    <col collapsed="false" hidden="false" max="1025" min="16" style="13" width="9.04591836734694"/>
  </cols>
  <sheetData>
    <row r="1" customFormat="false" ht="15" hidden="false" customHeight="false" outlineLevel="0" collapsed="false">
      <c r="A1" s="0"/>
      <c r="B1" s="15"/>
      <c r="C1" s="0"/>
      <c r="D1" s="16"/>
      <c r="E1" s="0"/>
      <c r="F1" s="16"/>
      <c r="G1" s="17"/>
      <c r="H1" s="17"/>
      <c r="I1" s="0"/>
      <c r="J1" s="0"/>
      <c r="K1" s="0"/>
      <c r="L1" s="0"/>
      <c r="M1" s="0"/>
      <c r="N1" s="16"/>
      <c r="O1" s="16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45" hidden="false" customHeight="false" outlineLevel="0" collapsed="false">
      <c r="A2" s="0"/>
      <c r="B2" s="18" t="s">
        <v>24</v>
      </c>
      <c r="C2" s="18" t="s">
        <v>25</v>
      </c>
      <c r="D2" s="19" t="s">
        <v>26</v>
      </c>
      <c r="E2" s="18" t="s">
        <v>27</v>
      </c>
      <c r="F2" s="18" t="s">
        <v>28</v>
      </c>
      <c r="G2" s="19" t="s">
        <v>29</v>
      </c>
      <c r="H2" s="19" t="s">
        <v>30</v>
      </c>
      <c r="I2" s="20" t="s">
        <v>31</v>
      </c>
      <c r="J2" s="18" t="s">
        <v>32</v>
      </c>
      <c r="K2" s="18" t="s">
        <v>33</v>
      </c>
      <c r="L2" s="18" t="s">
        <v>34</v>
      </c>
      <c r="M2" s="18" t="s">
        <v>7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5.5" hidden="false" customHeight="false" outlineLevel="0" collapsed="false">
      <c r="A3" s="0"/>
      <c r="B3" s="21" t="n">
        <v>1</v>
      </c>
      <c r="C3" s="22" t="n">
        <f aca="false">IF(ISTEXT(E3),LEFT(E3,1),E3)*IF(ISTEXT(F3),LEFT(F3,1),F3)</f>
        <v>15</v>
      </c>
      <c r="D3" s="21" t="s">
        <v>35</v>
      </c>
      <c r="E3" s="23" t="s">
        <v>36</v>
      </c>
      <c r="F3" s="23" t="s">
        <v>37</v>
      </c>
      <c r="G3" s="21" t="s">
        <v>38</v>
      </c>
      <c r="H3" s="21" t="s">
        <v>39</v>
      </c>
      <c r="I3" s="24" t="s">
        <v>40</v>
      </c>
      <c r="J3" s="25" t="s">
        <v>41</v>
      </c>
      <c r="K3" s="25" t="s">
        <v>42</v>
      </c>
      <c r="L3" s="26"/>
      <c r="M3" s="2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2.35" hidden="false" customHeight="false" outlineLevel="0" collapsed="false">
      <c r="A4" s="0"/>
      <c r="B4" s="25" t="n">
        <f aca="false">B3+1</f>
        <v>2</v>
      </c>
      <c r="C4" s="22" t="n">
        <f aca="false">IF(ISTEXT(E4),LEFT(E4,1),E4)*IF(ISTEXT(F4),LEFT(F4,1),F4)</f>
        <v>15</v>
      </c>
      <c r="D4" s="25" t="s">
        <v>43</v>
      </c>
      <c r="E4" s="23" t="s">
        <v>36</v>
      </c>
      <c r="F4" s="23" t="s">
        <v>37</v>
      </c>
      <c r="G4" s="25" t="s">
        <v>44</v>
      </c>
      <c r="H4" s="21" t="s">
        <v>45</v>
      </c>
      <c r="I4" s="24" t="s">
        <v>46</v>
      </c>
      <c r="J4" s="25" t="s">
        <v>47</v>
      </c>
      <c r="K4" s="25" t="s">
        <v>48</v>
      </c>
      <c r="L4" s="26"/>
      <c r="M4" s="2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8" customFormat="true" ht="82.05" hidden="false" customHeight="false" outlineLevel="0" collapsed="false">
      <c r="B5" s="25" t="n">
        <f aca="false">B4+1</f>
        <v>3</v>
      </c>
      <c r="C5" s="22" t="n">
        <f aca="false">IF(ISTEXT(E5),LEFT(E5,1),E5)*IF(ISTEXT(F5),LEFT(F5,1),F5)</f>
        <v>12</v>
      </c>
      <c r="D5" s="25" t="s">
        <v>49</v>
      </c>
      <c r="E5" s="23" t="s">
        <v>50</v>
      </c>
      <c r="F5" s="23" t="s">
        <v>51</v>
      </c>
      <c r="G5" s="25" t="s">
        <v>52</v>
      </c>
      <c r="H5" s="21" t="s">
        <v>39</v>
      </c>
      <c r="I5" s="24" t="s">
        <v>46</v>
      </c>
      <c r="J5" s="25" t="s">
        <v>53</v>
      </c>
      <c r="K5" s="25" t="s">
        <v>42</v>
      </c>
      <c r="L5" s="26"/>
      <c r="M5" s="25"/>
    </row>
    <row r="6" s="28" customFormat="true" ht="15" hidden="false" customHeight="false" outlineLevel="0" collapsed="false">
      <c r="B6" s="25" t="n">
        <f aca="false">B5+1</f>
        <v>4</v>
      </c>
      <c r="C6" s="22" t="n">
        <f aca="false">IF(ISTEXT(E6),LEFT(E6,1),E6)*IF(ISTEXT(F6),LEFT(F6,1),F6)</f>
        <v>0</v>
      </c>
      <c r="D6" s="25"/>
      <c r="E6" s="23"/>
      <c r="F6" s="23"/>
      <c r="G6" s="25"/>
      <c r="H6" s="21"/>
      <c r="I6" s="24"/>
      <c r="J6" s="25"/>
      <c r="K6" s="25"/>
      <c r="L6" s="26"/>
      <c r="M6" s="25"/>
    </row>
    <row r="7" s="28" customFormat="true" ht="15" hidden="false" customHeight="false" outlineLevel="0" collapsed="false">
      <c r="B7" s="25" t="n">
        <f aca="false">B6+1</f>
        <v>5</v>
      </c>
      <c r="C7" s="22" t="n">
        <f aca="false">IF(ISTEXT(E7),LEFT(E7,1),E7)*IF(ISTEXT(F7),LEFT(F7,1),F7)</f>
        <v>0</v>
      </c>
      <c r="D7" s="25"/>
      <c r="E7" s="23"/>
      <c r="F7" s="23"/>
      <c r="G7" s="25"/>
      <c r="H7" s="21"/>
      <c r="I7" s="24"/>
      <c r="J7" s="25"/>
      <c r="K7" s="25"/>
      <c r="L7" s="26"/>
      <c r="M7" s="25"/>
    </row>
    <row r="8" s="28" customFormat="true" ht="15" hidden="false" customHeight="false" outlineLevel="0" collapsed="false">
      <c r="B8" s="25" t="n">
        <f aca="false">B7+1</f>
        <v>6</v>
      </c>
      <c r="C8" s="22" t="n">
        <f aca="false">IF(ISTEXT(E8),LEFT(E8,1),E8)*IF(ISTEXT(F8),LEFT(F8,1),F8)</f>
        <v>0</v>
      </c>
      <c r="D8" s="25"/>
      <c r="E8" s="23"/>
      <c r="F8" s="23"/>
      <c r="G8" s="25"/>
      <c r="H8" s="21"/>
      <c r="I8" s="24"/>
      <c r="J8" s="25"/>
      <c r="K8" s="25"/>
      <c r="L8" s="26"/>
      <c r="M8" s="25"/>
    </row>
    <row r="9" s="28" customFormat="true" ht="15" hidden="false" customHeight="false" outlineLevel="0" collapsed="false">
      <c r="B9" s="25" t="n">
        <f aca="false">B8+1</f>
        <v>7</v>
      </c>
      <c r="C9" s="22" t="n">
        <f aca="false">IF(ISTEXT(E9),LEFT(E9,1),E9)*IF(ISTEXT(F9),LEFT(F9,1),F9)</f>
        <v>0</v>
      </c>
      <c r="D9" s="25"/>
      <c r="E9" s="23"/>
      <c r="F9" s="23"/>
      <c r="G9" s="25"/>
      <c r="H9" s="21"/>
      <c r="I9" s="24"/>
      <c r="J9" s="25"/>
      <c r="K9" s="25"/>
      <c r="L9" s="26"/>
      <c r="M9" s="25"/>
    </row>
    <row r="10" s="28" customFormat="true" ht="15" hidden="false" customHeight="false" outlineLevel="0" collapsed="false">
      <c r="B10" s="25" t="n">
        <f aca="false">B9+1</f>
        <v>8</v>
      </c>
      <c r="C10" s="22" t="n">
        <f aca="false">IF(ISTEXT(E10),LEFT(E10,1),E10)*IF(ISTEXT(F10),LEFT(F10,1),F10)</f>
        <v>0</v>
      </c>
      <c r="D10" s="25"/>
      <c r="E10" s="23"/>
      <c r="F10" s="23"/>
      <c r="G10" s="25"/>
      <c r="H10" s="21"/>
      <c r="I10" s="24"/>
      <c r="J10" s="25"/>
      <c r="K10" s="25"/>
      <c r="L10" s="26"/>
      <c r="M10" s="25"/>
    </row>
    <row r="11" s="28" customFormat="true" ht="15" hidden="false" customHeight="false" outlineLevel="0" collapsed="false">
      <c r="B11" s="25" t="n">
        <f aca="false">B10+1</f>
        <v>9</v>
      </c>
      <c r="C11" s="22" t="n">
        <f aca="false">IF(ISTEXT(E11),LEFT(E11,1),E11)*IF(ISTEXT(F11),LEFT(F11,1),F11)</f>
        <v>0</v>
      </c>
      <c r="D11" s="25"/>
      <c r="E11" s="23"/>
      <c r="F11" s="23"/>
      <c r="G11" s="25"/>
      <c r="H11" s="21"/>
      <c r="I11" s="24"/>
      <c r="J11" s="25"/>
      <c r="K11" s="25"/>
      <c r="L11" s="26"/>
      <c r="M11" s="25"/>
    </row>
    <row r="12" customFormat="false" ht="15" hidden="false" customHeight="false" outlineLevel="0" collapsed="false">
      <c r="A12" s="28"/>
      <c r="B12" s="25" t="n">
        <f aca="false">B11+1</f>
        <v>10</v>
      </c>
      <c r="C12" s="22" t="n">
        <f aca="false">IF(ISTEXT(E12),LEFT(E12,1),E12)*IF(ISTEXT(F12),LEFT(F12,1),F12)</f>
        <v>0</v>
      </c>
      <c r="D12" s="25"/>
      <c r="E12" s="23"/>
      <c r="F12" s="23"/>
      <c r="G12" s="25"/>
      <c r="H12" s="21"/>
      <c r="I12" s="24"/>
      <c r="J12" s="21"/>
      <c r="K12" s="21"/>
      <c r="L12" s="26"/>
      <c r="M12" s="25"/>
    </row>
    <row r="13" customFormat="false" ht="15" hidden="false" customHeight="false" outlineLevel="0" collapsed="false">
      <c r="A13" s="28"/>
      <c r="B13" s="25" t="n">
        <f aca="false">B12+1</f>
        <v>11</v>
      </c>
      <c r="C13" s="22" t="n">
        <f aca="false">IF(ISTEXT(E13),LEFT(E13,1),E13)*IF(ISTEXT(F13),LEFT(F13,1),F13)</f>
        <v>0</v>
      </c>
      <c r="D13" s="25"/>
      <c r="E13" s="23"/>
      <c r="F13" s="23"/>
      <c r="G13" s="25"/>
      <c r="H13" s="21"/>
      <c r="I13" s="24"/>
      <c r="J13" s="21"/>
      <c r="K13" s="21"/>
      <c r="L13" s="26"/>
      <c r="M13" s="25"/>
    </row>
    <row r="14" customFormat="false" ht="15" hidden="false" customHeight="false" outlineLevel="0" collapsed="false">
      <c r="A14" s="28"/>
      <c r="B14" s="25" t="n">
        <f aca="false">B13+1</f>
        <v>12</v>
      </c>
      <c r="C14" s="22" t="n">
        <f aca="false">IF(ISTEXT(E14),LEFT(E14,1),E14)*IF(ISTEXT(F14),LEFT(F14,1),F14)</f>
        <v>0</v>
      </c>
      <c r="D14" s="25"/>
      <c r="E14" s="23"/>
      <c r="F14" s="23"/>
      <c r="G14" s="25"/>
      <c r="H14" s="21"/>
      <c r="I14" s="24"/>
      <c r="J14" s="27"/>
      <c r="K14" s="27"/>
      <c r="L14" s="26"/>
      <c r="M14" s="25"/>
    </row>
    <row r="15" customFormat="false" ht="15" hidden="false" customHeight="false" outlineLevel="0" collapsed="false">
      <c r="A15" s="28"/>
      <c r="B15" s="25" t="n">
        <f aca="false">B14+1</f>
        <v>13</v>
      </c>
      <c r="C15" s="22" t="n">
        <f aca="false">IF(ISTEXT(E15),LEFT(E15,1),E15)*IF(ISTEXT(F15),LEFT(F15,1),F15)</f>
        <v>0</v>
      </c>
      <c r="D15" s="25"/>
      <c r="E15" s="23"/>
      <c r="F15" s="23"/>
      <c r="G15" s="25"/>
      <c r="H15" s="21"/>
      <c r="I15" s="24"/>
      <c r="J15" s="27"/>
      <c r="K15" s="27"/>
      <c r="L15" s="26"/>
      <c r="M15" s="25"/>
    </row>
    <row r="16" customFormat="false" ht="15" hidden="false" customHeight="false" outlineLevel="0" collapsed="false">
      <c r="A16" s="28"/>
      <c r="B16" s="25" t="n">
        <f aca="false">B15+1</f>
        <v>14</v>
      </c>
      <c r="C16" s="22" t="n">
        <f aca="false">IF(ISTEXT(E16),LEFT(E16,1),E16)*IF(ISTEXT(F16),LEFT(F16,1),F16)</f>
        <v>0</v>
      </c>
      <c r="D16" s="25"/>
      <c r="E16" s="23"/>
      <c r="F16" s="23"/>
      <c r="G16" s="25"/>
      <c r="H16" s="21"/>
      <c r="I16" s="24"/>
      <c r="J16" s="27"/>
      <c r="K16" s="27"/>
      <c r="L16" s="26"/>
      <c r="M16" s="25"/>
    </row>
    <row r="17" customFormat="false" ht="15" hidden="false" customHeight="false" outlineLevel="0" collapsed="false">
      <c r="A17" s="28"/>
      <c r="B17" s="25" t="n">
        <f aca="false">B16+1</f>
        <v>15</v>
      </c>
      <c r="C17" s="22" t="n">
        <f aca="false">IF(ISTEXT(E17),LEFT(E17,1),E17)*IF(ISTEXT(F17),LEFT(F17,1),F17)</f>
        <v>0</v>
      </c>
      <c r="D17" s="25"/>
      <c r="E17" s="23"/>
      <c r="F17" s="23"/>
      <c r="G17" s="25"/>
      <c r="H17" s="21"/>
      <c r="I17" s="24"/>
      <c r="J17" s="25"/>
      <c r="K17" s="27"/>
      <c r="L17" s="26"/>
      <c r="M17" s="25"/>
    </row>
    <row r="18" customFormat="false" ht="15" hidden="false" customHeight="false" outlineLevel="0" collapsed="false">
      <c r="A18" s="28"/>
      <c r="B18" s="25" t="n">
        <f aca="false">B17+1</f>
        <v>16</v>
      </c>
      <c r="C18" s="22" t="n">
        <f aca="false">IF(ISTEXT(E18),LEFT(E18,1),E18)*IF(ISTEXT(F18),LEFT(F18,1),F18)</f>
        <v>0</v>
      </c>
      <c r="D18" s="25"/>
      <c r="E18" s="23"/>
      <c r="F18" s="23"/>
      <c r="G18" s="25"/>
      <c r="H18" s="21"/>
      <c r="I18" s="24"/>
      <c r="J18" s="25"/>
      <c r="K18" s="27"/>
      <c r="L18" s="26"/>
      <c r="M18" s="25"/>
    </row>
    <row r="19" customFormat="false" ht="15" hidden="false" customHeight="false" outlineLevel="0" collapsed="false">
      <c r="A19" s="28"/>
      <c r="B19" s="25" t="n">
        <f aca="false">B18+1</f>
        <v>17</v>
      </c>
      <c r="C19" s="22" t="n">
        <f aca="false">IF(ISTEXT(E19),LEFT(E19,1),E19)*IF(ISTEXT(F19),LEFT(F19,1),F19)</f>
        <v>0</v>
      </c>
      <c r="D19" s="25"/>
      <c r="E19" s="23"/>
      <c r="F19" s="23"/>
      <c r="G19" s="25"/>
      <c r="H19" s="21"/>
      <c r="I19" s="24"/>
      <c r="J19" s="25"/>
      <c r="K19" s="27"/>
      <c r="L19" s="26"/>
      <c r="M19" s="25"/>
    </row>
    <row r="20" customFormat="false" ht="15" hidden="false" customHeight="false" outlineLevel="0" collapsed="false">
      <c r="A20" s="28"/>
      <c r="B20" s="25" t="n">
        <f aca="false">B19+1</f>
        <v>18</v>
      </c>
      <c r="C20" s="22" t="n">
        <f aca="false">IF(ISTEXT(E20),LEFT(E20,1),E20)*IF(ISTEXT(F20),LEFT(F20,1),F20)</f>
        <v>0</v>
      </c>
      <c r="D20" s="25"/>
      <c r="E20" s="23"/>
      <c r="F20" s="23"/>
      <c r="G20" s="25"/>
      <c r="H20" s="21"/>
      <c r="I20" s="24"/>
      <c r="J20" s="25"/>
      <c r="K20" s="27"/>
      <c r="L20" s="26"/>
      <c r="M20" s="25"/>
    </row>
    <row r="21" customFormat="false" ht="15" hidden="false" customHeight="false" outlineLevel="0" collapsed="false">
      <c r="A21" s="28"/>
      <c r="B21" s="25" t="n">
        <f aca="false">B20+1</f>
        <v>19</v>
      </c>
      <c r="C21" s="22" t="n">
        <f aca="false">IF(ISTEXT(E21),LEFT(E21,1),E21)*IF(ISTEXT(F21),LEFT(F21,1),F21)</f>
        <v>0</v>
      </c>
      <c r="D21" s="25"/>
      <c r="E21" s="23"/>
      <c r="F21" s="23"/>
      <c r="G21" s="25"/>
      <c r="H21" s="21"/>
      <c r="I21" s="24"/>
      <c r="J21" s="25"/>
      <c r="K21" s="27"/>
      <c r="L21" s="26"/>
      <c r="M21" s="25"/>
    </row>
    <row r="22" customFormat="false" ht="15" hidden="false" customHeight="false" outlineLevel="0" collapsed="false">
      <c r="A22" s="28"/>
      <c r="B22" s="25" t="n">
        <f aca="false">B21+1</f>
        <v>20</v>
      </c>
      <c r="C22" s="22" t="n">
        <f aca="false">IF(ISTEXT(E22),LEFT(E22,1),E22)*IF(ISTEXT(F22),LEFT(F22,1),F22)</f>
        <v>0</v>
      </c>
      <c r="D22" s="25"/>
      <c r="E22" s="23"/>
      <c r="F22" s="23"/>
      <c r="G22" s="25"/>
      <c r="H22" s="21"/>
      <c r="I22" s="24"/>
      <c r="J22" s="25"/>
      <c r="K22" s="27"/>
      <c r="L22" s="26"/>
      <c r="M22" s="25"/>
    </row>
    <row r="23" customFormat="false" ht="15" hidden="false" customHeight="false" outlineLevel="0" collapsed="false">
      <c r="A23" s="28"/>
      <c r="B23" s="25" t="n">
        <f aca="false">B22+1</f>
        <v>21</v>
      </c>
      <c r="C23" s="22" t="n">
        <f aca="false">IF(ISTEXT(E23),LEFT(E23,1),E23)*IF(ISTEXT(F23),LEFT(F23,1),F23)</f>
        <v>0</v>
      </c>
      <c r="D23" s="25"/>
      <c r="E23" s="23"/>
      <c r="F23" s="23"/>
      <c r="G23" s="25"/>
      <c r="H23" s="21"/>
      <c r="I23" s="24"/>
      <c r="J23" s="25"/>
      <c r="K23" s="27"/>
      <c r="L23" s="26"/>
      <c r="M23" s="25"/>
    </row>
    <row r="24" customFormat="false" ht="15" hidden="false" customHeight="false" outlineLevel="0" collapsed="false">
      <c r="A24" s="28"/>
      <c r="B24" s="25" t="n">
        <f aca="false">B23+1</f>
        <v>22</v>
      </c>
      <c r="C24" s="22" t="n">
        <f aca="false">IF(ISTEXT(E24),LEFT(E24,1),E24)*IF(ISTEXT(F24),LEFT(F24,1),F24)</f>
        <v>0</v>
      </c>
      <c r="D24" s="25"/>
      <c r="E24" s="23"/>
      <c r="F24" s="23"/>
      <c r="G24" s="25"/>
      <c r="H24" s="21"/>
      <c r="I24" s="24"/>
      <c r="J24" s="25"/>
      <c r="K24" s="27"/>
      <c r="L24" s="26"/>
      <c r="M24" s="25"/>
    </row>
    <row r="25" customFormat="false" ht="15" hidden="false" customHeight="false" outlineLevel="0" collapsed="false">
      <c r="A25" s="28"/>
      <c r="B25" s="25" t="n">
        <f aca="false">B24+1</f>
        <v>23</v>
      </c>
      <c r="C25" s="22" t="n">
        <f aca="false">IF(ISTEXT(E25),LEFT(E25,1),E25)*IF(ISTEXT(F25),LEFT(F25,1),F25)</f>
        <v>0</v>
      </c>
      <c r="D25" s="25"/>
      <c r="E25" s="23"/>
      <c r="F25" s="23"/>
      <c r="G25" s="25"/>
      <c r="H25" s="21"/>
      <c r="I25" s="24"/>
      <c r="J25" s="25"/>
      <c r="K25" s="27"/>
      <c r="L25" s="26"/>
      <c r="M25" s="25"/>
    </row>
  </sheetData>
  <conditionalFormatting sqref="C3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conditionalFormatting sqref="C4:C17">
    <cfRule type="cellIs" priority="5" operator="greaterThanOrEqual" aboveAverage="0" equalAverage="0" bottom="0" percent="0" rank="0" text="" dxfId="3">
      <formula>15</formula>
    </cfRule>
    <cfRule type="cellIs" priority="6" operator="lessThan" aboveAverage="0" equalAverage="0" bottom="0" percent="0" rank="0" text="" dxfId="4">
      <formula>6</formula>
    </cfRule>
    <cfRule type="cellIs" priority="7" operator="lessThan" aboveAverage="0" equalAverage="0" bottom="0" percent="0" rank="0" text="" dxfId="5">
      <formula>15</formula>
    </cfRule>
  </conditionalFormatting>
  <conditionalFormatting sqref="L3:L17">
    <cfRule type="cellIs" priority="8" operator="greaterThan" aboveAverage="0" equalAverage="0" bottom="0" percent="0" rank="0" text="" dxfId="6">
      <formula>$G$1</formula>
    </cfRule>
    <cfRule type="cellIs" priority="9" operator="lessThan" aboveAverage="0" equalAverage="0" bottom="0" percent="0" rank="0" text="" dxfId="7">
      <formula>$G$1</formula>
    </cfRule>
  </conditionalFormatting>
  <conditionalFormatting sqref="C18:C25">
    <cfRule type="cellIs" priority="10" operator="greaterThanOrEqual" aboveAverage="0" equalAverage="0" bottom="0" percent="0" rank="0" text="" dxfId="8">
      <formula>15</formula>
    </cfRule>
    <cfRule type="cellIs" priority="11" operator="lessThan" aboveAverage="0" equalAverage="0" bottom="0" percent="0" rank="0" text="" dxfId="9">
      <formula>6</formula>
    </cfRule>
    <cfRule type="cellIs" priority="12" operator="lessThan" aboveAverage="0" equalAverage="0" bottom="0" percent="0" rank="0" text="" dxfId="10">
      <formula>15</formula>
    </cfRule>
  </conditionalFormatting>
  <conditionalFormatting sqref="L18:L25">
    <cfRule type="cellIs" priority="13" operator="greaterThan" aboveAverage="0" equalAverage="0" bottom="0" percent="0" rank="0" text="" dxfId="11">
      <formula>$G$1</formula>
    </cfRule>
    <cfRule type="cellIs" priority="14" operator="lessThan" aboveAverage="0" equalAverage="0" bottom="0" percent="0" rank="0" text="" dxfId="12">
      <formula>$G$1</formula>
    </cfRule>
  </conditionalFormatting>
  <dataValidations count="4">
    <dataValidation allowBlank="true" operator="between" showDropDown="false" showErrorMessage="true" showInputMessage="true" sqref="H3:H25" type="list">
      <formula1>EAR</formula1>
      <formula2>0</formula2>
    </dataValidation>
    <dataValidation allowBlank="false" operator="between" showDropDown="false" showErrorMessage="true" showInputMessage="true" sqref="E3:E25" type="list">
      <formula1>Probabilidade</formula1>
      <formula2>0</formula2>
    </dataValidation>
    <dataValidation allowBlank="false" operator="between" showDropDown="false" showErrorMessage="true" showInputMessage="true" sqref="F3:F25" type="list">
      <formula1>Impacto</formula1>
      <formula2>0</formula2>
    </dataValidation>
    <dataValidation allowBlank="true" operator="between" showDropDown="false" showErrorMessage="true" showInputMessage="true" sqref="I3:I25" type="list">
      <formula1>Acao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13" width="2.83673469387755"/>
    <col collapsed="false" hidden="false" max="2" min="2" style="13" width="4.86224489795918"/>
    <col collapsed="false" hidden="false" max="3" min="3" style="14" width="6.3469387755102"/>
    <col collapsed="false" hidden="false" max="4" min="4" style="13" width="33.4795918367347"/>
    <col collapsed="false" hidden="false" max="5" min="5" style="14" width="8.50510204081633"/>
    <col collapsed="false" hidden="false" max="6" min="6" style="14" width="8.23469387755102"/>
    <col collapsed="false" hidden="false" max="7" min="7" style="13" width="25.1071428571429"/>
    <col collapsed="false" hidden="false" max="8" min="8" style="13" width="10.3928571428571"/>
    <col collapsed="false" hidden="false" max="9" min="9" style="13" width="12.2857142857143"/>
    <col collapsed="false" hidden="false" max="10" min="10" style="13" width="28.0765306122449"/>
    <col collapsed="false" hidden="false" max="11" min="11" style="13" width="7.4234693877551"/>
    <col collapsed="false" hidden="false" max="12" min="12" style="13" width="8.10204081632653"/>
    <col collapsed="false" hidden="false" max="13" min="13" style="13" width="6.75"/>
    <col collapsed="false" hidden="false" max="14" min="14" style="13" width="27.1326530612245"/>
    <col collapsed="false" hidden="false" max="1025" min="15" style="13" width="9.04591836734694"/>
  </cols>
  <sheetData>
    <row r="1" customFormat="false" ht="15" hidden="false" customHeight="false" outlineLevel="0" collapsed="false">
      <c r="A1" s="0"/>
      <c r="B1" s="15"/>
      <c r="C1" s="0"/>
      <c r="D1" s="29"/>
      <c r="E1" s="0"/>
      <c r="F1" s="16"/>
      <c r="G1" s="17"/>
      <c r="H1" s="14"/>
      <c r="I1" s="16"/>
      <c r="J1" s="29"/>
      <c r="K1" s="15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0" customFormat="true" ht="45" hidden="false" customHeight="false" outlineLevel="0" collapsed="false">
      <c r="B2" s="31" t="s">
        <v>24</v>
      </c>
      <c r="C2" s="31" t="s">
        <v>25</v>
      </c>
      <c r="D2" s="31" t="s">
        <v>54</v>
      </c>
      <c r="E2" s="31" t="s">
        <v>55</v>
      </c>
      <c r="F2" s="31" t="s">
        <v>28</v>
      </c>
      <c r="G2" s="32" t="s">
        <v>29</v>
      </c>
      <c r="H2" s="31" t="s">
        <v>56</v>
      </c>
      <c r="I2" s="31" t="s">
        <v>57</v>
      </c>
      <c r="J2" s="31" t="s">
        <v>32</v>
      </c>
      <c r="K2" s="31" t="s">
        <v>33</v>
      </c>
      <c r="L2" s="31" t="s">
        <v>34</v>
      </c>
      <c r="M2" s="31" t="s">
        <v>58</v>
      </c>
      <c r="N2" s="31" t="s">
        <v>7</v>
      </c>
    </row>
    <row r="3" customFormat="false" ht="15" hidden="false" customHeight="false" outlineLevel="0" collapsed="false">
      <c r="B3" s="27" t="n">
        <v>1</v>
      </c>
      <c r="C3" s="22" t="n">
        <f aca="false">IF(ISTEXT(E3),LEFT(E3,1),E3)*IF(ISTEXT(F3),LEFT(F3,1),F3)</f>
        <v>8</v>
      </c>
      <c r="D3" s="33" t="s">
        <v>59</v>
      </c>
      <c r="E3" s="23" t="s">
        <v>50</v>
      </c>
      <c r="F3" s="23" t="s">
        <v>60</v>
      </c>
      <c r="G3" s="21"/>
      <c r="H3" s="27"/>
      <c r="I3" s="27"/>
      <c r="J3" s="25"/>
      <c r="K3" s="27"/>
      <c r="L3" s="26"/>
      <c r="M3" s="27"/>
      <c r="N3" s="27"/>
    </row>
    <row r="4" customFormat="false" ht="15" hidden="false" customHeight="false" outlineLevel="0" collapsed="false">
      <c r="B4" s="27" t="n">
        <f aca="false">B3+1</f>
        <v>2</v>
      </c>
      <c r="C4" s="22" t="n">
        <f aca="false">IF(ISTEXT(E4),LEFT(E4,1),E4)*IF(ISTEXT(F4),LEFT(F4,1),F4)</f>
        <v>0</v>
      </c>
      <c r="D4" s="33"/>
      <c r="E4" s="23"/>
      <c r="F4" s="23"/>
      <c r="G4" s="25"/>
      <c r="H4" s="27"/>
      <c r="I4" s="27"/>
      <c r="J4" s="25"/>
      <c r="K4" s="27"/>
      <c r="L4" s="26"/>
      <c r="M4" s="27"/>
      <c r="N4" s="27"/>
    </row>
    <row r="5" customFormat="false" ht="15" hidden="false" customHeight="false" outlineLevel="0" collapsed="false">
      <c r="B5" s="27" t="n">
        <f aca="false">B4+1</f>
        <v>3</v>
      </c>
      <c r="C5" s="22" t="n">
        <f aca="false">IF(ISTEXT(E5),LEFT(E5,1),E5)*IF(ISTEXT(F5),LEFT(F5,1),F5)</f>
        <v>0</v>
      </c>
      <c r="D5" s="33"/>
      <c r="E5" s="23"/>
      <c r="F5" s="23"/>
      <c r="G5" s="25"/>
      <c r="H5" s="27"/>
      <c r="I5" s="27"/>
      <c r="J5" s="25"/>
      <c r="K5" s="27"/>
      <c r="L5" s="26"/>
      <c r="M5" s="27"/>
      <c r="N5" s="27"/>
    </row>
    <row r="6" customFormat="false" ht="15" hidden="false" customHeight="false" outlineLevel="0" collapsed="false">
      <c r="B6" s="27" t="n">
        <f aca="false">B5+1</f>
        <v>4</v>
      </c>
      <c r="C6" s="22" t="n">
        <f aca="false">IF(ISTEXT(E6),LEFT(E6,1),E6)*IF(ISTEXT(F6),LEFT(F6,1),F6)</f>
        <v>0</v>
      </c>
      <c r="D6" s="33"/>
      <c r="E6" s="23"/>
      <c r="F6" s="23"/>
      <c r="G6" s="25"/>
      <c r="H6" s="27"/>
      <c r="I6" s="27"/>
      <c r="J6" s="25"/>
      <c r="K6" s="27"/>
      <c r="L6" s="26"/>
      <c r="M6" s="27"/>
      <c r="N6" s="27"/>
    </row>
    <row r="7" customFormat="false" ht="15" hidden="false" customHeight="false" outlineLevel="0" collapsed="false">
      <c r="B7" s="27" t="n">
        <f aca="false">B6+1</f>
        <v>5</v>
      </c>
      <c r="C7" s="22" t="n">
        <f aca="false">IF(ISTEXT(E7),LEFT(E7,1),E7)*IF(ISTEXT(F7),LEFT(F7,1),F7)</f>
        <v>0</v>
      </c>
      <c r="D7" s="33"/>
      <c r="E7" s="23"/>
      <c r="F7" s="23"/>
      <c r="G7" s="25"/>
      <c r="H7" s="27"/>
      <c r="I7" s="27"/>
      <c r="J7" s="25"/>
      <c r="K7" s="27"/>
      <c r="L7" s="26"/>
      <c r="M7" s="27"/>
      <c r="N7" s="27"/>
    </row>
    <row r="8" customFormat="false" ht="15" hidden="false" customHeight="false" outlineLevel="0" collapsed="false">
      <c r="B8" s="27" t="n">
        <f aca="false">B7+1</f>
        <v>6</v>
      </c>
      <c r="C8" s="22" t="n">
        <f aca="false">IF(ISTEXT(E8),LEFT(E8,1),E8)*IF(ISTEXT(F8),LEFT(F8,1),F8)</f>
        <v>0</v>
      </c>
      <c r="D8" s="33"/>
      <c r="E8" s="23"/>
      <c r="F8" s="23"/>
      <c r="G8" s="25"/>
      <c r="H8" s="27"/>
      <c r="I8" s="27"/>
      <c r="J8" s="25"/>
      <c r="K8" s="27"/>
      <c r="L8" s="26"/>
      <c r="M8" s="27"/>
      <c r="N8" s="27"/>
    </row>
    <row r="9" customFormat="false" ht="15" hidden="false" customHeight="false" outlineLevel="0" collapsed="false">
      <c r="B9" s="27" t="n">
        <f aca="false">B8+1</f>
        <v>7</v>
      </c>
      <c r="C9" s="22" t="n">
        <f aca="false">IF(ISTEXT(E9),LEFT(E9,1),E9)*IF(ISTEXT(F9),LEFT(F9,1),F9)</f>
        <v>0</v>
      </c>
      <c r="D9" s="33"/>
      <c r="E9" s="23"/>
      <c r="F9" s="23"/>
      <c r="G9" s="25"/>
      <c r="H9" s="27"/>
      <c r="I9" s="27"/>
      <c r="J9" s="25"/>
      <c r="K9" s="27"/>
      <c r="L9" s="26"/>
      <c r="M9" s="27"/>
      <c r="N9" s="27"/>
    </row>
    <row r="10" customFormat="false" ht="15" hidden="false" customHeight="false" outlineLevel="0" collapsed="false">
      <c r="B10" s="27" t="n">
        <f aca="false">B9+1</f>
        <v>8</v>
      </c>
      <c r="C10" s="22" t="n">
        <f aca="false">IF(ISTEXT(E10),LEFT(E10,1),E10)*IF(ISTEXT(F10),LEFT(F10,1),F10)</f>
        <v>0</v>
      </c>
      <c r="D10" s="33"/>
      <c r="E10" s="23"/>
      <c r="F10" s="23"/>
      <c r="G10" s="25"/>
      <c r="H10" s="27"/>
      <c r="I10" s="27"/>
      <c r="J10" s="25"/>
      <c r="K10" s="27"/>
      <c r="L10" s="26"/>
      <c r="M10" s="27"/>
      <c r="N10" s="27"/>
    </row>
    <row r="11" customFormat="false" ht="15" hidden="false" customHeight="false" outlineLevel="0" collapsed="false">
      <c r="B11" s="27" t="n">
        <f aca="false">B10+1</f>
        <v>9</v>
      </c>
      <c r="C11" s="22" t="n">
        <f aca="false">IF(ISTEXT(E11),LEFT(E11,1),E11)*IF(ISTEXT(F11),LEFT(F11,1),F11)</f>
        <v>0</v>
      </c>
      <c r="D11" s="33"/>
      <c r="E11" s="23"/>
      <c r="F11" s="23"/>
      <c r="G11" s="25"/>
      <c r="H11" s="27"/>
      <c r="I11" s="27"/>
      <c r="J11" s="25"/>
      <c r="K11" s="27"/>
      <c r="L11" s="26"/>
      <c r="M11" s="27"/>
      <c r="N11" s="27"/>
    </row>
    <row r="12" customFormat="false" ht="15" hidden="false" customHeight="false" outlineLevel="0" collapsed="false">
      <c r="B12" s="27" t="n">
        <f aca="false">B11+1</f>
        <v>10</v>
      </c>
      <c r="C12" s="22" t="n">
        <f aca="false">IF(ISTEXT(E12),LEFT(E12,1),E12)*IF(ISTEXT(F12),LEFT(F12,1),F12)</f>
        <v>0</v>
      </c>
      <c r="D12" s="33"/>
      <c r="E12" s="23"/>
      <c r="F12" s="23"/>
      <c r="G12" s="25"/>
      <c r="H12" s="27"/>
      <c r="I12" s="27"/>
      <c r="J12" s="21"/>
      <c r="K12" s="27"/>
      <c r="L12" s="26"/>
      <c r="M12" s="27"/>
      <c r="N12" s="27"/>
    </row>
    <row r="13" customFormat="false" ht="15" hidden="false" customHeight="false" outlineLevel="0" collapsed="false">
      <c r="B13" s="27" t="n">
        <f aca="false">B12+1</f>
        <v>11</v>
      </c>
      <c r="C13" s="22" t="n">
        <f aca="false">IF(ISTEXT(E13),LEFT(E13,1),E13)*IF(ISTEXT(F13),LEFT(F13,1),F13)</f>
        <v>0</v>
      </c>
      <c r="D13" s="33"/>
      <c r="E13" s="23"/>
      <c r="F13" s="23"/>
      <c r="G13" s="25"/>
      <c r="H13" s="27"/>
      <c r="I13" s="27"/>
      <c r="J13" s="21"/>
      <c r="K13" s="27"/>
      <c r="L13" s="26"/>
      <c r="M13" s="27"/>
      <c r="N13" s="27"/>
    </row>
    <row r="14" customFormat="false" ht="15" hidden="false" customHeight="false" outlineLevel="0" collapsed="false">
      <c r="B14" s="27" t="n">
        <f aca="false">B13+1</f>
        <v>12</v>
      </c>
      <c r="C14" s="22" t="n">
        <f aca="false">IF(ISTEXT(E14),LEFT(E14,1),E14)*IF(ISTEXT(F14),LEFT(F14,1),F14)</f>
        <v>0</v>
      </c>
      <c r="D14" s="33"/>
      <c r="E14" s="23"/>
      <c r="F14" s="23"/>
      <c r="G14" s="25"/>
      <c r="H14" s="27"/>
      <c r="I14" s="27"/>
      <c r="J14" s="27"/>
      <c r="K14" s="27"/>
      <c r="L14" s="26"/>
      <c r="M14" s="27"/>
      <c r="N14" s="27"/>
    </row>
    <row r="15" customFormat="false" ht="15" hidden="false" customHeight="false" outlineLevel="0" collapsed="false">
      <c r="B15" s="27" t="n">
        <f aca="false">B14+1</f>
        <v>13</v>
      </c>
      <c r="C15" s="22" t="n">
        <f aca="false">IF(ISTEXT(E15),LEFT(E15,1),E15)*IF(ISTEXT(F15),LEFT(F15,1),F15)</f>
        <v>0</v>
      </c>
      <c r="D15" s="33"/>
      <c r="E15" s="23"/>
      <c r="F15" s="23"/>
      <c r="G15" s="25"/>
      <c r="H15" s="27"/>
      <c r="I15" s="27"/>
      <c r="J15" s="27"/>
      <c r="K15" s="27"/>
      <c r="L15" s="26"/>
      <c r="M15" s="27"/>
      <c r="N15" s="27"/>
    </row>
    <row r="16" customFormat="false" ht="15" hidden="false" customHeight="false" outlineLevel="0" collapsed="false">
      <c r="B16" s="27" t="n">
        <f aca="false">B15+1</f>
        <v>14</v>
      </c>
      <c r="C16" s="22" t="n">
        <f aca="false">IF(ISTEXT(E16),LEFT(E16,1),E16)*IF(ISTEXT(F16),LEFT(F16,1),F16)</f>
        <v>0</v>
      </c>
      <c r="D16" s="33"/>
      <c r="E16" s="23"/>
      <c r="F16" s="23"/>
      <c r="G16" s="25"/>
      <c r="H16" s="27"/>
      <c r="I16" s="27"/>
      <c r="J16" s="27"/>
      <c r="K16" s="27"/>
      <c r="L16" s="26"/>
      <c r="M16" s="27"/>
      <c r="N16" s="27"/>
    </row>
    <row r="17" customFormat="false" ht="15" hidden="false" customHeight="false" outlineLevel="0" collapsed="false">
      <c r="B17" s="27" t="n">
        <f aca="false">B16+1</f>
        <v>15</v>
      </c>
      <c r="C17" s="22" t="n">
        <f aca="false">IF(ISTEXT(E17),LEFT(E17,1),E17)*IF(ISTEXT(F17),LEFT(F17,1),F17)</f>
        <v>0</v>
      </c>
      <c r="D17" s="33"/>
      <c r="E17" s="23"/>
      <c r="F17" s="23"/>
      <c r="G17" s="25"/>
      <c r="H17" s="27"/>
      <c r="I17" s="27"/>
      <c r="J17" s="27"/>
      <c r="K17" s="27"/>
      <c r="L17" s="26"/>
      <c r="M17" s="27"/>
      <c r="N17" s="27"/>
    </row>
    <row r="18" customFormat="false" ht="15" hidden="false" customHeight="false" outlineLevel="0" collapsed="false">
      <c r="B18" s="27" t="n">
        <f aca="false">B17+1</f>
        <v>16</v>
      </c>
      <c r="C18" s="22" t="n">
        <f aca="false">IF(ISTEXT(E18),LEFT(E18,1),E18)*IF(ISTEXT(F18),LEFT(F18,1),F18)</f>
        <v>0</v>
      </c>
      <c r="D18" s="33"/>
      <c r="E18" s="23"/>
      <c r="F18" s="23"/>
      <c r="G18" s="25"/>
      <c r="H18" s="27"/>
      <c r="I18" s="27"/>
      <c r="J18" s="27"/>
      <c r="K18" s="27"/>
      <c r="L18" s="26"/>
      <c r="M18" s="27"/>
      <c r="N18" s="27"/>
    </row>
    <row r="19" customFormat="false" ht="15" hidden="false" customHeight="false" outlineLevel="0" collapsed="false">
      <c r="B19" s="27" t="n">
        <f aca="false">B18+1</f>
        <v>17</v>
      </c>
      <c r="C19" s="22" t="n">
        <f aca="false">IF(ISTEXT(E19),LEFT(E19,1),E19)*IF(ISTEXT(F19),LEFT(F19,1),F19)</f>
        <v>0</v>
      </c>
      <c r="D19" s="33"/>
      <c r="E19" s="23"/>
      <c r="F19" s="23"/>
      <c r="G19" s="27"/>
      <c r="H19" s="27"/>
      <c r="I19" s="27"/>
      <c r="J19" s="27"/>
      <c r="K19" s="27"/>
      <c r="L19" s="26"/>
      <c r="M19" s="27"/>
      <c r="N19" s="27"/>
    </row>
    <row r="20" customFormat="false" ht="15" hidden="false" customHeight="false" outlineLevel="0" collapsed="false">
      <c r="B20" s="27" t="n">
        <f aca="false">B19+1</f>
        <v>18</v>
      </c>
      <c r="C20" s="22" t="n">
        <f aca="false">IF(ISTEXT(E20),LEFT(E20,1),E20)*IF(ISTEXT(F20),LEFT(F20,1),F20)</f>
        <v>0</v>
      </c>
      <c r="D20" s="33"/>
      <c r="E20" s="23"/>
      <c r="F20" s="23"/>
      <c r="G20" s="27"/>
      <c r="H20" s="27"/>
      <c r="I20" s="27"/>
      <c r="J20" s="27"/>
      <c r="K20" s="27"/>
      <c r="L20" s="26"/>
      <c r="M20" s="27"/>
      <c r="N20" s="27"/>
    </row>
    <row r="21" customFormat="false" ht="15" hidden="false" customHeight="false" outlineLevel="0" collapsed="false">
      <c r="B21" s="27" t="n">
        <f aca="false">B20+1</f>
        <v>19</v>
      </c>
      <c r="C21" s="22" t="n">
        <f aca="false">IF(ISTEXT(E21),LEFT(E21,1),E21)*IF(ISTEXT(F21),LEFT(F21,1),F21)</f>
        <v>0</v>
      </c>
      <c r="D21" s="33"/>
      <c r="E21" s="23"/>
      <c r="F21" s="23"/>
      <c r="G21" s="27"/>
      <c r="H21" s="27"/>
      <c r="I21" s="27"/>
      <c r="J21" s="27"/>
      <c r="K21" s="27"/>
      <c r="L21" s="26"/>
      <c r="M21" s="27"/>
      <c r="N21" s="27"/>
    </row>
    <row r="22" customFormat="false" ht="15" hidden="false" customHeight="false" outlineLevel="0" collapsed="false">
      <c r="B22" s="27" t="n">
        <f aca="false">B21+1</f>
        <v>20</v>
      </c>
      <c r="C22" s="22" t="n">
        <f aca="false">IF(ISTEXT(E22),LEFT(E22,1),E22)*IF(ISTEXT(F22),LEFT(F22,1),F22)</f>
        <v>0</v>
      </c>
      <c r="D22" s="33"/>
      <c r="E22" s="23"/>
      <c r="F22" s="23"/>
      <c r="G22" s="27"/>
      <c r="H22" s="27"/>
      <c r="I22" s="27"/>
      <c r="J22" s="27"/>
      <c r="K22" s="27"/>
      <c r="L22" s="26"/>
      <c r="M22" s="27"/>
      <c r="N22" s="27"/>
    </row>
    <row r="23" customFormat="false" ht="15" hidden="false" customHeight="false" outlineLevel="0" collapsed="false">
      <c r="B23" s="27" t="n">
        <f aca="false">B22+1</f>
        <v>21</v>
      </c>
      <c r="C23" s="22" t="n">
        <f aca="false">IF(ISTEXT(E23),LEFT(E23,1),E23)*IF(ISTEXT(F23),LEFT(F23,1),F23)</f>
        <v>0</v>
      </c>
      <c r="D23" s="33"/>
      <c r="E23" s="23"/>
      <c r="F23" s="23"/>
      <c r="G23" s="27"/>
      <c r="H23" s="27"/>
      <c r="I23" s="27"/>
      <c r="J23" s="27"/>
      <c r="K23" s="27"/>
      <c r="L23" s="26"/>
      <c r="M23" s="27"/>
      <c r="N23" s="27"/>
    </row>
  </sheetData>
  <conditionalFormatting sqref="M3:M2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"Pendente"</formula>
    </cfRule>
    <cfRule type="cellIs" priority="4" operator="equal" aboveAverage="0" equalAverage="0" bottom="0" percent="0" rank="0" text="" dxfId="2">
      <formula>"Em andamento"</formula>
    </cfRule>
  </conditionalFormatting>
  <conditionalFormatting sqref="C3">
    <cfRule type="cellIs" priority="5" operator="greaterThanOrEqual" aboveAverage="0" equalAverage="0" bottom="0" percent="0" rank="0" text="" dxfId="3">
      <formula>15</formula>
    </cfRule>
    <cfRule type="cellIs" priority="6" operator="lessThan" aboveAverage="0" equalAverage="0" bottom="0" percent="0" rank="0" text="" dxfId="4">
      <formula>6</formula>
    </cfRule>
    <cfRule type="cellIs" priority="7" operator="lessThan" aboveAverage="0" equalAverage="0" bottom="0" percent="0" rank="0" text="" dxfId="5">
      <formula>15</formula>
    </cfRule>
  </conditionalFormatting>
  <conditionalFormatting sqref="C4:C17">
    <cfRule type="cellIs" priority="8" operator="greaterThanOrEqual" aboveAverage="0" equalAverage="0" bottom="0" percent="0" rank="0" text="" dxfId="6">
      <formula>15</formula>
    </cfRule>
    <cfRule type="cellIs" priority="9" operator="lessThan" aboveAverage="0" equalAverage="0" bottom="0" percent="0" rank="0" text="" dxfId="7">
      <formula>6</formula>
    </cfRule>
    <cfRule type="cellIs" priority="10" operator="lessThan" aboveAverage="0" equalAverage="0" bottom="0" percent="0" rank="0" text="" dxfId="8">
      <formula>15</formula>
    </cfRule>
  </conditionalFormatting>
  <conditionalFormatting sqref="C18:C23">
    <cfRule type="cellIs" priority="11" operator="greaterThanOrEqual" aboveAverage="0" equalAverage="0" bottom="0" percent="0" rank="0" text="" dxfId="9">
      <formula>15</formula>
    </cfRule>
    <cfRule type="cellIs" priority="12" operator="lessThan" aboveAverage="0" equalAverage="0" bottom="0" percent="0" rank="0" text="" dxfId="10">
      <formula>6</formula>
    </cfRule>
    <cfRule type="cellIs" priority="13" operator="lessThan" aboveAverage="0" equalAverage="0" bottom="0" percent="0" rank="0" text="" dxfId="11">
      <formula>15</formula>
    </cfRule>
  </conditionalFormatting>
  <conditionalFormatting sqref="L3:L23">
    <cfRule type="cellIs" priority="14" operator="greaterThan" aboveAverage="0" equalAverage="0" bottom="0" percent="0" rank="0" text="" dxfId="12">
      <formula>$G$1</formula>
    </cfRule>
    <cfRule type="cellIs" priority="15" operator="lessThan" aboveAverage="0" equalAverage="0" bottom="0" percent="0" rank="0" text="" dxfId="13">
      <formula>$G$1</formula>
    </cfRule>
  </conditionalFormatting>
  <dataValidations count="3">
    <dataValidation allowBlank="false" operator="between" showDropDown="false" showErrorMessage="true" showInputMessage="true" sqref="E3:E23" type="list">
      <formula1>Urgencia</formula1>
      <formula2>0</formula2>
    </dataValidation>
    <dataValidation allowBlank="false" operator="between" showDropDown="false" showErrorMessage="true" showInputMessage="true" sqref="F3:F23" type="list">
      <formula1>Impacto</formula1>
      <formula2>0</formula2>
    </dataValidation>
    <dataValidation allowBlank="false" operator="between" showDropDown="false" showErrorMessage="true" showInputMessage="true" sqref="M3:M23" type="list">
      <formula1>Status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5"/>
  <cols>
    <col collapsed="false" hidden="false" max="1" min="1" style="13" width="2.15816326530612"/>
    <col collapsed="false" hidden="false" max="2" min="2" style="13" width="6.0765306122449"/>
    <col collapsed="false" hidden="false" max="3" min="3" style="34" width="5.80612244897959"/>
    <col collapsed="false" hidden="false" max="4" min="4" style="13" width="5.80612244897959"/>
    <col collapsed="false" hidden="false" max="5" min="5" style="13" width="30.5102040816327"/>
    <col collapsed="false" hidden="false" max="6" min="6" style="13" width="37.7959183673469"/>
    <col collapsed="false" hidden="false" max="7" min="7" style="13" width="16.469387755102"/>
    <col collapsed="false" hidden="false" max="8" min="8" style="13" width="12.3673469387755"/>
    <col collapsed="false" hidden="false" max="9" min="9" style="13" width="14.1734693877551"/>
    <col collapsed="false" hidden="false" max="10" min="10" style="13" width="9.04591836734694"/>
    <col collapsed="false" hidden="false" max="11" min="11" style="13" width="23.4897959183673"/>
    <col collapsed="false" hidden="false" max="1025" min="12" style="13" width="9.04591836734694"/>
  </cols>
  <sheetData>
    <row r="1" customFormat="false" ht="15" hidden="false" customHeight="false" outlineLevel="0" collapsed="false">
      <c r="A1" s="0"/>
      <c r="B1" s="15"/>
      <c r="C1" s="14"/>
      <c r="D1" s="16"/>
      <c r="E1" s="16"/>
      <c r="F1" s="0"/>
      <c r="G1" s="0"/>
      <c r="H1" s="29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0" customFormat="true" ht="30" hidden="false" customHeight="false" outlineLevel="0" collapsed="false">
      <c r="B2" s="31" t="s">
        <v>61</v>
      </c>
      <c r="C2" s="31" t="s">
        <v>24</v>
      </c>
      <c r="D2" s="31" t="s">
        <v>62</v>
      </c>
      <c r="E2" s="31" t="s">
        <v>63</v>
      </c>
      <c r="F2" s="31" t="s">
        <v>32</v>
      </c>
      <c r="G2" s="31" t="s">
        <v>33</v>
      </c>
      <c r="H2" s="31" t="s">
        <v>34</v>
      </c>
      <c r="I2" s="31" t="s">
        <v>58</v>
      </c>
      <c r="J2" s="31" t="s">
        <v>64</v>
      </c>
      <c r="K2" s="31" t="s">
        <v>7</v>
      </c>
    </row>
    <row r="3" customFormat="false" ht="15" hidden="false" customHeight="false" outlineLevel="0" collapsed="false">
      <c r="B3" s="27" t="s">
        <v>9</v>
      </c>
      <c r="C3" s="35" t="n">
        <v>1</v>
      </c>
      <c r="D3" s="27"/>
      <c r="E3" s="27" t="str">
        <f aca="false">IF(B3="","",IF(B3=Param!$L$5,VLOOKUP(C3,Riscos!$B$3:$D$30,3,0),VLOOKUP(C3,Issues!$B$3:$D$30,3,0)))</f>
        <v>Incompatibilidade de conexão do sistema de compras com o sistema de fornecedores</v>
      </c>
      <c r="F3" s="25" t="s">
        <v>65</v>
      </c>
      <c r="G3" s="25" t="s">
        <v>66</v>
      </c>
      <c r="H3" s="26" t="n">
        <v>43018</v>
      </c>
      <c r="I3" s="27" t="s">
        <v>67</v>
      </c>
      <c r="J3" s="27"/>
      <c r="K3" s="27"/>
    </row>
    <row r="4" customFormat="false" ht="15" hidden="false" customHeight="false" outlineLevel="0" collapsed="false">
      <c r="B4" s="27" t="s">
        <v>9</v>
      </c>
      <c r="C4" s="35" t="n">
        <v>2</v>
      </c>
      <c r="D4" s="27"/>
      <c r="E4" s="27" t="str">
        <f aca="false">IF(B4="","",IF(B4=Param!$L$5,VLOOKUP(C4,Riscos!$B$3:$D$30,3,0),VLOOKUP(C4,Issues!$B$3:$D$30,3,0)))</f>
        <v>Falta de mão de obra para produção do sistema</v>
      </c>
      <c r="F4" s="25" t="s">
        <v>68</v>
      </c>
      <c r="G4" s="25" t="s">
        <v>69</v>
      </c>
      <c r="H4" s="26" t="n">
        <v>42987</v>
      </c>
      <c r="I4" s="27" t="s">
        <v>70</v>
      </c>
      <c r="J4" s="27"/>
      <c r="K4" s="27"/>
    </row>
    <row r="5" customFormat="false" ht="15" hidden="false" customHeight="false" outlineLevel="0" collapsed="false">
      <c r="B5" s="27" t="s">
        <v>9</v>
      </c>
      <c r="C5" s="35" t="n">
        <v>3</v>
      </c>
      <c r="D5" s="27"/>
      <c r="E5" s="27" t="str">
        <f aca="false">IF(B5="","",IF(B5=Param!$L$5,VLOOKUP(C5,Riscos!$B$3:$D$30,3,0),VLOOKUP(C5,Issues!$B$3:$D$30,3,0)))</f>
        <v>Infraestrutura inapta para o desenvolvimento do projeto</v>
      </c>
      <c r="F5" s="25" t="s">
        <v>71</v>
      </c>
      <c r="G5" s="25" t="s">
        <v>66</v>
      </c>
      <c r="H5" s="26" t="n">
        <v>43017</v>
      </c>
      <c r="I5" s="27" t="s">
        <v>72</v>
      </c>
      <c r="J5" s="27"/>
      <c r="K5" s="27"/>
    </row>
    <row r="6" customFormat="false" ht="15" hidden="false" customHeight="false" outlineLevel="0" collapsed="false">
      <c r="B6" s="27"/>
      <c r="C6" s="35"/>
      <c r="D6" s="27"/>
      <c r="E6" s="27" t="str">
        <f aca="false">IF(B6="","",IF(B6=Param!$L$5,VLOOKUP(C6,Riscos!$B$3:$D$30,3,0),VLOOKUP(C6,Issues!$B$3:$D$30,3,0)))</f>
        <v/>
      </c>
      <c r="F6" s="25"/>
      <c r="G6" s="25"/>
      <c r="H6" s="26"/>
      <c r="I6" s="27"/>
      <c r="J6" s="27"/>
      <c r="K6" s="27"/>
    </row>
    <row r="7" customFormat="false" ht="15" hidden="false" customHeight="false" outlineLevel="0" collapsed="false">
      <c r="B7" s="27"/>
      <c r="C7" s="35"/>
      <c r="D7" s="27"/>
      <c r="E7" s="27" t="str">
        <f aca="false">IF(B7="","",IF(B7=Param!$L$5,VLOOKUP(C7,Riscos!$B$3:$D$30,3,0),VLOOKUP(C7,Issues!$B$3:$D$30,3,0)))</f>
        <v/>
      </c>
      <c r="F7" s="25"/>
      <c r="G7" s="25"/>
      <c r="H7" s="26"/>
      <c r="I7" s="27"/>
      <c r="J7" s="27"/>
      <c r="K7" s="27"/>
    </row>
    <row r="8" customFormat="false" ht="15" hidden="false" customHeight="false" outlineLevel="0" collapsed="false">
      <c r="B8" s="27"/>
      <c r="C8" s="35"/>
      <c r="D8" s="27"/>
      <c r="E8" s="27" t="str">
        <f aca="false">IF(B8="","",IF(B8=Param!$L$5,VLOOKUP(C8,Riscos!$B$3:$D$30,3,0),VLOOKUP(C8,Issues!$B$3:$D$30,3,0)))</f>
        <v/>
      </c>
      <c r="F8" s="25"/>
      <c r="G8" s="25"/>
      <c r="H8" s="26"/>
      <c r="I8" s="27"/>
      <c r="J8" s="27"/>
      <c r="K8" s="27"/>
    </row>
    <row r="9" customFormat="false" ht="15" hidden="false" customHeight="false" outlineLevel="0" collapsed="false">
      <c r="B9" s="27"/>
      <c r="C9" s="35"/>
      <c r="D9" s="27"/>
      <c r="E9" s="27" t="str">
        <f aca="false">IF(B9="","",IF(B9=Param!$L$5,VLOOKUP(C9,Riscos!$B$3:$D$30,3,0),VLOOKUP(C9,Issues!$B$3:$D$30,3,0)))</f>
        <v/>
      </c>
      <c r="F9" s="25"/>
      <c r="G9" s="25"/>
      <c r="H9" s="26"/>
      <c r="I9" s="27"/>
      <c r="J9" s="27"/>
      <c r="K9" s="27"/>
    </row>
    <row r="10" customFormat="false" ht="15" hidden="false" customHeight="false" outlineLevel="0" collapsed="false">
      <c r="B10" s="27"/>
      <c r="C10" s="35"/>
      <c r="D10" s="27"/>
      <c r="E10" s="27" t="str">
        <f aca="false">IF(B10="","",IF(B10=Param!$L$5,VLOOKUP(C10,Riscos!$B$3:$D$30,3,0),VLOOKUP(C10,Issues!$B$3:$D$30,3,0)))</f>
        <v/>
      </c>
      <c r="F10" s="25"/>
      <c r="G10" s="25"/>
      <c r="H10" s="26"/>
      <c r="I10" s="27"/>
      <c r="J10" s="27"/>
      <c r="K10" s="27"/>
    </row>
    <row r="11" customFormat="false" ht="15" hidden="false" customHeight="false" outlineLevel="0" collapsed="false">
      <c r="B11" s="27"/>
      <c r="C11" s="35"/>
      <c r="D11" s="27"/>
      <c r="E11" s="27" t="str">
        <f aca="false">IF(B11="","",IF(B11=Param!$L$5,VLOOKUP(C11,Riscos!$B$3:$D$30,3,0),VLOOKUP(C11,Issues!$B$3:$D$30,3,0)))</f>
        <v/>
      </c>
      <c r="F11" s="25"/>
      <c r="G11" s="25"/>
      <c r="H11" s="26"/>
      <c r="I11" s="27"/>
      <c r="J11" s="27"/>
      <c r="K11" s="27"/>
    </row>
    <row r="12" customFormat="false" ht="15" hidden="false" customHeight="false" outlineLevel="0" collapsed="false">
      <c r="B12" s="27"/>
      <c r="C12" s="35"/>
      <c r="D12" s="27"/>
      <c r="E12" s="27" t="str">
        <f aca="false">IF(B12="","",IF(B12=Param!$L$5,VLOOKUP(C12,Riscos!$B$3:$D$30,3,0),VLOOKUP(C12,Issues!$B$3:$D$30,3,0)))</f>
        <v/>
      </c>
      <c r="F12" s="21"/>
      <c r="G12" s="21"/>
      <c r="H12" s="26"/>
      <c r="I12" s="27"/>
      <c r="J12" s="27"/>
      <c r="K12" s="27"/>
    </row>
    <row r="13" customFormat="false" ht="15" hidden="false" customHeight="false" outlineLevel="0" collapsed="false">
      <c r="B13" s="27"/>
      <c r="C13" s="35"/>
      <c r="D13" s="27"/>
      <c r="E13" s="27" t="str">
        <f aca="false">IF(B13="","",IF(B13=Param!$L$5,VLOOKUP(C13,Riscos!$B$3:$D$30,3,0),VLOOKUP(C13,Issues!$B$3:$D$30,3,0)))</f>
        <v/>
      </c>
      <c r="F13" s="21"/>
      <c r="G13" s="21"/>
      <c r="H13" s="26"/>
      <c r="I13" s="27"/>
      <c r="J13" s="27"/>
      <c r="K13" s="27"/>
    </row>
    <row r="14" customFormat="false" ht="15" hidden="false" customHeight="false" outlineLevel="0" collapsed="false">
      <c r="B14" s="27"/>
      <c r="C14" s="35"/>
      <c r="D14" s="27"/>
      <c r="E14" s="27" t="str">
        <f aca="false">IF(B14="","",IF(B14=Param!$L$5,VLOOKUP(C14,Riscos!$B$3:$D$30,3,0),VLOOKUP(C14,Issues!$B$3:$D$30,3,0)))</f>
        <v/>
      </c>
      <c r="F14" s="27"/>
      <c r="G14" s="27"/>
      <c r="H14" s="26"/>
      <c r="I14" s="27"/>
      <c r="J14" s="27"/>
      <c r="K14" s="27"/>
    </row>
    <row r="15" customFormat="false" ht="15" hidden="false" customHeight="false" outlineLevel="0" collapsed="false">
      <c r="B15" s="27"/>
      <c r="C15" s="35"/>
      <c r="D15" s="27"/>
      <c r="E15" s="27" t="str">
        <f aca="false">IF(B15="","",IF(B15=Param!$L$5,VLOOKUP(C15,Riscos!$B$3:$D$30,3,0),VLOOKUP(C15,Issues!$B$3:$D$30,3,0)))</f>
        <v/>
      </c>
      <c r="F15" s="27"/>
      <c r="G15" s="27"/>
      <c r="H15" s="26"/>
      <c r="I15" s="27"/>
      <c r="J15" s="27"/>
      <c r="K15" s="27"/>
    </row>
    <row r="16" customFormat="false" ht="15" hidden="false" customHeight="false" outlineLevel="0" collapsed="false">
      <c r="B16" s="27"/>
      <c r="C16" s="35"/>
      <c r="D16" s="27"/>
      <c r="E16" s="27" t="str">
        <f aca="false">IF(B16="","",IF(B16=Param!$L$5,VLOOKUP(C16,Riscos!$B$3:$D$30,3,0),VLOOKUP(C16,Issues!$B$3:$D$30,3,0)))</f>
        <v/>
      </c>
      <c r="F16" s="27"/>
      <c r="G16" s="27"/>
      <c r="H16" s="26"/>
      <c r="I16" s="27"/>
      <c r="J16" s="27"/>
      <c r="K16" s="27"/>
    </row>
  </sheetData>
  <conditionalFormatting sqref="I17:I21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"Pendente"</formula>
    </cfRule>
    <cfRule type="cellIs" priority="4" operator="equal" aboveAverage="0" equalAverage="0" bottom="0" percent="0" rank="0" text="" dxfId="2">
      <formula>"Em andamento"</formula>
    </cfRule>
  </conditionalFormatting>
  <conditionalFormatting sqref="I3:I16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"Pendente"</formula>
    </cfRule>
    <cfRule type="cellIs" priority="7" operator="equal" aboveAverage="0" equalAverage="0" bottom="0" percent="0" rank="0" text="" dxfId="5">
      <formula>"Em andamento"</formula>
    </cfRule>
  </conditionalFormatting>
  <conditionalFormatting sqref="H17:H20">
    <cfRule type="cellIs" priority="8" operator="greaterThan" aboveAverage="0" equalAverage="0" bottom="0" percent="0" rank="0" text="" dxfId="6">
      <formula>$H$1</formula>
    </cfRule>
    <cfRule type="cellIs" priority="9" operator="lessThan" aboveAverage="0" equalAverage="0" bottom="0" percent="0" rank="0" text="" dxfId="7">
      <formula>$H$1</formula>
    </cfRule>
  </conditionalFormatting>
  <conditionalFormatting sqref="H3:H16">
    <cfRule type="cellIs" priority="10" operator="greaterThan" aboveAverage="0" equalAverage="0" bottom="0" percent="0" rank="0" text="" dxfId="8">
      <formula>$H$1</formula>
    </cfRule>
    <cfRule type="cellIs" priority="11" operator="lessThan" aboveAverage="0" equalAverage="0" bottom="0" percent="0" rank="0" text="" dxfId="9">
      <formula>$H$1</formula>
    </cfRule>
  </conditionalFormatting>
  <dataValidations count="3">
    <dataValidation allowBlank="false" operator="between" showDropDown="false" showErrorMessage="true" showInputMessage="true" sqref="I3:I16" type="list">
      <formula1>Status</formula1>
      <formula2>0</formula2>
    </dataValidation>
    <dataValidation allowBlank="false" operator="between" showDropDown="false" showErrorMessage="true" showInputMessage="true" sqref="D3:D16" type="list">
      <formula1>Prioridade</formula1>
      <formula2>0</formula2>
    </dataValidation>
    <dataValidation allowBlank="false" operator="between" showDropDown="false" showErrorMessage="true" showInputMessage="true" sqref="E3:E16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4" activeCellId="0" sqref="W24"/>
    </sheetView>
  </sheetViews>
  <sheetFormatPr defaultRowHeight="15"/>
  <cols>
    <col collapsed="false" hidden="false" max="1" min="1" style="13" width="2.42857142857143"/>
    <col collapsed="false" hidden="false" max="2" min="2" style="13" width="12.8265306122449"/>
    <col collapsed="false" hidden="false" max="8" min="3" style="13" width="9.04591836734694"/>
    <col collapsed="false" hidden="false" max="9" min="9" style="13" width="13.0918367346939"/>
    <col collapsed="false" hidden="false" max="10" min="10" style="13" width="13.2295918367347"/>
    <col collapsed="false" hidden="false" max="11" min="11" style="13" width="9.98979591836735"/>
    <col collapsed="false" hidden="false" max="12" min="12" style="13" width="11.0714285714286"/>
    <col collapsed="false" hidden="false" max="13" min="13" style="13" width="9.04591836734694"/>
    <col collapsed="false" hidden="false" max="14" min="14" style="13" width="11.6071428571429"/>
    <col collapsed="false" hidden="false" max="1025" min="15" style="13" width="9.0459183673469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  <c r="N1" s="0"/>
    </row>
    <row r="2" customFormat="false" ht="23.25" hidden="false" customHeight="false" outlineLevel="0" collapsed="false">
      <c r="B2" s="36" t="s">
        <v>73</v>
      </c>
      <c r="C2" s="36"/>
      <c r="D2" s="36"/>
      <c r="E2" s="36"/>
      <c r="F2" s="36"/>
      <c r="G2" s="36"/>
      <c r="I2" s="0"/>
      <c r="J2" s="36" t="s">
        <v>74</v>
      </c>
      <c r="K2" s="36"/>
      <c r="L2" s="36"/>
      <c r="M2" s="36"/>
      <c r="N2" s="36"/>
    </row>
    <row r="3" customFormat="false" ht="15.75" hidden="false" customHeight="false" outlineLevel="0" collapsed="false">
      <c r="B3" s="37" t="s">
        <v>75</v>
      </c>
      <c r="C3" s="38" t="s">
        <v>76</v>
      </c>
      <c r="D3" s="38"/>
      <c r="E3" s="38"/>
      <c r="F3" s="38"/>
      <c r="G3" s="38"/>
      <c r="I3" s="39" t="s">
        <v>75</v>
      </c>
      <c r="J3" s="40" t="s">
        <v>77</v>
      </c>
      <c r="K3" s="40"/>
      <c r="L3" s="40"/>
      <c r="M3" s="40"/>
      <c r="N3" s="40"/>
    </row>
    <row r="4" customFormat="false" ht="15" hidden="false" customHeight="false" outlineLevel="0" collapsed="false">
      <c r="B4" s="41" t="n">
        <f aca="false">B5+1</f>
        <v>5</v>
      </c>
      <c r="C4" s="42" t="n">
        <f aca="false">$B4*C$9</f>
        <v>5</v>
      </c>
      <c r="D4" s="42" t="n">
        <f aca="false">$B4*D$9</f>
        <v>10</v>
      </c>
      <c r="E4" s="42" t="n">
        <f aca="false">$B4*E$9</f>
        <v>15</v>
      </c>
      <c r="F4" s="42" t="n">
        <f aca="false">$B4*F$9</f>
        <v>20</v>
      </c>
      <c r="G4" s="43" t="n">
        <f aca="false">$B4*G$9</f>
        <v>25</v>
      </c>
      <c r="I4" s="44" t="s">
        <v>78</v>
      </c>
      <c r="J4" s="45" t="n">
        <f aca="false">COUNTIFS(Riscos!$C$3:$C$25,Grafico!C4,Riscos!$E$3:$E$25,I4,Riscos!$F$3:$F$25,$J$9)</f>
        <v>0</v>
      </c>
      <c r="K4" s="46" t="n">
        <f aca="false">COUNTIFS(Riscos!$C$3:$C$25,Grafico!D4,Riscos!$E$3:$E$25,I4,Riscos!$F$3:$F$25,$K$9)</f>
        <v>0</v>
      </c>
      <c r="L4" s="47" t="n">
        <f aca="false">COUNTIFS(Riscos!$C$3:$C$25,Grafico!E4,Riscos!$E$3:$E$25,I4,Riscos!$F$3:$F$25,$L$9)</f>
        <v>0</v>
      </c>
      <c r="M4" s="47" t="n">
        <f aca="false">COUNTIFS(Riscos!$C$3:$C$25,Grafico!F4,Riscos!$E$3:$E$25,I4,Riscos!$F$3:$F$25,$M$9)</f>
        <v>0</v>
      </c>
      <c r="N4" s="48" t="n">
        <f aca="false">COUNTIFS(Riscos!$C$3:$C$25,Grafico!G4,Riscos!$E$3:$E$25,I4,Riscos!$F$3:$F$25,$N$9)</f>
        <v>0</v>
      </c>
    </row>
    <row r="5" customFormat="false" ht="15" hidden="false" customHeight="false" outlineLevel="0" collapsed="false">
      <c r="B5" s="41" t="n">
        <f aca="false">B6+1</f>
        <v>4</v>
      </c>
      <c r="C5" s="42" t="n">
        <f aca="false">$B5*C$9</f>
        <v>4</v>
      </c>
      <c r="D5" s="42" t="n">
        <f aca="false">$B5*D$9</f>
        <v>8</v>
      </c>
      <c r="E5" s="42" t="n">
        <f aca="false">$B5*E$9</f>
        <v>12</v>
      </c>
      <c r="F5" s="42" t="n">
        <f aca="false">$B5*F$9</f>
        <v>16</v>
      </c>
      <c r="G5" s="43" t="n">
        <f aca="false">$B5*G$9</f>
        <v>20</v>
      </c>
      <c r="I5" s="44" t="s">
        <v>50</v>
      </c>
      <c r="J5" s="49" t="n">
        <f aca="false">COUNTIFS(Riscos!$C$3:$C$25,Grafico!C5,Riscos!$E$3:$E$25,I5,Riscos!$F$3:$F$25,$J$9)</f>
        <v>0</v>
      </c>
      <c r="K5" s="50" t="n">
        <f aca="false">COUNTIFS(Riscos!$C$3:$C$25,Grafico!D5,Riscos!$E$3:$E$25,I5,Riscos!$F$3:$F$25,$K$9)</f>
        <v>0</v>
      </c>
      <c r="L5" s="50" t="n">
        <f aca="false">COUNTIFS(Riscos!$C$3:$C$25,Grafico!E5,Riscos!$E$3:$E$25,Grafico!I5,Riscos!$F$3:$F$25,$L$9)</f>
        <v>1</v>
      </c>
      <c r="M5" s="51" t="n">
        <f aca="false">COUNTIFS(Riscos!$C$3:$C$25,Grafico!F5,Riscos!$E$3:$E$25,I5,Riscos!$F$3:$F$25,$M$9)</f>
        <v>0</v>
      </c>
      <c r="N5" s="52" t="n">
        <f aca="false">COUNTIFS(Riscos!$C$3:$C$25,Grafico!G5,Riscos!$E$3:$E$25,I5,Riscos!$F$3:$F$25,$N$9)</f>
        <v>0</v>
      </c>
    </row>
    <row r="6" customFormat="false" ht="15" hidden="false" customHeight="false" outlineLevel="0" collapsed="false">
      <c r="B6" s="41" t="n">
        <f aca="false">B7+1</f>
        <v>3</v>
      </c>
      <c r="C6" s="42" t="n">
        <f aca="false">$B6*C$9</f>
        <v>3</v>
      </c>
      <c r="D6" s="42" t="n">
        <f aca="false">$B6*D$9</f>
        <v>6</v>
      </c>
      <c r="E6" s="42" t="n">
        <f aca="false">$B6*E$9</f>
        <v>9</v>
      </c>
      <c r="F6" s="42" t="n">
        <f aca="false">$B6*F$9</f>
        <v>12</v>
      </c>
      <c r="G6" s="43" t="n">
        <f aca="false">$B6*G$9</f>
        <v>15</v>
      </c>
      <c r="I6" s="44" t="s">
        <v>36</v>
      </c>
      <c r="J6" s="49" t="n">
        <f aca="false">COUNTIFS(Riscos!$C$3:$C$25,Grafico!C6,Riscos!$E$3:$E$25,I6,Riscos!$F$3:$F$25,$J$9)</f>
        <v>0</v>
      </c>
      <c r="K6" s="50" t="n">
        <f aca="false">COUNTIFS(Riscos!$C$3:$C$25,Grafico!D6,Riscos!$E$3:$E$25,I6,Riscos!$F$3:$F$25,$K$9)</f>
        <v>0</v>
      </c>
      <c r="L6" s="50" t="n">
        <f aca="false">COUNTIFS(Riscos!$C$3:$C$25,Grafico!E6,Riscos!$E$3:$E$25,Grafico!I6,Riscos!$F$3:$F$25,$L$9)</f>
        <v>0</v>
      </c>
      <c r="M6" s="50" t="n">
        <f aca="false">COUNTIFS(Riscos!$C$3:$C$25,Grafico!F6,Riscos!$E$3:$E$25,Grafico!I6,Riscos!$F$3:$F$25,$M$9)</f>
        <v>0</v>
      </c>
      <c r="N6" s="52" t="n">
        <f aca="false">COUNTIFS(Riscos!$C$3:$C$25,Grafico!G6,Riscos!$E$3:$E$25,I6,Riscos!$F$3:$F$25,$N$9)</f>
        <v>2</v>
      </c>
    </row>
    <row r="7" customFormat="false" ht="15" hidden="false" customHeight="false" outlineLevel="0" collapsed="false">
      <c r="B7" s="41" t="n">
        <f aca="false">B8+1</f>
        <v>2</v>
      </c>
      <c r="C7" s="42" t="n">
        <f aca="false">$B7*C$9</f>
        <v>2</v>
      </c>
      <c r="D7" s="42" t="n">
        <f aca="false">$B7*D$9</f>
        <v>4</v>
      </c>
      <c r="E7" s="42" t="n">
        <f aca="false">$B7*E$9</f>
        <v>6</v>
      </c>
      <c r="F7" s="42" t="n">
        <f aca="false">$B7*F$9</f>
        <v>8</v>
      </c>
      <c r="G7" s="43" t="n">
        <f aca="false">$B7*G$9</f>
        <v>10</v>
      </c>
      <c r="I7" s="44" t="s">
        <v>79</v>
      </c>
      <c r="J7" s="49" t="n">
        <f aca="false">COUNTIFS(Riscos!$C$3:$C$25,Grafico!C7,Riscos!$E$3:$E$25,I7,Riscos!$F$3:$F$25,$J$9)</f>
        <v>0</v>
      </c>
      <c r="K7" s="49" t="n">
        <f aca="false">COUNTIFS(Riscos!$C$3:$C$25,Grafico!D7,Riscos!$E$3:$E$25,Grafico!I7,Riscos!$F$3:$F$25,$K$9)</f>
        <v>0</v>
      </c>
      <c r="L7" s="50" t="n">
        <f aca="false">COUNTIFS(Riscos!$C$3:$C$25,Grafico!E7,Riscos!$E$3:$E$25,Grafico!I7,Riscos!$F$3:$F$25,$L$9)</f>
        <v>0</v>
      </c>
      <c r="M7" s="50" t="n">
        <f aca="false">COUNTIFS(Riscos!$C$3:$C$25,Grafico!F7,Riscos!$E$3:$E$25,Grafico!I7,Riscos!$F$3:$F$25,$M$9)</f>
        <v>0</v>
      </c>
      <c r="N7" s="53" t="n">
        <f aca="false">COUNTIFS(Riscos!$C$3:$C$25,Grafico!G7,Riscos!$E$3:$E$25,Grafico!I7,Riscos!$F$3:$F$25,$N$9)</f>
        <v>0</v>
      </c>
    </row>
    <row r="8" customFormat="false" ht="15.75" hidden="false" customHeight="false" outlineLevel="0" collapsed="false">
      <c r="B8" s="54" t="n">
        <v>1</v>
      </c>
      <c r="C8" s="42" t="n">
        <f aca="false">$B8*C$9</f>
        <v>1</v>
      </c>
      <c r="D8" s="42" t="n">
        <f aca="false">$B8*D$9</f>
        <v>2</v>
      </c>
      <c r="E8" s="42" t="n">
        <f aca="false">$B8*E$9</f>
        <v>3</v>
      </c>
      <c r="F8" s="42" t="n">
        <f aca="false">$B8*F$9</f>
        <v>4</v>
      </c>
      <c r="G8" s="43" t="n">
        <f aca="false">$B8*G$9</f>
        <v>5</v>
      </c>
      <c r="I8" s="55" t="s">
        <v>80</v>
      </c>
      <c r="J8" s="49" t="n">
        <f aca="false">COUNTIFS(Riscos!$C$3:$C$25,Grafico!C8,Riscos!$E$3:$E$25,I8,Riscos!$F$3:$F$25,$J$9)</f>
        <v>0</v>
      </c>
      <c r="K8" s="49" t="n">
        <f aca="false">COUNTIFS(Riscos!$C$3:$C$25,Grafico!D8,Riscos!$E$3:$E$25,Grafico!I8,Riscos!$F$3:$F$25,$K$9)</f>
        <v>0</v>
      </c>
      <c r="L8" s="49" t="n">
        <f aca="false">COUNTIFS(Riscos!$C$3:$C$25,Grafico!E8,Riscos!$E$3:$E$25,I8,Riscos!$F$3:$F$25,$L$9)</f>
        <v>0</v>
      </c>
      <c r="M8" s="49" t="n">
        <f aca="false">COUNTIFS(Riscos!$C$3:$C$25,Grafico!F8,Riscos!$E$3:$E$25,I8,Riscos!$F$3:$F$25,$M$9)</f>
        <v>0</v>
      </c>
      <c r="N8" s="56" t="n">
        <f aca="false">COUNTIFS(Riscos!$C$3:$C$25,Grafico!G8,Riscos!$E$3:$E$25,I8,Riscos!$F$3:$F$25,$N$9)</f>
        <v>0</v>
      </c>
    </row>
    <row r="9" customFormat="false" ht="15.75" hidden="false" customHeight="false" outlineLevel="0" collapsed="false">
      <c r="B9" s="57" t="s">
        <v>28</v>
      </c>
      <c r="C9" s="58" t="n">
        <v>1</v>
      </c>
      <c r="D9" s="58" t="n">
        <f aca="false">C9+1</f>
        <v>2</v>
      </c>
      <c r="E9" s="58" t="n">
        <f aca="false">D9+1</f>
        <v>3</v>
      </c>
      <c r="F9" s="58" t="n">
        <f aca="false">E9+1</f>
        <v>4</v>
      </c>
      <c r="G9" s="59" t="n">
        <f aca="false">F9+1</f>
        <v>5</v>
      </c>
      <c r="I9" s="60" t="s">
        <v>28</v>
      </c>
      <c r="J9" s="61" t="s">
        <v>81</v>
      </c>
      <c r="K9" s="62" t="s">
        <v>60</v>
      </c>
      <c r="L9" s="63" t="s">
        <v>51</v>
      </c>
      <c r="M9" s="63" t="s">
        <v>82</v>
      </c>
      <c r="N9" s="64" t="s">
        <v>37</v>
      </c>
    </row>
    <row r="10" customFormat="false" ht="15" hidden="false" customHeight="false" outlineLevel="0" collapsed="false">
      <c r="B10" s="13" t="s">
        <v>83</v>
      </c>
      <c r="I10" s="0"/>
      <c r="J10" s="0"/>
      <c r="K10" s="0"/>
      <c r="L10" s="0"/>
      <c r="M10" s="0"/>
      <c r="N10" s="0"/>
    </row>
    <row r="11" customFormat="false" ht="15.75" hidden="false" customHeight="false" outlineLevel="0" collapsed="false">
      <c r="I11" s="0"/>
      <c r="J11" s="0"/>
      <c r="K11" s="0"/>
      <c r="L11" s="0"/>
      <c r="M11" s="0"/>
      <c r="N11" s="0"/>
    </row>
    <row r="12" customFormat="false" ht="23.25" hidden="false" customHeight="false" outlineLevel="0" collapsed="false">
      <c r="I12" s="0"/>
      <c r="J12" s="36" t="s">
        <v>84</v>
      </c>
      <c r="K12" s="36"/>
      <c r="L12" s="36"/>
      <c r="M12" s="36"/>
      <c r="N12" s="36"/>
    </row>
    <row r="13" customFormat="false" ht="15.75" hidden="false" customHeight="false" outlineLevel="0" collapsed="false">
      <c r="I13" s="65" t="s">
        <v>55</v>
      </c>
      <c r="J13" s="66" t="s">
        <v>85</v>
      </c>
      <c r="K13" s="66"/>
      <c r="L13" s="66"/>
      <c r="M13" s="66"/>
      <c r="N13" s="66"/>
    </row>
    <row r="14" customFormat="false" ht="15" hidden="false" customHeight="false" outlineLevel="0" collapsed="false">
      <c r="I14" s="67" t="s">
        <v>78</v>
      </c>
      <c r="J14" s="45" t="n">
        <f aca="false">COUNTIFS(Issues!$C$3:$C$25,Grafico!C4,Issues!$E$3:$E$25,Grafico!I14,Issues!$F$3:$F$25,$J$19)</f>
        <v>0</v>
      </c>
      <c r="K14" s="46" t="n">
        <f aca="false">COUNTIFS(Issues!$C$3:$C$25,Grafico!D4,Issues!$E$3:$E$25,Grafico!I14,Issues!$F$3:$F$25,$K$19)</f>
        <v>0</v>
      </c>
      <c r="L14" s="47" t="n">
        <f aca="false">COUNTIFS(Issues!$C$3:$C$25,Grafico!E4,Issues!$E$3:$E$25,Grafico!I14,Issues!$F$3:$F$25,$L$19)</f>
        <v>0</v>
      </c>
      <c r="M14" s="47" t="n">
        <f aca="false">COUNTIFS(Issues!$C$3:$C$25,Grafico!F4,Issues!$E$3:$E$25,Grafico!I14,Issues!$F$3:$F$25,$M$19)</f>
        <v>0</v>
      </c>
      <c r="N14" s="48" t="n">
        <f aca="false">COUNTIFS(Issues!$C$3:$C$25,Grafico!G4,Issues!$E$3:$E$25,Grafico!I14,Issues!$F$3:$F$25,$N$19)</f>
        <v>0</v>
      </c>
    </row>
    <row r="15" customFormat="false" ht="15" hidden="false" customHeight="false" outlineLevel="0" collapsed="false">
      <c r="I15" s="44" t="s">
        <v>50</v>
      </c>
      <c r="J15" s="49" t="n">
        <f aca="false">COUNTIFS(Issues!$C$3:$C$25,Grafico!C5,Issues!$E$3:$E$25,Grafico!I15,Issues!$F$3:$F$25,$J$19)</f>
        <v>0</v>
      </c>
      <c r="K15" s="50" t="n">
        <f aca="false">COUNTIFS(Issues!$C$3:$C$25,Grafico!D5,Issues!$E$3:$E$25,Grafico!I15,Issues!$F$3:$F$25,$K$19)</f>
        <v>1</v>
      </c>
      <c r="L15" s="50" t="n">
        <f aca="false">COUNTIFS(Issues!$C$3:$C$25,Grafico!E5,Issues!$E$3:$E$25,Grafico!I15,Issues!$F$3:$F$25,$L$19)</f>
        <v>0</v>
      </c>
      <c r="M15" s="51" t="n">
        <f aca="false">COUNTIFS(Issues!$C$3:$C$25,Grafico!F5,Issues!$E$3:$E$25,Grafico!I14,Issues!$F$3:$F$25,$M$19)</f>
        <v>0</v>
      </c>
      <c r="N15" s="52" t="n">
        <f aca="false">COUNTIFS(Issues!$C$3:$C$25,Grafico!G5,Issues!$E$3:$E$25,Grafico!I15,Issues!$F$3:$F$25,$N$19)</f>
        <v>0</v>
      </c>
    </row>
    <row r="16" customFormat="false" ht="15" hidden="false" customHeight="false" outlineLevel="0" collapsed="false">
      <c r="I16" s="44" t="s">
        <v>36</v>
      </c>
      <c r="J16" s="49" t="n">
        <f aca="false">COUNTIFS(Issues!$C$3:$C$25,Grafico!C6,Issues!$E$3:$E$25,Grafico!I16,Issues!$F$3:$F$25,$J$19)</f>
        <v>0</v>
      </c>
      <c r="K16" s="50" t="n">
        <f aca="false">COUNTIFS(Issues!$C$3:$C$25,Grafico!D6,Issues!$E$3:$E$25,Grafico!I16,Issues!$F$3:$F$25,$K$19)</f>
        <v>0</v>
      </c>
      <c r="L16" s="50" t="n">
        <f aca="false">COUNTIFS(Issues!$C$3:$C$25,Grafico!E6,Issues!$E$3:$E$25,Grafico!I16,Issues!$F$3:$F$25,$L$19)</f>
        <v>0</v>
      </c>
      <c r="M16" s="50" t="n">
        <f aca="false">COUNTIFS(Issues!$C$3:$C$25,Grafico!F6,Issues!$E$3:$E$25,Grafico!I16,Issues!$F$3:$F$25,$M$19)</f>
        <v>0</v>
      </c>
      <c r="N16" s="52" t="n">
        <f aca="false">COUNTIFS(Issues!$C$3:$C$25,Grafico!G6,Issues!$E$3:$E$25,Grafico!I16,Issues!$F$3:$F$25,$N$19)</f>
        <v>0</v>
      </c>
    </row>
    <row r="17" customFormat="false" ht="15" hidden="false" customHeight="false" outlineLevel="0" collapsed="false">
      <c r="I17" s="44" t="s">
        <v>79</v>
      </c>
      <c r="J17" s="49" t="n">
        <f aca="false">COUNTIFS(Issues!$C$3:$C$25,Grafico!C7,Issues!$E$3:$E$25,Grafico!I17,Issues!$F$3:$F$25,$J$19)</f>
        <v>0</v>
      </c>
      <c r="K17" s="49" t="n">
        <f aca="false">COUNTIFS(Issues!$C$3:$C$25,Grafico!D7,Issues!$E$3:$E$25,Grafico!I17,Issues!$F$3:$F$25,$K$19)</f>
        <v>0</v>
      </c>
      <c r="L17" s="49" t="n">
        <f aca="false">COUNTIFS(Issues!$C$3:$C$25,Grafico!E7,Issues!$E$3:$E$25,Grafico!I17,Issues!$F$3:$F$25,$L$19)</f>
        <v>0</v>
      </c>
      <c r="M17" s="50" t="n">
        <f aca="false">COUNTIFS(Issues!$C$3:$C$25,Grafico!F7,Issues!$E$3:$E$25,Grafico!I17,Issues!$F$3:$F$25,$M$19)</f>
        <v>0</v>
      </c>
      <c r="N17" s="53" t="n">
        <f aca="false">COUNTIFS(Issues!$C$3:$C$25,Grafico!G7,Issues!$E$3:$E$25,Grafico!I17,Issues!$F$3:$F$25,$N$19)</f>
        <v>0</v>
      </c>
    </row>
    <row r="18" customFormat="false" ht="15.75" hidden="false" customHeight="false" outlineLevel="0" collapsed="false">
      <c r="I18" s="55" t="s">
        <v>80</v>
      </c>
      <c r="J18" s="49" t="n">
        <f aca="false">COUNTIFS(Issues!$C$3:$C$25,Grafico!C8,Issues!$E$3:$E$25,Grafico!I18,Issues!$F$3:$F$25,$J$19)</f>
        <v>0</v>
      </c>
      <c r="K18" s="49" t="n">
        <f aca="false">COUNTIFS(Issues!$C$3:$C$25,Grafico!D8,Issues!$E$3:$E$25,Grafico!I18,Issues!$F$3:$F$25,$K$19)</f>
        <v>0</v>
      </c>
      <c r="L18" s="49" t="n">
        <f aca="false">COUNTIFS(Issues!$C$3:$C$25,Grafico!E8,Issues!$E$3:$E$25,Grafico!I18,Issues!$F$3:$F$25,$L$19)</f>
        <v>0</v>
      </c>
      <c r="M18" s="49" t="n">
        <f aca="false">COUNTIFS(Issues!$C$3:$C$25,Grafico!F8,Issues!$E$3:$E$25,Grafico!I18,Issues!$F$3:$F$25,$M$19)</f>
        <v>0</v>
      </c>
      <c r="N18" s="56" t="n">
        <f aca="false">COUNTIFS(Issues!$C$3:$C$25,Grafico!G8,Issues!$E$3:$E$25,Grafico!I18,Issues!$F$3:$F$25,$N$19)</f>
        <v>0</v>
      </c>
    </row>
    <row r="19" customFormat="false" ht="15.75" hidden="false" customHeight="false" outlineLevel="0" collapsed="false">
      <c r="I19" s="60" t="s">
        <v>28</v>
      </c>
      <c r="J19" s="61" t="s">
        <v>81</v>
      </c>
      <c r="K19" s="62" t="s">
        <v>60</v>
      </c>
      <c r="L19" s="63" t="s">
        <v>51</v>
      </c>
      <c r="M19" s="63" t="s">
        <v>82</v>
      </c>
      <c r="N19" s="64" t="s">
        <v>37</v>
      </c>
    </row>
  </sheetData>
  <mergeCells count="6">
    <mergeCell ref="B2:G2"/>
    <mergeCell ref="J2:N2"/>
    <mergeCell ref="C3:G3"/>
    <mergeCell ref="J3:N3"/>
    <mergeCell ref="J12:N12"/>
    <mergeCell ref="J13:N13"/>
  </mergeCells>
  <conditionalFormatting sqref="C4:G8">
    <cfRule type="cellIs" priority="2" operator="greaterThanOrEqual" aboveAverage="0" equalAverage="0" bottom="0" percent="0" rank="0" text="" dxfId="0">
      <formula>15</formula>
    </cfRule>
    <cfRule type="cellIs" priority="3" operator="lessThan" aboveAverage="0" equalAverage="0" bottom="0" percent="0" rank="0" text="" dxfId="1">
      <formula>6</formula>
    </cfRule>
    <cfRule type="cellIs" priority="4" operator="lessThan" aboveAverage="0" equalAverage="0" bottom="0" percent="0" rank="0" text="" dxfId="2">
      <formula>15</formula>
    </cfRule>
  </conditionalFormatting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6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M7" activeCellId="0" sqref="M7"/>
    </sheetView>
  </sheetViews>
  <sheetFormatPr defaultRowHeight="15"/>
  <cols>
    <col collapsed="false" hidden="false" max="1025" min="1" style="13" width="9.04591836734694"/>
  </cols>
  <sheetData/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5"/>
  <cols>
    <col collapsed="false" hidden="false" max="1" min="1" style="13" width="3.64285714285714"/>
    <col collapsed="false" hidden="false" max="2" min="2" style="13" width="9.04591836734694"/>
    <col collapsed="false" hidden="false" max="3" min="3" style="13" width="10.1224489795918"/>
    <col collapsed="false" hidden="false" max="4" min="4" style="13" width="9.71938775510204"/>
    <col collapsed="false" hidden="false" max="5" min="5" style="13" width="13.2295918367347"/>
    <col collapsed="false" hidden="false" max="6" min="6" style="13" width="13.7704081632653"/>
    <col collapsed="false" hidden="false" max="7" min="7" style="13" width="18.0867346938776"/>
    <col collapsed="false" hidden="false" max="9" min="8" style="13" width="9.04591836734694"/>
    <col collapsed="false" hidden="false" max="11" min="10" style="13" width="14.1734693877551"/>
    <col collapsed="false" hidden="false" max="13" min="12" style="13" width="9.04591836734694"/>
    <col collapsed="false" hidden="false" max="14" min="14" style="13" width="17.0102040816327"/>
    <col collapsed="false" hidden="false" max="1025" min="15" style="13" width="9.04591836734694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B2" s="0"/>
      <c r="C2" s="0"/>
      <c r="D2" s="68" t="s">
        <v>9</v>
      </c>
      <c r="E2" s="68"/>
      <c r="F2" s="68"/>
      <c r="G2" s="68"/>
      <c r="H2" s="68"/>
      <c r="I2" s="69" t="s">
        <v>15</v>
      </c>
      <c r="J2" s="69"/>
      <c r="K2" s="69"/>
      <c r="L2" s="69" t="s">
        <v>12</v>
      </c>
      <c r="M2" s="69"/>
      <c r="N2" s="69"/>
    </row>
    <row r="3" customFormat="false" ht="30" hidden="false" customHeight="false" outlineLevel="0" collapsed="false">
      <c r="B3" s="4" t="s">
        <v>86</v>
      </c>
      <c r="C3" s="70" t="s">
        <v>87</v>
      </c>
      <c r="D3" s="70" t="s">
        <v>25</v>
      </c>
      <c r="E3" s="70" t="s">
        <v>75</v>
      </c>
      <c r="F3" s="70" t="s">
        <v>28</v>
      </c>
      <c r="G3" s="71" t="s">
        <v>30</v>
      </c>
      <c r="H3" s="72" t="s">
        <v>31</v>
      </c>
      <c r="I3" s="70" t="s">
        <v>25</v>
      </c>
      <c r="J3" s="70" t="s">
        <v>55</v>
      </c>
      <c r="K3" s="4" t="s">
        <v>58</v>
      </c>
      <c r="L3" s="4" t="s">
        <v>61</v>
      </c>
      <c r="M3" s="4" t="s">
        <v>24</v>
      </c>
      <c r="N3" s="4" t="s">
        <v>62</v>
      </c>
    </row>
    <row r="4" customFormat="false" ht="15" hidden="false" customHeight="false" outlineLevel="0" collapsed="false">
      <c r="B4" s="73" t="s">
        <v>88</v>
      </c>
      <c r="C4" s="73"/>
      <c r="D4" s="74" t="s">
        <v>89</v>
      </c>
      <c r="E4" s="73"/>
      <c r="F4" s="73"/>
      <c r="G4" s="73"/>
      <c r="H4" s="73"/>
      <c r="I4" s="74" t="s">
        <v>90</v>
      </c>
      <c r="J4" s="73"/>
      <c r="K4" s="73"/>
      <c r="L4" s="74"/>
      <c r="M4" s="74" t="s">
        <v>91</v>
      </c>
      <c r="N4" s="73"/>
    </row>
    <row r="5" customFormat="false" ht="15" hidden="false" customHeight="false" outlineLevel="0" collapsed="false">
      <c r="B5" s="73" t="s">
        <v>92</v>
      </c>
      <c r="C5" s="75" t="s">
        <v>93</v>
      </c>
      <c r="D5" s="76"/>
      <c r="E5" s="77" t="s">
        <v>80</v>
      </c>
      <c r="F5" s="77" t="s">
        <v>81</v>
      </c>
      <c r="G5" s="73" t="s">
        <v>94</v>
      </c>
      <c r="H5" s="74" t="s">
        <v>46</v>
      </c>
      <c r="I5" s="73"/>
      <c r="J5" s="77" t="s">
        <v>80</v>
      </c>
      <c r="K5" s="73" t="s">
        <v>70</v>
      </c>
      <c r="L5" s="73" t="s">
        <v>9</v>
      </c>
      <c r="M5" s="73"/>
      <c r="N5" s="73" t="s">
        <v>95</v>
      </c>
    </row>
    <row r="6" customFormat="false" ht="15" hidden="false" customHeight="false" outlineLevel="0" collapsed="false">
      <c r="B6" s="78"/>
      <c r="C6" s="42" t="s">
        <v>9</v>
      </c>
      <c r="D6" s="79"/>
      <c r="E6" s="80" t="s">
        <v>79</v>
      </c>
      <c r="F6" s="80" t="s">
        <v>60</v>
      </c>
      <c r="G6" s="78" t="s">
        <v>45</v>
      </c>
      <c r="H6" s="81" t="s">
        <v>96</v>
      </c>
      <c r="I6" s="78"/>
      <c r="J6" s="80" t="s">
        <v>79</v>
      </c>
      <c r="K6" s="78" t="s">
        <v>72</v>
      </c>
      <c r="L6" s="78" t="s">
        <v>15</v>
      </c>
      <c r="M6" s="78"/>
      <c r="N6" s="78" t="s">
        <v>97</v>
      </c>
    </row>
    <row r="7" customFormat="false" ht="15" hidden="false" customHeight="false" outlineLevel="0" collapsed="false">
      <c r="B7" s="78"/>
      <c r="C7" s="42" t="s">
        <v>15</v>
      </c>
      <c r="D7" s="79"/>
      <c r="E7" s="80" t="s">
        <v>36</v>
      </c>
      <c r="F7" s="80" t="s">
        <v>51</v>
      </c>
      <c r="G7" s="78" t="s">
        <v>39</v>
      </c>
      <c r="H7" s="81" t="s">
        <v>40</v>
      </c>
      <c r="I7" s="78"/>
      <c r="J7" s="80" t="s">
        <v>36</v>
      </c>
      <c r="K7" s="78" t="s">
        <v>67</v>
      </c>
      <c r="L7" s="78"/>
      <c r="M7" s="78"/>
      <c r="N7" s="78" t="s">
        <v>98</v>
      </c>
    </row>
    <row r="8" customFormat="false" ht="15" hidden="false" customHeight="false" outlineLevel="0" collapsed="false">
      <c r="B8" s="78"/>
      <c r="C8" s="42" t="s">
        <v>12</v>
      </c>
      <c r="D8" s="79"/>
      <c r="E8" s="80" t="s">
        <v>50</v>
      </c>
      <c r="F8" s="80" t="s">
        <v>82</v>
      </c>
      <c r="G8" s="78" t="s">
        <v>99</v>
      </c>
      <c r="H8" s="81" t="s">
        <v>100</v>
      </c>
      <c r="I8" s="78"/>
      <c r="J8" s="80" t="s">
        <v>50</v>
      </c>
      <c r="K8" s="78"/>
      <c r="L8" s="78"/>
      <c r="M8" s="78"/>
      <c r="N8" s="78" t="s">
        <v>101</v>
      </c>
    </row>
    <row r="9" customFormat="false" ht="15" hidden="false" customHeight="false" outlineLevel="0" collapsed="false">
      <c r="B9" s="78"/>
      <c r="C9" s="42" t="s">
        <v>102</v>
      </c>
      <c r="D9" s="79"/>
      <c r="E9" s="80" t="s">
        <v>78</v>
      </c>
      <c r="F9" s="80" t="s">
        <v>37</v>
      </c>
      <c r="G9" s="78"/>
      <c r="H9" s="82"/>
      <c r="I9" s="78"/>
      <c r="J9" s="80" t="s">
        <v>78</v>
      </c>
      <c r="K9" s="78"/>
      <c r="L9" s="78"/>
      <c r="M9" s="78"/>
      <c r="N9" s="80"/>
    </row>
    <row r="10" customFormat="false" ht="15" hidden="false" customHeight="false" outlineLevel="0" collapsed="false">
      <c r="B10" s="78"/>
      <c r="C10" s="42" t="s">
        <v>22</v>
      </c>
      <c r="D10" s="79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customFormat="false" ht="15" hidden="false" customHeight="false" outlineLevel="0" collapsed="false">
      <c r="B11" s="83"/>
      <c r="C11" s="84" t="s">
        <v>20</v>
      </c>
      <c r="D11" s="85"/>
      <c r="E11" s="83"/>
      <c r="F11" s="83"/>
      <c r="G11" s="83"/>
      <c r="H11" s="83"/>
      <c r="I11" s="83"/>
      <c r="J11" s="83"/>
      <c r="K11" s="83"/>
      <c r="L11" s="83"/>
      <c r="M11" s="83"/>
      <c r="N11" s="83"/>
    </row>
  </sheetData>
  <mergeCells count="3">
    <mergeCell ref="D2:H2"/>
    <mergeCell ref="I2:K2"/>
    <mergeCell ref="L2:N2"/>
  </mergeCells>
  <printOptions headings="false" gridLines="false" gridLinesSet="true" horizontalCentered="false" verticalCentered="false"/>
  <pageMargins left="0.315277777777778" right="0.35416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  <dc:description>http://escritoriodeprojetos.com.br</dc:description>
  <dc:language>en-US</dc:language>
  <cp:lastModifiedBy/>
  <cp:lastPrinted>2014-09-29T23:08:26Z</cp:lastPrinted>
  <dcterms:modified xsi:type="dcterms:W3CDTF">2017-06-10T16:16:38Z</dcterms:modified>
  <cp:revision>6</cp:revision>
  <dc:subject>Template de Plano de gerenciamento dos riscos</dc:subject>
  <dc:title>Plano de gerenciamento de Riscos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PMO Escritório de Projetos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Gerenciamento de Projetos, Riscos, Template</vt:lpwstr>
  </property>
</Properties>
</file>