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ados" sheetId="1" r:id="rId3"/>
    <sheet state="visible" name="otsu" sheetId="2" r:id="rId4"/>
    <sheet state="visible" name="otsu_bloch" sheetId="3" r:id="rId5"/>
    <sheet state="visible" name="kmeans" sheetId="4" r:id="rId6"/>
    <sheet state="visible" name="kmeans_bloch" sheetId="5" r:id="rId7"/>
    <sheet state="visible" name="renyi" sheetId="6" r:id="rId8"/>
    <sheet state="visible" name="renyi_bloch" sheetId="7" r:id="rId9"/>
    <sheet state="visible" name="region" sheetId="8" r:id="rId10"/>
    <sheet state="visible" name="region_bloch" sheetId="9" r:id="rId11"/>
    <sheet state="visible" name="fcmeans" sheetId="10" r:id="rId12"/>
    <sheet state="visible" name="fcmeans_bloch" sheetId="11" r:id="rId13"/>
  </sheets>
  <definedNames/>
  <calcPr/>
</workbook>
</file>

<file path=xl/sharedStrings.xml><?xml version="1.0" encoding="utf-8"?>
<sst xmlns="http://schemas.openxmlformats.org/spreadsheetml/2006/main" count="100" uniqueCount="23">
  <si>
    <t>Algortimo</t>
  </si>
  <si>
    <t>DICE</t>
  </si>
  <si>
    <t>Erro</t>
  </si>
  <si>
    <t>series</t>
  </si>
  <si>
    <t>Média</t>
  </si>
  <si>
    <t>Bloch</t>
  </si>
  <si>
    <t>otsu</t>
  </si>
  <si>
    <t>otsu_bloch</t>
  </si>
  <si>
    <t>kmeans</t>
  </si>
  <si>
    <t>kmeans_bloch</t>
  </si>
  <si>
    <t>renyi</t>
  </si>
  <si>
    <t>renyi_bloch</t>
  </si>
  <si>
    <t>region</t>
  </si>
  <si>
    <t>region_bloch</t>
  </si>
  <si>
    <t>fcmeans</t>
  </si>
  <si>
    <t>fcmeans_bloch</t>
  </si>
  <si>
    <t>MÉDIA</t>
  </si>
  <si>
    <t>DES. PADRÃO</t>
  </si>
  <si>
    <t>INTERVALO DE CONFIANÇA PARA 95%</t>
  </si>
  <si>
    <t>Limite Superior</t>
  </si>
  <si>
    <t>Limite Inferior</t>
  </si>
  <si>
    <t>PRECISION</t>
  </si>
  <si>
    <t>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</si>
</sst>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3" fillId="0" fontId="1" numFmtId="0" xfId="0" applyAlignment="1" applyBorder="1" applyFont="1">
      <alignment/>
    </xf>
    <xf borderId="4" fillId="0" fontId="1" numFmtId="0" xfId="0" applyAlignment="1" applyBorder="1" applyFont="1">
      <alignment/>
    </xf>
    <xf borderId="5" fillId="0" fontId="1" numFmtId="0" xfId="0" applyAlignment="1" applyBorder="1" applyFont="1">
      <alignment/>
    </xf>
    <xf borderId="5" fillId="0" fontId="1" numFmtId="164" xfId="0" applyAlignment="1" applyBorder="1" applyFont="1" applyNumberFormat="1">
      <alignment horizontal="right"/>
    </xf>
    <xf borderId="0" fillId="0" fontId="2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3"/>
      <c r="E1" s="2" t="s">
        <v>0</v>
      </c>
      <c r="F1" s="2" t="s">
        <v>1</v>
      </c>
      <c r="G1" s="2" t="s">
        <v>2</v>
      </c>
    </row>
    <row r="2">
      <c r="A2" s="4" t="s">
        <v>3</v>
      </c>
      <c r="B2" s="5" t="s">
        <v>4</v>
      </c>
      <c r="C2" s="5"/>
      <c r="D2" s="3"/>
      <c r="E2" s="5" t="s">
        <v>3</v>
      </c>
      <c r="F2" s="5" t="s">
        <v>5</v>
      </c>
      <c r="G2" s="5"/>
    </row>
    <row r="3">
      <c r="A3" s="4" t="s">
        <v>6</v>
      </c>
      <c r="B3" s="6" t="str">
        <f>otsu!B2</f>
        <v>0.1236</v>
      </c>
      <c r="C3" s="6" t="str">
        <f>otsu!D2</f>
        <v>0.0371</v>
      </c>
      <c r="D3" s="3"/>
      <c r="E3" s="5" t="s">
        <v>7</v>
      </c>
      <c r="F3" s="6" t="str">
        <f>otsu_bloch!B2</f>
        <v>0.1372</v>
      </c>
      <c r="G3" s="6" t="str">
        <f>otsu_bloch!D2</f>
        <v>0.0316</v>
      </c>
    </row>
    <row r="4">
      <c r="A4" s="4" t="s">
        <v>8</v>
      </c>
      <c r="B4" s="6" t="str">
        <f>kmeans!B2</f>
        <v>0.0360</v>
      </c>
      <c r="C4" s="6" t="str">
        <f>kmeans!D2</f>
        <v>0.0078</v>
      </c>
      <c r="D4" s="3"/>
      <c r="E4" s="5" t="s">
        <v>9</v>
      </c>
      <c r="F4" s="6" t="str">
        <f>kmeans_bloch!B2</f>
        <v>0.0266</v>
      </c>
      <c r="G4" s="6" t="str">
        <f>kmeans_bloch!D2</f>
        <v>0.0079</v>
      </c>
    </row>
    <row r="5">
      <c r="A5" s="4" t="s">
        <v>10</v>
      </c>
      <c r="B5" s="6" t="str">
        <f>renyi!B2</f>
        <v>0.4973</v>
      </c>
      <c r="C5" s="6" t="str">
        <f>renyi!D2</f>
        <v>0.0482</v>
      </c>
      <c r="D5" s="3"/>
      <c r="E5" s="5" t="s">
        <v>11</v>
      </c>
      <c r="F5" s="6" t="str">
        <f>renyi_bloch!B2</f>
        <v>0.3475</v>
      </c>
      <c r="G5" s="6" t="str">
        <f>renyi_bloch!D2</f>
        <v>0.0473</v>
      </c>
    </row>
    <row r="6">
      <c r="A6" s="4" t="s">
        <v>12</v>
      </c>
      <c r="B6" s="6" t="str">
        <f>region!B2</f>
        <v>0.0049</v>
      </c>
      <c r="C6" s="6" t="str">
        <f>region!D2</f>
        <v>0.0033</v>
      </c>
      <c r="D6" s="3"/>
      <c r="E6" s="5" t="s">
        <v>13</v>
      </c>
      <c r="F6" s="6" t="str">
        <f>region_bloch!B2</f>
        <v>0.0032</v>
      </c>
      <c r="G6" s="6" t="str">
        <f>region_bloch!D2</f>
        <v>0.0043</v>
      </c>
    </row>
    <row r="7">
      <c r="A7" s="4" t="s">
        <v>14</v>
      </c>
      <c r="B7" s="6" t="str">
        <f>fcmeans!B2</f>
        <v>0.2942</v>
      </c>
      <c r="C7" s="6" t="str">
        <f>fcmeans!D2</f>
        <v>0.0491</v>
      </c>
      <c r="D7" s="3"/>
      <c r="E7" s="5" t="s">
        <v>15</v>
      </c>
      <c r="F7" s="6" t="str">
        <f>fcmeans_bloch!B2</f>
        <v>0.2550</v>
      </c>
      <c r="G7" s="6" t="str">
        <f>fcmeans_bloch!D2</f>
        <v>0.0402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7"/>
      <c r="B1" s="7" t="s">
        <v>16</v>
      </c>
      <c r="C1" s="7" t="s">
        <v>17</v>
      </c>
      <c r="D1" s="8" t="s">
        <v>18</v>
      </c>
      <c r="E1" s="9" t="s">
        <v>19</v>
      </c>
      <c r="F1" s="9" t="s">
        <v>20</v>
      </c>
    </row>
    <row r="2">
      <c r="A2" s="7" t="s">
        <v>1</v>
      </c>
      <c r="B2" s="10">
        <v>0.2942</v>
      </c>
      <c r="C2" s="10">
        <v>0.2095</v>
      </c>
      <c r="D2" s="11" t="str">
        <f t="shared" ref="D2:D4" si="1">1.96*(C2/SQRT(70))</f>
        <v>0.0491</v>
      </c>
      <c r="E2" s="11" t="str">
        <f t="shared" ref="E2:E4" si="2">B2+D2</f>
        <v>0.3433</v>
      </c>
      <c r="F2" s="11" t="str">
        <f t="shared" ref="F2:F4" si="3">B2-D2</f>
        <v>0.2451</v>
      </c>
    </row>
    <row r="3">
      <c r="A3" s="7" t="s">
        <v>21</v>
      </c>
      <c r="B3" s="10">
        <v>0.1936</v>
      </c>
      <c r="C3" s="10">
        <v>0.1728</v>
      </c>
      <c r="D3" s="11" t="str">
        <f t="shared" si="1"/>
        <v>0.0405</v>
      </c>
      <c r="E3" s="11" t="str">
        <f t="shared" si="2"/>
        <v>0.2341</v>
      </c>
      <c r="F3" s="11" t="str">
        <f t="shared" si="3"/>
        <v>0.1531</v>
      </c>
    </row>
    <row r="4">
      <c r="A4" s="7" t="s">
        <v>22</v>
      </c>
      <c r="B4" s="10">
        <v>0.9975</v>
      </c>
      <c r="C4" s="10">
        <v>0.0108</v>
      </c>
      <c r="D4" s="11" t="str">
        <f t="shared" si="1"/>
        <v>0.0025</v>
      </c>
      <c r="E4" s="11" t="str">
        <f t="shared" si="2"/>
        <v>1.0000</v>
      </c>
      <c r="F4" s="11" t="str">
        <f t="shared" si="3"/>
        <v>0.9950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7"/>
      <c r="B1" s="7" t="s">
        <v>16</v>
      </c>
      <c r="C1" s="7" t="s">
        <v>17</v>
      </c>
      <c r="D1" s="8" t="s">
        <v>18</v>
      </c>
      <c r="E1" s="9" t="s">
        <v>19</v>
      </c>
      <c r="F1" s="9" t="s">
        <v>20</v>
      </c>
    </row>
    <row r="2">
      <c r="A2" s="7" t="s">
        <v>1</v>
      </c>
      <c r="B2" s="10">
        <v>0.255</v>
      </c>
      <c r="C2" s="10">
        <v>0.1715</v>
      </c>
      <c r="D2" s="11" t="str">
        <f t="shared" ref="D2:D4" si="1">1.96*(C2/SQRT(70))</f>
        <v>0.0402</v>
      </c>
      <c r="E2" s="11" t="str">
        <f t="shared" ref="E2:E4" si="2">B2+D2</f>
        <v>0.2952</v>
      </c>
      <c r="F2" s="11" t="str">
        <f t="shared" ref="F2:F4" si="3">B2-D2</f>
        <v>0.2148</v>
      </c>
    </row>
    <row r="3">
      <c r="A3" s="7" t="s">
        <v>21</v>
      </c>
      <c r="B3" s="10">
        <v>0.1607</v>
      </c>
      <c r="C3" s="10">
        <v>0.1314</v>
      </c>
      <c r="D3" s="11" t="str">
        <f t="shared" si="1"/>
        <v>0.0308</v>
      </c>
      <c r="E3" s="11" t="str">
        <f t="shared" si="2"/>
        <v>0.1915</v>
      </c>
      <c r="F3" s="11" t="str">
        <f t="shared" si="3"/>
        <v>0.1299</v>
      </c>
    </row>
    <row r="4">
      <c r="A4" s="7" t="s">
        <v>22</v>
      </c>
      <c r="B4" s="10">
        <v>0.9711</v>
      </c>
      <c r="C4" s="10">
        <v>0.162</v>
      </c>
      <c r="D4" s="11" t="str">
        <f t="shared" si="1"/>
        <v>0.0380</v>
      </c>
      <c r="E4" s="11" t="str">
        <f t="shared" si="2"/>
        <v>1.0091</v>
      </c>
      <c r="F4" s="11" t="str">
        <f t="shared" si="3"/>
        <v>0.9331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7"/>
      <c r="B1" s="7" t="s">
        <v>16</v>
      </c>
      <c r="C1" s="7" t="s">
        <v>17</v>
      </c>
      <c r="D1" s="8" t="s">
        <v>18</v>
      </c>
      <c r="E1" s="9" t="s">
        <v>19</v>
      </c>
      <c r="F1" s="9" t="s">
        <v>20</v>
      </c>
    </row>
    <row r="2">
      <c r="A2" s="7" t="s">
        <v>1</v>
      </c>
      <c r="B2" s="10">
        <v>0.1236</v>
      </c>
      <c r="C2" s="10">
        <v>0.1585</v>
      </c>
      <c r="D2" s="11" t="str">
        <f t="shared" ref="D2:D4" si="1">1.96*(C2/SQRT(70))</f>
        <v>0.0371</v>
      </c>
      <c r="E2" s="11" t="str">
        <f t="shared" ref="E2:E4" si="2">B2+D2</f>
        <v>0.1607</v>
      </c>
      <c r="F2" s="11" t="str">
        <f t="shared" ref="F2:F4" si="3">B2-D2</f>
        <v>0.0865</v>
      </c>
    </row>
    <row r="3">
      <c r="A3" s="7" t="s">
        <v>21</v>
      </c>
      <c r="B3" s="10">
        <v>0.0758</v>
      </c>
      <c r="C3" s="10">
        <v>0.1198</v>
      </c>
      <c r="D3" s="11" t="str">
        <f t="shared" si="1"/>
        <v>0.0281</v>
      </c>
      <c r="E3" s="11" t="str">
        <f t="shared" si="2"/>
        <v>0.1039</v>
      </c>
      <c r="F3" s="11" t="str">
        <f t="shared" si="3"/>
        <v>0.0477</v>
      </c>
    </row>
    <row r="4">
      <c r="A4" s="7" t="s">
        <v>22</v>
      </c>
      <c r="B4" s="10">
        <v>0.999</v>
      </c>
      <c r="C4" s="10">
        <v>0.0065</v>
      </c>
      <c r="D4" s="11" t="str">
        <f t="shared" si="1"/>
        <v>0.0015</v>
      </c>
      <c r="E4" s="11" t="str">
        <f t="shared" si="2"/>
        <v>1.0005</v>
      </c>
      <c r="F4" s="11" t="str">
        <f t="shared" si="3"/>
        <v>0.9975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7"/>
      <c r="B1" s="7" t="s">
        <v>16</v>
      </c>
      <c r="C1" s="7" t="s">
        <v>17</v>
      </c>
      <c r="D1" s="8" t="s">
        <v>18</v>
      </c>
      <c r="E1" s="9" t="s">
        <v>19</v>
      </c>
      <c r="F1" s="9" t="s">
        <v>20</v>
      </c>
    </row>
    <row r="2">
      <c r="A2" s="7" t="s">
        <v>1</v>
      </c>
      <c r="B2" s="10">
        <v>0.1372</v>
      </c>
      <c r="C2" s="10">
        <v>0.1349</v>
      </c>
      <c r="D2" s="11" t="str">
        <f t="shared" ref="D2:D4" si="1">1.96*(C2/SQRT(70))</f>
        <v>0.0316</v>
      </c>
      <c r="E2" s="11" t="str">
        <f t="shared" ref="E2:E4" si="2">B2+D2</f>
        <v>0.1688</v>
      </c>
      <c r="F2" s="11" t="str">
        <f t="shared" ref="F2:F4" si="3">B2-D2</f>
        <v>0.1056</v>
      </c>
    </row>
    <row r="3">
      <c r="A3" s="7" t="s">
        <v>21</v>
      </c>
      <c r="B3" s="10">
        <v>0.0832</v>
      </c>
      <c r="C3" s="10">
        <v>0.1052</v>
      </c>
      <c r="D3" s="11" t="str">
        <f t="shared" si="1"/>
        <v>0.0246</v>
      </c>
      <c r="E3" s="11" t="str">
        <f t="shared" si="2"/>
        <v>0.1078</v>
      </c>
      <c r="F3" s="11" t="str">
        <f t="shared" si="3"/>
        <v>0.0586</v>
      </c>
    </row>
    <row r="4">
      <c r="A4" s="7" t="s">
        <v>22</v>
      </c>
      <c r="B4" s="10">
        <v>0.9879</v>
      </c>
      <c r="C4" s="10">
        <v>0.0758</v>
      </c>
      <c r="D4" s="11" t="str">
        <f t="shared" si="1"/>
        <v>0.0178</v>
      </c>
      <c r="E4" s="11" t="str">
        <f t="shared" si="2"/>
        <v>1.0057</v>
      </c>
      <c r="F4" s="11" t="str">
        <f t="shared" si="3"/>
        <v>0.9701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7"/>
      <c r="B1" s="7" t="s">
        <v>16</v>
      </c>
      <c r="C1" s="7" t="s">
        <v>17</v>
      </c>
      <c r="D1" s="8" t="s">
        <v>18</v>
      </c>
      <c r="E1" s="9" t="s">
        <v>19</v>
      </c>
      <c r="F1" s="9" t="s">
        <v>20</v>
      </c>
    </row>
    <row r="2">
      <c r="A2" s="7" t="s">
        <v>1</v>
      </c>
      <c r="B2" s="10">
        <v>0.036</v>
      </c>
      <c r="C2" s="10">
        <v>0.0333</v>
      </c>
      <c r="D2" s="11" t="str">
        <f t="shared" ref="D2:D4" si="1">1.96*(C2/SQRT(70))</f>
        <v>0.0078</v>
      </c>
      <c r="E2" s="11" t="str">
        <f t="shared" ref="E2:E4" si="2">B2+D2</f>
        <v>0.0438</v>
      </c>
      <c r="F2" s="11" t="str">
        <f t="shared" ref="F2:F4" si="3">B2-D2</f>
        <v>0.0282</v>
      </c>
    </row>
    <row r="3">
      <c r="A3" s="7" t="s">
        <v>21</v>
      </c>
      <c r="B3" s="10">
        <v>0.0186</v>
      </c>
      <c r="C3" s="10">
        <v>0.0174</v>
      </c>
      <c r="D3" s="11" t="str">
        <f t="shared" si="1"/>
        <v>0.0041</v>
      </c>
      <c r="E3" s="11" t="str">
        <f t="shared" si="2"/>
        <v>0.0227</v>
      </c>
      <c r="F3" s="11" t="str">
        <f t="shared" si="3"/>
        <v>0.0145</v>
      </c>
    </row>
    <row r="4">
      <c r="A4" s="7" t="s">
        <v>22</v>
      </c>
      <c r="B4" s="10">
        <v>0.6295</v>
      </c>
      <c r="C4" s="10">
        <v>0.4855</v>
      </c>
      <c r="D4" s="11" t="str">
        <f t="shared" si="1"/>
        <v>0.1137</v>
      </c>
      <c r="E4" s="11" t="str">
        <f t="shared" si="2"/>
        <v>0.7432</v>
      </c>
      <c r="F4" s="11" t="str">
        <f t="shared" si="3"/>
        <v>0.5158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7"/>
      <c r="B1" s="7" t="s">
        <v>16</v>
      </c>
      <c r="C1" s="7" t="s">
        <v>17</v>
      </c>
      <c r="D1" s="8" t="s">
        <v>18</v>
      </c>
      <c r="E1" s="9" t="s">
        <v>19</v>
      </c>
      <c r="F1" s="9" t="s">
        <v>20</v>
      </c>
    </row>
    <row r="2">
      <c r="A2" s="7" t="s">
        <v>1</v>
      </c>
      <c r="B2" s="10">
        <v>0.0266</v>
      </c>
      <c r="C2" s="10">
        <v>0.0337</v>
      </c>
      <c r="D2" s="11" t="str">
        <f t="shared" ref="D2:D4" si="1">1.96*(C2/SQRT(70))</f>
        <v>0.0079</v>
      </c>
      <c r="E2" s="11" t="str">
        <f t="shared" ref="E2:E4" si="2">B2+D2</f>
        <v>0.0345</v>
      </c>
      <c r="F2" s="11" t="str">
        <f t="shared" ref="F2:F4" si="3">B2-D2</f>
        <v>0.0187</v>
      </c>
    </row>
    <row r="3">
      <c r="A3" s="7" t="s">
        <v>21</v>
      </c>
      <c r="B3" s="10">
        <v>0.0138</v>
      </c>
      <c r="C3" s="10">
        <v>0.0176</v>
      </c>
      <c r="D3" s="11" t="str">
        <f t="shared" si="1"/>
        <v>0.0041</v>
      </c>
      <c r="E3" s="11" t="str">
        <f t="shared" si="2"/>
        <v>0.0179</v>
      </c>
      <c r="F3" s="11" t="str">
        <f t="shared" si="3"/>
        <v>0.0097</v>
      </c>
    </row>
    <row r="4">
      <c r="A4" s="7" t="s">
        <v>22</v>
      </c>
      <c r="B4" s="10">
        <v>0.4264</v>
      </c>
      <c r="C4" s="10">
        <v>0.4917</v>
      </c>
      <c r="D4" s="11" t="str">
        <f t="shared" si="1"/>
        <v>0.1152</v>
      </c>
      <c r="E4" s="11" t="str">
        <f t="shared" si="2"/>
        <v>0.5416</v>
      </c>
      <c r="F4" s="11" t="str">
        <f t="shared" si="3"/>
        <v>0.3112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7"/>
      <c r="B1" s="7" t="s">
        <v>16</v>
      </c>
      <c r="C1" s="7" t="s">
        <v>17</v>
      </c>
      <c r="D1" s="8" t="s">
        <v>18</v>
      </c>
      <c r="E1" s="9" t="s">
        <v>19</v>
      </c>
      <c r="F1" s="9" t="s">
        <v>20</v>
      </c>
    </row>
    <row r="2">
      <c r="A2" s="7" t="s">
        <v>1</v>
      </c>
      <c r="B2" s="10">
        <v>0.4973</v>
      </c>
      <c r="C2" s="10">
        <v>0.2058</v>
      </c>
      <c r="D2" s="11" t="str">
        <f t="shared" ref="D2:D4" si="1">1.96*(C2/SQRT(70))</f>
        <v>0.0482</v>
      </c>
      <c r="E2" s="11" t="str">
        <f t="shared" ref="E2:E4" si="2">B2+D2</f>
        <v>0.5455</v>
      </c>
      <c r="F2" s="11" t="str">
        <f t="shared" ref="F2:F4" si="3">B2-D2</f>
        <v>0.4491</v>
      </c>
    </row>
    <row r="3">
      <c r="A3" s="7" t="s">
        <v>21</v>
      </c>
      <c r="B3" s="10">
        <v>0.3566</v>
      </c>
      <c r="C3" s="10">
        <v>0.1904</v>
      </c>
      <c r="D3" s="11" t="str">
        <f t="shared" si="1"/>
        <v>0.0446</v>
      </c>
      <c r="E3" s="11" t="str">
        <f t="shared" si="2"/>
        <v>0.4012</v>
      </c>
      <c r="F3" s="11" t="str">
        <f t="shared" si="3"/>
        <v>0.3120</v>
      </c>
    </row>
    <row r="4">
      <c r="A4" s="7" t="s">
        <v>22</v>
      </c>
      <c r="B4" s="10">
        <v>0.9984</v>
      </c>
      <c r="C4" s="10">
        <v>0.0066</v>
      </c>
      <c r="D4" s="11" t="str">
        <f t="shared" si="1"/>
        <v>0.0015</v>
      </c>
      <c r="E4" s="11" t="str">
        <f t="shared" si="2"/>
        <v>0.9999</v>
      </c>
      <c r="F4" s="11" t="str">
        <f t="shared" si="3"/>
        <v>0.9969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7"/>
      <c r="B1" s="7" t="s">
        <v>16</v>
      </c>
      <c r="C1" s="7" t="s">
        <v>17</v>
      </c>
      <c r="D1" s="8" t="s">
        <v>18</v>
      </c>
      <c r="E1" s="9" t="s">
        <v>19</v>
      </c>
      <c r="F1" s="9" t="s">
        <v>20</v>
      </c>
    </row>
    <row r="2">
      <c r="A2" s="7" t="s">
        <v>1</v>
      </c>
      <c r="B2" s="10">
        <v>0.3475</v>
      </c>
      <c r="C2" s="10">
        <v>0.202</v>
      </c>
      <c r="D2" s="11" t="str">
        <f t="shared" ref="D2:D4" si="1">1.96*(C2/SQRT(70))</f>
        <v>0.0473</v>
      </c>
      <c r="E2" s="11" t="str">
        <f t="shared" ref="E2:E4" si="2">B2+D2</f>
        <v>0.3948</v>
      </c>
      <c r="F2" s="11" t="str">
        <f t="shared" ref="F2:F4" si="3">B2-D2</f>
        <v>0.3002</v>
      </c>
    </row>
    <row r="3">
      <c r="A3" s="7" t="s">
        <v>21</v>
      </c>
      <c r="B3" s="10">
        <v>0.2322</v>
      </c>
      <c r="C3" s="10">
        <v>0.166</v>
      </c>
      <c r="D3" s="11" t="str">
        <f t="shared" si="1"/>
        <v>0.0389</v>
      </c>
      <c r="E3" s="11" t="str">
        <f t="shared" si="2"/>
        <v>0.2711</v>
      </c>
      <c r="F3" s="11" t="str">
        <f t="shared" si="3"/>
        <v>0.1933</v>
      </c>
    </row>
    <row r="4">
      <c r="A4" s="7" t="s">
        <v>22</v>
      </c>
      <c r="B4" s="10">
        <v>0.9858</v>
      </c>
      <c r="C4" s="10">
        <v>0.1109</v>
      </c>
      <c r="D4" s="11" t="str">
        <f t="shared" si="1"/>
        <v>0.0260</v>
      </c>
      <c r="E4" s="11" t="str">
        <f t="shared" si="2"/>
        <v>1.0118</v>
      </c>
      <c r="F4" s="11" t="str">
        <f t="shared" si="3"/>
        <v>0.9598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7"/>
      <c r="B1" s="7" t="s">
        <v>16</v>
      </c>
      <c r="C1" s="7" t="s">
        <v>17</v>
      </c>
      <c r="D1" s="8" t="s">
        <v>18</v>
      </c>
      <c r="E1" s="9" t="s">
        <v>19</v>
      </c>
      <c r="F1" s="9" t="s">
        <v>20</v>
      </c>
    </row>
    <row r="2">
      <c r="A2" s="7" t="s">
        <v>1</v>
      </c>
      <c r="B2" s="10">
        <v>0.0049</v>
      </c>
      <c r="C2" s="10">
        <v>0.0139</v>
      </c>
      <c r="D2" s="11" t="str">
        <f t="shared" ref="D2:D4" si="1">1.96*(C2/SQRT(70))</f>
        <v>0.0033</v>
      </c>
      <c r="E2" s="11" t="str">
        <f t="shared" ref="E2:E4" si="2">B2+D2</f>
        <v>0.0082</v>
      </c>
      <c r="F2" s="11" t="str">
        <f t="shared" ref="F2:F4" si="3">B2-D2</f>
        <v>0.0016</v>
      </c>
    </row>
    <row r="3">
      <c r="A3" s="7" t="s">
        <v>21</v>
      </c>
      <c r="B3" s="10">
        <v>0.0025</v>
      </c>
      <c r="C3" s="10">
        <v>0.0073</v>
      </c>
      <c r="D3" s="11" t="str">
        <f t="shared" si="1"/>
        <v>0.0017</v>
      </c>
      <c r="E3" s="11" t="str">
        <f t="shared" si="2"/>
        <v>0.0042</v>
      </c>
      <c r="F3" s="11" t="str">
        <f t="shared" si="3"/>
        <v>0.0008</v>
      </c>
    </row>
    <row r="4">
      <c r="A4" s="7" t="s">
        <v>22</v>
      </c>
      <c r="B4" s="10">
        <v>0.0806</v>
      </c>
      <c r="C4" s="10">
        <v>0.1822</v>
      </c>
      <c r="D4" s="11" t="str">
        <f t="shared" si="1"/>
        <v>0.0427</v>
      </c>
      <c r="E4" s="11" t="str">
        <f t="shared" si="2"/>
        <v>0.1233</v>
      </c>
      <c r="F4" s="11" t="str">
        <f t="shared" si="3"/>
        <v>0.0379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7"/>
      <c r="B1" s="7" t="s">
        <v>16</v>
      </c>
      <c r="C1" s="7" t="s">
        <v>17</v>
      </c>
      <c r="D1" s="8" t="s">
        <v>18</v>
      </c>
      <c r="E1" s="9" t="s">
        <v>19</v>
      </c>
      <c r="F1" s="9" t="s">
        <v>20</v>
      </c>
    </row>
    <row r="2">
      <c r="A2" s="7" t="s">
        <v>1</v>
      </c>
      <c r="B2" s="10">
        <v>0.0032</v>
      </c>
      <c r="C2" s="10">
        <v>0.0183</v>
      </c>
      <c r="D2" s="11" t="str">
        <f t="shared" ref="D2:D4" si="1">1.96*(C2/SQRT(70))</f>
        <v>0.0043</v>
      </c>
      <c r="E2" s="11" t="str">
        <f t="shared" ref="E2:E4" si="2">B2+D2</f>
        <v>0.0075</v>
      </c>
      <c r="F2" s="11" t="str">
        <f t="shared" ref="F2:F4" si="3">B2-D2</f>
        <v>-0.0011</v>
      </c>
    </row>
    <row r="3">
      <c r="A3" s="7" t="s">
        <v>21</v>
      </c>
      <c r="B3" s="10">
        <v>0.0017</v>
      </c>
      <c r="C3" s="10">
        <v>0.0098</v>
      </c>
      <c r="D3" s="11" t="str">
        <f t="shared" si="1"/>
        <v>0.0023</v>
      </c>
      <c r="E3" s="11" t="str">
        <f t="shared" si="2"/>
        <v>0.0040</v>
      </c>
      <c r="F3" s="11" t="str">
        <f t="shared" si="3"/>
        <v>-0.0006</v>
      </c>
    </row>
    <row r="4">
      <c r="A4" s="7" t="s">
        <v>22</v>
      </c>
      <c r="B4" s="10">
        <v>0.0267</v>
      </c>
      <c r="C4" s="10">
        <v>0.1486</v>
      </c>
      <c r="D4" s="11" t="str">
        <f t="shared" si="1"/>
        <v>0.0348</v>
      </c>
      <c r="E4" s="11" t="str">
        <f t="shared" si="2"/>
        <v>0.0615</v>
      </c>
      <c r="F4" s="11" t="str">
        <f t="shared" si="3"/>
        <v>-0.0081</v>
      </c>
    </row>
  </sheetData>
  <drawing r:id="rId1"/>
</worksheet>
</file>