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2356581-5A17-464D-8788-72534E74E5E7}" xr6:coauthVersionLast="47" xr6:coauthVersionMax="47" xr10:uidLastSave="{00000000-0000-0000-0000-000000000000}"/>
  <bookViews>
    <workbookView xWindow="-120" yWindow="-120" windowWidth="20730" windowHeight="11160" xr2:uid="{69B4AA70-9863-47A7-BD61-6DCDF54964E9}"/>
  </bookViews>
  <sheets>
    <sheet name="B-Spli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I15" i="1"/>
  <c r="I14" i="1"/>
  <c r="I13" i="1"/>
  <c r="I12" i="1"/>
  <c r="I11" i="1"/>
  <c r="I10" i="1"/>
  <c r="I9" i="1"/>
  <c r="I8" i="1"/>
  <c r="I7" i="1"/>
  <c r="H15" i="1"/>
  <c r="H14" i="1"/>
  <c r="H13" i="1"/>
  <c r="H12" i="1"/>
  <c r="H11" i="1"/>
  <c r="H10" i="1"/>
  <c r="H9" i="1"/>
  <c r="H8" i="1"/>
  <c r="H7" i="1"/>
  <c r="I3" i="1"/>
  <c r="I2" i="1"/>
  <c r="H3" i="1"/>
  <c r="M15" i="1" s="1"/>
  <c r="H2" i="1"/>
  <c r="G2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E15" i="1"/>
  <c r="E14" i="1"/>
  <c r="E13" i="1"/>
  <c r="E12" i="1"/>
  <c r="E11" i="1"/>
  <c r="E10" i="1"/>
  <c r="E9" i="1"/>
  <c r="E8" i="1"/>
  <c r="E7" i="1"/>
  <c r="D15" i="1"/>
  <c r="D14" i="1"/>
  <c r="D13" i="1"/>
  <c r="D12" i="1"/>
  <c r="D11" i="1"/>
  <c r="D10" i="1"/>
  <c r="D9" i="1"/>
  <c r="D8" i="1"/>
  <c r="D7" i="1"/>
  <c r="B7" i="1"/>
  <c r="C15" i="1"/>
  <c r="C14" i="1"/>
  <c r="C13" i="1"/>
  <c r="C12" i="1"/>
  <c r="C11" i="1"/>
  <c r="C10" i="1"/>
  <c r="C9" i="1"/>
  <c r="C8" i="1"/>
  <c r="C7" i="1"/>
  <c r="B15" i="1"/>
  <c r="B14" i="1"/>
  <c r="B13" i="1"/>
  <c r="B12" i="1"/>
  <c r="B11" i="1"/>
  <c r="B10" i="1"/>
  <c r="B9" i="1"/>
  <c r="B8" i="1"/>
  <c r="K7" i="1" l="1"/>
  <c r="K9" i="1"/>
  <c r="K10" i="1"/>
  <c r="K11" i="1"/>
  <c r="K12" i="1"/>
  <c r="K13" i="1"/>
  <c r="K14" i="1"/>
  <c r="K15" i="1"/>
  <c r="K8" i="1"/>
  <c r="M7" i="1"/>
  <c r="M8" i="1"/>
  <c r="M9" i="1"/>
  <c r="M10" i="1"/>
  <c r="M11" i="1"/>
  <c r="M12" i="1"/>
  <c r="M13" i="1"/>
  <c r="M14" i="1"/>
</calcChain>
</file>

<file path=xl/sharedStrings.xml><?xml version="1.0" encoding="utf-8"?>
<sst xmlns="http://schemas.openxmlformats.org/spreadsheetml/2006/main" count="28" uniqueCount="18">
  <si>
    <t>P1</t>
  </si>
  <si>
    <t>P2</t>
  </si>
  <si>
    <t>P3</t>
  </si>
  <si>
    <t>P4</t>
  </si>
  <si>
    <t>t</t>
  </si>
  <si>
    <t>Seg01</t>
  </si>
  <si>
    <t>x</t>
  </si>
  <si>
    <t>y</t>
  </si>
  <si>
    <t>P5</t>
  </si>
  <si>
    <t>Seg02</t>
  </si>
  <si>
    <t>P6</t>
  </si>
  <si>
    <t>Seg03</t>
  </si>
  <si>
    <t>P7</t>
  </si>
  <si>
    <t>P8</t>
  </si>
  <si>
    <t>P9</t>
  </si>
  <si>
    <t>Seg 04</t>
  </si>
  <si>
    <t>Seg05</t>
  </si>
  <si>
    <t>Seg06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</si>
</sst>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'B-Splines'!$B$7:$B$15</c:f>
              <c:numCache>
                <c:formatCode>General</c:formatCode>
                <c:ptCount val="9"/>
                <c:pt idx="0">
                  <c:v>3.3333333333333335</c:v>
                </c:pt>
                <c:pt idx="1">
                  <c:v>3.72265625</c:v>
                </c:pt>
                <c:pt idx="2">
                  <c:v>4.135416666666667</c:v>
                </c:pt>
                <c:pt idx="3">
                  <c:v>4.563802083333333</c:v>
                </c:pt>
                <c:pt idx="4">
                  <c:v>5</c:v>
                </c:pt>
                <c:pt idx="5">
                  <c:v>5.436197916666667</c:v>
                </c:pt>
                <c:pt idx="6">
                  <c:v>5.864583333333333</c:v>
                </c:pt>
                <c:pt idx="7">
                  <c:v>6.27734375</c:v>
                </c:pt>
                <c:pt idx="8">
                  <c:v>6.666666666666667</c:v>
                </c:pt>
              </c:numCache>
            </c:numRef>
          </c:xVal>
          <c:yVal>
            <c:numRef>
              <c:f>'B-Splines'!$C$7:$C$15</c:f>
              <c:numCache>
                <c:formatCode>General</c:formatCode>
                <c:ptCount val="9"/>
                <c:pt idx="0">
                  <c:v>-1.3333333333333333</c:v>
                </c:pt>
                <c:pt idx="1">
                  <c:v>-1.8463541666666667</c:v>
                </c:pt>
                <c:pt idx="2">
                  <c:v>-2.375</c:v>
                </c:pt>
                <c:pt idx="3">
                  <c:v>-2.9036458333333335</c:v>
                </c:pt>
                <c:pt idx="4">
                  <c:v>-3.4166666666666665</c:v>
                </c:pt>
                <c:pt idx="5">
                  <c:v>-3.8984375</c:v>
                </c:pt>
                <c:pt idx="6">
                  <c:v>-4.333333333333333</c:v>
                </c:pt>
                <c:pt idx="7">
                  <c:v>-4.705729166666667</c:v>
                </c:pt>
                <c:pt idx="8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1-4266-8BCC-D38B6751F0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'B-Splines'!$A$2:$F$2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8</c:v>
                </c:pt>
              </c:numCache>
            </c:numRef>
          </c:xVal>
          <c:yVal>
            <c:numRef>
              <c:f>'B-Splines'!$A$3:$F$3</c:f>
              <c:numCache>
                <c:formatCode>General</c:formatCode>
                <c:ptCount val="6"/>
                <c:pt idx="0">
                  <c:v>2</c:v>
                </c:pt>
                <c:pt idx="1">
                  <c:v>-1</c:v>
                </c:pt>
                <c:pt idx="2">
                  <c:v>-6</c:v>
                </c:pt>
                <c:pt idx="3">
                  <c:v>-5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1-4266-8BCC-D38B6751F0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'B-Splines'!$D$7:$D$15</c:f>
              <c:numCache>
                <c:formatCode>General</c:formatCode>
                <c:ptCount val="9"/>
                <c:pt idx="0">
                  <c:v>6.666666666666667</c:v>
                </c:pt>
                <c:pt idx="1">
                  <c:v>7.026692708333333</c:v>
                </c:pt>
                <c:pt idx="2">
                  <c:v>7.359375</c:v>
                </c:pt>
                <c:pt idx="3">
                  <c:v>7.668619791666667</c:v>
                </c:pt>
                <c:pt idx="4">
                  <c:v>7.958333333333333</c:v>
                </c:pt>
                <c:pt idx="5">
                  <c:v>8.232421875</c:v>
                </c:pt>
                <c:pt idx="6">
                  <c:v>8.4947916666666661</c:v>
                </c:pt>
                <c:pt idx="7">
                  <c:v>8.7493489583333339</c:v>
                </c:pt>
                <c:pt idx="8">
                  <c:v>9</c:v>
                </c:pt>
              </c:numCache>
            </c:numRef>
          </c:xVal>
          <c:yVal>
            <c:numRef>
              <c:f>'B-Splines'!$E$7:$E$15</c:f>
              <c:numCache>
                <c:formatCode>General</c:formatCode>
                <c:ptCount val="9"/>
                <c:pt idx="0">
                  <c:v>-5</c:v>
                </c:pt>
                <c:pt idx="1">
                  <c:v>-5.203125</c:v>
                </c:pt>
                <c:pt idx="2">
                  <c:v>-5.3125</c:v>
                </c:pt>
                <c:pt idx="3">
                  <c:v>-5.328125</c:v>
                </c:pt>
                <c:pt idx="4">
                  <c:v>-5.25</c:v>
                </c:pt>
                <c:pt idx="5">
                  <c:v>-5.078125</c:v>
                </c:pt>
                <c:pt idx="6">
                  <c:v>-4.8125</c:v>
                </c:pt>
                <c:pt idx="7">
                  <c:v>-4.453125</c:v>
                </c:pt>
                <c:pt idx="8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1-4266-8BCC-D38B6751F05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'B-Splines'!$F$7:$F$15</c:f>
              <c:numCache>
                <c:formatCode>General</c:formatCode>
                <c:ptCount val="9"/>
                <c:pt idx="0">
                  <c:v>9</c:v>
                </c:pt>
                <c:pt idx="1">
                  <c:v>9.2483723958333339</c:v>
                </c:pt>
                <c:pt idx="2">
                  <c:v>9.4869791666666661</c:v>
                </c:pt>
                <c:pt idx="3">
                  <c:v>9.7060546875</c:v>
                </c:pt>
                <c:pt idx="4">
                  <c:v>9.8958333333333339</c:v>
                </c:pt>
                <c:pt idx="5">
                  <c:v>10.046549479166666</c:v>
                </c:pt>
                <c:pt idx="6">
                  <c:v>10.1484375</c:v>
                </c:pt>
                <c:pt idx="7">
                  <c:v>10.191731770833334</c:v>
                </c:pt>
                <c:pt idx="8">
                  <c:v>10.166666666666666</c:v>
                </c:pt>
              </c:numCache>
            </c:numRef>
          </c:xVal>
          <c:yVal>
            <c:numRef>
              <c:f>'B-Splines'!$G$7:$G$15</c:f>
              <c:numCache>
                <c:formatCode>General</c:formatCode>
                <c:ptCount val="9"/>
                <c:pt idx="0">
                  <c:v>-4</c:v>
                </c:pt>
                <c:pt idx="1">
                  <c:v>-3.4576822916666665</c:v>
                </c:pt>
                <c:pt idx="2">
                  <c:v>-2.8489583333333335</c:v>
                </c:pt>
                <c:pt idx="3">
                  <c:v>-2.201171875</c:v>
                </c:pt>
                <c:pt idx="4">
                  <c:v>-1.5416666666666667</c:v>
                </c:pt>
                <c:pt idx="5">
                  <c:v>-0.89778645833333337</c:v>
                </c:pt>
                <c:pt idx="6">
                  <c:v>-0.296875</c:v>
                </c:pt>
                <c:pt idx="7">
                  <c:v>0.23372395833333334</c:v>
                </c:pt>
                <c:pt idx="8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1-4266-8BCC-D38B6751F05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'B-Splines'!$H$7:$H$15</c:f>
              <c:numCache>
                <c:formatCode>General</c:formatCode>
                <c:ptCount val="9"/>
                <c:pt idx="0">
                  <c:v>10.166666666666666</c:v>
                </c:pt>
                <c:pt idx="1">
                  <c:v>10.0654296875</c:v>
                </c:pt>
                <c:pt idx="2">
                  <c:v>9.8880208333333339</c:v>
                </c:pt>
                <c:pt idx="3">
                  <c:v>9.6363932291666661</c:v>
                </c:pt>
                <c:pt idx="4">
                  <c:v>9.3125</c:v>
                </c:pt>
                <c:pt idx="5">
                  <c:v>8.9182942708333339</c:v>
                </c:pt>
                <c:pt idx="6">
                  <c:v>8.4557291666666661</c:v>
                </c:pt>
                <c:pt idx="7">
                  <c:v>7.9267578125</c:v>
                </c:pt>
                <c:pt idx="8">
                  <c:v>7.333333333333333</c:v>
                </c:pt>
              </c:numCache>
            </c:numRef>
          </c:xVal>
          <c:yVal>
            <c:numRef>
              <c:f>'B-Splines'!$I$7:$I$15</c:f>
              <c:numCache>
                <c:formatCode>General</c:formatCode>
                <c:ptCount val="9"/>
                <c:pt idx="0">
                  <c:v>0.66666666666666663</c:v>
                </c:pt>
                <c:pt idx="1">
                  <c:v>0.982421875</c:v>
                </c:pt>
                <c:pt idx="2">
                  <c:v>1.1927083333333333</c:v>
                </c:pt>
                <c:pt idx="3">
                  <c:v>1.3170572916666667</c:v>
                </c:pt>
                <c:pt idx="4">
                  <c:v>1.375</c:v>
                </c:pt>
                <c:pt idx="5">
                  <c:v>1.3860677083333333</c:v>
                </c:pt>
                <c:pt idx="6">
                  <c:v>1.3697916666666667</c:v>
                </c:pt>
                <c:pt idx="7">
                  <c:v>1.345703125</c:v>
                </c:pt>
                <c:pt idx="8">
                  <c:v>1.3333333333333333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D-4B73-B41C-4608C80F6C0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'B-Splines'!$J$7:$J$15</c:f>
              <c:numCache>
                <c:formatCode>General</c:formatCode>
                <c:ptCount val="9"/>
                <c:pt idx="0">
                  <c:v>7.333333333333333</c:v>
                </c:pt>
                <c:pt idx="1">
                  <c:v>6.681315104166667</c:v>
                </c:pt>
                <c:pt idx="2">
                  <c:v>5.9921875</c:v>
                </c:pt>
                <c:pt idx="3">
                  <c:v>5.291341145833333</c:v>
                </c:pt>
                <c:pt idx="4">
                  <c:v>4.604166666666667</c:v>
                </c:pt>
                <c:pt idx="5">
                  <c:v>3.9560546875</c:v>
                </c:pt>
                <c:pt idx="6">
                  <c:v>3.3723958333333335</c:v>
                </c:pt>
                <c:pt idx="7">
                  <c:v>2.8785807291666665</c:v>
                </c:pt>
                <c:pt idx="8">
                  <c:v>2.5</c:v>
                </c:pt>
              </c:numCache>
            </c:numRef>
          </c:xVal>
          <c:yVal>
            <c:numRef>
              <c:f>'B-Splines'!$K$7:$K$15</c:f>
              <c:numCache>
                <c:formatCode>General</c:formatCode>
                <c:ptCount val="9"/>
                <c:pt idx="0">
                  <c:v>1.3333333333333333</c:v>
                </c:pt>
                <c:pt idx="1">
                  <c:v>1.3470052083333333</c:v>
                </c:pt>
                <c:pt idx="2">
                  <c:v>1.3802083333333333</c:v>
                </c:pt>
                <c:pt idx="3">
                  <c:v>1.4212239583333333</c:v>
                </c:pt>
                <c:pt idx="4">
                  <c:v>1.4583333333333333</c:v>
                </c:pt>
                <c:pt idx="5">
                  <c:v>1.4798177083333333</c:v>
                </c:pt>
                <c:pt idx="6">
                  <c:v>1.4739583333333333</c:v>
                </c:pt>
                <c:pt idx="7">
                  <c:v>1.4290364583333333</c:v>
                </c:pt>
                <c:pt idx="8">
                  <c:v>1.3333333333333333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D-4B73-B41C-4608C80F6C0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'B-Splines'!$L$7:$L$15</c:f>
              <c:numCache>
                <c:formatCode>General</c:formatCode>
                <c:ptCount val="9"/>
                <c:pt idx="0">
                  <c:v>2.5</c:v>
                </c:pt>
                <c:pt idx="1">
                  <c:v>2.2555338541666665</c:v>
                </c:pt>
                <c:pt idx="2">
                  <c:v>2.1380208333333335</c:v>
                </c:pt>
                <c:pt idx="3">
                  <c:v>2.1337890625</c:v>
                </c:pt>
                <c:pt idx="4">
                  <c:v>2.2291666666666665</c:v>
                </c:pt>
                <c:pt idx="5">
                  <c:v>2.4104817708333335</c:v>
                </c:pt>
                <c:pt idx="6">
                  <c:v>2.6640625</c:v>
                </c:pt>
                <c:pt idx="7">
                  <c:v>2.9762369791666665</c:v>
                </c:pt>
                <c:pt idx="8">
                  <c:v>3.3333333333333335</c:v>
                </c:pt>
              </c:numCache>
            </c:numRef>
          </c:xVal>
          <c:yVal>
            <c:numRef>
              <c:f>'B-Splines'!$M$7:$M$15</c:f>
              <c:numCache>
                <c:formatCode>General</c:formatCode>
                <c:ptCount val="9"/>
                <c:pt idx="0">
                  <c:v>1.3333333333333333</c:v>
                </c:pt>
                <c:pt idx="1">
                  <c:v>1.177734375</c:v>
                </c:pt>
                <c:pt idx="2">
                  <c:v>0.96354166666666663</c:v>
                </c:pt>
                <c:pt idx="3">
                  <c:v>0.69466145833333337</c:v>
                </c:pt>
                <c:pt idx="4">
                  <c:v>0.375</c:v>
                </c:pt>
                <c:pt idx="5">
                  <c:v>8.4635416666666661E-3</c:v>
                </c:pt>
                <c:pt idx="6">
                  <c:v>-0.40104166666666669</c:v>
                </c:pt>
                <c:pt idx="7">
                  <c:v>-0.849609375</c:v>
                </c:pt>
                <c:pt idx="8">
                  <c:v>-1.3333333333333333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D-4B73-B41C-4608C80F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3088"/>
        <c:axId val="560889128"/>
      </c:scatterChart>
      <c:valAx>
        <c:axId val="5608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889128"/>
        <c:crosses val="autoZero"/>
        <c:crossBetween val="midCat"/>
      </c:valAx>
      <c:valAx>
        <c:axId val="5608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8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16</xdr:row>
      <xdr:rowOff>23812</xdr:rowOff>
    </xdr:from>
    <xdr:to>
      <xdr:col>10</xdr:col>
      <xdr:colOff>133350</xdr:colOff>
      <xdr:row>30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489D34-0CC2-F8D6-ED39-F6705A1EC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862C-6EC3-42DD-8404-6AEBD7D0C4CA}">
  <dimension ref="A1:M15"/>
  <sheetViews>
    <sheetView tabSelected="1"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12</v>
      </c>
      <c r="H1" s="1" t="s">
        <v>13</v>
      </c>
      <c r="I1" s="1" t="s">
        <v>14</v>
      </c>
    </row>
    <row r="2" spans="1:13" x14ac:dyDescent="0.25">
      <c r="A2">
        <v>1</v>
      </c>
      <c r="B2">
        <v>3</v>
      </c>
      <c r="C2">
        <v>7</v>
      </c>
      <c r="D2">
        <v>9</v>
      </c>
      <c r="E2">
        <v>11</v>
      </c>
      <c r="F2">
        <v>8</v>
      </c>
      <c r="G2">
        <f>A2</f>
        <v>1</v>
      </c>
      <c r="H2">
        <f>B2</f>
        <v>3</v>
      </c>
      <c r="I2">
        <f>C2</f>
        <v>7</v>
      </c>
    </row>
    <row r="3" spans="1:13" x14ac:dyDescent="0.25">
      <c r="A3">
        <v>2</v>
      </c>
      <c r="B3">
        <v>-1</v>
      </c>
      <c r="C3">
        <v>-6</v>
      </c>
      <c r="D3">
        <v>-5</v>
      </c>
      <c r="E3">
        <v>2</v>
      </c>
      <c r="F3">
        <v>1</v>
      </c>
      <c r="G3">
        <f>A3</f>
        <v>2</v>
      </c>
      <c r="H3">
        <f>B3</f>
        <v>-1</v>
      </c>
      <c r="I3">
        <f>C3</f>
        <v>-6</v>
      </c>
    </row>
    <row r="5" spans="1:13" x14ac:dyDescent="0.25">
      <c r="B5" s="2" t="s">
        <v>5</v>
      </c>
      <c r="C5" s="2"/>
      <c r="D5" s="2" t="s">
        <v>9</v>
      </c>
      <c r="E5" s="2"/>
      <c r="F5" s="2" t="s">
        <v>11</v>
      </c>
      <c r="G5" s="2"/>
      <c r="H5" s="2" t="s">
        <v>15</v>
      </c>
      <c r="I5" s="2"/>
      <c r="J5" s="2" t="s">
        <v>16</v>
      </c>
      <c r="K5" s="2"/>
      <c r="L5" s="2" t="s">
        <v>17</v>
      </c>
      <c r="M5" s="2"/>
    </row>
    <row r="6" spans="1:13" x14ac:dyDescent="0.25">
      <c r="A6" s="1" t="s">
        <v>4</v>
      </c>
      <c r="B6" s="1" t="s">
        <v>6</v>
      </c>
      <c r="C6" s="1" t="s">
        <v>7</v>
      </c>
      <c r="D6" s="1" t="s">
        <v>6</v>
      </c>
      <c r="E6" s="1" t="s">
        <v>7</v>
      </c>
      <c r="F6" s="1" t="s">
        <v>6</v>
      </c>
      <c r="G6" s="1" t="s">
        <v>7</v>
      </c>
      <c r="H6" s="1" t="s">
        <v>6</v>
      </c>
      <c r="I6" s="1" t="s">
        <v>7</v>
      </c>
      <c r="J6" s="1" t="s">
        <v>6</v>
      </c>
      <c r="K6" s="1" t="s">
        <v>7</v>
      </c>
      <c r="L6" s="1" t="s">
        <v>6</v>
      </c>
      <c r="M6" s="1" t="s">
        <v>7</v>
      </c>
    </row>
    <row r="7" spans="1:13" x14ac:dyDescent="0.25">
      <c r="A7">
        <v>0</v>
      </c>
      <c r="B7">
        <f t="shared" ref="B7:B15" si="0">((-1*$A7^3+3*$A7^2-3*$A7+1)*$A$2+(3*$A7^3-6*$A7^2+4)*$B$2+(-3*$A7^3+3*$A7^2+3*$A7+1)*$C$2+($A7^3)*$D$2)/6</f>
        <v>3.3333333333333335</v>
      </c>
      <c r="C7">
        <f t="shared" ref="C7:C15" si="1">((-1*$A7^3+3*$A7^2-3*$A7+1)*$A$3+(3*$A7^3-6*$A7^2+4)*$B$3+(-3*$A7^3+3*$A7^2+3*$A7+1)*$C$3+($A7^3)*$D$3)/6</f>
        <v>-1.3333333333333333</v>
      </c>
      <c r="D7">
        <f>((-1*$A7^3+3*$A7^2-3*$A7+1)*$B$2+(3*$A7^3-6*$A7^2+4)*$C$2+(-3*$A7^3+3*$A7^2+3*$A7+1)*$D$2+($A7^3)*$E$2)/6</f>
        <v>6.666666666666667</v>
      </c>
      <c r="E7">
        <f>((-1*$A7^3+3*$A7^2-3*$A7+1)*$B$3+(3*$A7^3-6*$A7^2+4)*$C$3+(-3*$A7^3+3*$A7^2+3*$A7+1)*$D$3+($A7^3)*$E$3)/6</f>
        <v>-5</v>
      </c>
      <c r="F7">
        <f>((-1*$A7^3+3*$A7^2-3*$A7+1)*$C$2+(3*$A7^3-6*$A7^2+4)*$D$2+(-3*$A7^3+3*$A7^2+3*$A7+1)*$E$2+($A7^3)*$F$2)/6</f>
        <v>9</v>
      </c>
      <c r="G7">
        <f>((-1*$A7^3+3*$A7^2-3*$A7+1)*$C$3+(3*$A7^3-6*$A7^2+4)*$D$3+(-3*$A7^3+3*$A7^2+3*$A7+1)*$E$3+($A7^3)*$F$3)/6</f>
        <v>-4</v>
      </c>
      <c r="H7">
        <f>((-1*$A7^3+3*$A7^2-3*$A7+1)*$D$2+(3*$A7^3-6*$A7^2+4)*$E$2+(-3*$A7^3+3*$A7^2+3*$A7+1)*$F$2+($A7^3)*$G$2)/6</f>
        <v>10.166666666666666</v>
      </c>
      <c r="I7">
        <f>((-1*$A7^3+3*$A7^2-3*$A7+1)*$D$3+(3*$A7^3-6*$A7^2+4)*$E$3+(-3*$A7^3+3*$A7^2+3*$A7+1)*$F$3+($A7^3)*$G$3)/6</f>
        <v>0.66666666666666663</v>
      </c>
      <c r="J7">
        <f>((-1*$A7^3+3*$A7^2-3*$A7+1)*$E$2+(3*$A7^3-6*$A7^2+4)*$F$2+(-3*$A7^3+3*$A7^2+3*$A7+1)*$G$2+($A7^3)*$H$2)/6</f>
        <v>7.333333333333333</v>
      </c>
      <c r="K7">
        <f>((-1*$A7^3+3*$A7^2-3*$A7+1)*$E$3+(3*$A7^3-6*$A7^2+4)*$F$3+(-3*$A7^3+3*$A7^2+3*$A7+1)*$G$3+($A7^3)*$H$3)/6</f>
        <v>1.3333333333333333</v>
      </c>
      <c r="L7">
        <f>((-1*$A7^3+3*$A7^2-3*$A7+1)*$F$2+(3*$A7^3-6*$A7^2+4)*$G$2+(-3*$A7^3+3*$A7^2+3*$A7+1)*$H$2+($A7^3)*$I$2)/6</f>
        <v>2.5</v>
      </c>
      <c r="M7">
        <f>((-1*$A7^3+3*$A7^2-3*$A7+1)*$F$3+(3*$A7^3-6*$A7^2+4)*$G$3+(-3*$A7^3+3*$A7^2+3*$A7+1)*$H$3+($A7^3)*$I$3)/6</f>
        <v>1.3333333333333333</v>
      </c>
    </row>
    <row r="8" spans="1:13" x14ac:dyDescent="0.25">
      <c r="A8">
        <v>0.125</v>
      </c>
      <c r="B8">
        <f t="shared" si="0"/>
        <v>3.72265625</v>
      </c>
      <c r="C8">
        <f t="shared" si="1"/>
        <v>-1.8463541666666667</v>
      </c>
      <c r="D8">
        <f t="shared" ref="D8:D15" si="2">((-1*$A8^3+3*$A8^2-3*$A8+1)*$B$2+(3*$A8^3-6*$A8^2+4)*$C$2+(-3*$A8^3+3*$A8^2+3*$A8+1)*$D$2+($A8^3)*$E$2)/6</f>
        <v>7.026692708333333</v>
      </c>
      <c r="E8">
        <f t="shared" ref="E8:E15" si="3">((-1*$A8^3+3*$A8^2-3*$A8+1)*$B$3+(3*$A8^3-6*$A8^2+4)*$C$3+(-3*$A8^3+3*$A8^2+3*$A8+1)*$D$3+($A8^3)*$E$3)/6</f>
        <v>-5.203125</v>
      </c>
      <c r="F8">
        <f t="shared" ref="F8:F15" si="4">((-1*$A8^3+3*$A8^2-3*$A8+1)*$C$2+(3*$A8^3-6*$A8^2+4)*$D$2+(-3*$A8^3+3*$A8^2+3*$A8+1)*$E$2+($A8^3)*$F$2)/6</f>
        <v>9.2483723958333339</v>
      </c>
      <c r="G8">
        <f t="shared" ref="G8:G15" si="5">((-1*$A8^3+3*$A8^2-3*$A8+1)*$C$3+(3*$A8^3-6*$A8^2+4)*$D$3+(-3*$A8^3+3*$A8^2+3*$A8+1)*$E$3+($A8^3)*$F$3)/6</f>
        <v>-3.4576822916666665</v>
      </c>
      <c r="H8">
        <f t="shared" ref="H8:H15" si="6">((-1*$A8^3+3*$A8^2-3*$A8+1)*$D$2+(3*$A8^3-6*$A8^2+4)*$E$2+(-3*$A8^3+3*$A8^2+3*$A8+1)*$F$2+($A8^3)*$G$2)/6</f>
        <v>10.0654296875</v>
      </c>
      <c r="I8">
        <f t="shared" ref="I8:I15" si="7">((-1*$A8^3+3*$A8^2-3*$A8+1)*$D$3+(3*$A8^3-6*$A8^2+4)*$E$3+(-3*$A8^3+3*$A8^2+3*$A8+1)*$F$3+($A8^3)*$G$3)/6</f>
        <v>0.982421875</v>
      </c>
      <c r="J8">
        <f t="shared" ref="J8:J15" si="8">((-1*$A8^3+3*$A8^2-3*$A8+1)*$E$2+(3*$A8^3-6*$A8^2+4)*$F$2+(-3*$A8^3+3*$A8^2+3*$A8+1)*$G$2+($A8^3)*$H$2)/6</f>
        <v>6.681315104166667</v>
      </c>
      <c r="K8">
        <f t="shared" ref="K8:K15" si="9">((-1*$A8^3+3*$A8^2-3*$A8+1)*$E$3+(3*$A8^3-6*$A8^2+4)*$F$3+(-3*$A8^3+3*$A8^2+3*$A8+1)*$G$3+($A8^3)*$H$3)/6</f>
        <v>1.3470052083333333</v>
      </c>
      <c r="L8">
        <f t="shared" ref="L8:L15" si="10">((-1*$A8^3+3*$A8^2-3*$A8+1)*$F$2+(3*$A8^3-6*$A8^2+4)*$G$2+(-3*$A8^3+3*$A8^2+3*$A8+1)*$H$2+($A8^3)*$I$2)/6</f>
        <v>2.2555338541666665</v>
      </c>
      <c r="M8">
        <f t="shared" ref="M8:M15" si="11">((-1*$A8^3+3*$A8^2-3*$A8+1)*$F$3+(3*$A8^3-6*$A8^2+4)*$G$3+(-3*$A8^3+3*$A8^2+3*$A8+1)*$H$3+($A8^3)*$I$3)/6</f>
        <v>1.177734375</v>
      </c>
    </row>
    <row r="9" spans="1:13" x14ac:dyDescent="0.25">
      <c r="A9">
        <v>0.25</v>
      </c>
      <c r="B9">
        <f t="shared" si="0"/>
        <v>4.135416666666667</v>
      </c>
      <c r="C9">
        <f t="shared" si="1"/>
        <v>-2.375</v>
      </c>
      <c r="D9">
        <f t="shared" si="2"/>
        <v>7.359375</v>
      </c>
      <c r="E9">
        <f t="shared" si="3"/>
        <v>-5.3125</v>
      </c>
      <c r="F9">
        <f t="shared" si="4"/>
        <v>9.4869791666666661</v>
      </c>
      <c r="G9">
        <f t="shared" si="5"/>
        <v>-2.8489583333333335</v>
      </c>
      <c r="H9">
        <f t="shared" si="6"/>
        <v>9.8880208333333339</v>
      </c>
      <c r="I9">
        <f t="shared" si="7"/>
        <v>1.1927083333333333</v>
      </c>
      <c r="J9">
        <f t="shared" si="8"/>
        <v>5.9921875</v>
      </c>
      <c r="K9">
        <f t="shared" si="9"/>
        <v>1.3802083333333333</v>
      </c>
      <c r="L9">
        <f t="shared" si="10"/>
        <v>2.1380208333333335</v>
      </c>
      <c r="M9">
        <f t="shared" si="11"/>
        <v>0.96354166666666663</v>
      </c>
    </row>
    <row r="10" spans="1:13" x14ac:dyDescent="0.25">
      <c r="A10">
        <v>0.375</v>
      </c>
      <c r="B10">
        <f t="shared" si="0"/>
        <v>4.563802083333333</v>
      </c>
      <c r="C10">
        <f t="shared" si="1"/>
        <v>-2.9036458333333335</v>
      </c>
      <c r="D10">
        <f t="shared" si="2"/>
        <v>7.668619791666667</v>
      </c>
      <c r="E10">
        <f t="shared" si="3"/>
        <v>-5.328125</v>
      </c>
      <c r="F10">
        <f t="shared" si="4"/>
        <v>9.7060546875</v>
      </c>
      <c r="G10">
        <f t="shared" si="5"/>
        <v>-2.201171875</v>
      </c>
      <c r="H10">
        <f t="shared" si="6"/>
        <v>9.6363932291666661</v>
      </c>
      <c r="I10">
        <f t="shared" si="7"/>
        <v>1.3170572916666667</v>
      </c>
      <c r="J10">
        <f t="shared" si="8"/>
        <v>5.291341145833333</v>
      </c>
      <c r="K10">
        <f t="shared" si="9"/>
        <v>1.4212239583333333</v>
      </c>
      <c r="L10">
        <f t="shared" si="10"/>
        <v>2.1337890625</v>
      </c>
      <c r="M10">
        <f t="shared" si="11"/>
        <v>0.69466145833333337</v>
      </c>
    </row>
    <row r="11" spans="1:13" x14ac:dyDescent="0.25">
      <c r="A11">
        <v>0.5</v>
      </c>
      <c r="B11">
        <f t="shared" si="0"/>
        <v>5</v>
      </c>
      <c r="C11">
        <f t="shared" si="1"/>
        <v>-3.4166666666666665</v>
      </c>
      <c r="D11">
        <f t="shared" si="2"/>
        <v>7.958333333333333</v>
      </c>
      <c r="E11">
        <f t="shared" si="3"/>
        <v>-5.25</v>
      </c>
      <c r="F11">
        <f t="shared" si="4"/>
        <v>9.8958333333333339</v>
      </c>
      <c r="G11">
        <f t="shared" si="5"/>
        <v>-1.5416666666666667</v>
      </c>
      <c r="H11">
        <f t="shared" si="6"/>
        <v>9.3125</v>
      </c>
      <c r="I11">
        <f t="shared" si="7"/>
        <v>1.375</v>
      </c>
      <c r="J11">
        <f t="shared" si="8"/>
        <v>4.604166666666667</v>
      </c>
      <c r="K11">
        <f t="shared" si="9"/>
        <v>1.4583333333333333</v>
      </c>
      <c r="L11">
        <f t="shared" si="10"/>
        <v>2.2291666666666665</v>
      </c>
      <c r="M11">
        <f t="shared" si="11"/>
        <v>0.375</v>
      </c>
    </row>
    <row r="12" spans="1:13" x14ac:dyDescent="0.25">
      <c r="A12">
        <v>0.625</v>
      </c>
      <c r="B12">
        <f t="shared" si="0"/>
        <v>5.436197916666667</v>
      </c>
      <c r="C12">
        <f t="shared" si="1"/>
        <v>-3.8984375</v>
      </c>
      <c r="D12">
        <f t="shared" si="2"/>
        <v>8.232421875</v>
      </c>
      <c r="E12">
        <f t="shared" si="3"/>
        <v>-5.078125</v>
      </c>
      <c r="F12">
        <f t="shared" si="4"/>
        <v>10.046549479166666</v>
      </c>
      <c r="G12">
        <f t="shared" si="5"/>
        <v>-0.89778645833333337</v>
      </c>
      <c r="H12">
        <f t="shared" si="6"/>
        <v>8.9182942708333339</v>
      </c>
      <c r="I12">
        <f t="shared" si="7"/>
        <v>1.3860677083333333</v>
      </c>
      <c r="J12">
        <f t="shared" si="8"/>
        <v>3.9560546875</v>
      </c>
      <c r="K12">
        <f t="shared" si="9"/>
        <v>1.4798177083333333</v>
      </c>
      <c r="L12">
        <f t="shared" si="10"/>
        <v>2.4104817708333335</v>
      </c>
      <c r="M12">
        <f t="shared" si="11"/>
        <v>8.4635416666666661E-3</v>
      </c>
    </row>
    <row r="13" spans="1:13" x14ac:dyDescent="0.25">
      <c r="A13">
        <v>0.75</v>
      </c>
      <c r="B13">
        <f t="shared" si="0"/>
        <v>5.864583333333333</v>
      </c>
      <c r="C13">
        <f t="shared" si="1"/>
        <v>-4.333333333333333</v>
      </c>
      <c r="D13">
        <f t="shared" si="2"/>
        <v>8.4947916666666661</v>
      </c>
      <c r="E13">
        <f t="shared" si="3"/>
        <v>-4.8125</v>
      </c>
      <c r="F13">
        <f t="shared" si="4"/>
        <v>10.1484375</v>
      </c>
      <c r="G13">
        <f t="shared" si="5"/>
        <v>-0.296875</v>
      </c>
      <c r="H13">
        <f t="shared" si="6"/>
        <v>8.4557291666666661</v>
      </c>
      <c r="I13">
        <f t="shared" si="7"/>
        <v>1.3697916666666667</v>
      </c>
      <c r="J13">
        <f t="shared" si="8"/>
        <v>3.3723958333333335</v>
      </c>
      <c r="K13">
        <f t="shared" si="9"/>
        <v>1.4739583333333333</v>
      </c>
      <c r="L13">
        <f t="shared" si="10"/>
        <v>2.6640625</v>
      </c>
      <c r="M13">
        <f t="shared" si="11"/>
        <v>-0.40104166666666669</v>
      </c>
    </row>
    <row r="14" spans="1:13" x14ac:dyDescent="0.25">
      <c r="A14">
        <v>0.875</v>
      </c>
      <c r="B14">
        <f t="shared" si="0"/>
        <v>6.27734375</v>
      </c>
      <c r="C14">
        <f t="shared" si="1"/>
        <v>-4.705729166666667</v>
      </c>
      <c r="D14">
        <f t="shared" si="2"/>
        <v>8.7493489583333339</v>
      </c>
      <c r="E14">
        <f t="shared" si="3"/>
        <v>-4.453125</v>
      </c>
      <c r="F14">
        <f t="shared" si="4"/>
        <v>10.191731770833334</v>
      </c>
      <c r="G14">
        <f t="shared" si="5"/>
        <v>0.23372395833333334</v>
      </c>
      <c r="H14">
        <f t="shared" si="6"/>
        <v>7.9267578125</v>
      </c>
      <c r="I14">
        <f t="shared" si="7"/>
        <v>1.345703125</v>
      </c>
      <c r="J14">
        <f t="shared" si="8"/>
        <v>2.8785807291666665</v>
      </c>
      <c r="K14">
        <f t="shared" si="9"/>
        <v>1.4290364583333333</v>
      </c>
      <c r="L14">
        <f t="shared" si="10"/>
        <v>2.9762369791666665</v>
      </c>
      <c r="M14">
        <f t="shared" si="11"/>
        <v>-0.849609375</v>
      </c>
    </row>
    <row r="15" spans="1:13" x14ac:dyDescent="0.25">
      <c r="A15">
        <v>1</v>
      </c>
      <c r="B15">
        <f t="shared" si="0"/>
        <v>6.666666666666667</v>
      </c>
      <c r="C15">
        <f t="shared" si="1"/>
        <v>-5</v>
      </c>
      <c r="D15">
        <f t="shared" si="2"/>
        <v>9</v>
      </c>
      <c r="E15">
        <f t="shared" si="3"/>
        <v>-4</v>
      </c>
      <c r="F15">
        <f t="shared" si="4"/>
        <v>10.166666666666666</v>
      </c>
      <c r="G15">
        <f t="shared" si="5"/>
        <v>0.66666666666666663</v>
      </c>
      <c r="H15">
        <f t="shared" si="6"/>
        <v>7.333333333333333</v>
      </c>
      <c r="I15">
        <f t="shared" si="7"/>
        <v>1.3333333333333333</v>
      </c>
      <c r="J15">
        <f t="shared" si="8"/>
        <v>2.5</v>
      </c>
      <c r="K15">
        <f t="shared" si="9"/>
        <v>1.3333333333333333</v>
      </c>
      <c r="L15">
        <f t="shared" si="10"/>
        <v>3.3333333333333335</v>
      </c>
      <c r="M15">
        <f t="shared" si="11"/>
        <v>-1.3333333333333333</v>
      </c>
    </row>
  </sheetData>
  <mergeCells count="6">
    <mergeCell ref="L5:M5"/>
    <mergeCell ref="B5:C5"/>
    <mergeCell ref="D5:E5"/>
    <mergeCell ref="F5:G5"/>
    <mergeCell ref="H5:I5"/>
    <mergeCell ref="J5:K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B-Splines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Adair Santa Catarina</dc:creator>
  <cp:lastModifiedBy>Adair Santa Catarina</cp:lastModifiedBy>
  <dcterms:created xsi:type="dcterms:W3CDTF">2024-12-12T18:14:55Z</dcterms:created>
  <dcterms:modified xsi:type="dcterms:W3CDTF">2025-01-21T19:30:48Z</dcterms:modified>
</cp:coreProperties>
</file>