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os\Git Repositories\uba-ceia\ceia-gdp\"/>
    </mc:Choice>
  </mc:AlternateContent>
  <xr:revisionPtr revIDLastSave="0" documentId="8_{91AA7A1D-7C77-4BD4-8690-F8F354E029F0}" xr6:coauthVersionLast="47" xr6:coauthVersionMax="47" xr10:uidLastSave="{00000000-0000-0000-0000-000000000000}"/>
  <bookViews>
    <workbookView xWindow="-28920" yWindow="-885" windowWidth="29040" windowHeight="15720" xr2:uid="{3721A19D-C2B6-4A3A-BF9D-5CABFA7CC9A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A3" i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</calcChain>
</file>

<file path=xl/sharedStrings.xml><?xml version="1.0" encoding="utf-8"?>
<sst xmlns="http://schemas.openxmlformats.org/spreadsheetml/2006/main" count="22" uniqueCount="19">
  <si>
    <t>Id</t>
  </si>
  <si>
    <t>Descripción</t>
  </si>
  <si>
    <t>Prioridad</t>
  </si>
  <si>
    <t>[RF-ModeloVPC-3]</t>
  </si>
  <si>
    <t>El modelo de visión debe clasificar automáticamente las palmeras en dos categorías: infectadas y no infectadas.</t>
  </si>
  <si>
    <t>M</t>
  </si>
  <si>
    <t>[RII-VisDetecciones-1]</t>
  </si>
  <si>
    <t>El visualizador de detecciones debe aceptar una imagen y la estructura de datos de las detecciones, mostrando la imagen compuesta con las detecciones realizadas.</t>
  </si>
  <si>
    <t>S</t>
  </si>
  <si>
    <t>[RF-GestorDatos-1]</t>
  </si>
  <si>
    <t>El gestor de datos debe incluir una herramienta para el etiquetado de datos que permita al cliente etiquetar imágenes de drones.</t>
  </si>
  <si>
    <t>[RIF-GestorDatos-1]</t>
  </si>
  <si>
    <t>El gestor de datos debe ser accesible desde internet por los usuarios de áreas verdes.</t>
  </si>
  <si>
    <t>Riesgo</t>
  </si>
  <si>
    <t>O</t>
  </si>
  <si>
    <t>RPN</t>
  </si>
  <si>
    <t>S*</t>
  </si>
  <si>
    <t>O*</t>
  </si>
  <si>
    <t>RPN*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</si>
</sst>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2DC824-014A-4737-9AB4-81328A2A3870}" name="Tabla4" displayName="Tabla4" ref="A1:G10" totalsRowShown="0">
  <autoFilter ref="A1:G10" xr:uid="{CC2DC824-014A-4737-9AB4-81328A2A3870}"/>
  <tableColumns count="7">
    <tableColumn id="1" xr3:uid="{F838BA9A-B281-436A-BDCF-188ACB9C1BA2}" name="Riesgo"/>
    <tableColumn id="2" xr3:uid="{8FD3BB84-9497-431B-8C5F-1FBAFD6C1AA2}" name="S"/>
    <tableColumn id="3" xr3:uid="{E6E964E0-B201-4765-BD8B-2F1A4D048BAE}" name="O"/>
    <tableColumn id="4" xr3:uid="{BB36AC1F-3D83-4E02-AAA9-AFA65AE8CDC1}" name="RPN"/>
    <tableColumn id="5" xr3:uid="{D2E2D81E-03A2-488C-85C2-D07EE28C3D07}" name="S*"/>
    <tableColumn id="6" xr3:uid="{349469CF-D99D-4039-9FD2-5BA050B1E588}" name="O*"/>
    <tableColumn id="7" xr3:uid="{D4161D68-E0F3-4B65-A589-07C65D32816A}" name="RPN*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EBCAA6-BF27-4292-BA8D-CCBBC310434B}" name="Tabla3" displayName="Tabla3" ref="A1:C5" totalsRowShown="0">
  <autoFilter ref="A1:C5" xr:uid="{FBEBCAA6-BF27-4292-BA8D-CCBBC310434B}"/>
  <tableColumns count="3">
    <tableColumn id="1" xr3:uid="{F6F76D03-180C-4772-B235-72438E2E160B}" name="Id"/>
    <tableColumn id="2" xr3:uid="{B641C459-A122-4810-A770-390CF3B405BF}" name="Descripción"/>
    <tableColumn id="3" xr3:uid="{243F0677-F5D6-4C00-B190-286E6BB38F26}" name="Prioridad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3CB3-FE30-44FE-9F92-B727413E7CF1}">
  <dimension ref="A1:G10"/>
  <sheetViews>
    <sheetView tabSelected="1" workbookViewId="0">
      <selection activeCell="A24" sqref="A24"/>
    </sheetView>
  </sheetViews>
  <sheetFormatPr baseColWidth="10" defaultRowHeight="14.4" x14ac:dyDescent="0.3"/>
  <cols>
    <col min="1" max="1" width="64.5546875" bestFit="1" customWidth="1"/>
    <col min="2" max="2" width="4.33203125" bestFit="1" customWidth="1"/>
    <col min="3" max="3" width="4.5546875" bestFit="1" customWidth="1"/>
    <col min="4" max="4" width="6.88671875" bestFit="1" customWidth="1"/>
    <col min="5" max="5" width="5.33203125" bestFit="1" customWidth="1"/>
    <col min="6" max="6" width="5.5546875" bestFit="1" customWidth="1"/>
    <col min="7" max="7" width="7.88671875" bestFit="1" customWidth="1"/>
  </cols>
  <sheetData>
    <row r="1" spans="1:7" x14ac:dyDescent="0.3">
      <c r="A1" t="s">
        <v>13</v>
      </c>
      <c r="B1" t="s">
        <v>8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3">
      <c r="A2" t="str">
        <f>"1. Retrasos en el etiquetado de imágenes por parte del cliente"</f>
        <v>1. Retrasos en el etiquetado de imágenes por parte del cliente</v>
      </c>
      <c r="B2" t="str">
        <f>"8"</f>
        <v>8</v>
      </c>
      <c r="C2" t="str">
        <f>"6"</f>
        <v>6</v>
      </c>
      <c r="D2" t="str">
        <f>"48"</f>
        <v>48</v>
      </c>
      <c r="E2" t="str">
        <f>"8"</f>
        <v>8</v>
      </c>
      <c r="F2" t="str">
        <f>"3"</f>
        <v>3</v>
      </c>
      <c r="G2" t="str">
        <f>"24"</f>
        <v>24</v>
      </c>
    </row>
    <row r="3" spans="1:7" x14ac:dyDescent="0.3">
      <c r="A3" t="str">
        <f>"2. Limitaciones en la calidad de las imágenes capturadas por los drones"</f>
        <v>2. Limitaciones en la calidad de las imágenes capturadas por los drones</v>
      </c>
      <c r="B3" t="str">
        <f>"9"</f>
        <v>9</v>
      </c>
      <c r="C3" t="str">
        <f>"5"</f>
        <v>5</v>
      </c>
      <c r="D3" t="str">
        <f>"45"</f>
        <v>45</v>
      </c>
      <c r="E3" t="str">
        <f>"9"</f>
        <v>9</v>
      </c>
      <c r="F3" t="str">
        <f>"2"</f>
        <v>2</v>
      </c>
      <c r="G3" t="str">
        <f>"18"</f>
        <v>18</v>
      </c>
    </row>
    <row r="4" spans="1:7" x14ac:dyDescent="0.3">
      <c r="A4" t="str">
        <f>"3. Limitaciones en la infraestructura para el procesamiento de datos"</f>
        <v>3. Limitaciones en la infraestructura para el procesamiento de datos</v>
      </c>
      <c r="B4" t="str">
        <f>"7"</f>
        <v>7</v>
      </c>
      <c r="C4" t="str">
        <f>"4"</f>
        <v>4</v>
      </c>
      <c r="D4" t="str">
        <f>"28"</f>
        <v>28</v>
      </c>
      <c r="E4" t="str">
        <f>"-"</f>
        <v>-</v>
      </c>
      <c r="F4" t="str">
        <f>"-"</f>
        <v>-</v>
      </c>
      <c r="G4" t="str">
        <f>"-"</f>
        <v>-</v>
      </c>
    </row>
    <row r="5" spans="1:7" x14ac:dyDescent="0.3">
      <c r="A5" t="str">
        <f>"4. Dificultades para detectar la plaga mediante las imágenes disponibles"</f>
        <v>4. Dificultades para detectar la plaga mediante las imágenes disponibles</v>
      </c>
      <c r="B5" t="str">
        <f>"10"</f>
        <v>10</v>
      </c>
      <c r="C5" t="str">
        <f>"5"</f>
        <v>5</v>
      </c>
      <c r="D5" t="str">
        <f>"50"</f>
        <v>50</v>
      </c>
      <c r="E5" t="str">
        <f>"10"</f>
        <v>10</v>
      </c>
      <c r="F5" t="str">
        <f>"3"</f>
        <v>3</v>
      </c>
      <c r="G5" t="str">
        <f>"30"</f>
        <v>30</v>
      </c>
    </row>
    <row r="6" spans="1:7" x14ac:dyDescent="0.3">
      <c r="A6" t="str">
        <f>"6. Errores en la georreferenciación de las imágenes"</f>
        <v>6. Errores en la georreferenciación de las imágenes</v>
      </c>
      <c r="B6" t="str">
        <f>"8"</f>
        <v>8</v>
      </c>
      <c r="C6" t="str">
        <f>"3"</f>
        <v>3</v>
      </c>
      <c r="D6" t="str">
        <f>"24"</f>
        <v>24</v>
      </c>
      <c r="E6" t="str">
        <f>"-"</f>
        <v>-</v>
      </c>
      <c r="F6" t="str">
        <f>"-"</f>
        <v>-</v>
      </c>
      <c r="G6" t="str">
        <f>"-"</f>
        <v>-</v>
      </c>
    </row>
    <row r="7" spans="1:7" x14ac:dyDescent="0.3">
      <c r="A7" t="str">
        <f>"7. Falta de representatividad en el conjunto de datos"</f>
        <v>7. Falta de representatividad en el conjunto de datos</v>
      </c>
      <c r="B7" t="str">
        <f>"9"</f>
        <v>9</v>
      </c>
      <c r="C7" t="str">
        <f>"6"</f>
        <v>6</v>
      </c>
      <c r="D7" t="str">
        <f>"54"</f>
        <v>54</v>
      </c>
      <c r="E7" t="str">
        <f>"9"</f>
        <v>9</v>
      </c>
      <c r="F7" t="str">
        <f>"3"</f>
        <v>3</v>
      </c>
      <c r="G7" t="str">
        <f>"27"</f>
        <v>27</v>
      </c>
    </row>
    <row r="8" spans="1:7" x14ac:dyDescent="0.3">
      <c r="A8" t="str">
        <f>"9. Problemas legales o de privacidad relacionados con el uso de drones"</f>
        <v>9. Problemas legales o de privacidad relacionados con el uso de drones</v>
      </c>
      <c r="B8" t="str">
        <f>"8"</f>
        <v>8</v>
      </c>
      <c r="C8" t="str">
        <f>"2"</f>
        <v>2</v>
      </c>
      <c r="D8" t="str">
        <f>"16"</f>
        <v>16</v>
      </c>
      <c r="E8" t="str">
        <f>"-"</f>
        <v>-</v>
      </c>
      <c r="F8" t="str">
        <f>"-"</f>
        <v>-</v>
      </c>
      <c r="G8" t="str">
        <f>"-"</f>
        <v>-</v>
      </c>
    </row>
    <row r="9" spans="1:7" x14ac:dyDescent="0.3">
      <c r="A9" t="str">
        <f>"10. Sobreajuste del modelo a los datos de entrenamiento"</f>
        <v>10. Sobreajuste del modelo a los datos de entrenamiento</v>
      </c>
      <c r="B9" t="str">
        <f>"6"</f>
        <v>6</v>
      </c>
      <c r="C9" t="str">
        <f>"6"</f>
        <v>6</v>
      </c>
      <c r="D9" t="str">
        <f>"36"</f>
        <v>36</v>
      </c>
      <c r="E9" t="str">
        <f>"6"</f>
        <v>6</v>
      </c>
      <c r="F9" t="str">
        <f>"2"</f>
        <v>2</v>
      </c>
      <c r="G9" t="str">
        <f>"12"</f>
        <v>12</v>
      </c>
    </row>
    <row r="10" spans="1:7" x14ac:dyDescent="0.3">
      <c r="A10" t="str">
        <f>"12. Insuficiencia de imágenes etiquetadas"</f>
        <v>12. Insuficiencia de imágenes etiquetadas</v>
      </c>
      <c r="B10" t="str">
        <f>"8"</f>
        <v>8</v>
      </c>
      <c r="C10" t="str">
        <f>"6"</f>
        <v>6</v>
      </c>
      <c r="D10" t="str">
        <f>"48"</f>
        <v>48</v>
      </c>
      <c r="E10" t="str">
        <f>"8"</f>
        <v>8</v>
      </c>
      <c r="F10" t="str">
        <f>"3"</f>
        <v>3</v>
      </c>
      <c r="G10" t="str">
        <f>"24"</f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E046-AC20-437D-8E51-25EE0BABEB53}">
  <dimension ref="A1:C5"/>
  <sheetViews>
    <sheetView workbookViewId="0">
      <selection activeCell="D19" sqref="D19"/>
    </sheetView>
  </sheetViews>
  <sheetFormatPr baseColWidth="10" defaultRowHeight="14.4" x14ac:dyDescent="0.3"/>
  <cols>
    <col min="1" max="1" width="19.88671875" bestFit="1" customWidth="1"/>
    <col min="2" max="2" width="145.6640625" customWidth="1"/>
    <col min="3" max="3" width="10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6</v>
      </c>
      <c r="B3" t="s">
        <v>7</v>
      </c>
      <c r="C3" t="s">
        <v>8</v>
      </c>
    </row>
    <row r="4" spans="1:3" x14ac:dyDescent="0.3">
      <c r="A4" t="s">
        <v>9</v>
      </c>
      <c r="B4" t="s">
        <v>10</v>
      </c>
      <c r="C4" t="s">
        <v>8</v>
      </c>
    </row>
    <row r="5" spans="1:3" x14ac:dyDescent="0.3">
      <c r="A5" t="s">
        <v>11</v>
      </c>
      <c r="B5" t="s">
        <v>12</v>
      </c>
      <c r="C5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Masoller</dc:creator>
  <cp:lastModifiedBy>Bruno Masoller</cp:lastModifiedBy>
  <dcterms:created xsi:type="dcterms:W3CDTF">2024-11-24T01:03:08Z</dcterms:created>
  <dcterms:modified xsi:type="dcterms:W3CDTF">2024-11-24T01:23:33Z</dcterms:modified>
</cp:coreProperties>
</file>