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pedromscunha04_ua_pt/Documents/MCE/p1/"/>
    </mc:Choice>
  </mc:AlternateContent>
  <xr:revisionPtr revIDLastSave="0" documentId="8_{7E56001E-A645-4E62-9767-E5618E1EF82B}" xr6:coauthVersionLast="47" xr6:coauthVersionMax="47" xr10:uidLastSave="{00000000-0000-0000-0000-000000000000}"/>
  <bookViews>
    <workbookView xWindow="-120" yWindow="-120" windowWidth="29040" windowHeight="16440"/>
  </bookViews>
  <sheets>
    <sheet name="Folha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H22" i="1" l="1"/>
  <c r="AD22" i="1"/>
  <c r="Z22" i="1"/>
  <c r="AI22" i="1" s="1"/>
  <c r="AJ22" i="1" s="1"/>
  <c r="AH21" i="1"/>
  <c r="AD21" i="1"/>
  <c r="Z21" i="1"/>
  <c r="AI21" i="1" s="1"/>
  <c r="AJ21" i="1" s="1"/>
  <c r="AH20" i="1"/>
  <c r="AD20" i="1"/>
  <c r="Z20" i="1"/>
  <c r="AI20" i="1" s="1"/>
  <c r="AJ20" i="1" s="1"/>
  <c r="AH19" i="1"/>
  <c r="AD19" i="1"/>
  <c r="AI19" i="1" s="1"/>
  <c r="AJ19" i="1" s="1"/>
  <c r="Z19" i="1"/>
  <c r="AH18" i="1"/>
  <c r="AD18" i="1"/>
  <c r="Z18" i="1"/>
  <c r="AI18" i="1" s="1"/>
  <c r="AJ18" i="1" s="1"/>
  <c r="AH17" i="1"/>
  <c r="AD17" i="1"/>
  <c r="Z17" i="1"/>
  <c r="AI17" i="1" s="1"/>
  <c r="AJ17" i="1" s="1"/>
  <c r="AH16" i="1"/>
  <c r="AD16" i="1"/>
  <c r="Z16" i="1"/>
  <c r="AI16" i="1" s="1"/>
  <c r="AJ16" i="1" s="1"/>
  <c r="AH15" i="1"/>
  <c r="AD15" i="1"/>
  <c r="AI15" i="1" s="1"/>
  <c r="AJ15" i="1" s="1"/>
  <c r="Z15" i="1"/>
  <c r="AH14" i="1"/>
  <c r="AD14" i="1"/>
  <c r="Z14" i="1"/>
  <c r="AI14" i="1" s="1"/>
  <c r="AJ14" i="1" s="1"/>
  <c r="AH13" i="1"/>
  <c r="AD13" i="1"/>
  <c r="Z13" i="1"/>
  <c r="AH12" i="1"/>
  <c r="AD12" i="1"/>
  <c r="Z12" i="1"/>
  <c r="AH11" i="1"/>
  <c r="AD11" i="1"/>
  <c r="Z11" i="1"/>
  <c r="AI11" i="1" s="1"/>
  <c r="AJ11" i="1" s="1"/>
  <c r="AH10" i="1"/>
  <c r="AD10" i="1"/>
  <c r="Z10" i="1"/>
  <c r="AI10" i="1" s="1"/>
  <c r="AH9" i="1"/>
  <c r="AD9" i="1"/>
  <c r="Z9" i="1"/>
  <c r="AI9" i="1" s="1"/>
  <c r="AH8" i="1"/>
  <c r="AD8" i="1"/>
  <c r="Z8" i="1"/>
  <c r="AI8" i="1" s="1"/>
  <c r="AJ8" i="1" s="1"/>
  <c r="AH7" i="1"/>
  <c r="AD7" i="1"/>
  <c r="Z7" i="1"/>
  <c r="AI7" i="1" s="1"/>
  <c r="AJ7" i="1" s="1"/>
  <c r="AH6" i="1"/>
  <c r="AD6" i="1"/>
  <c r="Z6" i="1"/>
  <c r="AI6" i="1" s="1"/>
  <c r="AJ6" i="1" s="1"/>
  <c r="AH5" i="1"/>
  <c r="AD5" i="1"/>
  <c r="Z5" i="1"/>
  <c r="AI5" i="1" s="1"/>
  <c r="AJ9" i="1" l="1"/>
  <c r="AI12" i="1"/>
  <c r="AJ12" i="1" s="1"/>
  <c r="AI13" i="1"/>
  <c r="AJ13" i="1" s="1"/>
  <c r="AJ5" i="1"/>
  <c r="AJ10" i="1"/>
</calcChain>
</file>

<file path=xl/sharedStrings.xml><?xml version="1.0" encoding="utf-8"?>
<sst xmlns="http://purl.oclc.org/ooxml/spreadsheetml/main" count="22" uniqueCount="16">
  <si>
    <t>Is ± 0.01 
/ A</t>
  </si>
  <si>
    <t>Tabela 1 (Bobine 1)</t>
  </si>
  <si>
    <t>Tabela 2 (Bobine 2)</t>
  </si>
  <si>
    <t>Tabela 3 (B1 + B2)</t>
  </si>
  <si>
    <t>x ± (0.05)</t>
  </si>
  <si>
    <r>
      <t>V</t>
    </r>
    <r>
      <rPr>
        <sz val="8"/>
        <color rgb="FF000000"/>
        <rFont val="Calibri"/>
        <family val="2"/>
      </rPr>
      <t xml:space="preserve">H </t>
    </r>
    <r>
      <rPr>
        <sz val="11"/>
        <color rgb="FF000000"/>
        <rFont val="Calibri"/>
        <family val="2"/>
      </rPr>
      <t>± (0.1)</t>
    </r>
  </si>
  <si>
    <t>B</t>
  </si>
  <si>
    <t>B(T1)+ B(T2)</t>
  </si>
  <si>
    <t>% relativo</t>
  </si>
  <si>
    <t>(VH) ± 0.01
/ mV</t>
  </si>
  <si>
    <t>R</t>
  </si>
  <si>
    <t>2L</t>
  </si>
  <si>
    <t>I</t>
  </si>
  <si>
    <t>N</t>
  </si>
  <si>
    <t>x\</t>
  </si>
  <si>
    <t>Cc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</si>
</sst>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66" formatCode="&quot; &quot;* #,##0.00&quot; &quot;;&quot;-&quot;* #,##0.00&quot; &quot;;&quot; &quot;* &quot;-&quot;#&quot; &quot;;&quot; &quot;@&quot; &quot;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/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10" fontId="0" fillId="0" borderId="5" xfId="0" applyNumberFormat="1" applyBorder="1"/>
    <xf numFmtId="0" fontId="3" fillId="0" borderId="0" xfId="0" applyFont="1"/>
    <xf numFmtId="164" fontId="1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0" fontId="0" fillId="0" borderId="1" xfId="0" applyNumberFormat="1" applyBorder="1"/>
    <xf numFmtId="0" fontId="0" fillId="0" borderId="6" xfId="0" applyFill="1" applyBorder="1"/>
    <xf numFmtId="2" fontId="0" fillId="0" borderId="2" xfId="0" applyNumberFormat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/>
    <xf numFmtId="165" fontId="0" fillId="0" borderId="1" xfId="0" applyNumberFormat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2">
    <cellStyle name="Normal" xfId="0" builtinId="0" customBuiltin="1"/>
    <cellStyle name="Vírgula" xfId="1" builtinId="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P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PT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Título do Gráfico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xVal>
            <c:numRef>
              <c:f>Folha1!$AB$5:$AB$22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Folha1!$Z$5:$Z$22</c:f>
              <c:numCache>
                <c:formatCode>General</c:formatCode>
                <c:ptCount val="18"/>
                <c:pt idx="0">
                  <c:v>5.2395000000000004E-2</c:v>
                </c:pt>
                <c:pt idx="1">
                  <c:v>6.2375E-2</c:v>
                </c:pt>
                <c:pt idx="2">
                  <c:v>7.7344999999999997E-2</c:v>
                </c:pt>
                <c:pt idx="3">
                  <c:v>9.2315000000000008E-2</c:v>
                </c:pt>
                <c:pt idx="4">
                  <c:v>0.11477</c:v>
                </c:pt>
                <c:pt idx="5">
                  <c:v>0.14221500000000001</c:v>
                </c:pt>
                <c:pt idx="6">
                  <c:v>0.18213499999999999</c:v>
                </c:pt>
                <c:pt idx="7">
                  <c:v>0.227045</c:v>
                </c:pt>
                <c:pt idx="8">
                  <c:v>0.276945</c:v>
                </c:pt>
                <c:pt idx="9">
                  <c:v>0.33433000000000002</c:v>
                </c:pt>
                <c:pt idx="10">
                  <c:v>0.39171499999999998</c:v>
                </c:pt>
                <c:pt idx="11">
                  <c:v>0.42664500000000005</c:v>
                </c:pt>
                <c:pt idx="12">
                  <c:v>0.44161499999999998</c:v>
                </c:pt>
                <c:pt idx="13">
                  <c:v>0.42664500000000005</c:v>
                </c:pt>
                <c:pt idx="14">
                  <c:v>0.39171499999999998</c:v>
                </c:pt>
                <c:pt idx="15">
                  <c:v>0.33932000000000001</c:v>
                </c:pt>
                <c:pt idx="16">
                  <c:v>0.28193499999999999</c:v>
                </c:pt>
                <c:pt idx="17">
                  <c:v>0.22953999999999999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F-4CE1-9F6C-20CF70F283B5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5"/>
          </c:marker>
          <c:xVal>
            <c:numRef>
              <c:f>Folha1!$AB$5:$AB$22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Folha1!$AD$5:$AD$22</c:f>
              <c:numCache>
                <c:formatCode>General</c:formatCode>
                <c:ptCount val="18"/>
                <c:pt idx="0">
                  <c:v>0.19211500000000001</c:v>
                </c:pt>
                <c:pt idx="1">
                  <c:v>0.24451000000000001</c:v>
                </c:pt>
                <c:pt idx="2">
                  <c:v>0.30189499999999997</c:v>
                </c:pt>
                <c:pt idx="3">
                  <c:v>0.35428999999999999</c:v>
                </c:pt>
                <c:pt idx="4">
                  <c:v>0.3992</c:v>
                </c:pt>
                <c:pt idx="5">
                  <c:v>0.42913999999999997</c:v>
                </c:pt>
                <c:pt idx="6">
                  <c:v>0.43412999999999996</c:v>
                </c:pt>
                <c:pt idx="7">
                  <c:v>0.41417000000000004</c:v>
                </c:pt>
                <c:pt idx="8">
                  <c:v>0.36426999999999998</c:v>
                </c:pt>
                <c:pt idx="9">
                  <c:v>0.30937999999999999</c:v>
                </c:pt>
                <c:pt idx="10">
                  <c:v>0.25947999999999999</c:v>
                </c:pt>
                <c:pt idx="11">
                  <c:v>0.20958000000000002</c:v>
                </c:pt>
                <c:pt idx="12">
                  <c:v>0.16217500000000001</c:v>
                </c:pt>
                <c:pt idx="13">
                  <c:v>0.12973999999999999</c:v>
                </c:pt>
                <c:pt idx="14">
                  <c:v>0.10479000000000001</c:v>
                </c:pt>
                <c:pt idx="15">
                  <c:v>8.4830000000000003E-2</c:v>
                </c:pt>
                <c:pt idx="16">
                  <c:v>6.7365000000000008E-2</c:v>
                </c:pt>
                <c:pt idx="17">
                  <c:v>5.2395000000000004E-2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F-4CE1-9F6C-20CF70F283B5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circle"/>
            <c:size val="5"/>
          </c:marker>
          <c:xVal>
            <c:numRef>
              <c:f>Folha1!$AF$5:$AF$22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Folha1!$AH$5:$AH$22</c:f>
              <c:numCache>
                <c:formatCode>General</c:formatCode>
                <c:ptCount val="18"/>
                <c:pt idx="0">
                  <c:v>0.24451000000000001</c:v>
                </c:pt>
                <c:pt idx="1">
                  <c:v>0.29441000000000001</c:v>
                </c:pt>
                <c:pt idx="2">
                  <c:v>0.36676500000000001</c:v>
                </c:pt>
                <c:pt idx="3">
                  <c:v>0.43163499999999999</c:v>
                </c:pt>
                <c:pt idx="4">
                  <c:v>0.50149500000000002</c:v>
                </c:pt>
                <c:pt idx="5">
                  <c:v>0.56386999999999998</c:v>
                </c:pt>
                <c:pt idx="6">
                  <c:v>0.60378999999999994</c:v>
                </c:pt>
                <c:pt idx="7">
                  <c:v>0.62624500000000005</c:v>
                </c:pt>
                <c:pt idx="8">
                  <c:v>0.63373000000000002</c:v>
                </c:pt>
                <c:pt idx="9">
                  <c:v>0.63622500000000004</c:v>
                </c:pt>
                <c:pt idx="10">
                  <c:v>0.63373000000000002</c:v>
                </c:pt>
                <c:pt idx="11">
                  <c:v>0.61875999999999998</c:v>
                </c:pt>
                <c:pt idx="12">
                  <c:v>0.5988</c:v>
                </c:pt>
                <c:pt idx="13">
                  <c:v>0.54889999999999994</c:v>
                </c:pt>
                <c:pt idx="14">
                  <c:v>0.48902000000000001</c:v>
                </c:pt>
                <c:pt idx="15">
                  <c:v>0.42165499999999995</c:v>
                </c:pt>
                <c:pt idx="16">
                  <c:v>0.34431</c:v>
                </c:pt>
                <c:pt idx="17">
                  <c:v>0.27943999999999997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6F-4CE1-9F6C-20CF70F283B5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circle"/>
            <c:size val="5"/>
          </c:marker>
          <c:xVal>
            <c:numRef>
              <c:f>Folha1!$AF$5:$AF$22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Folha1!$AI$5:$AI$22</c:f>
              <c:numCache>
                <c:formatCode>General</c:formatCode>
                <c:ptCount val="18"/>
                <c:pt idx="0">
                  <c:v>0.24451000000000001</c:v>
                </c:pt>
                <c:pt idx="1">
                  <c:v>0.30688500000000002</c:v>
                </c:pt>
                <c:pt idx="2">
                  <c:v>0.37923999999999997</c:v>
                </c:pt>
                <c:pt idx="3">
                  <c:v>0.44660500000000003</c:v>
                </c:pt>
                <c:pt idx="4">
                  <c:v>0.51397000000000004</c:v>
                </c:pt>
                <c:pt idx="5">
                  <c:v>0.57135499999999995</c:v>
                </c:pt>
                <c:pt idx="6">
                  <c:v>0.61626499999999995</c:v>
                </c:pt>
                <c:pt idx="7">
                  <c:v>0.64121500000000009</c:v>
                </c:pt>
                <c:pt idx="8">
                  <c:v>0.64121499999999998</c:v>
                </c:pt>
                <c:pt idx="9">
                  <c:v>0.64371</c:v>
                </c:pt>
                <c:pt idx="10">
                  <c:v>0.65119499999999997</c:v>
                </c:pt>
                <c:pt idx="11">
                  <c:v>0.63622500000000004</c:v>
                </c:pt>
                <c:pt idx="12">
                  <c:v>0.60379000000000005</c:v>
                </c:pt>
                <c:pt idx="13">
                  <c:v>0.55638500000000002</c:v>
                </c:pt>
                <c:pt idx="14">
                  <c:v>0.49650499999999997</c:v>
                </c:pt>
                <c:pt idx="15">
                  <c:v>0.42415000000000003</c:v>
                </c:pt>
                <c:pt idx="16">
                  <c:v>0.3493</c:v>
                </c:pt>
                <c:pt idx="17">
                  <c:v>0.28193499999999999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6F-4CE1-9F6C-20CF70F28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589568"/>
        <c:axId val="1177589072"/>
      </c:scatterChart>
      <c:valAx>
        <c:axId val="1177589072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1177589568"/>
        <c:crosses val="autoZero"/>
        <c:crossBetween val="midCat"/>
      </c:valAx>
      <c:valAx>
        <c:axId val="1177589568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11775890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%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PT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pt-PT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Título do Gráfico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</c:marker>
          <c:trendline>
            <c:spPr>
              <a:ln w="19046" cap="rnd">
                <a:solidFill>
                  <a:srgbClr val="4472C4"/>
                </a:solidFill>
                <a:custDash>
                  <a:ds d="300.005%" sp="0%"/>
                </a:custDash>
                <a:round/>
              </a:ln>
            </c:spPr>
            <c:trendlineType val="linear"/>
            <c:dispRSqr val="0"/>
            <c:dispEq val="0"/>
          </c:trendline>
          <c:xVal>
            <c:numRef>
              <c:f>Folha1!$C$3:$L$3</c:f>
              <c:numCache>
                <c:formatCode>General</c:formatCode>
                <c:ptCount val="10"/>
                <c:pt idx="0">
                  <c:v>0.06</c:v>
                </c:pt>
                <c:pt idx="1">
                  <c:v>0.12</c:v>
                </c:pt>
                <c:pt idx="2">
                  <c:v>0.18</c:v>
                </c:pt>
                <c:pt idx="3">
                  <c:v>0.24</c:v>
                </c:pt>
                <c:pt idx="4">
                  <c:v>0.3</c:v>
                </c:pt>
                <c:pt idx="5">
                  <c:v>0.36</c:v>
                </c:pt>
                <c:pt idx="6">
                  <c:v>0.42</c:v>
                </c:pt>
                <c:pt idx="7">
                  <c:v>0.48</c:v>
                </c:pt>
                <c:pt idx="8">
                  <c:v>0.54</c:v>
                </c:pt>
                <c:pt idx="9">
                  <c:v>0.6</c:v>
                </c:pt>
              </c:numCache>
            </c:numRef>
          </c:xVal>
          <c:yVal>
            <c:numRef>
              <c:f>Folha1!$C$6:$L$6</c:f>
              <c:numCache>
                <c:formatCode>0.0000</c:formatCode>
                <c:ptCount val="10"/>
                <c:pt idx="0">
                  <c:v>1.15E-2</c:v>
                </c:pt>
                <c:pt idx="1">
                  <c:v>2.1999999999999999E-2</c:v>
                </c:pt>
                <c:pt idx="2">
                  <c:v>3.1899999999999998E-2</c:v>
                </c:pt>
                <c:pt idx="3">
                  <c:v>4.2500000000000003E-2</c:v>
                </c:pt>
                <c:pt idx="4">
                  <c:v>5.33E-2</c:v>
                </c:pt>
                <c:pt idx="5">
                  <c:v>6.4100000000000004E-2</c:v>
                </c:pt>
                <c:pt idx="6">
                  <c:v>7.3599999999999999E-2</c:v>
                </c:pt>
                <c:pt idx="7">
                  <c:v>8.4500000000000006E-2</c:v>
                </c:pt>
                <c:pt idx="8">
                  <c:v>9.5100000000000004E-2</c:v>
                </c:pt>
                <c:pt idx="9">
                  <c:v>0.10589999999999999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6-4CA8-A123-73056BEBA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588576"/>
        <c:axId val="1177583120"/>
      </c:scatterChart>
      <c:valAx>
        <c:axId val="1177583120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1177588576"/>
        <c:crosses val="autoZero"/>
        <c:crossBetween val="midCat"/>
      </c:valAx>
      <c:valAx>
        <c:axId val="1177588576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11775831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%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36</xdr:col>
      <xdr:colOff>604573</xdr:colOff>
      <xdr:row>9</xdr:row>
      <xdr:rowOff>24076</xdr:rowOff>
    </xdr:from>
    <xdr:ext cx="4572000" cy="2743200"/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6233FA63-8957-A51B-6498-0F9CE3574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  <xdr:oneCellAnchor>
    <xdr:from>
      <xdr:col>13</xdr:col>
      <xdr:colOff>406130</xdr:colOff>
      <xdr:row>3</xdr:row>
      <xdr:rowOff>96834</xdr:rowOff>
    </xdr:from>
    <xdr:ext cx="4572000" cy="2743200"/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2CFE4349-FD60-333C-0F94-D963BB6D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one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AO39"/>
  <sheetViews>
    <sheetView tabSelected="1" workbookViewId="0"/>
  </sheetViews>
  <sheetFormatPr defaultRowHeight="15" x14ac:dyDescent="0.25"/>
  <cols>
    <col min="1" max="3" width="9.140625" customWidth="1"/>
    <col min="4" max="4" width="16.42578125" customWidth="1"/>
    <col min="5" max="5" width="9.140625" customWidth="1"/>
    <col min="6" max="6" width="21.28515625" customWidth="1"/>
    <col min="7" max="22" width="9.140625" customWidth="1"/>
    <col min="23" max="23" width="9.140625" hidden="1" customWidth="1"/>
    <col min="24" max="25" width="9.140625" customWidth="1"/>
    <col min="26" max="26" width="13.28515625" customWidth="1"/>
    <col min="27" max="27" width="0.28515625" customWidth="1"/>
    <col min="28" max="30" width="9.140625" customWidth="1"/>
    <col min="31" max="31" width="0.5703125" customWidth="1"/>
    <col min="32" max="34" width="9.140625" customWidth="1"/>
    <col min="35" max="35" width="11" customWidth="1"/>
    <col min="36" max="36" width="11.28515625" customWidth="1"/>
    <col min="37" max="37" width="9.140625" customWidth="1"/>
  </cols>
  <sheetData>
    <row r="3" spans="1:41" x14ac:dyDescent="0.25">
      <c r="A3" s="22" t="s">
        <v>0</v>
      </c>
      <c r="B3" s="22"/>
      <c r="C3" s="1">
        <v>0.06</v>
      </c>
      <c r="D3" s="1">
        <v>0.12</v>
      </c>
      <c r="E3" s="1">
        <v>0.18</v>
      </c>
      <c r="F3" s="1">
        <v>0.24</v>
      </c>
      <c r="G3" s="1">
        <v>0.3</v>
      </c>
      <c r="H3" s="1">
        <v>0.36</v>
      </c>
      <c r="I3" s="1">
        <v>0.42</v>
      </c>
      <c r="J3" s="1">
        <v>0.48</v>
      </c>
      <c r="K3" s="1">
        <v>0.54</v>
      </c>
      <c r="L3" s="2">
        <v>0.6</v>
      </c>
      <c r="X3" s="23" t="s">
        <v>1</v>
      </c>
      <c r="Y3" s="23"/>
      <c r="Z3" s="23"/>
      <c r="AB3" s="23" t="s">
        <v>2</v>
      </c>
      <c r="AC3" s="23"/>
      <c r="AD3" s="23"/>
      <c r="AF3" s="23" t="s">
        <v>3</v>
      </c>
      <c r="AG3" s="23"/>
      <c r="AH3" s="23"/>
      <c r="AI3" s="3"/>
      <c r="AJ3" s="4"/>
    </row>
    <row r="4" spans="1:41" x14ac:dyDescent="0.25">
      <c r="A4" s="22"/>
      <c r="B4" s="22"/>
      <c r="C4" s="1"/>
      <c r="D4" s="1"/>
      <c r="E4" s="1"/>
      <c r="F4" s="1"/>
      <c r="G4" s="1"/>
      <c r="H4" s="1"/>
      <c r="I4" s="1"/>
      <c r="J4" s="1"/>
      <c r="K4" s="1"/>
      <c r="L4" s="2"/>
      <c r="X4" s="3" t="s">
        <v>4</v>
      </c>
      <c r="Y4" s="3" t="s">
        <v>5</v>
      </c>
      <c r="Z4" s="3" t="s">
        <v>6</v>
      </c>
      <c r="AB4" s="4" t="s">
        <v>4</v>
      </c>
      <c r="AC4" s="4" t="s">
        <v>5</v>
      </c>
      <c r="AD4" s="4" t="s">
        <v>6</v>
      </c>
      <c r="AF4" s="4" t="s">
        <v>4</v>
      </c>
      <c r="AG4" s="4" t="s">
        <v>5</v>
      </c>
      <c r="AH4" s="5" t="s">
        <v>6</v>
      </c>
      <c r="AI4" s="6" t="s">
        <v>7</v>
      </c>
      <c r="AJ4" s="3" t="s">
        <v>8</v>
      </c>
    </row>
    <row r="5" spans="1:41" x14ac:dyDescent="0.25">
      <c r="A5" s="22"/>
      <c r="B5" s="22"/>
      <c r="C5" s="1"/>
      <c r="D5" s="1"/>
      <c r="E5" s="1"/>
      <c r="F5" s="1"/>
      <c r="G5" s="1"/>
      <c r="H5" s="1"/>
      <c r="I5" s="1"/>
      <c r="J5" s="1"/>
      <c r="K5" s="1"/>
      <c r="L5" s="2"/>
      <c r="X5" s="7">
        <v>0.01</v>
      </c>
      <c r="Y5" s="3">
        <v>2.1</v>
      </c>
      <c r="Z5" s="3">
        <f>PRODUCT(Y5,Z25)</f>
        <v>5.2395000000000004E-2</v>
      </c>
      <c r="AB5" s="3">
        <v>1</v>
      </c>
      <c r="AC5" s="3">
        <v>7.7</v>
      </c>
      <c r="AD5" s="3">
        <f t="shared" ref="AD5:AD22" si="0">PRODUCT(AC5,$Z$25)</f>
        <v>0.19211500000000001</v>
      </c>
      <c r="AF5" s="3">
        <v>1</v>
      </c>
      <c r="AG5" s="3">
        <v>9.8000000000000007</v>
      </c>
      <c r="AH5" s="6">
        <f t="shared" ref="AH5:AH22" si="1">PRODUCT(AG5,$Z$25)</f>
        <v>0.24451000000000001</v>
      </c>
      <c r="AI5" s="3">
        <f t="shared" ref="AI5:AI22" si="2">Z5+AD5</f>
        <v>0.24451000000000001</v>
      </c>
      <c r="AJ5" s="8">
        <f t="shared" ref="AJ5:AJ22" si="3">(AI5-AH5)/AH5</f>
        <v>0</v>
      </c>
      <c r="AL5" s="9"/>
    </row>
    <row r="6" spans="1:41" x14ac:dyDescent="0.25">
      <c r="A6" s="22" t="s">
        <v>9</v>
      </c>
      <c r="B6" s="22"/>
      <c r="C6" s="10">
        <v>1.15E-2</v>
      </c>
      <c r="D6" s="11">
        <v>2.1999999999999999E-2</v>
      </c>
      <c r="E6" s="11">
        <v>3.1899999999999998E-2</v>
      </c>
      <c r="F6" s="11">
        <v>4.2500000000000003E-2</v>
      </c>
      <c r="G6" s="11">
        <v>5.33E-2</v>
      </c>
      <c r="H6" s="11">
        <v>6.4100000000000004E-2</v>
      </c>
      <c r="I6" s="11">
        <v>7.3599999999999999E-2</v>
      </c>
      <c r="J6" s="11">
        <v>8.4500000000000006E-2</v>
      </c>
      <c r="K6" s="11">
        <v>9.5100000000000004E-2</v>
      </c>
      <c r="L6" s="12">
        <v>0.10589999999999999</v>
      </c>
      <c r="X6" s="7">
        <v>0.02</v>
      </c>
      <c r="Y6" s="3">
        <v>2.5</v>
      </c>
      <c r="Z6" s="3">
        <f>PRODUCT(Y6,Z25)</f>
        <v>6.2375E-2</v>
      </c>
      <c r="AB6" s="3">
        <v>2</v>
      </c>
      <c r="AC6" s="3">
        <v>9.8000000000000007</v>
      </c>
      <c r="AD6" s="3">
        <f t="shared" si="0"/>
        <v>0.24451000000000001</v>
      </c>
      <c r="AF6" s="3">
        <v>2</v>
      </c>
      <c r="AG6" s="3">
        <v>11.8</v>
      </c>
      <c r="AH6" s="6">
        <f t="shared" si="1"/>
        <v>0.29441000000000001</v>
      </c>
      <c r="AI6" s="3">
        <f t="shared" si="2"/>
        <v>0.30688500000000002</v>
      </c>
      <c r="AJ6" s="13">
        <f t="shared" si="3"/>
        <v>4.237288135593225E-2</v>
      </c>
    </row>
    <row r="7" spans="1:41" x14ac:dyDescent="0.25">
      <c r="A7" s="22"/>
      <c r="B7" s="22"/>
      <c r="C7" s="1"/>
      <c r="D7" s="1"/>
      <c r="E7" s="1"/>
      <c r="F7" s="1"/>
      <c r="G7" s="1"/>
      <c r="H7" s="1"/>
      <c r="I7" s="1"/>
      <c r="J7" s="1"/>
      <c r="K7" s="1"/>
      <c r="L7" s="2"/>
      <c r="X7" s="7">
        <v>0.03</v>
      </c>
      <c r="Y7" s="3">
        <v>3.1</v>
      </c>
      <c r="Z7" s="3">
        <f>PRODUCT(Y7,Z25)</f>
        <v>7.7344999999999997E-2</v>
      </c>
      <c r="AB7" s="3">
        <v>3</v>
      </c>
      <c r="AC7" s="3">
        <v>12.1</v>
      </c>
      <c r="AD7" s="3">
        <f t="shared" si="0"/>
        <v>0.30189499999999997</v>
      </c>
      <c r="AF7" s="3">
        <v>3</v>
      </c>
      <c r="AG7" s="3">
        <v>14.7</v>
      </c>
      <c r="AH7" s="6">
        <f t="shared" si="1"/>
        <v>0.36676500000000001</v>
      </c>
      <c r="AI7" s="3">
        <f t="shared" si="2"/>
        <v>0.37923999999999997</v>
      </c>
      <c r="AJ7" s="13">
        <f t="shared" si="3"/>
        <v>3.4013605442176756E-2</v>
      </c>
      <c r="AL7" s="3" t="s">
        <v>10</v>
      </c>
      <c r="AM7" s="3" t="s">
        <v>11</v>
      </c>
      <c r="AN7" s="3" t="s">
        <v>12</v>
      </c>
      <c r="AO7" s="14" t="s">
        <v>13</v>
      </c>
    </row>
    <row r="8" spans="1:41" x14ac:dyDescent="0.25">
      <c r="A8" s="22"/>
      <c r="B8" s="22"/>
      <c r="C8" s="1"/>
      <c r="D8" s="1"/>
      <c r="E8" s="1"/>
      <c r="F8" s="1"/>
      <c r="G8" s="1"/>
      <c r="H8" s="1"/>
      <c r="I8" s="1"/>
      <c r="J8" s="1"/>
      <c r="K8" s="1"/>
      <c r="L8" s="2"/>
      <c r="X8" s="7">
        <v>0.04</v>
      </c>
      <c r="Y8" s="3">
        <v>3.7</v>
      </c>
      <c r="Z8" s="3">
        <f>PRODUCT(Y8,Z25)</f>
        <v>9.2315000000000008E-2</v>
      </c>
      <c r="AB8" s="3">
        <v>4</v>
      </c>
      <c r="AC8" s="3">
        <v>14.2</v>
      </c>
      <c r="AD8" s="3">
        <f t="shared" si="0"/>
        <v>0.35428999999999999</v>
      </c>
      <c r="AF8" s="3">
        <v>4</v>
      </c>
      <c r="AG8" s="3">
        <v>17.3</v>
      </c>
      <c r="AH8" s="6">
        <f t="shared" si="1"/>
        <v>0.43163499999999999</v>
      </c>
      <c r="AI8" s="3">
        <f t="shared" si="2"/>
        <v>0.44660500000000003</v>
      </c>
      <c r="AJ8" s="13">
        <f t="shared" si="3"/>
        <v>3.4682080924855585E-2</v>
      </c>
      <c r="AL8" s="3">
        <v>6.5</v>
      </c>
      <c r="AM8" s="3">
        <v>2.5</v>
      </c>
      <c r="AN8" s="3">
        <v>0.5</v>
      </c>
    </row>
    <row r="9" spans="1:41" x14ac:dyDescent="0.25">
      <c r="X9" s="7">
        <v>0.05</v>
      </c>
      <c r="Y9" s="3">
        <v>4.5999999999999996</v>
      </c>
      <c r="Z9" s="3">
        <f>PRODUCT(Y9,Z25)</f>
        <v>0.11477</v>
      </c>
      <c r="AB9" s="3">
        <v>5</v>
      </c>
      <c r="AC9" s="3">
        <v>16</v>
      </c>
      <c r="AD9" s="3">
        <f t="shared" si="0"/>
        <v>0.3992</v>
      </c>
      <c r="AF9" s="3">
        <v>5</v>
      </c>
      <c r="AG9" s="3">
        <v>20.100000000000001</v>
      </c>
      <c r="AH9" s="6">
        <f t="shared" si="1"/>
        <v>0.50149500000000002</v>
      </c>
      <c r="AI9" s="3">
        <f t="shared" si="2"/>
        <v>0.51397000000000004</v>
      </c>
      <c r="AJ9" s="13">
        <f t="shared" si="3"/>
        <v>2.4875621890547289E-2</v>
      </c>
    </row>
    <row r="10" spans="1:41" x14ac:dyDescent="0.25">
      <c r="X10" s="15">
        <v>0.06</v>
      </c>
      <c r="Y10" s="4">
        <v>5.7</v>
      </c>
      <c r="Z10" s="3">
        <f>PRODUCT(Y10,Z25)</f>
        <v>0.14221500000000001</v>
      </c>
      <c r="AB10" s="3">
        <v>6</v>
      </c>
      <c r="AC10" s="3">
        <v>17.2</v>
      </c>
      <c r="AD10" s="3">
        <f t="shared" si="0"/>
        <v>0.42913999999999997</v>
      </c>
      <c r="AF10" s="3">
        <v>6</v>
      </c>
      <c r="AG10" s="3">
        <v>22.6</v>
      </c>
      <c r="AH10" s="6">
        <f t="shared" si="1"/>
        <v>0.56386999999999998</v>
      </c>
      <c r="AI10" s="3">
        <f t="shared" si="2"/>
        <v>0.57135499999999995</v>
      </c>
      <c r="AJ10" s="13">
        <f t="shared" si="3"/>
        <v>1.3274336283185776E-2</v>
      </c>
    </row>
    <row r="11" spans="1:41" x14ac:dyDescent="0.25">
      <c r="X11" s="16">
        <v>7.0000000000000007E-2</v>
      </c>
      <c r="Y11" s="17">
        <v>7.3</v>
      </c>
      <c r="Z11" s="3">
        <f>PRODUCT(Y11,Z25)</f>
        <v>0.18213499999999999</v>
      </c>
      <c r="AB11" s="3">
        <v>7</v>
      </c>
      <c r="AC11" s="3">
        <v>17.399999999999999</v>
      </c>
      <c r="AD11" s="3">
        <f t="shared" si="0"/>
        <v>0.43412999999999996</v>
      </c>
      <c r="AF11" s="17">
        <v>7</v>
      </c>
      <c r="AG11" s="17">
        <v>24.2</v>
      </c>
      <c r="AH11" s="6">
        <f t="shared" si="1"/>
        <v>0.60378999999999994</v>
      </c>
      <c r="AI11" s="3">
        <f t="shared" si="2"/>
        <v>0.61626499999999995</v>
      </c>
      <c r="AJ11" s="13">
        <f t="shared" si="3"/>
        <v>2.0661157024793413E-2</v>
      </c>
    </row>
    <row r="12" spans="1:41" x14ac:dyDescent="0.25">
      <c r="X12" s="16">
        <v>0.08</v>
      </c>
      <c r="Y12" s="17">
        <v>9.1</v>
      </c>
      <c r="Z12" s="3">
        <f>PRODUCT(Y12,Z25)</f>
        <v>0.227045</v>
      </c>
      <c r="AB12" s="17">
        <v>8</v>
      </c>
      <c r="AC12" s="17">
        <v>16.600000000000001</v>
      </c>
      <c r="AD12" s="3">
        <f t="shared" si="0"/>
        <v>0.41417000000000004</v>
      </c>
      <c r="AF12" s="17">
        <v>8</v>
      </c>
      <c r="AG12" s="17">
        <v>25.1</v>
      </c>
      <c r="AH12" s="6">
        <f t="shared" si="1"/>
        <v>0.62624500000000005</v>
      </c>
      <c r="AI12" s="3">
        <f t="shared" si="2"/>
        <v>0.64121500000000009</v>
      </c>
      <c r="AJ12" s="13">
        <f t="shared" si="3"/>
        <v>2.390438247011958E-2</v>
      </c>
    </row>
    <row r="13" spans="1:41" x14ac:dyDescent="0.25">
      <c r="X13" s="16">
        <v>0.09</v>
      </c>
      <c r="Y13" s="17">
        <v>11.1</v>
      </c>
      <c r="Z13" s="3">
        <f>PRODUCT(Y13,Z25)</f>
        <v>0.276945</v>
      </c>
      <c r="AB13" s="17">
        <v>9</v>
      </c>
      <c r="AC13" s="17">
        <v>14.6</v>
      </c>
      <c r="AD13" s="3">
        <f t="shared" si="0"/>
        <v>0.36426999999999998</v>
      </c>
      <c r="AF13" s="17">
        <v>9</v>
      </c>
      <c r="AG13" s="17">
        <v>25.4</v>
      </c>
      <c r="AH13" s="6">
        <f t="shared" si="1"/>
        <v>0.63373000000000002</v>
      </c>
      <c r="AI13" s="3">
        <f t="shared" si="2"/>
        <v>0.64121499999999998</v>
      </c>
      <c r="AJ13" s="13">
        <f t="shared" si="3"/>
        <v>1.1811023622047187E-2</v>
      </c>
    </row>
    <row r="14" spans="1:41" x14ac:dyDescent="0.25">
      <c r="X14" s="17">
        <v>0.1</v>
      </c>
      <c r="Y14" s="17">
        <v>13.4</v>
      </c>
      <c r="Z14" s="3">
        <f>PRODUCT(Y14,Z25)</f>
        <v>0.33433000000000002</v>
      </c>
      <c r="AB14" s="17">
        <v>10</v>
      </c>
      <c r="AC14" s="17">
        <v>12.4</v>
      </c>
      <c r="AD14" s="3">
        <f t="shared" si="0"/>
        <v>0.30937999999999999</v>
      </c>
      <c r="AF14" s="17">
        <v>10</v>
      </c>
      <c r="AG14" s="17">
        <v>25.5</v>
      </c>
      <c r="AH14" s="6">
        <f t="shared" si="1"/>
        <v>0.63622500000000004</v>
      </c>
      <c r="AI14" s="3">
        <f t="shared" si="2"/>
        <v>0.64371</v>
      </c>
      <c r="AJ14" s="13">
        <f t="shared" si="3"/>
        <v>1.1764705882352884E-2</v>
      </c>
    </row>
    <row r="15" spans="1:41" x14ac:dyDescent="0.25">
      <c r="X15" s="17">
        <v>0.11</v>
      </c>
      <c r="Y15" s="17">
        <v>15.7</v>
      </c>
      <c r="Z15" s="3">
        <f>PRODUCT(Y15,Z25)</f>
        <v>0.39171499999999998</v>
      </c>
      <c r="AB15" s="17">
        <v>11</v>
      </c>
      <c r="AC15" s="17">
        <v>10.4</v>
      </c>
      <c r="AD15" s="3">
        <f t="shared" si="0"/>
        <v>0.25947999999999999</v>
      </c>
      <c r="AF15" s="17">
        <v>11</v>
      </c>
      <c r="AG15" s="17">
        <v>25.4</v>
      </c>
      <c r="AH15" s="6">
        <f t="shared" si="1"/>
        <v>0.63373000000000002</v>
      </c>
      <c r="AI15" s="3">
        <f t="shared" si="2"/>
        <v>0.65119499999999997</v>
      </c>
      <c r="AJ15" s="13">
        <f t="shared" si="3"/>
        <v>2.755905511811016E-2</v>
      </c>
    </row>
    <row r="16" spans="1:41" x14ac:dyDescent="0.25">
      <c r="F16" s="18"/>
      <c r="X16" s="17">
        <v>0.12</v>
      </c>
      <c r="Y16" s="17">
        <v>17.100000000000001</v>
      </c>
      <c r="Z16" s="3">
        <f>PRODUCT(Y16,Z25)</f>
        <v>0.42664500000000005</v>
      </c>
      <c r="AB16" s="17">
        <v>12</v>
      </c>
      <c r="AC16" s="17">
        <v>8.4</v>
      </c>
      <c r="AD16" s="3">
        <f t="shared" si="0"/>
        <v>0.20958000000000002</v>
      </c>
      <c r="AF16" s="17">
        <v>12</v>
      </c>
      <c r="AG16" s="17">
        <v>24.8</v>
      </c>
      <c r="AH16" s="6">
        <f t="shared" si="1"/>
        <v>0.61875999999999998</v>
      </c>
      <c r="AI16" s="3">
        <f t="shared" si="2"/>
        <v>0.63622500000000004</v>
      </c>
      <c r="AJ16" s="13">
        <f t="shared" si="3"/>
        <v>2.8225806451613007E-2</v>
      </c>
    </row>
    <row r="17" spans="6:36" x14ac:dyDescent="0.25">
      <c r="F17" s="18"/>
      <c r="X17" s="17">
        <v>0.13</v>
      </c>
      <c r="Y17" s="17">
        <v>17.7</v>
      </c>
      <c r="Z17" s="3">
        <f>PRODUCT(Y17,Z25)</f>
        <v>0.44161499999999998</v>
      </c>
      <c r="AB17" s="17">
        <v>13</v>
      </c>
      <c r="AC17" s="17">
        <v>6.5</v>
      </c>
      <c r="AD17" s="3">
        <f t="shared" si="0"/>
        <v>0.16217500000000001</v>
      </c>
      <c r="AF17" s="17">
        <v>13</v>
      </c>
      <c r="AG17" s="17">
        <v>24</v>
      </c>
      <c r="AH17" s="6">
        <f t="shared" si="1"/>
        <v>0.5988</v>
      </c>
      <c r="AI17" s="3">
        <f t="shared" si="2"/>
        <v>0.60379000000000005</v>
      </c>
      <c r="AJ17" s="13">
        <f t="shared" si="3"/>
        <v>8.3333333333334165E-3</v>
      </c>
    </row>
    <row r="18" spans="6:36" x14ac:dyDescent="0.25">
      <c r="F18" s="18"/>
      <c r="X18" s="17">
        <v>0.14000000000000001</v>
      </c>
      <c r="Y18" s="17">
        <v>17.100000000000001</v>
      </c>
      <c r="Z18" s="3">
        <f>PRODUCT(Y18,Z25)</f>
        <v>0.42664500000000005</v>
      </c>
      <c r="AB18" s="17">
        <v>14</v>
      </c>
      <c r="AC18" s="17">
        <v>5.2</v>
      </c>
      <c r="AD18" s="3">
        <f t="shared" si="0"/>
        <v>0.12973999999999999</v>
      </c>
      <c r="AF18" s="17">
        <v>14</v>
      </c>
      <c r="AG18" s="17">
        <v>22</v>
      </c>
      <c r="AH18" s="6">
        <f t="shared" si="1"/>
        <v>0.54889999999999994</v>
      </c>
      <c r="AI18" s="3">
        <f t="shared" si="2"/>
        <v>0.55638500000000002</v>
      </c>
      <c r="AJ18" s="13">
        <f t="shared" si="3"/>
        <v>1.3636363636363774E-2</v>
      </c>
    </row>
    <row r="19" spans="6:36" x14ac:dyDescent="0.25">
      <c r="F19" s="18"/>
      <c r="X19" s="19">
        <v>0.15</v>
      </c>
      <c r="Y19" s="17">
        <v>15.7</v>
      </c>
      <c r="Z19" s="3">
        <f>PRODUCT(Y19,Z25)</f>
        <v>0.39171499999999998</v>
      </c>
      <c r="AB19" s="17">
        <v>15</v>
      </c>
      <c r="AC19" s="17">
        <v>4.2</v>
      </c>
      <c r="AD19" s="3">
        <f t="shared" si="0"/>
        <v>0.10479000000000001</v>
      </c>
      <c r="AF19" s="19">
        <v>15</v>
      </c>
      <c r="AG19" s="17">
        <v>19.600000000000001</v>
      </c>
      <c r="AH19" s="6">
        <f t="shared" si="1"/>
        <v>0.48902000000000001</v>
      </c>
      <c r="AI19" s="3">
        <f t="shared" si="2"/>
        <v>0.49650499999999997</v>
      </c>
      <c r="AJ19" s="13">
        <f t="shared" si="3"/>
        <v>1.5306122448979517E-2</v>
      </c>
    </row>
    <row r="20" spans="6:36" x14ac:dyDescent="0.25">
      <c r="F20" s="18"/>
      <c r="X20" s="19">
        <v>0.16</v>
      </c>
      <c r="Y20" s="17">
        <v>13.6</v>
      </c>
      <c r="Z20" s="3">
        <f>PRODUCT(Y20,Z25)</f>
        <v>0.33932000000000001</v>
      </c>
      <c r="AB20" s="17">
        <v>16</v>
      </c>
      <c r="AC20" s="17">
        <v>3.4</v>
      </c>
      <c r="AD20" s="3">
        <f t="shared" si="0"/>
        <v>8.4830000000000003E-2</v>
      </c>
      <c r="AF20" s="19">
        <v>16</v>
      </c>
      <c r="AG20" s="17">
        <v>16.899999999999999</v>
      </c>
      <c r="AH20" s="6">
        <f t="shared" si="1"/>
        <v>0.42165499999999995</v>
      </c>
      <c r="AI20" s="3">
        <f t="shared" si="2"/>
        <v>0.42415000000000003</v>
      </c>
      <c r="AJ20" s="13">
        <f t="shared" si="3"/>
        <v>5.917159763313801E-3</v>
      </c>
    </row>
    <row r="21" spans="6:36" x14ac:dyDescent="0.25">
      <c r="F21" s="18"/>
      <c r="X21" s="19">
        <v>0.17</v>
      </c>
      <c r="Y21" s="17">
        <v>11.3</v>
      </c>
      <c r="Z21" s="3">
        <f>PRODUCT(Y21,Z25)</f>
        <v>0.28193499999999999</v>
      </c>
      <c r="AB21" s="17">
        <v>17</v>
      </c>
      <c r="AC21" s="17">
        <v>2.7</v>
      </c>
      <c r="AD21" s="3">
        <f t="shared" si="0"/>
        <v>6.7365000000000008E-2</v>
      </c>
      <c r="AF21" s="19">
        <v>17</v>
      </c>
      <c r="AG21" s="17">
        <v>13.8</v>
      </c>
      <c r="AH21" s="6">
        <f t="shared" si="1"/>
        <v>0.34431</v>
      </c>
      <c r="AI21" s="3">
        <f t="shared" si="2"/>
        <v>0.3493</v>
      </c>
      <c r="AJ21" s="13">
        <f t="shared" si="3"/>
        <v>1.4492753623188389E-2</v>
      </c>
    </row>
    <row r="22" spans="6:36" x14ac:dyDescent="0.25">
      <c r="F22" s="18"/>
      <c r="X22" s="19">
        <v>0.18</v>
      </c>
      <c r="Y22" s="17">
        <v>9.1999999999999993</v>
      </c>
      <c r="Z22" s="3">
        <f>PRODUCT(Y22,Z25)</f>
        <v>0.22953999999999999</v>
      </c>
      <c r="AB22" s="17">
        <v>18</v>
      </c>
      <c r="AC22" s="17">
        <v>2.1</v>
      </c>
      <c r="AD22" s="3">
        <f t="shared" si="0"/>
        <v>5.2395000000000004E-2</v>
      </c>
      <c r="AF22" s="19">
        <v>18</v>
      </c>
      <c r="AG22" s="17">
        <v>11.2</v>
      </c>
      <c r="AH22" s="6">
        <f t="shared" si="1"/>
        <v>0.27943999999999997</v>
      </c>
      <c r="AI22" s="3">
        <f t="shared" si="2"/>
        <v>0.28193499999999999</v>
      </c>
      <c r="AJ22" s="13">
        <f t="shared" si="3"/>
        <v>8.9285714285715183E-3</v>
      </c>
    </row>
    <row r="23" spans="6:36" x14ac:dyDescent="0.25">
      <c r="O23">
        <v>3467</v>
      </c>
      <c r="X23" s="20"/>
      <c r="AC23" t="s">
        <v>14</v>
      </c>
    </row>
    <row r="24" spans="6:36" x14ac:dyDescent="0.25">
      <c r="X24" s="20"/>
      <c r="Z24" s="1" t="s">
        <v>15</v>
      </c>
    </row>
    <row r="25" spans="6:36" x14ac:dyDescent="0.25">
      <c r="F25" s="18"/>
      <c r="X25" s="20"/>
      <c r="Z25" s="21">
        <v>2.495E-2</v>
      </c>
    </row>
    <row r="26" spans="6:36" x14ac:dyDescent="0.25">
      <c r="F26" s="18"/>
      <c r="X26" s="20"/>
    </row>
    <row r="27" spans="6:36" x14ac:dyDescent="0.25">
      <c r="F27" s="18"/>
      <c r="X27" s="20"/>
    </row>
    <row r="28" spans="6:36" x14ac:dyDescent="0.25">
      <c r="F28" s="18"/>
      <c r="X28" s="20"/>
    </row>
    <row r="29" spans="6:36" x14ac:dyDescent="0.25">
      <c r="F29" s="18"/>
      <c r="X29" s="20"/>
    </row>
    <row r="30" spans="6:36" x14ac:dyDescent="0.25">
      <c r="F30" s="18"/>
      <c r="X30" s="20"/>
    </row>
    <row r="31" spans="6:36" x14ac:dyDescent="0.25">
      <c r="F31" s="18"/>
    </row>
    <row r="33" spans="6:6" x14ac:dyDescent="0.25">
      <c r="F33" s="18"/>
    </row>
    <row r="34" spans="6:6" x14ac:dyDescent="0.25">
      <c r="F34" s="18"/>
    </row>
    <row r="35" spans="6:6" x14ac:dyDescent="0.25">
      <c r="F35" s="18"/>
    </row>
    <row r="36" spans="6:6" x14ac:dyDescent="0.25">
      <c r="F36" s="18"/>
    </row>
    <row r="37" spans="6:6" x14ac:dyDescent="0.25">
      <c r="F37" s="18"/>
    </row>
    <row r="38" spans="6:6" x14ac:dyDescent="0.25">
      <c r="F38" s="18"/>
    </row>
    <row r="39" spans="6:6" x14ac:dyDescent="0.25">
      <c r="F39" s="18"/>
    </row>
  </sheetData>
  <mergeCells count="5">
    <mergeCell ref="A3:B5"/>
    <mergeCell ref="X3:Z3"/>
    <mergeCell ref="AB3:AD3"/>
    <mergeCell ref="AF3:AH3"/>
    <mergeCell ref="A6:B8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Cunha</dc:creator>
  <cp:lastModifiedBy>Pedro Cunha</cp:lastModifiedBy>
  <dcterms:created xsi:type="dcterms:W3CDTF">2023-11-17T10:32:27Z</dcterms:created>
  <dcterms:modified xsi:type="dcterms:W3CDTF">2023-12-12T18:40:39Z</dcterms:modified>
</cp:coreProperties>
</file>