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Ans_WrkTI\"/>
    </mc:Choice>
  </mc:AlternateContent>
  <xr:revisionPtr revIDLastSave="0" documentId="13_ncr:1_{EB901530-0B1F-4B88-9E1D-5D56FA72A8CD}" xr6:coauthVersionLast="47" xr6:coauthVersionMax="47" xr10:uidLastSave="{00000000-0000-0000-0000-000000000000}"/>
  <bookViews>
    <workbookView xWindow="-4125" yWindow="-21720" windowWidth="38640" windowHeight="21240" firstSheet="4" activeTab="5" xr2:uid="{64EC236F-019F-46EE-AC89-C92D651E4409}"/>
  </bookViews>
  <sheets>
    <sheet name="RegionInfo" sheetId="1" r:id="rId1"/>
    <sheet name="_GLOBAL-Items" sheetId="2" r:id="rId2"/>
    <sheet name="_GLOBAL-TSData" sheetId="3" r:id="rId3"/>
    <sheet name="_GLOBAL-TIDData" sheetId="4" r:id="rId4"/>
    <sheet name="REGION1-Items" sheetId="5" r:id="rId5"/>
    <sheet name="REGION1-TSData" sheetId="6" r:id="rId6"/>
    <sheet name="REGION1-TIDData" sheetId="7" r:id="rId7"/>
    <sheet name="Trade-TSData" sheetId="8" r:id="rId8"/>
    <sheet name="Trade-TIDData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2" i="7"/>
  <c r="C80" i="6"/>
  <c r="E80" i="6"/>
  <c r="C81" i="6"/>
  <c r="E81" i="6"/>
  <c r="C82" i="6"/>
  <c r="E82" i="6"/>
  <c r="C83" i="6"/>
  <c r="E83" i="6"/>
  <c r="C84" i="6"/>
  <c r="E84" i="6"/>
  <c r="C85" i="6"/>
  <c r="E85" i="6"/>
  <c r="C86" i="6"/>
  <c r="E86" i="6"/>
  <c r="C87" i="6"/>
  <c r="E87" i="6"/>
  <c r="C88" i="6"/>
  <c r="E88" i="6"/>
  <c r="C89" i="6"/>
  <c r="E89" i="6"/>
  <c r="C90" i="6"/>
  <c r="E90" i="6"/>
  <c r="C91" i="6"/>
  <c r="E91" i="6"/>
  <c r="C92" i="6"/>
  <c r="E92" i="6"/>
  <c r="C93" i="6"/>
  <c r="E93" i="6"/>
  <c r="E79" i="6"/>
  <c r="C79" i="6"/>
  <c r="E74" i="6"/>
  <c r="C74" i="6"/>
  <c r="E73" i="6"/>
  <c r="C72" i="6"/>
  <c r="E71" i="6"/>
  <c r="E68" i="6"/>
  <c r="E67" i="6"/>
  <c r="C67" i="6"/>
  <c r="C66" i="6"/>
  <c r="E63" i="6"/>
  <c r="E62" i="6"/>
  <c r="E61" i="6"/>
  <c r="E60" i="6"/>
  <c r="E59" i="6"/>
  <c r="C59" i="6"/>
  <c r="E58" i="6"/>
  <c r="E57" i="6"/>
  <c r="E56" i="6"/>
  <c r="E55" i="6"/>
  <c r="E54" i="6"/>
  <c r="E53" i="6"/>
  <c r="E52" i="6"/>
  <c r="E51" i="6"/>
  <c r="E50" i="6"/>
  <c r="E49" i="6"/>
  <c r="E48" i="6"/>
  <c r="E78" i="6" s="1"/>
  <c r="E47" i="6"/>
  <c r="E77" i="6" s="1"/>
  <c r="E46" i="6"/>
  <c r="E76" i="6" s="1"/>
  <c r="E45" i="6"/>
  <c r="E75" i="6" s="1"/>
  <c r="E44" i="6"/>
  <c r="E43" i="6"/>
  <c r="E42" i="6"/>
  <c r="E72" i="6" s="1"/>
  <c r="E41" i="6"/>
  <c r="E40" i="6"/>
  <c r="E70" i="6" s="1"/>
  <c r="E39" i="6"/>
  <c r="E69" i="6" s="1"/>
  <c r="E38" i="6"/>
  <c r="E37" i="6"/>
  <c r="E36" i="6"/>
  <c r="E66" i="6" s="1"/>
  <c r="E35" i="6"/>
  <c r="E65" i="6" s="1"/>
  <c r="E34" i="6"/>
  <c r="E64" i="6" s="1"/>
  <c r="C33" i="6"/>
  <c r="C78" i="6" s="1"/>
  <c r="C32" i="6"/>
  <c r="C77" i="6" s="1"/>
  <c r="C31" i="6"/>
  <c r="C76" i="6" s="1"/>
  <c r="C30" i="6"/>
  <c r="C75" i="6" s="1"/>
  <c r="C29" i="6"/>
  <c r="C28" i="6"/>
  <c r="C73" i="6" s="1"/>
  <c r="C27" i="6"/>
  <c r="C26" i="6"/>
  <c r="C71" i="6" s="1"/>
  <c r="C25" i="6"/>
  <c r="C70" i="6" s="1"/>
  <c r="C24" i="6"/>
  <c r="C69" i="6" s="1"/>
  <c r="C23" i="6"/>
  <c r="C68" i="6" s="1"/>
  <c r="C22" i="6"/>
  <c r="C21" i="6"/>
  <c r="C20" i="6"/>
  <c r="C65" i="6" s="1"/>
  <c r="C19" i="6"/>
  <c r="C64" i="6" s="1"/>
  <c r="C4" i="6"/>
  <c r="C35" i="6" s="1"/>
  <c r="C50" i="6" s="1"/>
  <c r="C5" i="6"/>
  <c r="C36" i="6" s="1"/>
  <c r="C51" i="6" s="1"/>
  <c r="C6" i="6"/>
  <c r="C37" i="6" s="1"/>
  <c r="C52" i="6" s="1"/>
  <c r="C7" i="6"/>
  <c r="C38" i="6" s="1"/>
  <c r="C53" i="6" s="1"/>
  <c r="C8" i="6"/>
  <c r="C39" i="6" s="1"/>
  <c r="C54" i="6" s="1"/>
  <c r="C9" i="6"/>
  <c r="C40" i="6" s="1"/>
  <c r="C55" i="6" s="1"/>
  <c r="C10" i="6"/>
  <c r="C41" i="6" s="1"/>
  <c r="C56" i="6" s="1"/>
  <c r="C11" i="6"/>
  <c r="C42" i="6" s="1"/>
  <c r="C57" i="6" s="1"/>
  <c r="C12" i="6"/>
  <c r="C43" i="6" s="1"/>
  <c r="C58" i="6" s="1"/>
  <c r="C13" i="6"/>
  <c r="C44" i="6" s="1"/>
  <c r="C14" i="6"/>
  <c r="C45" i="6" s="1"/>
  <c r="C60" i="6" s="1"/>
  <c r="C15" i="6"/>
  <c r="C46" i="6" s="1"/>
  <c r="C61" i="6" s="1"/>
  <c r="C16" i="6"/>
  <c r="C47" i="6" s="1"/>
  <c r="C62" i="6" s="1"/>
  <c r="C17" i="6"/>
  <c r="C48" i="6" s="1"/>
  <c r="C63" i="6" s="1"/>
  <c r="C18" i="6"/>
  <c r="C3" i="6"/>
  <c r="C34" i="6" s="1"/>
  <c r="C49" i="6" s="1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D2" i="5"/>
  <c r="C2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D18" i="5"/>
  <c r="C18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</calcChain>
</file>

<file path=xl/sharedStrings.xml><?xml version="1.0" encoding="utf-8"?>
<sst xmlns="http://schemas.openxmlformats.org/spreadsheetml/2006/main" count="939" uniqueCount="75">
  <si>
    <t>REGIONS</t>
  </si>
  <si>
    <t>_GLOBAL,REGION1</t>
  </si>
  <si>
    <t>_GLOBAL</t>
  </si>
  <si>
    <t>Special region for data parameters with no REG arg</t>
  </si>
  <si>
    <t>ALL_REG</t>
  </si>
  <si>
    <t>REGION1</t>
  </si>
  <si>
    <t>South Africa</t>
  </si>
  <si>
    <t>ALL_REG,REG</t>
  </si>
  <si>
    <t>ITEMS</t>
  </si>
  <si>
    <t>TS DATA</t>
  </si>
  <si>
    <t>TID DATA</t>
  </si>
  <si>
    <t>C</t>
  </si>
  <si>
    <t>uconstraint</t>
  </si>
  <si>
    <t>UC_N,UCRT</t>
  </si>
  <si>
    <t>T</t>
  </si>
  <si>
    <t>ETCLEMEDU-N</t>
  </si>
  <si>
    <t>MEDUPI</t>
  </si>
  <si>
    <t>PJ,GW</t>
  </si>
  <si>
    <t>FGDMEDU-N</t>
  </si>
  <si>
    <t>PRC,XTRACT,PRE,ANNUAL</t>
  </si>
  <si>
    <t>COM_BNDNET</t>
  </si>
  <si>
    <t>-</t>
  </si>
  <si>
    <t>PWRSOXS</t>
  </si>
  <si>
    <t>ANNUAL</t>
  </si>
  <si>
    <t>UP</t>
  </si>
  <si>
    <t>null</t>
  </si>
  <si>
    <t>UC__RHSRT</t>
  </si>
  <si>
    <t>UC_ACT</t>
  </si>
  <si>
    <t>LHS</t>
  </si>
  <si>
    <t>UC_CAP</t>
  </si>
  <si>
    <t>UC_R_EACH</t>
  </si>
  <si>
    <t>TS TRADE</t>
  </si>
  <si>
    <t>TID TRADE</t>
  </si>
  <si>
    <t>ETCLECAMD-E</t>
  </si>
  <si>
    <t>CAMDEN</t>
  </si>
  <si>
    <t>ETCLEGROO-E</t>
  </si>
  <si>
    <t>GROOTVLEI</t>
  </si>
  <si>
    <t>ETCLEKOMA-E</t>
  </si>
  <si>
    <t>KOMATI</t>
  </si>
  <si>
    <t>ETCLEARNO-E</t>
  </si>
  <si>
    <t>ARNOT</t>
  </si>
  <si>
    <t>ETCLEDUVH-E</t>
  </si>
  <si>
    <t>DUVHA</t>
  </si>
  <si>
    <t>ETCLEHEND-E</t>
  </si>
  <si>
    <t>HENDRINA</t>
  </si>
  <si>
    <t>ETCLEKEND-E</t>
  </si>
  <si>
    <t>KENDAL</t>
  </si>
  <si>
    <t>ETCLEKRIE-E</t>
  </si>
  <si>
    <t>KRIEL</t>
  </si>
  <si>
    <t>ETCLELETH-E</t>
  </si>
  <si>
    <t>LETHABO</t>
  </si>
  <si>
    <t>ETCLEMAJD-E</t>
  </si>
  <si>
    <t>MAJUBA DRY</t>
  </si>
  <si>
    <t>ETCLEMAJW-E</t>
  </si>
  <si>
    <t>MAJUBA WET</t>
  </si>
  <si>
    <t>ETCLEMATI-E</t>
  </si>
  <si>
    <t>MATIMBA</t>
  </si>
  <si>
    <t>ETCLEMATL-E</t>
  </si>
  <si>
    <t>MATLA</t>
  </si>
  <si>
    <t>ETCLETUTU-E</t>
  </si>
  <si>
    <t>TUTUKA</t>
  </si>
  <si>
    <t>FGDCAMD-E</t>
  </si>
  <si>
    <t>FGDGROO-E</t>
  </si>
  <si>
    <t>FGDKOMA-E</t>
  </si>
  <si>
    <t>FGDARNO-E</t>
  </si>
  <si>
    <t>FGDDUVH-E</t>
  </si>
  <si>
    <t>FGDHEND-E</t>
  </si>
  <si>
    <t>FGDKEND-E</t>
  </si>
  <si>
    <t>FGDKRIE-E</t>
  </si>
  <si>
    <t>FGDLETH-E</t>
  </si>
  <si>
    <t>FGDMAJD-E</t>
  </si>
  <si>
    <t>FGDMAJW-E</t>
  </si>
  <si>
    <t>FGDMATI-E</t>
  </si>
  <si>
    <t>FGDMATL-E</t>
  </si>
  <si>
    <t>FGDTUTU-E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</si>
</sst>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0" fontId="3" fillId="0" borderId="0" xfId="2" applyFont="1"/>
    <xf numFmtId="0" fontId="4" fillId="0" borderId="0" xfId="2" applyFont="1"/>
    <xf numFmtId="0" fontId="2" fillId="0" borderId="0" xfId="0" applyFont="1"/>
  </cellXfs>
  <cellStyles count="3">
    <cellStyle name="Normal" xfId="0" builtinId="0"/>
    <cellStyle name="Normal 13" xfId="1" xr:uid="{316767DF-9A84-44E3-941B-B30CB39899FE}"/>
    <cellStyle name="Normal 2" xfId="2" xr:uid="{EFF9CDDA-E7E6-49CA-9AFA-7E06BA920B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SATIM/DataSpreadsheets/TCH_PWR_FGD_CATA_Optimiz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Processes"/>
      <sheetName val="Commodities"/>
      <sheetName val="ProcDataRetirement"/>
      <sheetName val="ProcDataFGD"/>
      <sheetName val="ProcDataAux"/>
      <sheetName val="ProcDataEndoRetireFX"/>
      <sheetName val="FGD"/>
      <sheetName val="retirement scenarios"/>
      <sheetName val="Deflator"/>
      <sheetName val="ANSv2-692-REGIONS"/>
      <sheetName val="ANSv2-692-Commodities"/>
      <sheetName val="ANSv2-692-Processes"/>
      <sheetName val="ANSv2-692-Constraints"/>
      <sheetName val="ANSv2-692-CommData"/>
      <sheetName val="ANSv2-692-ProcData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>
        <row r="1">
          <cell r="H1" t="str">
            <v>DAYNITE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D8596-F4FD-451A-B750-DCEC706E5090}">
  <dimension ref="A1:C3"/>
  <sheetViews>
    <sheetView workbookViewId="0"/>
  </sheetViews>
  <sheetFormatPr defaultRowHeight="15" x14ac:dyDescent="0.25"/>
  <cols>
    <col min="1" max="1" width="8.85546875" bestFit="1" customWidth="1"/>
    <col min="2" max="2" width="46.7109375" bestFit="1" customWidth="1"/>
    <col min="3" max="3" width="12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53B9-74F2-4323-9882-2A1CE35C5087}">
  <dimension ref="A1:B1"/>
  <sheetViews>
    <sheetView workbookViewId="0"/>
  </sheetViews>
  <sheetFormatPr defaultRowHeight="15" x14ac:dyDescent="0.25"/>
  <cols>
    <col min="1" max="1" width="6.28515625" bestFit="1" customWidth="1"/>
    <col min="2" max="2" width="8.85546875" bestFit="1" customWidth="1"/>
  </cols>
  <sheetData>
    <row r="1" spans="1:2" x14ac:dyDescent="0.25">
      <c r="A1" t="s">
        <v>8</v>
      </c>
      <c r="B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A757-D764-48A5-A47B-1EE8041D2FCC}">
  <dimension ref="A1:B1"/>
  <sheetViews>
    <sheetView workbookViewId="0"/>
  </sheetViews>
  <sheetFormatPr defaultRowHeight="15" x14ac:dyDescent="0.25"/>
  <cols>
    <col min="1" max="1" width="8.28515625" bestFit="1" customWidth="1"/>
    <col min="2" max="2" width="8.85546875" bestFit="1" customWidth="1"/>
  </cols>
  <sheetData>
    <row r="1" spans="1:2" x14ac:dyDescent="0.25">
      <c r="A1" t="s">
        <v>9</v>
      </c>
      <c r="B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1408-6028-428C-A87B-6D5DAB54A112}">
  <dimension ref="A1:B1"/>
  <sheetViews>
    <sheetView workbookViewId="0"/>
  </sheetViews>
  <sheetFormatPr defaultRowHeight="15" x14ac:dyDescent="0.25"/>
  <cols>
    <col min="2" max="2" width="8.85546875" bestFit="1" customWidth="1"/>
  </cols>
  <sheetData>
    <row r="1" spans="1:2" x14ac:dyDescent="0.25">
      <c r="A1" t="s">
        <v>10</v>
      </c>
      <c r="B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6B5C4-B9B5-4D75-96FD-1DD082A1BEDB}">
  <dimension ref="A1:F62"/>
  <sheetViews>
    <sheetView workbookViewId="0">
      <selection activeCell="B2" sqref="B2:F17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6" bestFit="1" customWidth="1"/>
    <col min="4" max="4" width="32.42578125" bestFit="1" customWidth="1"/>
    <col min="5" max="5" width="11" bestFit="1" customWidth="1"/>
    <col min="6" max="6" width="24.140625" bestFit="1" customWidth="1"/>
  </cols>
  <sheetData>
    <row r="1" spans="1:6" x14ac:dyDescent="0.25">
      <c r="A1" t="s">
        <v>8</v>
      </c>
      <c r="B1" t="s">
        <v>5</v>
      </c>
    </row>
    <row r="2" spans="1:6" x14ac:dyDescent="0.25">
      <c r="B2" t="s">
        <v>11</v>
      </c>
      <c r="C2" t="str">
        <f>"UCACTFGD"&amp;MID(C33,6,4)</f>
        <v>UCACTFGDCAMD</v>
      </c>
      <c r="D2" t="str">
        <f>"Activity constraint on FGD "&amp; D33</f>
        <v>Activity constraint on FGD CAMDEN</v>
      </c>
      <c r="E2" t="s">
        <v>12</v>
      </c>
      <c r="F2" t="s">
        <v>13</v>
      </c>
    </row>
    <row r="3" spans="1:6" x14ac:dyDescent="0.25">
      <c r="B3" t="s">
        <v>11</v>
      </c>
      <c r="C3" t="str">
        <f t="shared" ref="C3:C17" si="0">"UCACTFGD"&amp;MID(C34,6,4)</f>
        <v>UCACTFGDGROO</v>
      </c>
      <c r="D3" t="str">
        <f t="shared" ref="D3:D17" si="1">"Activity constraint on FGD "&amp; D34</f>
        <v>Activity constraint on FGD GROOTVLEI</v>
      </c>
      <c r="E3" t="s">
        <v>12</v>
      </c>
      <c r="F3" t="s">
        <v>13</v>
      </c>
    </row>
    <row r="4" spans="1:6" x14ac:dyDescent="0.25">
      <c r="B4" t="s">
        <v>11</v>
      </c>
      <c r="C4" t="str">
        <f t="shared" si="0"/>
        <v>UCACTFGDKOMA</v>
      </c>
      <c r="D4" t="str">
        <f t="shared" si="1"/>
        <v>Activity constraint on FGD KOMATI</v>
      </c>
      <c r="E4" t="s">
        <v>12</v>
      </c>
      <c r="F4" t="s">
        <v>13</v>
      </c>
    </row>
    <row r="5" spans="1:6" x14ac:dyDescent="0.25">
      <c r="B5" t="s">
        <v>11</v>
      </c>
      <c r="C5" t="str">
        <f t="shared" si="0"/>
        <v>UCACTFGDARNO</v>
      </c>
      <c r="D5" t="str">
        <f t="shared" si="1"/>
        <v>Activity constraint on FGD ARNOT</v>
      </c>
      <c r="E5" t="s">
        <v>12</v>
      </c>
      <c r="F5" t="s">
        <v>13</v>
      </c>
    </row>
    <row r="6" spans="1:6" x14ac:dyDescent="0.25">
      <c r="B6" t="s">
        <v>11</v>
      </c>
      <c r="C6" t="str">
        <f t="shared" si="0"/>
        <v>UCACTFGDDUVH</v>
      </c>
      <c r="D6" t="str">
        <f t="shared" si="1"/>
        <v>Activity constraint on FGD DUVHA</v>
      </c>
      <c r="E6" t="s">
        <v>12</v>
      </c>
      <c r="F6" t="s">
        <v>13</v>
      </c>
    </row>
    <row r="7" spans="1:6" x14ac:dyDescent="0.25">
      <c r="B7" t="s">
        <v>11</v>
      </c>
      <c r="C7" t="str">
        <f t="shared" si="0"/>
        <v>UCACTFGDHEND</v>
      </c>
      <c r="D7" t="str">
        <f t="shared" si="1"/>
        <v>Activity constraint on FGD HENDRINA</v>
      </c>
      <c r="E7" t="s">
        <v>12</v>
      </c>
      <c r="F7" t="s">
        <v>13</v>
      </c>
    </row>
    <row r="8" spans="1:6" x14ac:dyDescent="0.25">
      <c r="B8" t="s">
        <v>11</v>
      </c>
      <c r="C8" t="str">
        <f t="shared" si="0"/>
        <v>UCACTFGDKEND</v>
      </c>
      <c r="D8" t="str">
        <f t="shared" si="1"/>
        <v>Activity constraint on FGD KENDAL</v>
      </c>
      <c r="E8" t="s">
        <v>12</v>
      </c>
      <c r="F8" t="s">
        <v>13</v>
      </c>
    </row>
    <row r="9" spans="1:6" x14ac:dyDescent="0.25">
      <c r="B9" t="s">
        <v>11</v>
      </c>
      <c r="C9" t="str">
        <f t="shared" si="0"/>
        <v>UCACTFGDKRIE</v>
      </c>
      <c r="D9" t="str">
        <f t="shared" si="1"/>
        <v>Activity constraint on FGD KRIEL</v>
      </c>
      <c r="E9" t="s">
        <v>12</v>
      </c>
      <c r="F9" t="s">
        <v>13</v>
      </c>
    </row>
    <row r="10" spans="1:6" x14ac:dyDescent="0.25">
      <c r="B10" t="s">
        <v>11</v>
      </c>
      <c r="C10" t="str">
        <f t="shared" si="0"/>
        <v>UCACTFGDLETH</v>
      </c>
      <c r="D10" t="str">
        <f t="shared" si="1"/>
        <v>Activity constraint on FGD LETHABO</v>
      </c>
      <c r="E10" t="s">
        <v>12</v>
      </c>
      <c r="F10" t="s">
        <v>13</v>
      </c>
    </row>
    <row r="11" spans="1:6" x14ac:dyDescent="0.25">
      <c r="B11" t="s">
        <v>11</v>
      </c>
      <c r="C11" t="str">
        <f t="shared" si="0"/>
        <v>UCACTFGDMAJD</v>
      </c>
      <c r="D11" t="str">
        <f t="shared" si="1"/>
        <v>Activity constraint on FGD MAJUBA DRY</v>
      </c>
      <c r="E11" t="s">
        <v>12</v>
      </c>
      <c r="F11" t="s">
        <v>13</v>
      </c>
    </row>
    <row r="12" spans="1:6" x14ac:dyDescent="0.25">
      <c r="B12" t="s">
        <v>11</v>
      </c>
      <c r="C12" t="str">
        <f t="shared" si="0"/>
        <v>UCACTFGDMAJW</v>
      </c>
      <c r="D12" t="str">
        <f t="shared" si="1"/>
        <v>Activity constraint on FGD MAJUBA WET</v>
      </c>
      <c r="E12" t="s">
        <v>12</v>
      </c>
      <c r="F12" t="s">
        <v>13</v>
      </c>
    </row>
    <row r="13" spans="1:6" x14ac:dyDescent="0.25">
      <c r="B13" t="s">
        <v>11</v>
      </c>
      <c r="C13" t="str">
        <f t="shared" si="0"/>
        <v>UCACTFGDMATI</v>
      </c>
      <c r="D13" t="str">
        <f t="shared" si="1"/>
        <v>Activity constraint on FGD MATIMBA</v>
      </c>
      <c r="E13" t="s">
        <v>12</v>
      </c>
      <c r="F13" t="s">
        <v>13</v>
      </c>
    </row>
    <row r="14" spans="1:6" x14ac:dyDescent="0.25">
      <c r="B14" t="s">
        <v>11</v>
      </c>
      <c r="C14" t="str">
        <f t="shared" si="0"/>
        <v>UCACTFGDMATL</v>
      </c>
      <c r="D14" t="str">
        <f t="shared" si="1"/>
        <v>Activity constraint on FGD MATLA</v>
      </c>
      <c r="E14" t="s">
        <v>12</v>
      </c>
      <c r="F14" t="s">
        <v>13</v>
      </c>
    </row>
    <row r="15" spans="1:6" x14ac:dyDescent="0.25">
      <c r="B15" t="s">
        <v>11</v>
      </c>
      <c r="C15" t="str">
        <f t="shared" si="0"/>
        <v>UCACTFGDTUTU</v>
      </c>
      <c r="D15" t="str">
        <f t="shared" si="1"/>
        <v>Activity constraint on FGD TUTUKA</v>
      </c>
      <c r="E15" t="s">
        <v>12</v>
      </c>
      <c r="F15" t="s">
        <v>13</v>
      </c>
    </row>
    <row r="16" spans="1:6" x14ac:dyDescent="0.25">
      <c r="B16" t="s">
        <v>11</v>
      </c>
      <c r="C16" t="str">
        <f t="shared" si="0"/>
        <v>UCACTFGDMEDU</v>
      </c>
      <c r="D16" t="str">
        <f t="shared" si="1"/>
        <v>Activity constraint on FGD MEDUPI</v>
      </c>
      <c r="E16" t="s">
        <v>12</v>
      </c>
      <c r="F16" t="s">
        <v>13</v>
      </c>
    </row>
    <row r="17" spans="2:6" x14ac:dyDescent="0.25">
      <c r="B17" t="s">
        <v>11</v>
      </c>
      <c r="C17" t="str">
        <f t="shared" si="0"/>
        <v>UCACTFGDMD-E</v>
      </c>
      <c r="D17" t="str">
        <f t="shared" si="1"/>
        <v>Activity constraint on FGD FGD for CAMDEN</v>
      </c>
      <c r="E17" t="s">
        <v>12</v>
      </c>
      <c r="F17" t="s">
        <v>13</v>
      </c>
    </row>
    <row r="18" spans="2:6" x14ac:dyDescent="0.25">
      <c r="B18" t="s">
        <v>11</v>
      </c>
      <c r="C18" t="str">
        <f>"UCCAPFGD"&amp;MID(C33,6,4)</f>
        <v>UCCAPFGDCAMD</v>
      </c>
      <c r="D18" t="str">
        <f>"Capacity constraint on FGD "&amp; D33</f>
        <v>Capacity constraint on FGD CAMDEN</v>
      </c>
      <c r="E18" t="s">
        <v>12</v>
      </c>
      <c r="F18" t="s">
        <v>13</v>
      </c>
    </row>
    <row r="19" spans="2:6" x14ac:dyDescent="0.25">
      <c r="B19" t="s">
        <v>11</v>
      </c>
      <c r="C19" t="str">
        <f t="shared" ref="C19:C32" si="2">"UCCAPFGD"&amp;MID(C34,6,4)</f>
        <v>UCCAPFGDGROO</v>
      </c>
      <c r="D19" t="str">
        <f t="shared" ref="D19:D32" si="3">"Capacity constraint on FGD "&amp; D34</f>
        <v>Capacity constraint on FGD GROOTVLEI</v>
      </c>
      <c r="E19" t="s">
        <v>12</v>
      </c>
      <c r="F19" t="s">
        <v>13</v>
      </c>
    </row>
    <row r="20" spans="2:6" x14ac:dyDescent="0.25">
      <c r="B20" t="s">
        <v>11</v>
      </c>
      <c r="C20" t="str">
        <f t="shared" si="2"/>
        <v>UCCAPFGDKOMA</v>
      </c>
      <c r="D20" t="str">
        <f t="shared" si="3"/>
        <v>Capacity constraint on FGD KOMATI</v>
      </c>
      <c r="E20" t="s">
        <v>12</v>
      </c>
      <c r="F20" t="s">
        <v>13</v>
      </c>
    </row>
    <row r="21" spans="2:6" x14ac:dyDescent="0.25">
      <c r="B21" t="s">
        <v>11</v>
      </c>
      <c r="C21" t="str">
        <f t="shared" si="2"/>
        <v>UCCAPFGDARNO</v>
      </c>
      <c r="D21" t="str">
        <f t="shared" si="3"/>
        <v>Capacity constraint on FGD ARNOT</v>
      </c>
      <c r="E21" t="s">
        <v>12</v>
      </c>
      <c r="F21" t="s">
        <v>13</v>
      </c>
    </row>
    <row r="22" spans="2:6" x14ac:dyDescent="0.25">
      <c r="B22" t="s">
        <v>11</v>
      </c>
      <c r="C22" t="str">
        <f t="shared" si="2"/>
        <v>UCCAPFGDDUVH</v>
      </c>
      <c r="D22" t="str">
        <f t="shared" si="3"/>
        <v>Capacity constraint on FGD DUVHA</v>
      </c>
      <c r="E22" t="s">
        <v>12</v>
      </c>
      <c r="F22" t="s">
        <v>13</v>
      </c>
    </row>
    <row r="23" spans="2:6" x14ac:dyDescent="0.25">
      <c r="B23" t="s">
        <v>11</v>
      </c>
      <c r="C23" t="str">
        <f t="shared" si="2"/>
        <v>UCCAPFGDHEND</v>
      </c>
      <c r="D23" t="str">
        <f t="shared" si="3"/>
        <v>Capacity constraint on FGD HENDRINA</v>
      </c>
      <c r="E23" t="s">
        <v>12</v>
      </c>
      <c r="F23" t="s">
        <v>13</v>
      </c>
    </row>
    <row r="24" spans="2:6" x14ac:dyDescent="0.25">
      <c r="B24" t="s">
        <v>11</v>
      </c>
      <c r="C24" t="str">
        <f t="shared" si="2"/>
        <v>UCCAPFGDKEND</v>
      </c>
      <c r="D24" t="str">
        <f t="shared" si="3"/>
        <v>Capacity constraint on FGD KENDAL</v>
      </c>
      <c r="E24" t="s">
        <v>12</v>
      </c>
      <c r="F24" t="s">
        <v>13</v>
      </c>
    </row>
    <row r="25" spans="2:6" x14ac:dyDescent="0.25">
      <c r="B25" t="s">
        <v>11</v>
      </c>
      <c r="C25" t="str">
        <f t="shared" si="2"/>
        <v>UCCAPFGDKRIE</v>
      </c>
      <c r="D25" t="str">
        <f t="shared" si="3"/>
        <v>Capacity constraint on FGD KRIEL</v>
      </c>
      <c r="E25" t="s">
        <v>12</v>
      </c>
      <c r="F25" t="s">
        <v>13</v>
      </c>
    </row>
    <row r="26" spans="2:6" x14ac:dyDescent="0.25">
      <c r="B26" t="s">
        <v>11</v>
      </c>
      <c r="C26" t="str">
        <f t="shared" si="2"/>
        <v>UCCAPFGDLETH</v>
      </c>
      <c r="D26" t="str">
        <f t="shared" si="3"/>
        <v>Capacity constraint on FGD LETHABO</v>
      </c>
      <c r="E26" t="s">
        <v>12</v>
      </c>
      <c r="F26" t="s">
        <v>13</v>
      </c>
    </row>
    <row r="27" spans="2:6" x14ac:dyDescent="0.25">
      <c r="B27" t="s">
        <v>11</v>
      </c>
      <c r="C27" t="str">
        <f t="shared" si="2"/>
        <v>UCCAPFGDMAJD</v>
      </c>
      <c r="D27" t="str">
        <f t="shared" si="3"/>
        <v>Capacity constraint on FGD MAJUBA DRY</v>
      </c>
      <c r="E27" t="s">
        <v>12</v>
      </c>
      <c r="F27" t="s">
        <v>13</v>
      </c>
    </row>
    <row r="28" spans="2:6" x14ac:dyDescent="0.25">
      <c r="B28" t="s">
        <v>11</v>
      </c>
      <c r="C28" t="str">
        <f t="shared" si="2"/>
        <v>UCCAPFGDMAJW</v>
      </c>
      <c r="D28" t="str">
        <f t="shared" si="3"/>
        <v>Capacity constraint on FGD MAJUBA WET</v>
      </c>
      <c r="E28" t="s">
        <v>12</v>
      </c>
      <c r="F28" t="s">
        <v>13</v>
      </c>
    </row>
    <row r="29" spans="2:6" x14ac:dyDescent="0.25">
      <c r="B29" t="s">
        <v>11</v>
      </c>
      <c r="C29" t="str">
        <f t="shared" si="2"/>
        <v>UCCAPFGDMATI</v>
      </c>
      <c r="D29" t="str">
        <f t="shared" si="3"/>
        <v>Capacity constraint on FGD MATIMBA</v>
      </c>
      <c r="E29" t="s">
        <v>12</v>
      </c>
      <c r="F29" t="s">
        <v>13</v>
      </c>
    </row>
    <row r="30" spans="2:6" x14ac:dyDescent="0.25">
      <c r="B30" t="s">
        <v>11</v>
      </c>
      <c r="C30" t="str">
        <f t="shared" si="2"/>
        <v>UCCAPFGDMATL</v>
      </c>
      <c r="D30" t="str">
        <f t="shared" si="3"/>
        <v>Capacity constraint on FGD MATLA</v>
      </c>
      <c r="E30" t="s">
        <v>12</v>
      </c>
      <c r="F30" t="s">
        <v>13</v>
      </c>
    </row>
    <row r="31" spans="2:6" x14ac:dyDescent="0.25">
      <c r="B31" t="s">
        <v>11</v>
      </c>
      <c r="C31" t="str">
        <f t="shared" si="2"/>
        <v>UCCAPFGDTUTU</v>
      </c>
      <c r="D31" t="str">
        <f t="shared" si="3"/>
        <v>Capacity constraint on FGD TUTUKA</v>
      </c>
      <c r="E31" t="s">
        <v>12</v>
      </c>
      <c r="F31" t="s">
        <v>13</v>
      </c>
    </row>
    <row r="32" spans="2:6" x14ac:dyDescent="0.25">
      <c r="B32" t="s">
        <v>11</v>
      </c>
      <c r="C32" t="str">
        <f t="shared" si="2"/>
        <v>UCCAPFGDMEDU</v>
      </c>
      <c r="D32" t="str">
        <f t="shared" si="3"/>
        <v>Capacity constraint on FGD MEDUPI</v>
      </c>
      <c r="E32" t="s">
        <v>12</v>
      </c>
      <c r="F32" t="s">
        <v>13</v>
      </c>
    </row>
    <row r="33" spans="2:6" x14ac:dyDescent="0.25">
      <c r="B33" t="s">
        <v>14</v>
      </c>
      <c r="C33" s="1" t="s">
        <v>33</v>
      </c>
      <c r="D33" s="1" t="s">
        <v>34</v>
      </c>
      <c r="E33" s="2" t="s">
        <v>17</v>
      </c>
      <c r="F33" s="3" t="str">
        <f>"PRC,ELE,"&amp;[1]Index!$H$1</f>
        <v>PRC,ELE,DAYNITE</v>
      </c>
    </row>
    <row r="34" spans="2:6" x14ac:dyDescent="0.25">
      <c r="B34" t="s">
        <v>14</v>
      </c>
      <c r="C34" s="1" t="s">
        <v>35</v>
      </c>
      <c r="D34" s="1" t="s">
        <v>36</v>
      </c>
      <c r="E34" s="2" t="s">
        <v>17</v>
      </c>
      <c r="F34" s="3" t="str">
        <f>"PRC,ELE,"&amp;[1]Index!$H$1</f>
        <v>PRC,ELE,DAYNITE</v>
      </c>
    </row>
    <row r="35" spans="2:6" x14ac:dyDescent="0.25">
      <c r="B35" t="s">
        <v>14</v>
      </c>
      <c r="C35" s="1" t="s">
        <v>37</v>
      </c>
      <c r="D35" s="1" t="s">
        <v>38</v>
      </c>
      <c r="E35" s="2" t="s">
        <v>17</v>
      </c>
      <c r="F35" s="3" t="str">
        <f>"PRC,ELE,"&amp;[1]Index!$H$1</f>
        <v>PRC,ELE,DAYNITE</v>
      </c>
    </row>
    <row r="36" spans="2:6" x14ac:dyDescent="0.25">
      <c r="B36" t="s">
        <v>14</v>
      </c>
      <c r="C36" s="1" t="s">
        <v>39</v>
      </c>
      <c r="D36" s="1" t="s">
        <v>40</v>
      </c>
      <c r="E36" s="2" t="s">
        <v>17</v>
      </c>
      <c r="F36" s="3" t="str">
        <f>"PRC,ELE,"&amp;[1]Index!$H$1</f>
        <v>PRC,ELE,DAYNITE</v>
      </c>
    </row>
    <row r="37" spans="2:6" x14ac:dyDescent="0.25">
      <c r="B37" t="s">
        <v>14</v>
      </c>
      <c r="C37" s="1" t="s">
        <v>41</v>
      </c>
      <c r="D37" s="1" t="s">
        <v>42</v>
      </c>
      <c r="E37" s="2" t="s">
        <v>17</v>
      </c>
      <c r="F37" s="3" t="str">
        <f>"PRC,ELE,"&amp;[1]Index!$H$1</f>
        <v>PRC,ELE,DAYNITE</v>
      </c>
    </row>
    <row r="38" spans="2:6" x14ac:dyDescent="0.25">
      <c r="B38" t="s">
        <v>14</v>
      </c>
      <c r="C38" s="1" t="s">
        <v>43</v>
      </c>
      <c r="D38" s="1" t="s">
        <v>44</v>
      </c>
      <c r="E38" s="2" t="s">
        <v>17</v>
      </c>
      <c r="F38" s="3" t="str">
        <f>"PRC,ELE,"&amp;[1]Index!$H$1</f>
        <v>PRC,ELE,DAYNITE</v>
      </c>
    </row>
    <row r="39" spans="2:6" x14ac:dyDescent="0.25">
      <c r="B39" t="s">
        <v>14</v>
      </c>
      <c r="C39" s="1" t="s">
        <v>45</v>
      </c>
      <c r="D39" s="1" t="s">
        <v>46</v>
      </c>
      <c r="E39" s="2" t="s">
        <v>17</v>
      </c>
      <c r="F39" s="3" t="str">
        <f>"PRC,ELE,"&amp;[1]Index!$H$1</f>
        <v>PRC,ELE,DAYNITE</v>
      </c>
    </row>
    <row r="40" spans="2:6" x14ac:dyDescent="0.25">
      <c r="B40" t="s">
        <v>14</v>
      </c>
      <c r="C40" s="1" t="s">
        <v>47</v>
      </c>
      <c r="D40" s="1" t="s">
        <v>48</v>
      </c>
      <c r="E40" s="2" t="s">
        <v>17</v>
      </c>
      <c r="F40" s="3" t="str">
        <f>"PRC,ELE,"&amp;[1]Index!$H$1</f>
        <v>PRC,ELE,DAYNITE</v>
      </c>
    </row>
    <row r="41" spans="2:6" x14ac:dyDescent="0.25">
      <c r="B41" t="s">
        <v>14</v>
      </c>
      <c r="C41" s="1" t="s">
        <v>49</v>
      </c>
      <c r="D41" s="1" t="s">
        <v>50</v>
      </c>
      <c r="E41" s="2" t="s">
        <v>17</v>
      </c>
      <c r="F41" s="3" t="str">
        <f>"PRC,ELE,"&amp;[1]Index!$H$1</f>
        <v>PRC,ELE,DAYNITE</v>
      </c>
    </row>
    <row r="42" spans="2:6" x14ac:dyDescent="0.25">
      <c r="B42" t="s">
        <v>14</v>
      </c>
      <c r="C42" s="1" t="s">
        <v>51</v>
      </c>
      <c r="D42" s="1" t="s">
        <v>52</v>
      </c>
      <c r="E42" s="2" t="s">
        <v>17</v>
      </c>
      <c r="F42" s="3" t="str">
        <f>"PRC,ELE,"&amp;[1]Index!$H$1</f>
        <v>PRC,ELE,DAYNITE</v>
      </c>
    </row>
    <row r="43" spans="2:6" x14ac:dyDescent="0.25">
      <c r="B43" t="s">
        <v>14</v>
      </c>
      <c r="C43" s="1" t="s">
        <v>53</v>
      </c>
      <c r="D43" s="1" t="s">
        <v>54</v>
      </c>
      <c r="E43" s="2" t="s">
        <v>17</v>
      </c>
      <c r="F43" s="3" t="str">
        <f>"PRC,ELE,"&amp;[1]Index!$H$1</f>
        <v>PRC,ELE,DAYNITE</v>
      </c>
    </row>
    <row r="44" spans="2:6" x14ac:dyDescent="0.25">
      <c r="B44" t="s">
        <v>14</v>
      </c>
      <c r="C44" s="1" t="s">
        <v>55</v>
      </c>
      <c r="D44" s="1" t="s">
        <v>56</v>
      </c>
      <c r="E44" s="2" t="s">
        <v>17</v>
      </c>
      <c r="F44" s="3" t="str">
        <f>"PRC,ELE,"&amp;[1]Index!$H$1</f>
        <v>PRC,ELE,DAYNITE</v>
      </c>
    </row>
    <row r="45" spans="2:6" x14ac:dyDescent="0.25">
      <c r="B45" t="s">
        <v>14</v>
      </c>
      <c r="C45" s="1" t="s">
        <v>57</v>
      </c>
      <c r="D45" s="1" t="s">
        <v>58</v>
      </c>
      <c r="E45" s="2" t="s">
        <v>17</v>
      </c>
      <c r="F45" s="3" t="str">
        <f>"PRC,ELE,"&amp;[1]Index!$H$1</f>
        <v>PRC,ELE,DAYNITE</v>
      </c>
    </row>
    <row r="46" spans="2:6" x14ac:dyDescent="0.25">
      <c r="B46" t="s">
        <v>14</v>
      </c>
      <c r="C46" s="1" t="s">
        <v>59</v>
      </c>
      <c r="D46" s="1" t="s">
        <v>60</v>
      </c>
      <c r="E46" s="2" t="s">
        <v>17</v>
      </c>
      <c r="F46" s="3" t="str">
        <f>"PRC,ELE,"&amp;[1]Index!$H$1</f>
        <v>PRC,ELE,DAYNITE</v>
      </c>
    </row>
    <row r="47" spans="2:6" x14ac:dyDescent="0.25">
      <c r="B47" t="s">
        <v>14</v>
      </c>
      <c r="C47" s="1" t="s">
        <v>15</v>
      </c>
      <c r="D47" s="1" t="s">
        <v>16</v>
      </c>
      <c r="E47" s="2" t="s">
        <v>17</v>
      </c>
      <c r="F47" s="3" t="str">
        <f>"PRC,ELE,"&amp;[1]Index!$H$1</f>
        <v>PRC,ELE,DAYNITE</v>
      </c>
    </row>
    <row r="48" spans="2:6" x14ac:dyDescent="0.25">
      <c r="B48" t="s">
        <v>14</v>
      </c>
      <c r="C48" s="1" t="s">
        <v>61</v>
      </c>
      <c r="D48" s="1" t="str">
        <f t="shared" ref="D48:D61" si="4">"FGD for "&amp;D33</f>
        <v>FGD for CAMDEN</v>
      </c>
      <c r="E48" s="2" t="s">
        <v>17</v>
      </c>
      <c r="F48" s="3" t="s">
        <v>19</v>
      </c>
    </row>
    <row r="49" spans="2:6" x14ac:dyDescent="0.25">
      <c r="B49" t="s">
        <v>14</v>
      </c>
      <c r="C49" s="1" t="s">
        <v>62</v>
      </c>
      <c r="D49" s="1" t="str">
        <f t="shared" si="4"/>
        <v>FGD for GROOTVLEI</v>
      </c>
      <c r="E49" s="2" t="s">
        <v>17</v>
      </c>
      <c r="F49" s="3" t="s">
        <v>19</v>
      </c>
    </row>
    <row r="50" spans="2:6" x14ac:dyDescent="0.25">
      <c r="B50" t="s">
        <v>14</v>
      </c>
      <c r="C50" s="1" t="s">
        <v>63</v>
      </c>
      <c r="D50" s="1" t="str">
        <f t="shared" si="4"/>
        <v>FGD for KOMATI</v>
      </c>
      <c r="E50" s="2" t="s">
        <v>17</v>
      </c>
      <c r="F50" s="3" t="s">
        <v>19</v>
      </c>
    </row>
    <row r="51" spans="2:6" x14ac:dyDescent="0.25">
      <c r="B51" t="s">
        <v>14</v>
      </c>
      <c r="C51" s="1" t="s">
        <v>64</v>
      </c>
      <c r="D51" s="1" t="str">
        <f t="shared" si="4"/>
        <v>FGD for ARNOT</v>
      </c>
      <c r="E51" s="2" t="s">
        <v>17</v>
      </c>
      <c r="F51" s="3" t="s">
        <v>19</v>
      </c>
    </row>
    <row r="52" spans="2:6" x14ac:dyDescent="0.25">
      <c r="B52" t="s">
        <v>14</v>
      </c>
      <c r="C52" s="1" t="s">
        <v>65</v>
      </c>
      <c r="D52" s="1" t="str">
        <f t="shared" si="4"/>
        <v>FGD for DUVHA</v>
      </c>
      <c r="E52" s="2" t="s">
        <v>17</v>
      </c>
      <c r="F52" s="3" t="s">
        <v>19</v>
      </c>
    </row>
    <row r="53" spans="2:6" x14ac:dyDescent="0.25">
      <c r="B53" t="s">
        <v>14</v>
      </c>
      <c r="C53" s="1" t="s">
        <v>66</v>
      </c>
      <c r="D53" s="1" t="str">
        <f t="shared" si="4"/>
        <v>FGD for HENDRINA</v>
      </c>
      <c r="E53" s="2" t="s">
        <v>17</v>
      </c>
      <c r="F53" s="3" t="s">
        <v>19</v>
      </c>
    </row>
    <row r="54" spans="2:6" x14ac:dyDescent="0.25">
      <c r="B54" t="s">
        <v>14</v>
      </c>
      <c r="C54" s="1" t="s">
        <v>67</v>
      </c>
      <c r="D54" s="1" t="str">
        <f t="shared" si="4"/>
        <v>FGD for KENDAL</v>
      </c>
      <c r="E54" s="2" t="s">
        <v>17</v>
      </c>
      <c r="F54" s="3" t="s">
        <v>19</v>
      </c>
    </row>
    <row r="55" spans="2:6" x14ac:dyDescent="0.25">
      <c r="B55" t="s">
        <v>14</v>
      </c>
      <c r="C55" s="1" t="s">
        <v>68</v>
      </c>
      <c r="D55" s="1" t="str">
        <f t="shared" si="4"/>
        <v>FGD for KRIEL</v>
      </c>
      <c r="E55" s="2" t="s">
        <v>17</v>
      </c>
      <c r="F55" s="3" t="s">
        <v>19</v>
      </c>
    </row>
    <row r="56" spans="2:6" x14ac:dyDescent="0.25">
      <c r="B56" t="s">
        <v>14</v>
      </c>
      <c r="C56" s="1" t="s">
        <v>69</v>
      </c>
      <c r="D56" s="1" t="str">
        <f t="shared" si="4"/>
        <v>FGD for LETHABO</v>
      </c>
      <c r="E56" s="2" t="s">
        <v>17</v>
      </c>
      <c r="F56" s="3" t="s">
        <v>19</v>
      </c>
    </row>
    <row r="57" spans="2:6" x14ac:dyDescent="0.25">
      <c r="B57" t="s">
        <v>14</v>
      </c>
      <c r="C57" s="1" t="s">
        <v>70</v>
      </c>
      <c r="D57" s="1" t="str">
        <f t="shared" si="4"/>
        <v>FGD for MAJUBA DRY</v>
      </c>
      <c r="E57" s="2" t="s">
        <v>17</v>
      </c>
      <c r="F57" s="3" t="s">
        <v>19</v>
      </c>
    </row>
    <row r="58" spans="2:6" x14ac:dyDescent="0.25">
      <c r="B58" t="s">
        <v>14</v>
      </c>
      <c r="C58" s="1" t="s">
        <v>71</v>
      </c>
      <c r="D58" s="1" t="str">
        <f t="shared" si="4"/>
        <v>FGD for MAJUBA WET</v>
      </c>
      <c r="E58" s="2" t="s">
        <v>17</v>
      </c>
      <c r="F58" s="3" t="s">
        <v>19</v>
      </c>
    </row>
    <row r="59" spans="2:6" x14ac:dyDescent="0.25">
      <c r="B59" t="s">
        <v>14</v>
      </c>
      <c r="C59" s="1" t="s">
        <v>72</v>
      </c>
      <c r="D59" s="1" t="str">
        <f t="shared" si="4"/>
        <v>FGD for MATIMBA</v>
      </c>
      <c r="E59" s="2" t="s">
        <v>17</v>
      </c>
      <c r="F59" s="3" t="s">
        <v>19</v>
      </c>
    </row>
    <row r="60" spans="2:6" x14ac:dyDescent="0.25">
      <c r="B60" t="s">
        <v>14</v>
      </c>
      <c r="C60" s="1" t="s">
        <v>73</v>
      </c>
      <c r="D60" s="1" t="str">
        <f t="shared" si="4"/>
        <v>FGD for MATLA</v>
      </c>
      <c r="E60" s="2" t="s">
        <v>17</v>
      </c>
      <c r="F60" s="3" t="s">
        <v>19</v>
      </c>
    </row>
    <row r="61" spans="2:6" x14ac:dyDescent="0.25">
      <c r="B61" t="s">
        <v>14</v>
      </c>
      <c r="C61" s="1" t="s">
        <v>74</v>
      </c>
      <c r="D61" s="1" t="str">
        <f t="shared" si="4"/>
        <v>FGD for TUTUKA</v>
      </c>
      <c r="E61" s="2" t="s">
        <v>17</v>
      </c>
      <c r="F61" s="3" t="s">
        <v>19</v>
      </c>
    </row>
    <row r="62" spans="2:6" x14ac:dyDescent="0.25">
      <c r="B62" t="s">
        <v>14</v>
      </c>
      <c r="C62" s="1" t="s">
        <v>18</v>
      </c>
      <c r="D62" s="1" t="str">
        <f>"FGD for "&amp;D47</f>
        <v>FGD for MEDUPI</v>
      </c>
      <c r="E62" s="2" t="s">
        <v>17</v>
      </c>
      <c r="F62" s="3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722E-6B34-44E2-9740-5F4ABBC9B5E1}">
  <dimension ref="A1:AP93"/>
  <sheetViews>
    <sheetView tabSelected="1" workbookViewId="0">
      <pane xSplit="9" ySplit="2" topLeftCell="J53" activePane="bottomRight" state="frozen"/>
      <selection pane="topRight" activeCell="J1" sqref="J1"/>
      <selection pane="bottomLeft" activeCell="A3" sqref="A3"/>
      <selection pane="bottomRight" activeCell="AH79" sqref="AH79:AP93"/>
    </sheetView>
  </sheetViews>
  <sheetFormatPr defaultRowHeight="15" x14ac:dyDescent="0.25"/>
  <cols>
    <col min="1" max="1" width="8.28515625" bestFit="1" customWidth="1"/>
    <col min="2" max="2" width="13.7109375" bestFit="1" customWidth="1"/>
    <col min="3" max="3" width="16" bestFit="1" customWidth="1"/>
    <col min="4" max="4" width="9.7109375" bestFit="1" customWidth="1"/>
    <col min="5" max="5" width="13.5703125" bestFit="1" customWidth="1"/>
    <col min="6" max="6" width="1.7109375" bestFit="1" customWidth="1"/>
    <col min="7" max="7" width="8.5703125" bestFit="1" customWidth="1"/>
    <col min="8" max="8" width="3.42578125" bestFit="1" customWidth="1"/>
    <col min="9" max="9" width="2" bestFit="1" customWidth="1"/>
    <col min="10" max="28" width="4.42578125" bestFit="1" customWidth="1"/>
    <col min="29" max="30" width="9" bestFit="1" customWidth="1"/>
    <col min="31" max="35" width="8" bestFit="1" customWidth="1"/>
    <col min="36" max="37" width="4.42578125" bestFit="1" customWidth="1"/>
    <col min="38" max="40" width="7" bestFit="1" customWidth="1"/>
    <col min="41" max="42" width="4.42578125" bestFit="1" customWidth="1"/>
  </cols>
  <sheetData>
    <row r="1" spans="1:42" x14ac:dyDescent="0.25">
      <c r="A1" t="s">
        <v>9</v>
      </c>
      <c r="B1" t="s">
        <v>5</v>
      </c>
      <c r="J1" s="4">
        <v>2012</v>
      </c>
      <c r="K1" s="4">
        <v>2013</v>
      </c>
      <c r="L1" s="4">
        <v>2014</v>
      </c>
      <c r="M1" s="4">
        <v>2015</v>
      </c>
      <c r="N1" s="4">
        <v>2016</v>
      </c>
      <c r="O1" s="4">
        <v>2017</v>
      </c>
      <c r="P1" s="4">
        <v>2018</v>
      </c>
      <c r="Q1" s="4">
        <v>2019</v>
      </c>
      <c r="R1" s="4">
        <v>2020</v>
      </c>
      <c r="S1" s="4">
        <v>2021</v>
      </c>
      <c r="T1" s="4">
        <v>2022</v>
      </c>
      <c r="U1" s="4">
        <v>2023</v>
      </c>
      <c r="V1" s="4">
        <v>2024</v>
      </c>
      <c r="W1" s="4">
        <v>2025</v>
      </c>
      <c r="X1" s="4">
        <v>2026</v>
      </c>
      <c r="Y1" s="4">
        <v>2027</v>
      </c>
      <c r="Z1" s="4">
        <v>2028</v>
      </c>
      <c r="AA1" s="4">
        <v>2029</v>
      </c>
      <c r="AB1" s="4">
        <v>2030</v>
      </c>
      <c r="AC1" s="4">
        <v>2031</v>
      </c>
      <c r="AD1" s="4">
        <v>2032</v>
      </c>
      <c r="AE1" s="4">
        <v>2033</v>
      </c>
      <c r="AF1" s="4">
        <v>2034</v>
      </c>
      <c r="AG1" s="4">
        <v>2035</v>
      </c>
      <c r="AH1" s="4">
        <v>2036</v>
      </c>
      <c r="AI1" s="4">
        <v>2037</v>
      </c>
      <c r="AJ1" s="4">
        <v>2038</v>
      </c>
      <c r="AK1" s="4">
        <v>2039</v>
      </c>
      <c r="AL1" s="4">
        <v>2040</v>
      </c>
      <c r="AM1" s="4">
        <v>2045</v>
      </c>
      <c r="AN1" s="4">
        <v>2050</v>
      </c>
      <c r="AO1" s="4">
        <v>2060</v>
      </c>
    </row>
    <row r="2" spans="1:42" x14ac:dyDescent="0.25">
      <c r="B2" t="s">
        <v>20</v>
      </c>
      <c r="C2" t="s">
        <v>21</v>
      </c>
      <c r="D2" t="s">
        <v>22</v>
      </c>
      <c r="E2" t="s">
        <v>21</v>
      </c>
      <c r="F2" t="s">
        <v>21</v>
      </c>
      <c r="G2" t="s">
        <v>23</v>
      </c>
      <c r="H2" t="s">
        <v>24</v>
      </c>
      <c r="I2">
        <v>0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A2" t="s">
        <v>25</v>
      </c>
      <c r="AB2" t="s">
        <v>25</v>
      </c>
      <c r="AC2">
        <v>114.6511</v>
      </c>
      <c r="AD2">
        <v>108.0718</v>
      </c>
      <c r="AE2">
        <v>93.788600000000002</v>
      </c>
      <c r="AF2">
        <v>93.328599999999994</v>
      </c>
      <c r="AG2">
        <v>69.4923</v>
      </c>
      <c r="AH2">
        <v>48.928400000000003</v>
      </c>
      <c r="AI2">
        <v>27.427399999999999</v>
      </c>
      <c r="AJ2" t="s">
        <v>25</v>
      </c>
      <c r="AK2" t="s">
        <v>25</v>
      </c>
      <c r="AL2">
        <v>7.7615999999999996</v>
      </c>
      <c r="AM2">
        <v>4.6582999999999997</v>
      </c>
      <c r="AN2">
        <v>1.6676</v>
      </c>
      <c r="AO2" t="s">
        <v>25</v>
      </c>
      <c r="AP2" t="s">
        <v>25</v>
      </c>
    </row>
    <row r="3" spans="1:42" x14ac:dyDescent="0.25">
      <c r="B3" t="s">
        <v>26</v>
      </c>
      <c r="C3" t="str">
        <f>'REGION1-Items'!C2</f>
        <v>UCACTFGDCAMD</v>
      </c>
      <c r="D3" t="s">
        <v>21</v>
      </c>
      <c r="E3" t="s">
        <v>21</v>
      </c>
      <c r="F3" t="s">
        <v>21</v>
      </c>
      <c r="G3" t="s">
        <v>21</v>
      </c>
      <c r="H3" t="s">
        <v>24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B4" t="s">
        <v>26</v>
      </c>
      <c r="C4" t="str">
        <f>'REGION1-Items'!C3</f>
        <v>UCACTFGDGROO</v>
      </c>
      <c r="D4" t="s">
        <v>21</v>
      </c>
      <c r="E4" t="s">
        <v>21</v>
      </c>
      <c r="F4" t="s">
        <v>21</v>
      </c>
      <c r="G4" t="s">
        <v>21</v>
      </c>
      <c r="H4" t="s">
        <v>24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B5" t="s">
        <v>26</v>
      </c>
      <c r="C5" t="str">
        <f>'REGION1-Items'!C4</f>
        <v>UCACTFGDKOMA</v>
      </c>
      <c r="D5" t="s">
        <v>21</v>
      </c>
      <c r="E5" t="s">
        <v>21</v>
      </c>
      <c r="F5" t="s">
        <v>21</v>
      </c>
      <c r="G5" t="s">
        <v>21</v>
      </c>
      <c r="H5" t="s">
        <v>24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B6" t="s">
        <v>26</v>
      </c>
      <c r="C6" t="str">
        <f>'REGION1-Items'!C5</f>
        <v>UCACTFGDARNO</v>
      </c>
      <c r="D6" t="s">
        <v>21</v>
      </c>
      <c r="E6" t="s">
        <v>21</v>
      </c>
      <c r="F6" t="s">
        <v>21</v>
      </c>
      <c r="G6" t="s">
        <v>21</v>
      </c>
      <c r="H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B7" t="s">
        <v>26</v>
      </c>
      <c r="C7" t="str">
        <f>'REGION1-Items'!C6</f>
        <v>UCACTFGDDUVH</v>
      </c>
      <c r="D7" t="s">
        <v>21</v>
      </c>
      <c r="E7" t="s">
        <v>21</v>
      </c>
      <c r="F7" t="s">
        <v>21</v>
      </c>
      <c r="G7" t="s">
        <v>21</v>
      </c>
      <c r="H7" t="s">
        <v>24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B8" t="s">
        <v>26</v>
      </c>
      <c r="C8" t="str">
        <f>'REGION1-Items'!C7</f>
        <v>UCACTFGDHEND</v>
      </c>
      <c r="D8" t="s">
        <v>21</v>
      </c>
      <c r="E8" t="s">
        <v>21</v>
      </c>
      <c r="F8" t="s">
        <v>21</v>
      </c>
      <c r="G8" t="s">
        <v>21</v>
      </c>
      <c r="H8" t="s">
        <v>24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B9" t="s">
        <v>26</v>
      </c>
      <c r="C9" t="str">
        <f>'REGION1-Items'!C8</f>
        <v>UCACTFGDKEND</v>
      </c>
      <c r="D9" t="s">
        <v>21</v>
      </c>
      <c r="E9" t="s">
        <v>21</v>
      </c>
      <c r="F9" t="s">
        <v>21</v>
      </c>
      <c r="G9" t="s">
        <v>21</v>
      </c>
      <c r="H9" t="s">
        <v>24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B10" t="s">
        <v>26</v>
      </c>
      <c r="C10" t="str">
        <f>'REGION1-Items'!C9</f>
        <v>UCACTFGDKRIE</v>
      </c>
      <c r="D10" t="s">
        <v>21</v>
      </c>
      <c r="E10" t="s">
        <v>21</v>
      </c>
      <c r="F10" t="s">
        <v>21</v>
      </c>
      <c r="G10" t="s">
        <v>21</v>
      </c>
      <c r="H10" t="s">
        <v>24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B11" t="s">
        <v>26</v>
      </c>
      <c r="C11" t="str">
        <f>'REGION1-Items'!C10</f>
        <v>UCACTFGDLETH</v>
      </c>
      <c r="D11" t="s">
        <v>21</v>
      </c>
      <c r="E11" t="s">
        <v>21</v>
      </c>
      <c r="F11" t="s">
        <v>21</v>
      </c>
      <c r="G11" t="s">
        <v>21</v>
      </c>
      <c r="H11" t="s">
        <v>24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B12" t="s">
        <v>26</v>
      </c>
      <c r="C12" t="str">
        <f>'REGION1-Items'!C11</f>
        <v>UCACTFGDMAJD</v>
      </c>
      <c r="D12" t="s">
        <v>21</v>
      </c>
      <c r="E12" t="s">
        <v>21</v>
      </c>
      <c r="F12" t="s">
        <v>21</v>
      </c>
      <c r="G12" t="s">
        <v>21</v>
      </c>
      <c r="H12" t="s">
        <v>24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B13" t="s">
        <v>26</v>
      </c>
      <c r="C13" t="str">
        <f>'REGION1-Items'!C12</f>
        <v>UCACTFGDMAJW</v>
      </c>
      <c r="D13" t="s">
        <v>21</v>
      </c>
      <c r="E13" t="s">
        <v>21</v>
      </c>
      <c r="F13" t="s">
        <v>21</v>
      </c>
      <c r="G13" t="s">
        <v>21</v>
      </c>
      <c r="H13" t="s">
        <v>24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B14" t="s">
        <v>26</v>
      </c>
      <c r="C14" t="str">
        <f>'REGION1-Items'!C13</f>
        <v>UCACTFGDMATI</v>
      </c>
      <c r="D14" t="s">
        <v>21</v>
      </c>
      <c r="E14" t="s">
        <v>21</v>
      </c>
      <c r="F14" t="s">
        <v>21</v>
      </c>
      <c r="G14" t="s">
        <v>21</v>
      </c>
      <c r="H14" t="s">
        <v>24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B15" t="s">
        <v>26</v>
      </c>
      <c r="C15" t="str">
        <f>'REGION1-Items'!C14</f>
        <v>UCACTFGDMATL</v>
      </c>
      <c r="D15" t="s">
        <v>21</v>
      </c>
      <c r="E15" t="s">
        <v>21</v>
      </c>
      <c r="F15" t="s">
        <v>21</v>
      </c>
      <c r="G15" t="s">
        <v>21</v>
      </c>
      <c r="H15" t="s">
        <v>24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B16" t="s">
        <v>26</v>
      </c>
      <c r="C16" t="str">
        <f>'REGION1-Items'!C15</f>
        <v>UCACTFGDTUTU</v>
      </c>
      <c r="D16" t="s">
        <v>21</v>
      </c>
      <c r="E16" t="s">
        <v>21</v>
      </c>
      <c r="F16" t="s">
        <v>21</v>
      </c>
      <c r="G16" t="s">
        <v>21</v>
      </c>
      <c r="H16" t="s">
        <v>24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2:42" x14ac:dyDescent="0.25">
      <c r="B17" t="s">
        <v>26</v>
      </c>
      <c r="C17" t="str">
        <f>'REGION1-Items'!C16</f>
        <v>UCACTFGDMEDU</v>
      </c>
      <c r="D17" t="s">
        <v>21</v>
      </c>
      <c r="E17" t="s">
        <v>21</v>
      </c>
      <c r="F17" t="s">
        <v>21</v>
      </c>
      <c r="G17" t="s">
        <v>21</v>
      </c>
      <c r="H17" t="s">
        <v>24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2:42" x14ac:dyDescent="0.25">
      <c r="B18" t="s">
        <v>26</v>
      </c>
      <c r="C18" t="str">
        <f>'REGION1-Items'!C17</f>
        <v>UCACTFGDMD-E</v>
      </c>
      <c r="D18" t="s">
        <v>21</v>
      </c>
      <c r="E18" t="s">
        <v>21</v>
      </c>
      <c r="F18" t="s">
        <v>21</v>
      </c>
      <c r="G18" t="s">
        <v>21</v>
      </c>
      <c r="H18" t="s">
        <v>24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2:42" x14ac:dyDescent="0.25">
      <c r="B19" t="s">
        <v>26</v>
      </c>
      <c r="C19" t="str">
        <f>'REGION1-Items'!C18</f>
        <v>UCCAPFGDCAMD</v>
      </c>
      <c r="D19" t="s">
        <v>21</v>
      </c>
      <c r="E19" t="s">
        <v>21</v>
      </c>
      <c r="F19" t="s">
        <v>21</v>
      </c>
      <c r="G19" t="s">
        <v>21</v>
      </c>
      <c r="H19" t="s">
        <v>24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2:42" x14ac:dyDescent="0.25">
      <c r="B20" t="s">
        <v>26</v>
      </c>
      <c r="C20" t="str">
        <f>'REGION1-Items'!C19</f>
        <v>UCCAPFGDGROO</v>
      </c>
      <c r="D20" t="s">
        <v>21</v>
      </c>
      <c r="E20" t="s">
        <v>21</v>
      </c>
      <c r="F20" t="s">
        <v>21</v>
      </c>
      <c r="G20" t="s">
        <v>21</v>
      </c>
      <c r="H20" t="s">
        <v>24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2:42" x14ac:dyDescent="0.25">
      <c r="B21" t="s">
        <v>26</v>
      </c>
      <c r="C21" t="str">
        <f>'REGION1-Items'!C20</f>
        <v>UCCAPFGDKOMA</v>
      </c>
      <c r="D21" t="s">
        <v>21</v>
      </c>
      <c r="E21" t="s">
        <v>21</v>
      </c>
      <c r="F21" t="s">
        <v>21</v>
      </c>
      <c r="G21" t="s">
        <v>21</v>
      </c>
      <c r="H21" t="s">
        <v>24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2:42" x14ac:dyDescent="0.25">
      <c r="B22" t="s">
        <v>26</v>
      </c>
      <c r="C22" t="str">
        <f>'REGION1-Items'!C21</f>
        <v>UCCAPFGDARNO</v>
      </c>
      <c r="D22" t="s">
        <v>21</v>
      </c>
      <c r="E22" t="s">
        <v>21</v>
      </c>
      <c r="F22" t="s">
        <v>21</v>
      </c>
      <c r="G22" t="s">
        <v>21</v>
      </c>
      <c r="H22" t="s">
        <v>24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2:42" x14ac:dyDescent="0.25">
      <c r="B23" t="s">
        <v>26</v>
      </c>
      <c r="C23" t="str">
        <f>'REGION1-Items'!C22</f>
        <v>UCCAPFGDDUVH</v>
      </c>
      <c r="D23" t="s">
        <v>21</v>
      </c>
      <c r="E23" t="s">
        <v>21</v>
      </c>
      <c r="F23" t="s">
        <v>21</v>
      </c>
      <c r="G23" t="s">
        <v>21</v>
      </c>
      <c r="H23" t="s">
        <v>24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2:42" x14ac:dyDescent="0.25">
      <c r="B24" t="s">
        <v>26</v>
      </c>
      <c r="C24" t="str">
        <f>'REGION1-Items'!C23</f>
        <v>UCCAPFGDHEND</v>
      </c>
      <c r="D24" t="s">
        <v>21</v>
      </c>
      <c r="E24" t="s">
        <v>21</v>
      </c>
      <c r="F24" t="s">
        <v>21</v>
      </c>
      <c r="G24" t="s">
        <v>21</v>
      </c>
      <c r="H24" t="s">
        <v>24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2:42" x14ac:dyDescent="0.25">
      <c r="B25" t="s">
        <v>26</v>
      </c>
      <c r="C25" t="str">
        <f>'REGION1-Items'!C24</f>
        <v>UCCAPFGDKEND</v>
      </c>
      <c r="D25" t="s">
        <v>21</v>
      </c>
      <c r="E25" t="s">
        <v>21</v>
      </c>
      <c r="F25" t="s">
        <v>21</v>
      </c>
      <c r="G25" t="s">
        <v>21</v>
      </c>
      <c r="H25" t="s">
        <v>24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2:42" x14ac:dyDescent="0.25">
      <c r="B26" t="s">
        <v>26</v>
      </c>
      <c r="C26" t="str">
        <f>'REGION1-Items'!C25</f>
        <v>UCCAPFGDKRIE</v>
      </c>
      <c r="D26" t="s">
        <v>21</v>
      </c>
      <c r="E26" t="s">
        <v>21</v>
      </c>
      <c r="F26" t="s">
        <v>21</v>
      </c>
      <c r="G26" t="s">
        <v>21</v>
      </c>
      <c r="H26" t="s">
        <v>24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2:42" x14ac:dyDescent="0.25">
      <c r="B27" t="s">
        <v>26</v>
      </c>
      <c r="C27" t="str">
        <f>'REGION1-Items'!C26</f>
        <v>UCCAPFGDLETH</v>
      </c>
      <c r="D27" t="s">
        <v>21</v>
      </c>
      <c r="E27" t="s">
        <v>21</v>
      </c>
      <c r="F27" t="s">
        <v>21</v>
      </c>
      <c r="G27" t="s">
        <v>21</v>
      </c>
      <c r="H27" t="s">
        <v>24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2:42" x14ac:dyDescent="0.25">
      <c r="B28" t="s">
        <v>26</v>
      </c>
      <c r="C28" t="str">
        <f>'REGION1-Items'!C27</f>
        <v>UCCAPFGDMAJD</v>
      </c>
      <c r="D28" t="s">
        <v>21</v>
      </c>
      <c r="E28" t="s">
        <v>21</v>
      </c>
      <c r="F28" t="s">
        <v>21</v>
      </c>
      <c r="G28" t="s">
        <v>21</v>
      </c>
      <c r="H28" t="s">
        <v>24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2:42" x14ac:dyDescent="0.25">
      <c r="B29" t="s">
        <v>26</v>
      </c>
      <c r="C29" t="str">
        <f>'REGION1-Items'!C28</f>
        <v>UCCAPFGDMAJW</v>
      </c>
      <c r="D29" t="s">
        <v>21</v>
      </c>
      <c r="E29" t="s">
        <v>21</v>
      </c>
      <c r="F29" t="s">
        <v>21</v>
      </c>
      <c r="G29" t="s">
        <v>21</v>
      </c>
      <c r="H29" t="s">
        <v>24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2:42" x14ac:dyDescent="0.25">
      <c r="B30" t="s">
        <v>26</v>
      </c>
      <c r="C30" t="str">
        <f>'REGION1-Items'!C29</f>
        <v>UCCAPFGDMATI</v>
      </c>
      <c r="D30" t="s">
        <v>21</v>
      </c>
      <c r="E30" t="s">
        <v>21</v>
      </c>
      <c r="F30" t="s">
        <v>21</v>
      </c>
      <c r="G30" t="s">
        <v>21</v>
      </c>
      <c r="H30" t="s">
        <v>24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2:42" x14ac:dyDescent="0.25">
      <c r="B31" t="s">
        <v>26</v>
      </c>
      <c r="C31" t="str">
        <f>'REGION1-Items'!C30</f>
        <v>UCCAPFGDMATL</v>
      </c>
      <c r="D31" t="s">
        <v>21</v>
      </c>
      <c r="E31" t="s">
        <v>21</v>
      </c>
      <c r="F31" t="s">
        <v>21</v>
      </c>
      <c r="G31" t="s">
        <v>21</v>
      </c>
      <c r="H31" t="s">
        <v>24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2:42" x14ac:dyDescent="0.25">
      <c r="B32" t="s">
        <v>26</v>
      </c>
      <c r="C32" t="str">
        <f>'REGION1-Items'!C31</f>
        <v>UCCAPFGDTUTU</v>
      </c>
      <c r="D32" t="s">
        <v>21</v>
      </c>
      <c r="E32" t="s">
        <v>21</v>
      </c>
      <c r="F32" t="s">
        <v>21</v>
      </c>
      <c r="G32" t="s">
        <v>21</v>
      </c>
      <c r="H32" t="s">
        <v>24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2:42" x14ac:dyDescent="0.25">
      <c r="B33" t="s">
        <v>26</v>
      </c>
      <c r="C33" t="str">
        <f>'REGION1-Items'!C32</f>
        <v>UCCAPFGDMEDU</v>
      </c>
      <c r="D33" t="s">
        <v>21</v>
      </c>
      <c r="E33" t="s">
        <v>21</v>
      </c>
      <c r="F33" t="s">
        <v>21</v>
      </c>
      <c r="G33" t="s">
        <v>21</v>
      </c>
      <c r="H33" t="s">
        <v>24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2:42" x14ac:dyDescent="0.25">
      <c r="B34" t="s">
        <v>27</v>
      </c>
      <c r="C34" t="str">
        <f>C3</f>
        <v>UCACTFGDCAMD</v>
      </c>
      <c r="D34" t="s">
        <v>28</v>
      </c>
      <c r="E34" t="str">
        <f>'REGION1-Items'!C33</f>
        <v>ETCLECAMD-E</v>
      </c>
      <c r="F34" t="s">
        <v>21</v>
      </c>
      <c r="G34" t="s">
        <v>23</v>
      </c>
      <c r="H34" t="s">
        <v>21</v>
      </c>
      <c r="I34">
        <v>0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</row>
    <row r="35" spans="2:42" x14ac:dyDescent="0.25">
      <c r="B35" t="s">
        <v>27</v>
      </c>
      <c r="C35" t="str">
        <f t="shared" ref="C35:C48" si="0">C4</f>
        <v>UCACTFGDGROO</v>
      </c>
      <c r="D35" t="s">
        <v>28</v>
      </c>
      <c r="E35" t="str">
        <f>'REGION1-Items'!C34</f>
        <v>ETCLEGROO-E</v>
      </c>
      <c r="F35" t="s">
        <v>21</v>
      </c>
      <c r="G35" t="s">
        <v>23</v>
      </c>
      <c r="H35" t="s">
        <v>21</v>
      </c>
      <c r="I35">
        <v>0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</row>
    <row r="36" spans="2:42" x14ac:dyDescent="0.25">
      <c r="B36" t="s">
        <v>27</v>
      </c>
      <c r="C36" t="str">
        <f t="shared" si="0"/>
        <v>UCACTFGDKOMA</v>
      </c>
      <c r="D36" t="s">
        <v>28</v>
      </c>
      <c r="E36" t="str">
        <f>'REGION1-Items'!C35</f>
        <v>ETCLEKOMA-E</v>
      </c>
      <c r="F36" t="s">
        <v>21</v>
      </c>
      <c r="G36" t="s">
        <v>23</v>
      </c>
      <c r="H36" t="s">
        <v>21</v>
      </c>
      <c r="I36">
        <v>0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</row>
    <row r="37" spans="2:42" x14ac:dyDescent="0.25">
      <c r="B37" t="s">
        <v>27</v>
      </c>
      <c r="C37" t="str">
        <f t="shared" si="0"/>
        <v>UCACTFGDARNO</v>
      </c>
      <c r="D37" t="s">
        <v>28</v>
      </c>
      <c r="E37" t="str">
        <f>'REGION1-Items'!C36</f>
        <v>ETCLEARNO-E</v>
      </c>
      <c r="F37" t="s">
        <v>21</v>
      </c>
      <c r="G37" t="s">
        <v>23</v>
      </c>
      <c r="H37" t="s">
        <v>21</v>
      </c>
      <c r="I37">
        <v>0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</row>
    <row r="38" spans="2:42" x14ac:dyDescent="0.25">
      <c r="B38" t="s">
        <v>27</v>
      </c>
      <c r="C38" t="str">
        <f t="shared" si="0"/>
        <v>UCACTFGDDUVH</v>
      </c>
      <c r="D38" t="s">
        <v>28</v>
      </c>
      <c r="E38" t="str">
        <f>'REGION1-Items'!C37</f>
        <v>ETCLEDUVH-E</v>
      </c>
      <c r="F38" t="s">
        <v>21</v>
      </c>
      <c r="G38" t="s">
        <v>23</v>
      </c>
      <c r="H38" t="s">
        <v>21</v>
      </c>
      <c r="I38">
        <v>0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</row>
    <row r="39" spans="2:42" x14ac:dyDescent="0.25">
      <c r="B39" t="s">
        <v>27</v>
      </c>
      <c r="C39" t="str">
        <f t="shared" si="0"/>
        <v>UCACTFGDHEND</v>
      </c>
      <c r="D39" t="s">
        <v>28</v>
      </c>
      <c r="E39" t="str">
        <f>'REGION1-Items'!C38</f>
        <v>ETCLEHEND-E</v>
      </c>
      <c r="F39" t="s">
        <v>21</v>
      </c>
      <c r="G39" t="s">
        <v>23</v>
      </c>
      <c r="H39" t="s">
        <v>21</v>
      </c>
      <c r="I39">
        <v>0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</row>
    <row r="40" spans="2:42" x14ac:dyDescent="0.25">
      <c r="B40" t="s">
        <v>27</v>
      </c>
      <c r="C40" t="str">
        <f t="shared" si="0"/>
        <v>UCACTFGDKEND</v>
      </c>
      <c r="D40" t="s">
        <v>28</v>
      </c>
      <c r="E40" t="str">
        <f>'REGION1-Items'!C39</f>
        <v>ETCLEKEND-E</v>
      </c>
      <c r="F40" t="s">
        <v>21</v>
      </c>
      <c r="G40" t="s">
        <v>23</v>
      </c>
      <c r="H40" t="s">
        <v>21</v>
      </c>
      <c r="I40">
        <v>0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</row>
    <row r="41" spans="2:42" x14ac:dyDescent="0.25">
      <c r="B41" t="s">
        <v>27</v>
      </c>
      <c r="C41" t="str">
        <f t="shared" si="0"/>
        <v>UCACTFGDKRIE</v>
      </c>
      <c r="D41" t="s">
        <v>28</v>
      </c>
      <c r="E41" t="str">
        <f>'REGION1-Items'!C40</f>
        <v>ETCLEKRIE-E</v>
      </c>
      <c r="F41" t="s">
        <v>21</v>
      </c>
      <c r="G41" t="s">
        <v>23</v>
      </c>
      <c r="H41" t="s">
        <v>21</v>
      </c>
      <c r="I41">
        <v>0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</row>
    <row r="42" spans="2:42" x14ac:dyDescent="0.25">
      <c r="B42" t="s">
        <v>27</v>
      </c>
      <c r="C42" t="str">
        <f t="shared" si="0"/>
        <v>UCACTFGDLETH</v>
      </c>
      <c r="D42" t="s">
        <v>28</v>
      </c>
      <c r="E42" t="str">
        <f>'REGION1-Items'!C41</f>
        <v>ETCLELETH-E</v>
      </c>
      <c r="F42" t="s">
        <v>21</v>
      </c>
      <c r="G42" t="s">
        <v>23</v>
      </c>
      <c r="H42" t="s">
        <v>21</v>
      </c>
      <c r="I42">
        <v>0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</row>
    <row r="43" spans="2:42" x14ac:dyDescent="0.25">
      <c r="B43" t="s">
        <v>27</v>
      </c>
      <c r="C43" t="str">
        <f t="shared" si="0"/>
        <v>UCACTFGDMAJD</v>
      </c>
      <c r="D43" t="s">
        <v>28</v>
      </c>
      <c r="E43" t="str">
        <f>'REGION1-Items'!C42</f>
        <v>ETCLEMAJD-E</v>
      </c>
      <c r="F43" t="s">
        <v>21</v>
      </c>
      <c r="G43" t="s">
        <v>23</v>
      </c>
      <c r="H43" t="s">
        <v>21</v>
      </c>
      <c r="I43">
        <v>0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</row>
    <row r="44" spans="2:42" x14ac:dyDescent="0.25">
      <c r="B44" t="s">
        <v>27</v>
      </c>
      <c r="C44" t="str">
        <f t="shared" si="0"/>
        <v>UCACTFGDMAJW</v>
      </c>
      <c r="D44" t="s">
        <v>28</v>
      </c>
      <c r="E44" t="str">
        <f>'REGION1-Items'!C43</f>
        <v>ETCLEMAJW-E</v>
      </c>
      <c r="F44" t="s">
        <v>21</v>
      </c>
      <c r="G44" t="s">
        <v>23</v>
      </c>
      <c r="H44" t="s">
        <v>21</v>
      </c>
      <c r="I44">
        <v>0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</row>
    <row r="45" spans="2:42" x14ac:dyDescent="0.25">
      <c r="B45" t="s">
        <v>27</v>
      </c>
      <c r="C45" t="str">
        <f t="shared" si="0"/>
        <v>UCACTFGDMATI</v>
      </c>
      <c r="D45" t="s">
        <v>28</v>
      </c>
      <c r="E45" t="str">
        <f>'REGION1-Items'!C44</f>
        <v>ETCLEMATI-E</v>
      </c>
      <c r="F45" t="s">
        <v>21</v>
      </c>
      <c r="G45" t="s">
        <v>23</v>
      </c>
      <c r="H45" t="s">
        <v>21</v>
      </c>
      <c r="I45">
        <v>0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</row>
    <row r="46" spans="2:42" x14ac:dyDescent="0.25">
      <c r="B46" t="s">
        <v>27</v>
      </c>
      <c r="C46" t="str">
        <f t="shared" si="0"/>
        <v>UCACTFGDMATL</v>
      </c>
      <c r="D46" t="s">
        <v>28</v>
      </c>
      <c r="E46" t="str">
        <f>'REGION1-Items'!C45</f>
        <v>ETCLEMATL-E</v>
      </c>
      <c r="F46" t="s">
        <v>21</v>
      </c>
      <c r="G46" t="s">
        <v>23</v>
      </c>
      <c r="H46" t="s">
        <v>21</v>
      </c>
      <c r="I46">
        <v>0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</row>
    <row r="47" spans="2:42" x14ac:dyDescent="0.25">
      <c r="B47" t="s">
        <v>27</v>
      </c>
      <c r="C47" t="str">
        <f t="shared" si="0"/>
        <v>UCACTFGDTUTU</v>
      </c>
      <c r="D47" t="s">
        <v>28</v>
      </c>
      <c r="E47" t="str">
        <f>'REGION1-Items'!C46</f>
        <v>ETCLETUTU-E</v>
      </c>
      <c r="F47" t="s">
        <v>21</v>
      </c>
      <c r="G47" t="s">
        <v>23</v>
      </c>
      <c r="H47" t="s">
        <v>21</v>
      </c>
      <c r="I47">
        <v>0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</row>
    <row r="48" spans="2:42" x14ac:dyDescent="0.25">
      <c r="B48" t="s">
        <v>27</v>
      </c>
      <c r="C48" t="str">
        <f t="shared" si="0"/>
        <v>UCACTFGDMEDU</v>
      </c>
      <c r="D48" t="s">
        <v>28</v>
      </c>
      <c r="E48" t="str">
        <f>'REGION1-Items'!C47</f>
        <v>ETCLEMEDU-N</v>
      </c>
      <c r="F48" t="s">
        <v>21</v>
      </c>
      <c r="G48" t="s">
        <v>23</v>
      </c>
      <c r="H48" t="s">
        <v>21</v>
      </c>
      <c r="I48">
        <v>0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</row>
    <row r="49" spans="2:42" x14ac:dyDescent="0.25">
      <c r="B49" t="s">
        <v>27</v>
      </c>
      <c r="C49" t="str">
        <f>C34</f>
        <v>UCACTFGDCAMD</v>
      </c>
      <c r="D49" t="s">
        <v>28</v>
      </c>
      <c r="E49" t="str">
        <f>'REGION1-Items'!C48</f>
        <v>FGDCAMD-E</v>
      </c>
      <c r="F49" t="s">
        <v>21</v>
      </c>
      <c r="G49" t="s">
        <v>23</v>
      </c>
      <c r="H49" t="s">
        <v>21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</row>
    <row r="50" spans="2:42" x14ac:dyDescent="0.25">
      <c r="B50" t="s">
        <v>27</v>
      </c>
      <c r="C50" t="str">
        <f t="shared" ref="C50:C63" si="1">C35</f>
        <v>UCACTFGDGROO</v>
      </c>
      <c r="D50" t="s">
        <v>28</v>
      </c>
      <c r="E50" t="str">
        <f>'REGION1-Items'!C49</f>
        <v>FGDGROO-E</v>
      </c>
      <c r="F50" t="s">
        <v>21</v>
      </c>
      <c r="G50" t="s">
        <v>23</v>
      </c>
      <c r="H50" t="s">
        <v>21</v>
      </c>
      <c r="I50">
        <v>0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</row>
    <row r="51" spans="2:42" x14ac:dyDescent="0.25">
      <c r="B51" t="s">
        <v>27</v>
      </c>
      <c r="C51" t="str">
        <f t="shared" si="1"/>
        <v>UCACTFGDKOMA</v>
      </c>
      <c r="D51" t="s">
        <v>28</v>
      </c>
      <c r="E51" t="str">
        <f>'REGION1-Items'!C50</f>
        <v>FGDKOMA-E</v>
      </c>
      <c r="F51" t="s">
        <v>21</v>
      </c>
      <c r="G51" t="s">
        <v>23</v>
      </c>
      <c r="H51" t="s">
        <v>21</v>
      </c>
      <c r="I51">
        <v>0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</row>
    <row r="52" spans="2:42" x14ac:dyDescent="0.25">
      <c r="B52" t="s">
        <v>27</v>
      </c>
      <c r="C52" t="str">
        <f t="shared" si="1"/>
        <v>UCACTFGDARNO</v>
      </c>
      <c r="D52" t="s">
        <v>28</v>
      </c>
      <c r="E52" t="str">
        <f>'REGION1-Items'!C51</f>
        <v>FGDARNO-E</v>
      </c>
      <c r="F52" t="s">
        <v>21</v>
      </c>
      <c r="G52" t="s">
        <v>23</v>
      </c>
      <c r="H52" t="s">
        <v>21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</row>
    <row r="53" spans="2:42" x14ac:dyDescent="0.25">
      <c r="B53" t="s">
        <v>27</v>
      </c>
      <c r="C53" t="str">
        <f t="shared" si="1"/>
        <v>UCACTFGDDUVH</v>
      </c>
      <c r="D53" t="s">
        <v>28</v>
      </c>
      <c r="E53" t="str">
        <f>'REGION1-Items'!C52</f>
        <v>FGDDUVH-E</v>
      </c>
      <c r="F53" t="s">
        <v>21</v>
      </c>
      <c r="G53" t="s">
        <v>23</v>
      </c>
      <c r="H53" t="s">
        <v>21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</row>
    <row r="54" spans="2:42" x14ac:dyDescent="0.25">
      <c r="B54" t="s">
        <v>27</v>
      </c>
      <c r="C54" t="str">
        <f t="shared" si="1"/>
        <v>UCACTFGDHEND</v>
      </c>
      <c r="D54" t="s">
        <v>28</v>
      </c>
      <c r="E54" t="str">
        <f>'REGION1-Items'!C53</f>
        <v>FGDHEND-E</v>
      </c>
      <c r="F54" t="s">
        <v>21</v>
      </c>
      <c r="G54" t="s">
        <v>23</v>
      </c>
      <c r="H54" t="s">
        <v>21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</row>
    <row r="55" spans="2:42" x14ac:dyDescent="0.25">
      <c r="B55" t="s">
        <v>27</v>
      </c>
      <c r="C55" t="str">
        <f t="shared" si="1"/>
        <v>UCACTFGDKEND</v>
      </c>
      <c r="D55" t="s">
        <v>28</v>
      </c>
      <c r="E55" t="str">
        <f>'REGION1-Items'!C54</f>
        <v>FGDKEND-E</v>
      </c>
      <c r="F55" t="s">
        <v>21</v>
      </c>
      <c r="G55" t="s">
        <v>23</v>
      </c>
      <c r="H55" t="s">
        <v>21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</row>
    <row r="56" spans="2:42" x14ac:dyDescent="0.25">
      <c r="B56" t="s">
        <v>27</v>
      </c>
      <c r="C56" t="str">
        <f t="shared" si="1"/>
        <v>UCACTFGDKRIE</v>
      </c>
      <c r="D56" t="s">
        <v>28</v>
      </c>
      <c r="E56" t="str">
        <f>'REGION1-Items'!C55</f>
        <v>FGDKRIE-E</v>
      </c>
      <c r="F56" t="s">
        <v>21</v>
      </c>
      <c r="G56" t="s">
        <v>23</v>
      </c>
      <c r="H56" t="s">
        <v>21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</row>
    <row r="57" spans="2:42" x14ac:dyDescent="0.25">
      <c r="B57" t="s">
        <v>27</v>
      </c>
      <c r="C57" t="str">
        <f t="shared" si="1"/>
        <v>UCACTFGDLETH</v>
      </c>
      <c r="D57" t="s">
        <v>28</v>
      </c>
      <c r="E57" t="str">
        <f>'REGION1-Items'!C56</f>
        <v>FGDLETH-E</v>
      </c>
      <c r="F57" t="s">
        <v>21</v>
      </c>
      <c r="G57" t="s">
        <v>23</v>
      </c>
      <c r="H57" t="s">
        <v>21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</row>
    <row r="58" spans="2:42" x14ac:dyDescent="0.25">
      <c r="B58" t="s">
        <v>27</v>
      </c>
      <c r="C58" t="str">
        <f t="shared" si="1"/>
        <v>UCACTFGDMAJD</v>
      </c>
      <c r="D58" t="s">
        <v>28</v>
      </c>
      <c r="E58" t="str">
        <f>'REGION1-Items'!C57</f>
        <v>FGDMAJD-E</v>
      </c>
      <c r="F58" t="s">
        <v>21</v>
      </c>
      <c r="G58" t="s">
        <v>23</v>
      </c>
      <c r="H58" t="s">
        <v>21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</row>
    <row r="59" spans="2:42" x14ac:dyDescent="0.25">
      <c r="B59" t="s">
        <v>27</v>
      </c>
      <c r="C59" t="str">
        <f t="shared" si="1"/>
        <v>UCACTFGDMAJW</v>
      </c>
      <c r="D59" t="s">
        <v>28</v>
      </c>
      <c r="E59" t="str">
        <f>'REGION1-Items'!C58</f>
        <v>FGDMAJW-E</v>
      </c>
      <c r="F59" t="s">
        <v>21</v>
      </c>
      <c r="G59" t="s">
        <v>23</v>
      </c>
      <c r="H59" t="s">
        <v>21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</row>
    <row r="60" spans="2:42" x14ac:dyDescent="0.25">
      <c r="B60" t="s">
        <v>27</v>
      </c>
      <c r="C60" t="str">
        <f t="shared" si="1"/>
        <v>UCACTFGDMATI</v>
      </c>
      <c r="D60" t="s">
        <v>28</v>
      </c>
      <c r="E60" t="str">
        <f>'REGION1-Items'!C59</f>
        <v>FGDMATI-E</v>
      </c>
      <c r="F60" t="s">
        <v>21</v>
      </c>
      <c r="G60" t="s">
        <v>23</v>
      </c>
      <c r="H60" t="s">
        <v>21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</row>
    <row r="61" spans="2:42" x14ac:dyDescent="0.25">
      <c r="B61" t="s">
        <v>27</v>
      </c>
      <c r="C61" t="str">
        <f t="shared" si="1"/>
        <v>UCACTFGDMATL</v>
      </c>
      <c r="D61" t="s">
        <v>28</v>
      </c>
      <c r="E61" t="str">
        <f>'REGION1-Items'!C60</f>
        <v>FGDMATL-E</v>
      </c>
      <c r="F61" t="s">
        <v>21</v>
      </c>
      <c r="G61" t="s">
        <v>23</v>
      </c>
      <c r="H61" t="s">
        <v>21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</row>
    <row r="62" spans="2:42" x14ac:dyDescent="0.25">
      <c r="B62" t="s">
        <v>27</v>
      </c>
      <c r="C62" t="str">
        <f t="shared" si="1"/>
        <v>UCACTFGDTUTU</v>
      </c>
      <c r="D62" t="s">
        <v>28</v>
      </c>
      <c r="E62" t="str">
        <f>'REGION1-Items'!C61</f>
        <v>FGDTUTU-E</v>
      </c>
      <c r="F62" t="s">
        <v>21</v>
      </c>
      <c r="G62" t="s">
        <v>23</v>
      </c>
      <c r="H62" t="s">
        <v>21</v>
      </c>
      <c r="I62">
        <v>0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</row>
    <row r="63" spans="2:42" x14ac:dyDescent="0.25">
      <c r="B63" t="s">
        <v>27</v>
      </c>
      <c r="C63" t="str">
        <f t="shared" si="1"/>
        <v>UCACTFGDMEDU</v>
      </c>
      <c r="D63" t="s">
        <v>28</v>
      </c>
      <c r="E63" t="str">
        <f>'REGION1-Items'!C62</f>
        <v>FGDMEDU-N</v>
      </c>
      <c r="F63" t="s">
        <v>21</v>
      </c>
      <c r="G63" t="s">
        <v>23</v>
      </c>
      <c r="H63" t="s">
        <v>21</v>
      </c>
      <c r="I63">
        <v>0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</row>
    <row r="64" spans="2:42" x14ac:dyDescent="0.25">
      <c r="B64" t="s">
        <v>29</v>
      </c>
      <c r="C64" t="str">
        <f>C19</f>
        <v>UCCAPFGDCAMD</v>
      </c>
      <c r="D64" t="s">
        <v>28</v>
      </c>
      <c r="E64" t="str">
        <f>E34</f>
        <v>ETCLECAMD-E</v>
      </c>
      <c r="F64" t="s">
        <v>21</v>
      </c>
      <c r="G64" t="s">
        <v>21</v>
      </c>
      <c r="H64" t="s">
        <v>21</v>
      </c>
      <c r="I64">
        <v>0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</row>
    <row r="65" spans="2:42" x14ac:dyDescent="0.25">
      <c r="B65" t="s">
        <v>29</v>
      </c>
      <c r="C65" t="str">
        <f t="shared" ref="C65:C78" si="2">C20</f>
        <v>UCCAPFGDGROO</v>
      </c>
      <c r="D65" t="s">
        <v>28</v>
      </c>
      <c r="E65" t="str">
        <f t="shared" ref="E65:E78" si="3">E35</f>
        <v>ETCLEGROO-E</v>
      </c>
      <c r="F65" t="s">
        <v>21</v>
      </c>
      <c r="G65" t="s">
        <v>21</v>
      </c>
      <c r="H65" t="s">
        <v>21</v>
      </c>
      <c r="I65">
        <v>0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</row>
    <row r="66" spans="2:42" x14ac:dyDescent="0.25">
      <c r="B66" t="s">
        <v>29</v>
      </c>
      <c r="C66" t="str">
        <f t="shared" si="2"/>
        <v>UCCAPFGDKOMA</v>
      </c>
      <c r="D66" t="s">
        <v>28</v>
      </c>
      <c r="E66" t="str">
        <f t="shared" si="3"/>
        <v>ETCLEKOMA-E</v>
      </c>
      <c r="F66" t="s">
        <v>21</v>
      </c>
      <c r="G66" t="s">
        <v>21</v>
      </c>
      <c r="H66" t="s">
        <v>21</v>
      </c>
      <c r="I66">
        <v>0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</row>
    <row r="67" spans="2:42" x14ac:dyDescent="0.25">
      <c r="B67" t="s">
        <v>29</v>
      </c>
      <c r="C67" t="str">
        <f t="shared" si="2"/>
        <v>UCCAPFGDARNO</v>
      </c>
      <c r="D67" t="s">
        <v>28</v>
      </c>
      <c r="E67" t="str">
        <f t="shared" si="3"/>
        <v>ETCLEARNO-E</v>
      </c>
      <c r="F67" t="s">
        <v>21</v>
      </c>
      <c r="G67" t="s">
        <v>21</v>
      </c>
      <c r="H67" t="s">
        <v>21</v>
      </c>
      <c r="I67">
        <v>0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</row>
    <row r="68" spans="2:42" x14ac:dyDescent="0.25">
      <c r="B68" t="s">
        <v>29</v>
      </c>
      <c r="C68" t="str">
        <f t="shared" si="2"/>
        <v>UCCAPFGDDUVH</v>
      </c>
      <c r="D68" t="s">
        <v>28</v>
      </c>
      <c r="E68" t="str">
        <f t="shared" si="3"/>
        <v>ETCLEDUVH-E</v>
      </c>
      <c r="F68" t="s">
        <v>21</v>
      </c>
      <c r="G68" t="s">
        <v>21</v>
      </c>
      <c r="H68" t="s">
        <v>21</v>
      </c>
      <c r="I68">
        <v>0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</row>
    <row r="69" spans="2:42" x14ac:dyDescent="0.25">
      <c r="B69" t="s">
        <v>29</v>
      </c>
      <c r="C69" t="str">
        <f t="shared" si="2"/>
        <v>UCCAPFGDHEND</v>
      </c>
      <c r="D69" t="s">
        <v>28</v>
      </c>
      <c r="E69" t="str">
        <f t="shared" si="3"/>
        <v>ETCLEHEND-E</v>
      </c>
      <c r="F69" t="s">
        <v>21</v>
      </c>
      <c r="G69" t="s">
        <v>21</v>
      </c>
      <c r="H69" t="s">
        <v>21</v>
      </c>
      <c r="I69">
        <v>0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</row>
    <row r="70" spans="2:42" x14ac:dyDescent="0.25">
      <c r="B70" t="s">
        <v>29</v>
      </c>
      <c r="C70" t="str">
        <f t="shared" si="2"/>
        <v>UCCAPFGDKEND</v>
      </c>
      <c r="D70" t="s">
        <v>28</v>
      </c>
      <c r="E70" t="str">
        <f t="shared" si="3"/>
        <v>ETCLEKEND-E</v>
      </c>
      <c r="F70" t="s">
        <v>21</v>
      </c>
      <c r="G70" t="s">
        <v>21</v>
      </c>
      <c r="H70" t="s">
        <v>21</v>
      </c>
      <c r="I70">
        <v>0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</row>
    <row r="71" spans="2:42" x14ac:dyDescent="0.25">
      <c r="B71" t="s">
        <v>29</v>
      </c>
      <c r="C71" t="str">
        <f t="shared" si="2"/>
        <v>UCCAPFGDKRIE</v>
      </c>
      <c r="D71" t="s">
        <v>28</v>
      </c>
      <c r="E71" t="str">
        <f t="shared" si="3"/>
        <v>ETCLEKRIE-E</v>
      </c>
      <c r="F71" t="s">
        <v>21</v>
      </c>
      <c r="G71" t="s">
        <v>21</v>
      </c>
      <c r="H71" t="s">
        <v>21</v>
      </c>
      <c r="I71">
        <v>0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</row>
    <row r="72" spans="2:42" x14ac:dyDescent="0.25">
      <c r="B72" t="s">
        <v>29</v>
      </c>
      <c r="C72" t="str">
        <f t="shared" si="2"/>
        <v>UCCAPFGDLETH</v>
      </c>
      <c r="D72" t="s">
        <v>28</v>
      </c>
      <c r="E72" t="str">
        <f t="shared" si="3"/>
        <v>ETCLELETH-E</v>
      </c>
      <c r="F72" t="s">
        <v>21</v>
      </c>
      <c r="G72" t="s">
        <v>21</v>
      </c>
      <c r="H72" t="s">
        <v>21</v>
      </c>
      <c r="I72">
        <v>0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</row>
    <row r="73" spans="2:42" x14ac:dyDescent="0.25">
      <c r="B73" t="s">
        <v>29</v>
      </c>
      <c r="C73" t="str">
        <f t="shared" si="2"/>
        <v>UCCAPFGDMAJD</v>
      </c>
      <c r="D73" t="s">
        <v>28</v>
      </c>
      <c r="E73" t="str">
        <f t="shared" si="3"/>
        <v>ETCLEMAJD-E</v>
      </c>
      <c r="F73" t="s">
        <v>21</v>
      </c>
      <c r="G73" t="s">
        <v>21</v>
      </c>
      <c r="H73" t="s">
        <v>21</v>
      </c>
      <c r="I73">
        <v>0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</row>
    <row r="74" spans="2:42" x14ac:dyDescent="0.25">
      <c r="B74" t="s">
        <v>29</v>
      </c>
      <c r="C74" t="str">
        <f t="shared" si="2"/>
        <v>UCCAPFGDMAJW</v>
      </c>
      <c r="D74" t="s">
        <v>28</v>
      </c>
      <c r="E74" t="str">
        <f t="shared" si="3"/>
        <v>ETCLEMAJW-E</v>
      </c>
      <c r="F74" t="s">
        <v>21</v>
      </c>
      <c r="G74" t="s">
        <v>21</v>
      </c>
      <c r="H74" t="s">
        <v>21</v>
      </c>
      <c r="I74">
        <v>0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</row>
    <row r="75" spans="2:42" x14ac:dyDescent="0.25">
      <c r="B75" t="s">
        <v>29</v>
      </c>
      <c r="C75" t="str">
        <f t="shared" si="2"/>
        <v>UCCAPFGDMATI</v>
      </c>
      <c r="D75" t="s">
        <v>28</v>
      </c>
      <c r="E75" t="str">
        <f t="shared" si="3"/>
        <v>ETCLEMATI-E</v>
      </c>
      <c r="F75" t="s">
        <v>21</v>
      </c>
      <c r="G75" t="s">
        <v>21</v>
      </c>
      <c r="H75" t="s">
        <v>21</v>
      </c>
      <c r="I75">
        <v>0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</row>
    <row r="76" spans="2:42" x14ac:dyDescent="0.25">
      <c r="B76" t="s">
        <v>29</v>
      </c>
      <c r="C76" t="str">
        <f t="shared" si="2"/>
        <v>UCCAPFGDMATL</v>
      </c>
      <c r="D76" t="s">
        <v>28</v>
      </c>
      <c r="E76" t="str">
        <f t="shared" si="3"/>
        <v>ETCLEMATL-E</v>
      </c>
      <c r="F76" t="s">
        <v>21</v>
      </c>
      <c r="G76" t="s">
        <v>21</v>
      </c>
      <c r="H76" t="s">
        <v>21</v>
      </c>
      <c r="I76">
        <v>0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</row>
    <row r="77" spans="2:42" x14ac:dyDescent="0.25">
      <c r="B77" t="s">
        <v>29</v>
      </c>
      <c r="C77" t="str">
        <f t="shared" si="2"/>
        <v>UCCAPFGDTUTU</v>
      </c>
      <c r="D77" t="s">
        <v>28</v>
      </c>
      <c r="E77" t="str">
        <f t="shared" si="3"/>
        <v>ETCLETUTU-E</v>
      </c>
      <c r="F77" t="s">
        <v>21</v>
      </c>
      <c r="G77" t="s">
        <v>21</v>
      </c>
      <c r="H77" t="s">
        <v>21</v>
      </c>
      <c r="I77">
        <v>0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</row>
    <row r="78" spans="2:42" x14ac:dyDescent="0.25">
      <c r="B78" t="s">
        <v>29</v>
      </c>
      <c r="C78" t="str">
        <f t="shared" si="2"/>
        <v>UCCAPFGDMEDU</v>
      </c>
      <c r="D78" t="s">
        <v>28</v>
      </c>
      <c r="E78" t="str">
        <f t="shared" si="3"/>
        <v>ETCLEMEDU-N</v>
      </c>
      <c r="F78" t="s">
        <v>21</v>
      </c>
      <c r="G78" t="s">
        <v>21</v>
      </c>
      <c r="H78" t="s">
        <v>21</v>
      </c>
      <c r="I78">
        <v>0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</row>
    <row r="79" spans="2:42" x14ac:dyDescent="0.25">
      <c r="B79" t="s">
        <v>29</v>
      </c>
      <c r="C79" t="str">
        <f>C64</f>
        <v>UCCAPFGDCAMD</v>
      </c>
      <c r="D79" t="s">
        <v>28</v>
      </c>
      <c r="E79" t="str">
        <f>E49</f>
        <v>FGDCAMD-E</v>
      </c>
      <c r="F79" t="s">
        <v>21</v>
      </c>
      <c r="G79" t="s">
        <v>21</v>
      </c>
      <c r="H79" t="s">
        <v>21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2:42" x14ac:dyDescent="0.25">
      <c r="B80" t="s">
        <v>29</v>
      </c>
      <c r="C80" t="str">
        <f t="shared" ref="C80:C93" si="4">C65</f>
        <v>UCCAPFGDGROO</v>
      </c>
      <c r="D80" t="s">
        <v>28</v>
      </c>
      <c r="E80" t="str">
        <f t="shared" ref="E80:E93" si="5">E50</f>
        <v>FGDGROO-E</v>
      </c>
      <c r="F80" t="s">
        <v>21</v>
      </c>
      <c r="G80" t="s">
        <v>21</v>
      </c>
      <c r="H80" t="s">
        <v>21</v>
      </c>
      <c r="I80">
        <v>0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2:42" x14ac:dyDescent="0.25">
      <c r="B81" t="s">
        <v>29</v>
      </c>
      <c r="C81" t="str">
        <f t="shared" si="4"/>
        <v>UCCAPFGDKOMA</v>
      </c>
      <c r="D81" t="s">
        <v>28</v>
      </c>
      <c r="E81" t="str">
        <f t="shared" si="5"/>
        <v>FGDKOMA-E</v>
      </c>
      <c r="F81" t="s">
        <v>21</v>
      </c>
      <c r="G81" t="s">
        <v>21</v>
      </c>
      <c r="H81" t="s">
        <v>21</v>
      </c>
      <c r="I81">
        <v>0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2:42" x14ac:dyDescent="0.25">
      <c r="B82" t="s">
        <v>29</v>
      </c>
      <c r="C82" t="str">
        <f t="shared" si="4"/>
        <v>UCCAPFGDARNO</v>
      </c>
      <c r="D82" t="s">
        <v>28</v>
      </c>
      <c r="E82" t="str">
        <f t="shared" si="5"/>
        <v>FGDARNO-E</v>
      </c>
      <c r="F82" t="s">
        <v>21</v>
      </c>
      <c r="G82" t="s">
        <v>21</v>
      </c>
      <c r="H82" t="s">
        <v>21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2:42" x14ac:dyDescent="0.25">
      <c r="B83" t="s">
        <v>29</v>
      </c>
      <c r="C83" t="str">
        <f t="shared" si="4"/>
        <v>UCCAPFGDDUVH</v>
      </c>
      <c r="D83" t="s">
        <v>28</v>
      </c>
      <c r="E83" t="str">
        <f t="shared" si="5"/>
        <v>FGDDUVH-E</v>
      </c>
      <c r="F83" t="s">
        <v>21</v>
      </c>
      <c r="G83" t="s">
        <v>21</v>
      </c>
      <c r="H83" t="s">
        <v>21</v>
      </c>
      <c r="I83">
        <v>0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2:42" x14ac:dyDescent="0.25">
      <c r="B84" t="s">
        <v>29</v>
      </c>
      <c r="C84" t="str">
        <f t="shared" si="4"/>
        <v>UCCAPFGDHEND</v>
      </c>
      <c r="D84" t="s">
        <v>28</v>
      </c>
      <c r="E84" t="str">
        <f t="shared" si="5"/>
        <v>FGDHEND-E</v>
      </c>
      <c r="F84" t="s">
        <v>21</v>
      </c>
      <c r="G84" t="s">
        <v>21</v>
      </c>
      <c r="H84" t="s">
        <v>21</v>
      </c>
      <c r="I84">
        <v>0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2:42" x14ac:dyDescent="0.25">
      <c r="B85" t="s">
        <v>29</v>
      </c>
      <c r="C85" t="str">
        <f t="shared" si="4"/>
        <v>UCCAPFGDKEND</v>
      </c>
      <c r="D85" t="s">
        <v>28</v>
      </c>
      <c r="E85" t="str">
        <f t="shared" si="5"/>
        <v>FGDKEND-E</v>
      </c>
      <c r="F85" t="s">
        <v>21</v>
      </c>
      <c r="G85" t="s">
        <v>21</v>
      </c>
      <c r="H85" t="s">
        <v>21</v>
      </c>
      <c r="I85">
        <v>0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2:42" x14ac:dyDescent="0.25">
      <c r="B86" t="s">
        <v>29</v>
      </c>
      <c r="C86" t="str">
        <f t="shared" si="4"/>
        <v>UCCAPFGDKRIE</v>
      </c>
      <c r="D86" t="s">
        <v>28</v>
      </c>
      <c r="E86" t="str">
        <f t="shared" si="5"/>
        <v>FGDKRIE-E</v>
      </c>
      <c r="F86" t="s">
        <v>21</v>
      </c>
      <c r="G86" t="s">
        <v>21</v>
      </c>
      <c r="H86" t="s">
        <v>21</v>
      </c>
      <c r="I86">
        <v>0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2:42" x14ac:dyDescent="0.25">
      <c r="B87" t="s">
        <v>29</v>
      </c>
      <c r="C87" t="str">
        <f t="shared" si="4"/>
        <v>UCCAPFGDLETH</v>
      </c>
      <c r="D87" t="s">
        <v>28</v>
      </c>
      <c r="E87" t="str">
        <f t="shared" si="5"/>
        <v>FGDLETH-E</v>
      </c>
      <c r="F87" t="s">
        <v>21</v>
      </c>
      <c r="G87" t="s">
        <v>21</v>
      </c>
      <c r="H87" t="s">
        <v>21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2:42" x14ac:dyDescent="0.25">
      <c r="B88" t="s">
        <v>29</v>
      </c>
      <c r="C88" t="str">
        <f t="shared" si="4"/>
        <v>UCCAPFGDMAJD</v>
      </c>
      <c r="D88" t="s">
        <v>28</v>
      </c>
      <c r="E88" t="str">
        <f t="shared" si="5"/>
        <v>FGDMAJD-E</v>
      </c>
      <c r="F88" t="s">
        <v>21</v>
      </c>
      <c r="G88" t="s">
        <v>21</v>
      </c>
      <c r="H88" t="s">
        <v>21</v>
      </c>
      <c r="I88">
        <v>0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2:42" x14ac:dyDescent="0.25">
      <c r="B89" t="s">
        <v>29</v>
      </c>
      <c r="C89" t="str">
        <f t="shared" si="4"/>
        <v>UCCAPFGDMAJW</v>
      </c>
      <c r="D89" t="s">
        <v>28</v>
      </c>
      <c r="E89" t="str">
        <f t="shared" si="5"/>
        <v>FGDMAJW-E</v>
      </c>
      <c r="F89" t="s">
        <v>21</v>
      </c>
      <c r="G89" t="s">
        <v>21</v>
      </c>
      <c r="H89" t="s">
        <v>21</v>
      </c>
      <c r="I89">
        <v>0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2:42" x14ac:dyDescent="0.25">
      <c r="B90" t="s">
        <v>29</v>
      </c>
      <c r="C90" t="str">
        <f t="shared" si="4"/>
        <v>UCCAPFGDMATI</v>
      </c>
      <c r="D90" t="s">
        <v>28</v>
      </c>
      <c r="E90" t="str">
        <f t="shared" si="5"/>
        <v>FGDMATI-E</v>
      </c>
      <c r="F90" t="s">
        <v>21</v>
      </c>
      <c r="G90" t="s">
        <v>21</v>
      </c>
      <c r="H90" t="s">
        <v>21</v>
      </c>
      <c r="I90">
        <v>0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2:42" x14ac:dyDescent="0.25">
      <c r="B91" t="s">
        <v>29</v>
      </c>
      <c r="C91" t="str">
        <f t="shared" si="4"/>
        <v>UCCAPFGDMATL</v>
      </c>
      <c r="D91" t="s">
        <v>28</v>
      </c>
      <c r="E91" t="str">
        <f t="shared" si="5"/>
        <v>FGDMATL-E</v>
      </c>
      <c r="F91" t="s">
        <v>21</v>
      </c>
      <c r="G91" t="s">
        <v>21</v>
      </c>
      <c r="H91" t="s">
        <v>21</v>
      </c>
      <c r="I91">
        <v>0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2:42" x14ac:dyDescent="0.25">
      <c r="B92" t="s">
        <v>29</v>
      </c>
      <c r="C92" t="str">
        <f t="shared" si="4"/>
        <v>UCCAPFGDTUTU</v>
      </c>
      <c r="D92" t="s">
        <v>28</v>
      </c>
      <c r="E92" t="str">
        <f t="shared" si="5"/>
        <v>FGDTUTU-E</v>
      </c>
      <c r="F92" t="s">
        <v>21</v>
      </c>
      <c r="G92" t="s">
        <v>21</v>
      </c>
      <c r="H92" t="s">
        <v>21</v>
      </c>
      <c r="I92">
        <v>0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2:42" x14ac:dyDescent="0.25">
      <c r="B93" t="s">
        <v>29</v>
      </c>
      <c r="C93" t="str">
        <f t="shared" si="4"/>
        <v>UCCAPFGDMEDU</v>
      </c>
      <c r="D93" t="s">
        <v>28</v>
      </c>
      <c r="E93" t="str">
        <f t="shared" si="5"/>
        <v>FGDMEDU-N</v>
      </c>
      <c r="F93" t="s">
        <v>21</v>
      </c>
      <c r="G93" t="s">
        <v>21</v>
      </c>
      <c r="H93" t="s">
        <v>21</v>
      </c>
      <c r="I93">
        <v>0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2317-7B1D-44ED-B9E5-CEE6232D9251}">
  <dimension ref="A1:I32"/>
  <sheetViews>
    <sheetView topLeftCell="A2" workbookViewId="0">
      <selection activeCell="I2" sqref="I2:I32"/>
    </sheetView>
  </sheetViews>
  <sheetFormatPr defaultRowHeight="15" x14ac:dyDescent="0.25"/>
  <cols>
    <col min="2" max="2" width="11.28515625" bestFit="1" customWidth="1"/>
    <col min="3" max="3" width="16" bestFit="1" customWidth="1"/>
    <col min="4" max="8" width="1.7109375" bestFit="1" customWidth="1"/>
    <col min="9" max="9" width="2" bestFit="1" customWidth="1"/>
  </cols>
  <sheetData>
    <row r="1" spans="1:9" x14ac:dyDescent="0.25">
      <c r="A1" t="s">
        <v>10</v>
      </c>
      <c r="B1" t="s">
        <v>5</v>
      </c>
    </row>
    <row r="2" spans="1:9" x14ac:dyDescent="0.25">
      <c r="B2" t="s">
        <v>30</v>
      </c>
      <c r="C2" t="str">
        <f>'REGION1-Items'!C2</f>
        <v>UCACTFGDCAMD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>
        <v>1</v>
      </c>
    </row>
    <row r="3" spans="1:9" x14ac:dyDescent="0.25">
      <c r="B3" t="s">
        <v>30</v>
      </c>
      <c r="C3" t="str">
        <f>'REGION1-Items'!C3</f>
        <v>UCACTFGDGROO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>
        <v>1</v>
      </c>
    </row>
    <row r="4" spans="1:9" x14ac:dyDescent="0.25">
      <c r="B4" t="s">
        <v>30</v>
      </c>
      <c r="C4" t="str">
        <f>'REGION1-Items'!C4</f>
        <v>UCACTFGDKOMA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>
        <v>1</v>
      </c>
    </row>
    <row r="5" spans="1:9" x14ac:dyDescent="0.25">
      <c r="B5" t="s">
        <v>30</v>
      </c>
      <c r="C5" t="str">
        <f>'REGION1-Items'!C5</f>
        <v>UCACTFGDARNO</v>
      </c>
      <c r="D5" t="s">
        <v>21</v>
      </c>
      <c r="E5" t="s">
        <v>21</v>
      </c>
      <c r="F5" t="s">
        <v>21</v>
      </c>
      <c r="G5" t="s">
        <v>21</v>
      </c>
      <c r="H5" t="s">
        <v>21</v>
      </c>
      <c r="I5">
        <v>1</v>
      </c>
    </row>
    <row r="6" spans="1:9" x14ac:dyDescent="0.25">
      <c r="B6" t="s">
        <v>30</v>
      </c>
      <c r="C6" t="str">
        <f>'REGION1-Items'!C6</f>
        <v>UCACTFGDDUVH</v>
      </c>
      <c r="D6" t="s">
        <v>21</v>
      </c>
      <c r="E6" t="s">
        <v>21</v>
      </c>
      <c r="F6" t="s">
        <v>21</v>
      </c>
      <c r="G6" t="s">
        <v>21</v>
      </c>
      <c r="H6" t="s">
        <v>21</v>
      </c>
      <c r="I6">
        <v>1</v>
      </c>
    </row>
    <row r="7" spans="1:9" x14ac:dyDescent="0.25">
      <c r="B7" t="s">
        <v>30</v>
      </c>
      <c r="C7" t="str">
        <f>'REGION1-Items'!C7</f>
        <v>UCACTFGDHEND</v>
      </c>
      <c r="D7" t="s">
        <v>21</v>
      </c>
      <c r="E7" t="s">
        <v>21</v>
      </c>
      <c r="F7" t="s">
        <v>21</v>
      </c>
      <c r="G7" t="s">
        <v>21</v>
      </c>
      <c r="H7" t="s">
        <v>21</v>
      </c>
      <c r="I7">
        <v>1</v>
      </c>
    </row>
    <row r="8" spans="1:9" x14ac:dyDescent="0.25">
      <c r="B8" t="s">
        <v>30</v>
      </c>
      <c r="C8" t="str">
        <f>'REGION1-Items'!C8</f>
        <v>UCACTFGDKEND</v>
      </c>
      <c r="D8" t="s">
        <v>21</v>
      </c>
      <c r="E8" t="s">
        <v>21</v>
      </c>
      <c r="F8" t="s">
        <v>21</v>
      </c>
      <c r="G8" t="s">
        <v>21</v>
      </c>
      <c r="H8" t="s">
        <v>21</v>
      </c>
      <c r="I8">
        <v>1</v>
      </c>
    </row>
    <row r="9" spans="1:9" x14ac:dyDescent="0.25">
      <c r="B9" t="s">
        <v>30</v>
      </c>
      <c r="C9" t="str">
        <f>'REGION1-Items'!C9</f>
        <v>UCACTFGDKRIE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>
        <v>1</v>
      </c>
    </row>
    <row r="10" spans="1:9" x14ac:dyDescent="0.25">
      <c r="B10" t="s">
        <v>30</v>
      </c>
      <c r="C10" t="str">
        <f>'REGION1-Items'!C10</f>
        <v>UCACTFGDLETH</v>
      </c>
      <c r="D10" t="s">
        <v>21</v>
      </c>
      <c r="E10" t="s">
        <v>21</v>
      </c>
      <c r="F10" t="s">
        <v>21</v>
      </c>
      <c r="G10" t="s">
        <v>21</v>
      </c>
      <c r="H10" t="s">
        <v>21</v>
      </c>
      <c r="I10">
        <v>1</v>
      </c>
    </row>
    <row r="11" spans="1:9" x14ac:dyDescent="0.25">
      <c r="B11" t="s">
        <v>30</v>
      </c>
      <c r="C11" t="str">
        <f>'REGION1-Items'!C11</f>
        <v>UCACTFGDMAJD</v>
      </c>
      <c r="D11" t="s">
        <v>21</v>
      </c>
      <c r="E11" t="s">
        <v>21</v>
      </c>
      <c r="F11" t="s">
        <v>21</v>
      </c>
      <c r="G11" t="s">
        <v>21</v>
      </c>
      <c r="H11" t="s">
        <v>21</v>
      </c>
      <c r="I11">
        <v>1</v>
      </c>
    </row>
    <row r="12" spans="1:9" x14ac:dyDescent="0.25">
      <c r="B12" t="s">
        <v>30</v>
      </c>
      <c r="C12" t="str">
        <f>'REGION1-Items'!C12</f>
        <v>UCACTFGDMAJW</v>
      </c>
      <c r="D12" t="s">
        <v>21</v>
      </c>
      <c r="E12" t="s">
        <v>21</v>
      </c>
      <c r="F12" t="s">
        <v>21</v>
      </c>
      <c r="G12" t="s">
        <v>21</v>
      </c>
      <c r="H12" t="s">
        <v>21</v>
      </c>
      <c r="I12">
        <v>1</v>
      </c>
    </row>
    <row r="13" spans="1:9" x14ac:dyDescent="0.25">
      <c r="B13" t="s">
        <v>30</v>
      </c>
      <c r="C13" t="str">
        <f>'REGION1-Items'!C13</f>
        <v>UCACTFGDMATI</v>
      </c>
      <c r="D13" t="s">
        <v>21</v>
      </c>
      <c r="E13" t="s">
        <v>21</v>
      </c>
      <c r="F13" t="s">
        <v>21</v>
      </c>
      <c r="G13" t="s">
        <v>21</v>
      </c>
      <c r="H13" t="s">
        <v>21</v>
      </c>
      <c r="I13">
        <v>1</v>
      </c>
    </row>
    <row r="14" spans="1:9" x14ac:dyDescent="0.25">
      <c r="B14" t="s">
        <v>30</v>
      </c>
      <c r="C14" t="str">
        <f>'REGION1-Items'!C14</f>
        <v>UCACTFGDMATL</v>
      </c>
      <c r="D14" t="s">
        <v>21</v>
      </c>
      <c r="E14" t="s">
        <v>21</v>
      </c>
      <c r="F14" t="s">
        <v>21</v>
      </c>
      <c r="G14" t="s">
        <v>21</v>
      </c>
      <c r="H14" t="s">
        <v>21</v>
      </c>
      <c r="I14">
        <v>1</v>
      </c>
    </row>
    <row r="15" spans="1:9" x14ac:dyDescent="0.25">
      <c r="B15" t="s">
        <v>30</v>
      </c>
      <c r="C15" t="str">
        <f>'REGION1-Items'!C15</f>
        <v>UCACTFGDTUTU</v>
      </c>
      <c r="D15" t="s">
        <v>21</v>
      </c>
      <c r="E15" t="s">
        <v>21</v>
      </c>
      <c r="F15" t="s">
        <v>21</v>
      </c>
      <c r="G15" t="s">
        <v>21</v>
      </c>
      <c r="H15" t="s">
        <v>21</v>
      </c>
      <c r="I15">
        <v>1</v>
      </c>
    </row>
    <row r="16" spans="1:9" x14ac:dyDescent="0.25">
      <c r="B16" t="s">
        <v>30</v>
      </c>
      <c r="C16" t="str">
        <f>'REGION1-Items'!C16</f>
        <v>UCACTFGDMEDU</v>
      </c>
      <c r="D16" t="s">
        <v>21</v>
      </c>
      <c r="E16" t="s">
        <v>21</v>
      </c>
      <c r="F16" t="s">
        <v>21</v>
      </c>
      <c r="G16" t="s">
        <v>21</v>
      </c>
      <c r="H16" t="s">
        <v>21</v>
      </c>
      <c r="I16">
        <v>1</v>
      </c>
    </row>
    <row r="17" spans="2:9" x14ac:dyDescent="0.25">
      <c r="B17" t="s">
        <v>30</v>
      </c>
      <c r="C17" t="str">
        <f>'REGION1-Items'!C17</f>
        <v>UCACTFGDMD-E</v>
      </c>
      <c r="D17" t="s">
        <v>21</v>
      </c>
      <c r="E17" t="s">
        <v>21</v>
      </c>
      <c r="F17" t="s">
        <v>21</v>
      </c>
      <c r="G17" t="s">
        <v>21</v>
      </c>
      <c r="H17" t="s">
        <v>21</v>
      </c>
      <c r="I17">
        <v>1</v>
      </c>
    </row>
    <row r="18" spans="2:9" x14ac:dyDescent="0.25">
      <c r="B18" t="s">
        <v>30</v>
      </c>
      <c r="C18" t="str">
        <f>'REGION1-Items'!C18</f>
        <v>UCCAPFGDCAMD</v>
      </c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>
        <v>1</v>
      </c>
    </row>
    <row r="19" spans="2:9" x14ac:dyDescent="0.25">
      <c r="B19" t="s">
        <v>30</v>
      </c>
      <c r="C19" t="str">
        <f>'REGION1-Items'!C19</f>
        <v>UCCAPFGDGROO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>
        <v>1</v>
      </c>
    </row>
    <row r="20" spans="2:9" x14ac:dyDescent="0.25">
      <c r="B20" t="s">
        <v>30</v>
      </c>
      <c r="C20" t="str">
        <f>'REGION1-Items'!C20</f>
        <v>UCCAPFGDKOMA</v>
      </c>
      <c r="D20" t="s">
        <v>21</v>
      </c>
      <c r="E20" t="s">
        <v>21</v>
      </c>
      <c r="F20" t="s">
        <v>21</v>
      </c>
      <c r="G20" t="s">
        <v>21</v>
      </c>
      <c r="H20" t="s">
        <v>21</v>
      </c>
      <c r="I20">
        <v>1</v>
      </c>
    </row>
    <row r="21" spans="2:9" x14ac:dyDescent="0.25">
      <c r="B21" t="s">
        <v>30</v>
      </c>
      <c r="C21" t="str">
        <f>'REGION1-Items'!C21</f>
        <v>UCCAPFGDARNO</v>
      </c>
      <c r="D21" t="s">
        <v>21</v>
      </c>
      <c r="E21" t="s">
        <v>21</v>
      </c>
      <c r="F21" t="s">
        <v>21</v>
      </c>
      <c r="G21" t="s">
        <v>21</v>
      </c>
      <c r="H21" t="s">
        <v>21</v>
      </c>
      <c r="I21">
        <v>1</v>
      </c>
    </row>
    <row r="22" spans="2:9" x14ac:dyDescent="0.25">
      <c r="B22" t="s">
        <v>30</v>
      </c>
      <c r="C22" t="str">
        <f>'REGION1-Items'!C22</f>
        <v>UCCAPFGDDUVH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>
        <v>1</v>
      </c>
    </row>
    <row r="23" spans="2:9" x14ac:dyDescent="0.25">
      <c r="B23" t="s">
        <v>30</v>
      </c>
      <c r="C23" t="str">
        <f>'REGION1-Items'!C23</f>
        <v>UCCAPFGDHEND</v>
      </c>
      <c r="D23" t="s">
        <v>21</v>
      </c>
      <c r="E23" t="s">
        <v>21</v>
      </c>
      <c r="F23" t="s">
        <v>21</v>
      </c>
      <c r="G23" t="s">
        <v>21</v>
      </c>
      <c r="H23" t="s">
        <v>21</v>
      </c>
      <c r="I23">
        <v>1</v>
      </c>
    </row>
    <row r="24" spans="2:9" x14ac:dyDescent="0.25">
      <c r="B24" t="s">
        <v>30</v>
      </c>
      <c r="C24" t="str">
        <f>'REGION1-Items'!C24</f>
        <v>UCCAPFGDKEND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>
        <v>1</v>
      </c>
    </row>
    <row r="25" spans="2:9" x14ac:dyDescent="0.25">
      <c r="B25" t="s">
        <v>30</v>
      </c>
      <c r="C25" t="str">
        <f>'REGION1-Items'!C25</f>
        <v>UCCAPFGDKRIE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>
        <v>1</v>
      </c>
    </row>
    <row r="26" spans="2:9" x14ac:dyDescent="0.25">
      <c r="B26" t="s">
        <v>30</v>
      </c>
      <c r="C26" t="str">
        <f>'REGION1-Items'!C26</f>
        <v>UCCAPFGDLETH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>
        <v>1</v>
      </c>
    </row>
    <row r="27" spans="2:9" x14ac:dyDescent="0.25">
      <c r="B27" t="s">
        <v>30</v>
      </c>
      <c r="C27" t="str">
        <f>'REGION1-Items'!C27</f>
        <v>UCCAPFGDMAJD</v>
      </c>
      <c r="D27" t="s">
        <v>21</v>
      </c>
      <c r="E27" t="s">
        <v>21</v>
      </c>
      <c r="F27" t="s">
        <v>21</v>
      </c>
      <c r="G27" t="s">
        <v>21</v>
      </c>
      <c r="H27" t="s">
        <v>21</v>
      </c>
      <c r="I27">
        <v>1</v>
      </c>
    </row>
    <row r="28" spans="2:9" x14ac:dyDescent="0.25">
      <c r="B28" t="s">
        <v>30</v>
      </c>
      <c r="C28" t="str">
        <f>'REGION1-Items'!C28</f>
        <v>UCCAPFGDMAJW</v>
      </c>
      <c r="D28" t="s">
        <v>21</v>
      </c>
      <c r="E28" t="s">
        <v>21</v>
      </c>
      <c r="F28" t="s">
        <v>21</v>
      </c>
      <c r="G28" t="s">
        <v>21</v>
      </c>
      <c r="H28" t="s">
        <v>21</v>
      </c>
      <c r="I28">
        <v>1</v>
      </c>
    </row>
    <row r="29" spans="2:9" x14ac:dyDescent="0.25">
      <c r="B29" t="s">
        <v>30</v>
      </c>
      <c r="C29" t="str">
        <f>'REGION1-Items'!C29</f>
        <v>UCCAPFGDMATI</v>
      </c>
      <c r="D29" t="s">
        <v>21</v>
      </c>
      <c r="E29" t="s">
        <v>21</v>
      </c>
      <c r="F29" t="s">
        <v>21</v>
      </c>
      <c r="G29" t="s">
        <v>21</v>
      </c>
      <c r="H29" t="s">
        <v>21</v>
      </c>
      <c r="I29">
        <v>1</v>
      </c>
    </row>
    <row r="30" spans="2:9" x14ac:dyDescent="0.25">
      <c r="B30" t="s">
        <v>30</v>
      </c>
      <c r="C30" t="str">
        <f>'REGION1-Items'!C30</f>
        <v>UCCAPFGDMATL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>
        <v>1</v>
      </c>
    </row>
    <row r="31" spans="2:9" x14ac:dyDescent="0.25">
      <c r="B31" t="s">
        <v>30</v>
      </c>
      <c r="C31" t="str">
        <f>'REGION1-Items'!C31</f>
        <v>UCCAPFGDTUTU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>
        <v>1</v>
      </c>
    </row>
    <row r="32" spans="2:9" x14ac:dyDescent="0.25">
      <c r="B32" t="s">
        <v>30</v>
      </c>
      <c r="C32" t="str">
        <f>'REGION1-Items'!C32</f>
        <v>UCCAPFGDMEDU</v>
      </c>
      <c r="D32" t="s">
        <v>21</v>
      </c>
      <c r="E32" t="s">
        <v>21</v>
      </c>
      <c r="F32" t="s">
        <v>21</v>
      </c>
      <c r="G32" t="s">
        <v>21</v>
      </c>
      <c r="H32" t="s">
        <v>21</v>
      </c>
      <c r="I3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754F-D685-4CE1-9E38-EAF863DF0900}">
  <dimension ref="A1:B1"/>
  <sheetViews>
    <sheetView workbookViewId="0"/>
  </sheetViews>
  <sheetFormatPr defaultRowHeight="15" x14ac:dyDescent="0.25"/>
  <cols>
    <col min="2" max="2" width="17.5703125" bestFit="1" customWidth="1"/>
  </cols>
  <sheetData>
    <row r="1" spans="1:2" x14ac:dyDescent="0.25">
      <c r="A1" t="s">
        <v>31</v>
      </c>
      <c r="B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5BBE-C3D4-4228-A1FE-CD31507D8104}">
  <dimension ref="A1:B1"/>
  <sheetViews>
    <sheetView workbookViewId="0"/>
  </sheetViews>
  <sheetFormatPr defaultRowHeight="15" x14ac:dyDescent="0.25"/>
  <cols>
    <col min="1" max="1" width="10" bestFit="1" customWidth="1"/>
    <col min="2" max="2" width="17.5703125" bestFit="1" customWidth="1"/>
  </cols>
  <sheetData>
    <row r="1" spans="1:2" x14ac:dyDescent="0.25">
      <c r="A1" t="s">
        <v>32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RegionInfo</vt:lpstr>
      <vt:lpstr>_GLOBAL-Items</vt:lpstr>
      <vt:lpstr>_GLOBAL-TSData</vt:lpstr>
      <vt:lpstr>_GLOBAL-TIDData</vt:lpstr>
      <vt:lpstr>REGION1-Items</vt:lpstr>
      <vt:lpstr>REGION1-TSData</vt:lpstr>
      <vt:lpstr>REGION1-TIDData</vt:lpstr>
      <vt:lpstr>Trade-TSData</vt:lpstr>
      <vt:lpstr>Trade-TIDData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2022-11-04T09:42:24Z</dcterms:created>
  <dcterms:modified xsi:type="dcterms:W3CDTF">2022-11-04T16:10:42Z</dcterms:modified>
</cp:coreProperties>
</file>