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Ans_WrkTI\"/>
    </mc:Choice>
  </mc:AlternateContent>
  <xr:revisionPtr revIDLastSave="0" documentId="13_ncr:1_{E7FA7387-6C21-4768-A81D-77CFAAEE0087}" xr6:coauthVersionLast="47" xr6:coauthVersionMax="47" xr10:uidLastSave="{00000000-0000-0000-0000-000000000000}"/>
  <bookViews>
    <workbookView xWindow="5415" yWindow="-20490" windowWidth="25380" windowHeight="14220" firstSheet="4" activeTab="6" xr2:uid="{68F05D03-8F32-4807-9132-E284F268B403}"/>
  </bookViews>
  <sheets>
    <sheet name="RegionInfo" sheetId="1" r:id="rId1"/>
    <sheet name="_GLOBAL-Items" sheetId="2" r:id="rId2"/>
    <sheet name="_GLOBAL-TSData" sheetId="3" r:id="rId3"/>
    <sheet name="_GLOBAL-TIDData" sheetId="4" r:id="rId4"/>
    <sheet name="REGION1-Items" sheetId="5" r:id="rId5"/>
    <sheet name="REGION1-TSData" sheetId="6" r:id="rId6"/>
    <sheet name="REGION1-TIDData" sheetId="7" r:id="rId7"/>
    <sheet name="Trade-TSData" sheetId="8" r:id="rId8"/>
    <sheet name="Trade-TIDData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2" i="7"/>
  <c r="J16" i="6"/>
  <c r="C3" i="6"/>
  <c r="J3" i="6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C4" i="6"/>
  <c r="J4" i="6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AI4" i="6" s="1"/>
  <c r="AJ4" i="6" s="1"/>
  <c r="AK4" i="6" s="1"/>
  <c r="AL4" i="6" s="1"/>
  <c r="AM4" i="6" s="1"/>
  <c r="AN4" i="6" s="1"/>
  <c r="AO4" i="6" s="1"/>
  <c r="AP4" i="6" s="1"/>
  <c r="C5" i="6"/>
  <c r="J5" i="6"/>
  <c r="K5" i="6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C6" i="6"/>
  <c r="J6" i="6"/>
  <c r="K6" i="6"/>
  <c r="L6" i="6"/>
  <c r="M6" i="6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M6" i="6" s="1"/>
  <c r="AN6" i="6" s="1"/>
  <c r="AO6" i="6" s="1"/>
  <c r="AP6" i="6" s="1"/>
  <c r="C7" i="6"/>
  <c r="J7" i="6"/>
  <c r="K7" i="6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C8" i="6"/>
  <c r="J8" i="6"/>
  <c r="K8" i="6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AI8" i="6" s="1"/>
  <c r="AJ8" i="6" s="1"/>
  <c r="AK8" i="6" s="1"/>
  <c r="AL8" i="6" s="1"/>
  <c r="AM8" i="6" s="1"/>
  <c r="AN8" i="6" s="1"/>
  <c r="AO8" i="6" s="1"/>
  <c r="AP8" i="6" s="1"/>
  <c r="C9" i="6"/>
  <c r="J9" i="6"/>
  <c r="K9" i="6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AG9" i="6" s="1"/>
  <c r="AH9" i="6" s="1"/>
  <c r="AI9" i="6" s="1"/>
  <c r="AJ9" i="6" s="1"/>
  <c r="AK9" i="6" s="1"/>
  <c r="AL9" i="6" s="1"/>
  <c r="AM9" i="6" s="1"/>
  <c r="AN9" i="6" s="1"/>
  <c r="AO9" i="6" s="1"/>
  <c r="AP9" i="6" s="1"/>
  <c r="C10" i="6"/>
  <c r="J10" i="6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L10" i="6" s="1"/>
  <c r="AM10" i="6" s="1"/>
  <c r="AN10" i="6" s="1"/>
  <c r="AO10" i="6" s="1"/>
  <c r="AP10" i="6" s="1"/>
  <c r="C11" i="6"/>
  <c r="J11" i="6"/>
  <c r="K11" i="6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AH11" i="6" s="1"/>
  <c r="AI11" i="6" s="1"/>
  <c r="AJ11" i="6" s="1"/>
  <c r="AK11" i="6" s="1"/>
  <c r="AL11" i="6" s="1"/>
  <c r="AM11" i="6" s="1"/>
  <c r="AN11" i="6" s="1"/>
  <c r="AO11" i="6" s="1"/>
  <c r="AP11" i="6" s="1"/>
  <c r="C12" i="6"/>
  <c r="J12" i="6"/>
  <c r="K12" i="6"/>
  <c r="L12" i="6"/>
  <c r="M12" i="6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C13" i="6"/>
  <c r="J13" i="6"/>
  <c r="K13" i="6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AH13" i="6" s="1"/>
  <c r="AI13" i="6" s="1"/>
  <c r="AJ13" i="6" s="1"/>
  <c r="AK13" i="6" s="1"/>
  <c r="AL13" i="6" s="1"/>
  <c r="AM13" i="6" s="1"/>
  <c r="AN13" i="6" s="1"/>
  <c r="AO13" i="6" s="1"/>
  <c r="AP13" i="6" s="1"/>
  <c r="C14" i="6"/>
  <c r="J14" i="6"/>
  <c r="K14" i="6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X14" i="6" s="1"/>
  <c r="Y14" i="6" s="1"/>
  <c r="Z14" i="6" s="1"/>
  <c r="AA14" i="6" s="1"/>
  <c r="AB14" i="6" s="1"/>
  <c r="AC14" i="6" s="1"/>
  <c r="AD14" i="6" s="1"/>
  <c r="AE14" i="6" s="1"/>
  <c r="AF14" i="6" s="1"/>
  <c r="AG14" i="6" s="1"/>
  <c r="AH14" i="6" s="1"/>
  <c r="AI14" i="6" s="1"/>
  <c r="AJ14" i="6" s="1"/>
  <c r="AK14" i="6" s="1"/>
  <c r="AL14" i="6" s="1"/>
  <c r="AM14" i="6" s="1"/>
  <c r="AN14" i="6" s="1"/>
  <c r="AO14" i="6" s="1"/>
  <c r="AP14" i="6" s="1"/>
  <c r="C15" i="6"/>
  <c r="J15" i="6"/>
  <c r="K15" i="6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AH15" i="6" s="1"/>
  <c r="AI15" i="6" s="1"/>
  <c r="AJ15" i="6" s="1"/>
  <c r="AK15" i="6" s="1"/>
  <c r="AL15" i="6" s="1"/>
  <c r="AM15" i="6" s="1"/>
  <c r="AN15" i="6" s="1"/>
  <c r="AO15" i="6" s="1"/>
  <c r="AP15" i="6" s="1"/>
  <c r="C16" i="6"/>
  <c r="K16" i="6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AH16" i="6" s="1"/>
  <c r="AI16" i="6" s="1"/>
  <c r="AJ16" i="6" s="1"/>
  <c r="AK16" i="6" s="1"/>
  <c r="AL16" i="6" s="1"/>
  <c r="AM16" i="6" s="1"/>
  <c r="AN16" i="6" s="1"/>
  <c r="AO16" i="6" s="1"/>
  <c r="AP16" i="6" s="1"/>
  <c r="L2" i="6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K2" i="6"/>
  <c r="J2" i="6"/>
  <c r="C2" i="6"/>
</calcChain>
</file>

<file path=xl/sharedStrings.xml><?xml version="1.0" encoding="utf-8"?>
<sst xmlns="http://schemas.openxmlformats.org/spreadsheetml/2006/main" count="279" uniqueCount="50">
  <si>
    <t>REGIONS</t>
  </si>
  <si>
    <t>_GLOBAL,REGION1</t>
  </si>
  <si>
    <t>_GLOBAL</t>
  </si>
  <si>
    <t>Special region for data parameters with no REG arg</t>
  </si>
  <si>
    <t>ALL_REG</t>
  </si>
  <si>
    <t>REGION1</t>
  </si>
  <si>
    <t>South Africa</t>
  </si>
  <si>
    <t>ALL_REG,REG</t>
  </si>
  <si>
    <t>ITEMS</t>
  </si>
  <si>
    <t>TS DATA</t>
  </si>
  <si>
    <t>TID DATA</t>
  </si>
  <si>
    <t>T</t>
  </si>
  <si>
    <t>FGDMEDU-N</t>
  </si>
  <si>
    <t>FGD for MEDUPI</t>
  </si>
  <si>
    <t>PJ,GW</t>
  </si>
  <si>
    <t>PRC,XTRACT,PRE,ANNUAL</t>
  </si>
  <si>
    <t>NCAP_DISC</t>
  </si>
  <si>
    <t>-</t>
  </si>
  <si>
    <t>U001</t>
  </si>
  <si>
    <t>PRC_DSCNCAP</t>
  </si>
  <si>
    <t>TS TRADE</t>
  </si>
  <si>
    <t>TID TRADE</t>
  </si>
  <si>
    <t>FGDCAMD-E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</si>
  <si>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</si>
  <si>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</si>
  <si>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</si>
  <si>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</si>
  <si>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</si>
  <si>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</si>
  <si>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</si>
  <si>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</si>
  <si>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</si>
  <si>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</si>
  <si>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</si>
  <si>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</si>
  <si>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</si>
  <si>
    <t>FGD for CAMDEN</t>
  </si>
  <si>
    <t>FGD for GROOTVLEI</t>
  </si>
  <si>
    <t>FGD for KOMATI</t>
  </si>
  <si>
    <t>FGD for ARNOT</t>
  </si>
  <si>
    <t>FGD for DUVHA</t>
  </si>
  <si>
    <t>FGD for HENDRINA</t>
  </si>
  <si>
    <t>FGD for KENDAL</t>
  </si>
  <si>
    <t>FGD for KRIEL</t>
  </si>
  <si>
    <t>FGD for LETHABO</t>
  </si>
  <si>
    <t>FGD for MAJUBA DRY</t>
  </si>
  <si>
    <t>FGD for MAJUBA WET</t>
  </si>
  <si>
    <t>FGD for MATIMBA</t>
  </si>
  <si>
    <t>FGD for MATLA</t>
  </si>
  <si>
    <t>FGD for TUTUKA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</si>
</sst>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3" fillId="0" borderId="0" xfId="2" applyFont="1"/>
    <xf numFmtId="0" fontId="4" fillId="0" borderId="0" xfId="2" applyFont="1"/>
  </cellXfs>
  <cellStyles count="3">
    <cellStyle name="Normal" xfId="0" builtinId="0"/>
    <cellStyle name="Normal 13" xfId="1" xr:uid="{E342409A-0A33-4A39-9D51-7F84BDEA4983}"/>
    <cellStyle name="Normal 2" xfId="2" xr:uid="{A61E9D75-8408-4CEF-B055-8B89F9D3CA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SATIM/DataSpreadsheets/TCH_PWR_FGD_CATA_Optimiz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Sv2-692-Home"/>
      <sheetName val="Index"/>
      <sheetName val="Processes"/>
      <sheetName val="Commodities"/>
      <sheetName val="ProcDataRetirement"/>
      <sheetName val="ProcDataFGD"/>
      <sheetName val="ProcDataAux"/>
      <sheetName val="ProcDataEndoRetireFX"/>
      <sheetName val="FGD"/>
      <sheetName val="retirement scenarios"/>
      <sheetName val="Deflator"/>
      <sheetName val="ANSv2-692-REGIONS"/>
      <sheetName val="ANSv2-692-Commodities"/>
      <sheetName val="ANSv2-692-Processes"/>
      <sheetName val="ANSv2-692-Constraints"/>
      <sheetName val="ANSv2-692-CommData"/>
      <sheetName val="ANSv2-692-ProcData"/>
      <sheetName val="ANSv2-692-ConstrData"/>
      <sheetName val="ANSv2-692-ITEMS"/>
      <sheetName val="ANSv2-692-TS DATA"/>
      <sheetName val="ANSv2-692-TID DATA"/>
      <sheetName val="ANSv2-692-TS&amp;TID DATA"/>
      <sheetName val="ANSv2-692-TS TRADE"/>
      <sheetName val="ANSv2-692-TID TRADE"/>
      <sheetName val="ANSv2-692-TS&amp;TID 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8">
          <cell r="Q18">
            <v>7</v>
          </cell>
          <cell r="R18">
            <v>1.4810000000000001</v>
          </cell>
        </row>
        <row r="19">
          <cell r="Q19">
            <v>3</v>
          </cell>
          <cell r="R19">
            <v>0.56999999999999995</v>
          </cell>
        </row>
        <row r="20">
          <cell r="Q20">
            <v>4</v>
          </cell>
          <cell r="R20">
            <v>0.41</v>
          </cell>
        </row>
        <row r="21">
          <cell r="Q21">
            <v>6</v>
          </cell>
          <cell r="R21">
            <v>2.2320000000000002</v>
          </cell>
        </row>
        <row r="22">
          <cell r="Q22">
            <v>5</v>
          </cell>
          <cell r="R22">
            <v>2.875</v>
          </cell>
        </row>
        <row r="23">
          <cell r="Q23">
            <v>7</v>
          </cell>
          <cell r="R23">
            <v>1.2929999999999999</v>
          </cell>
        </row>
        <row r="24">
          <cell r="Q24">
            <v>6</v>
          </cell>
          <cell r="R24">
            <v>3.84</v>
          </cell>
        </row>
        <row r="25">
          <cell r="Q25">
            <v>6</v>
          </cell>
          <cell r="R25">
            <v>2.85</v>
          </cell>
        </row>
        <row r="26">
          <cell r="Q26">
            <v>6</v>
          </cell>
          <cell r="R26">
            <v>3.5579999999999998</v>
          </cell>
        </row>
        <row r="27">
          <cell r="Q27">
            <v>3</v>
          </cell>
          <cell r="R27">
            <v>1.8330000000000002</v>
          </cell>
        </row>
        <row r="28">
          <cell r="Q28">
            <v>3</v>
          </cell>
          <cell r="R28">
            <v>2.0099999999999998</v>
          </cell>
        </row>
        <row r="29">
          <cell r="Q29">
            <v>6</v>
          </cell>
          <cell r="R29">
            <v>3.69</v>
          </cell>
        </row>
        <row r="30">
          <cell r="Q30">
            <v>6</v>
          </cell>
          <cell r="R30">
            <v>3.45</v>
          </cell>
        </row>
        <row r="31">
          <cell r="Q31">
            <v>6</v>
          </cell>
          <cell r="R31">
            <v>3.51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B812-2D01-4621-85A8-7E15291ED233}">
  <dimension ref="A1:C3"/>
  <sheetViews>
    <sheetView workbookViewId="0"/>
  </sheetViews>
  <sheetFormatPr defaultRowHeight="15" x14ac:dyDescent="0.25"/>
  <cols>
    <col min="1" max="1" width="8.85546875" bestFit="1" customWidth="1"/>
    <col min="2" max="2" width="46.7109375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5405-5ECF-4339-AD53-667AED3E2FD3}">
  <dimension ref="A1:B1"/>
  <sheetViews>
    <sheetView workbookViewId="0"/>
  </sheetViews>
  <sheetFormatPr defaultRowHeight="15" x14ac:dyDescent="0.25"/>
  <cols>
    <col min="1" max="1" width="6.28515625" bestFit="1" customWidth="1"/>
    <col min="2" max="2" width="8.85546875" bestFit="1" customWidth="1"/>
  </cols>
  <sheetData>
    <row r="1" spans="1:2" x14ac:dyDescent="0.25">
      <c r="A1" t="s">
        <v>8</v>
      </c>
      <c r="B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79C22-FCF6-4E10-A6F0-BF206258CDB0}">
  <dimension ref="A1:B1"/>
  <sheetViews>
    <sheetView workbookViewId="0"/>
  </sheetViews>
  <sheetFormatPr defaultRowHeight="15" x14ac:dyDescent="0.25"/>
  <cols>
    <col min="1" max="1" width="8.28515625" bestFit="1" customWidth="1"/>
    <col min="2" max="2" width="8.85546875" bestFit="1" customWidth="1"/>
  </cols>
  <sheetData>
    <row r="1" spans="1:2" x14ac:dyDescent="0.25">
      <c r="A1" t="s">
        <v>9</v>
      </c>
      <c r="B1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DE2D-A8E0-4DC9-A281-8C4326B8D9EB}">
  <dimension ref="A1:B1"/>
  <sheetViews>
    <sheetView workbookViewId="0"/>
  </sheetViews>
  <sheetFormatPr defaultRowHeight="15" x14ac:dyDescent="0.25"/>
  <cols>
    <col min="2" max="2" width="8.85546875" bestFit="1" customWidth="1"/>
  </cols>
  <sheetData>
    <row r="1" spans="1:2" x14ac:dyDescent="0.25">
      <c r="A1" t="s">
        <v>10</v>
      </c>
      <c r="B1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B197-5E10-4E49-943C-49FD4DFF3704}">
  <dimension ref="A1:F16"/>
  <sheetViews>
    <sheetView workbookViewId="0">
      <selection activeCell="B2" sqref="B2:F16"/>
    </sheetView>
  </sheetViews>
  <sheetFormatPr defaultRowHeight="15" x14ac:dyDescent="0.25"/>
  <cols>
    <col min="1" max="1" width="6.28515625" bestFit="1" customWidth="1"/>
    <col min="2" max="2" width="8.85546875" bestFit="1" customWidth="1"/>
    <col min="3" max="3" width="12" bestFit="1" customWidth="1"/>
    <col min="4" max="4" width="15.140625" bestFit="1" customWidth="1"/>
    <col min="5" max="5" width="6.5703125" bestFit="1" customWidth="1"/>
    <col min="6" max="6" width="24.140625" bestFit="1" customWidth="1"/>
  </cols>
  <sheetData>
    <row r="1" spans="1:6" x14ac:dyDescent="0.25">
      <c r="A1" t="s">
        <v>8</v>
      </c>
      <c r="B1" t="s">
        <v>5</v>
      </c>
    </row>
    <row r="2" spans="1:6" x14ac:dyDescent="0.25">
      <c r="B2" t="s">
        <v>11</v>
      </c>
      <c r="C2" s="1" t="s">
        <v>22</v>
      </c>
      <c r="D2" s="1" t="s">
        <v>36</v>
      </c>
      <c r="E2" s="2" t="s">
        <v>14</v>
      </c>
      <c r="F2" s="3" t="s">
        <v>15</v>
      </c>
    </row>
    <row r="3" spans="1:6" x14ac:dyDescent="0.25">
      <c r="B3" t="s">
        <v>11</v>
      </c>
      <c r="C3" s="1" t="s">
        <v>23</v>
      </c>
      <c r="D3" s="1" t="s">
        <v>37</v>
      </c>
      <c r="E3" s="2" t="s">
        <v>14</v>
      </c>
      <c r="F3" s="3" t="s">
        <v>15</v>
      </c>
    </row>
    <row r="4" spans="1:6" x14ac:dyDescent="0.25">
      <c r="B4" t="s">
        <v>11</v>
      </c>
      <c r="C4" s="1" t="s">
        <v>24</v>
      </c>
      <c r="D4" s="1" t="s">
        <v>38</v>
      </c>
      <c r="E4" s="2" t="s">
        <v>14</v>
      </c>
      <c r="F4" s="3" t="s">
        <v>15</v>
      </c>
    </row>
    <row r="5" spans="1:6" x14ac:dyDescent="0.25">
      <c r="B5" t="s">
        <v>11</v>
      </c>
      <c r="C5" s="1" t="s">
        <v>25</v>
      </c>
      <c r="D5" s="1" t="s">
        <v>39</v>
      </c>
      <c r="E5" s="2" t="s">
        <v>14</v>
      </c>
      <c r="F5" s="3" t="s">
        <v>15</v>
      </c>
    </row>
    <row r="6" spans="1:6" x14ac:dyDescent="0.25">
      <c r="B6" t="s">
        <v>11</v>
      </c>
      <c r="C6" s="1" t="s">
        <v>26</v>
      </c>
      <c r="D6" s="1" t="s">
        <v>40</v>
      </c>
      <c r="E6" s="2" t="s">
        <v>14</v>
      </c>
      <c r="F6" s="3" t="s">
        <v>15</v>
      </c>
    </row>
    <row r="7" spans="1:6" x14ac:dyDescent="0.25">
      <c r="B7" t="s">
        <v>11</v>
      </c>
      <c r="C7" s="1" t="s">
        <v>27</v>
      </c>
      <c r="D7" s="1" t="s">
        <v>41</v>
      </c>
      <c r="E7" s="2" t="s">
        <v>14</v>
      </c>
      <c r="F7" s="3" t="s">
        <v>15</v>
      </c>
    </row>
    <row r="8" spans="1:6" x14ac:dyDescent="0.25">
      <c r="B8" t="s">
        <v>11</v>
      </c>
      <c r="C8" s="1" t="s">
        <v>28</v>
      </c>
      <c r="D8" s="1" t="s">
        <v>42</v>
      </c>
      <c r="E8" s="2" t="s">
        <v>14</v>
      </c>
      <c r="F8" s="3" t="s">
        <v>15</v>
      </c>
    </row>
    <row r="9" spans="1:6" x14ac:dyDescent="0.25">
      <c r="B9" t="s">
        <v>11</v>
      </c>
      <c r="C9" s="1" t="s">
        <v>29</v>
      </c>
      <c r="D9" s="1" t="s">
        <v>43</v>
      </c>
      <c r="E9" s="2" t="s">
        <v>14</v>
      </c>
      <c r="F9" s="3" t="s">
        <v>15</v>
      </c>
    </row>
    <row r="10" spans="1:6" x14ac:dyDescent="0.25">
      <c r="B10" t="s">
        <v>11</v>
      </c>
      <c r="C10" s="1" t="s">
        <v>30</v>
      </c>
      <c r="D10" s="1" t="s">
        <v>44</v>
      </c>
      <c r="E10" s="2" t="s">
        <v>14</v>
      </c>
      <c r="F10" s="3" t="s">
        <v>15</v>
      </c>
    </row>
    <row r="11" spans="1:6" x14ac:dyDescent="0.25">
      <c r="B11" t="s">
        <v>11</v>
      </c>
      <c r="C11" s="1" t="s">
        <v>31</v>
      </c>
      <c r="D11" s="1" t="s">
        <v>45</v>
      </c>
      <c r="E11" s="2" t="s">
        <v>14</v>
      </c>
      <c r="F11" s="3" t="s">
        <v>15</v>
      </c>
    </row>
    <row r="12" spans="1:6" x14ac:dyDescent="0.25">
      <c r="B12" t="s">
        <v>11</v>
      </c>
      <c r="C12" s="1" t="s">
        <v>32</v>
      </c>
      <c r="D12" s="1" t="s">
        <v>46</v>
      </c>
      <c r="E12" s="2" t="s">
        <v>14</v>
      </c>
      <c r="F12" s="3" t="s">
        <v>15</v>
      </c>
    </row>
    <row r="13" spans="1:6" x14ac:dyDescent="0.25">
      <c r="B13" t="s">
        <v>11</v>
      </c>
      <c r="C13" s="1" t="s">
        <v>33</v>
      </c>
      <c r="D13" s="1" t="s">
        <v>47</v>
      </c>
      <c r="E13" s="2" t="s">
        <v>14</v>
      </c>
      <c r="F13" s="3" t="s">
        <v>15</v>
      </c>
    </row>
    <row r="14" spans="1:6" x14ac:dyDescent="0.25">
      <c r="B14" t="s">
        <v>11</v>
      </c>
      <c r="C14" s="1" t="s">
        <v>34</v>
      </c>
      <c r="D14" s="1" t="s">
        <v>48</v>
      </c>
      <c r="E14" s="2" t="s">
        <v>14</v>
      </c>
      <c r="F14" s="3" t="s">
        <v>15</v>
      </c>
    </row>
    <row r="15" spans="1:6" x14ac:dyDescent="0.25">
      <c r="B15" t="s">
        <v>11</v>
      </c>
      <c r="C15" s="1" t="s">
        <v>35</v>
      </c>
      <c r="D15" s="1" t="s">
        <v>49</v>
      </c>
      <c r="E15" s="2" t="s">
        <v>14</v>
      </c>
      <c r="F15" s="3" t="s">
        <v>15</v>
      </c>
    </row>
    <row r="16" spans="1:6" x14ac:dyDescent="0.25">
      <c r="B16" t="s">
        <v>11</v>
      </c>
      <c r="C16" s="1" t="s">
        <v>12</v>
      </c>
      <c r="D16" s="1" t="s">
        <v>13</v>
      </c>
      <c r="E16" s="2" t="s">
        <v>14</v>
      </c>
      <c r="F16" s="3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1CD1-42F1-4F4A-91C8-DE06806B5C2D}">
  <dimension ref="A1:AP16"/>
  <sheetViews>
    <sheetView workbookViewId="0">
      <selection activeCell="G16" sqref="G16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2" bestFit="1" customWidth="1"/>
    <col min="4" max="7" width="1.7109375" bestFit="1" customWidth="1"/>
    <col min="8" max="8" width="5.28515625" bestFit="1" customWidth="1"/>
    <col min="9" max="9" width="2" bestFit="1" customWidth="1"/>
    <col min="10" max="10" width="7.7109375" bestFit="1" customWidth="1"/>
    <col min="11" max="42" width="4.42578125" bestFit="1" customWidth="1"/>
  </cols>
  <sheetData>
    <row r="1" spans="1:42" x14ac:dyDescent="0.25">
      <c r="A1" t="s">
        <v>9</v>
      </c>
      <c r="B1" t="s">
        <v>5</v>
      </c>
    </row>
    <row r="2" spans="1:42" x14ac:dyDescent="0.25">
      <c r="B2" t="s">
        <v>16</v>
      </c>
      <c r="C2" t="str">
        <f>'REGION1-Items'!C2</f>
        <v>FGDCAMD-E</v>
      </c>
      <c r="D2" t="s">
        <v>17</v>
      </c>
      <c r="E2" t="s">
        <v>17</v>
      </c>
      <c r="F2" t="s">
        <v>17</v>
      </c>
      <c r="G2" t="s">
        <v>17</v>
      </c>
      <c r="H2" t="s">
        <v>18</v>
      </c>
      <c r="I2">
        <v>0</v>
      </c>
      <c r="J2">
        <f>'[1]retirement scenarios'!R18/'[1]retirement scenarios'!Q18*3</f>
        <v>0.63471428571428579</v>
      </c>
      <c r="K2">
        <f>J2</f>
        <v>0.63471428571428579</v>
      </c>
      <c r="L2">
        <f t="shared" ref="L2:AP2" si="0">K2</f>
        <v>0.63471428571428579</v>
      </c>
      <c r="M2">
        <f t="shared" si="0"/>
        <v>0.63471428571428579</v>
      </c>
      <c r="N2">
        <f t="shared" si="0"/>
        <v>0.63471428571428579</v>
      </c>
      <c r="O2">
        <f t="shared" si="0"/>
        <v>0.63471428571428579</v>
      </c>
      <c r="P2">
        <f t="shared" si="0"/>
        <v>0.63471428571428579</v>
      </c>
      <c r="Q2">
        <f t="shared" si="0"/>
        <v>0.63471428571428579</v>
      </c>
      <c r="R2">
        <f t="shared" si="0"/>
        <v>0.63471428571428579</v>
      </c>
      <c r="S2">
        <f t="shared" si="0"/>
        <v>0.63471428571428579</v>
      </c>
      <c r="T2">
        <f t="shared" si="0"/>
        <v>0.63471428571428579</v>
      </c>
      <c r="U2">
        <f t="shared" si="0"/>
        <v>0.63471428571428579</v>
      </c>
      <c r="V2">
        <f t="shared" si="0"/>
        <v>0.63471428571428579</v>
      </c>
      <c r="W2">
        <f t="shared" si="0"/>
        <v>0.63471428571428579</v>
      </c>
      <c r="X2">
        <f t="shared" si="0"/>
        <v>0.63471428571428579</v>
      </c>
      <c r="Y2">
        <f t="shared" si="0"/>
        <v>0.63471428571428579</v>
      </c>
      <c r="Z2">
        <f t="shared" si="0"/>
        <v>0.63471428571428579</v>
      </c>
      <c r="AA2">
        <f t="shared" si="0"/>
        <v>0.63471428571428579</v>
      </c>
      <c r="AB2">
        <f t="shared" si="0"/>
        <v>0.63471428571428579</v>
      </c>
      <c r="AC2">
        <f t="shared" si="0"/>
        <v>0.63471428571428579</v>
      </c>
      <c r="AD2">
        <f t="shared" si="0"/>
        <v>0.63471428571428579</v>
      </c>
      <c r="AE2">
        <f t="shared" si="0"/>
        <v>0.63471428571428579</v>
      </c>
      <c r="AF2">
        <f t="shared" si="0"/>
        <v>0.63471428571428579</v>
      </c>
      <c r="AG2">
        <f t="shared" si="0"/>
        <v>0.63471428571428579</v>
      </c>
      <c r="AH2">
        <f t="shared" si="0"/>
        <v>0.63471428571428579</v>
      </c>
      <c r="AI2">
        <f t="shared" si="0"/>
        <v>0.63471428571428579</v>
      </c>
      <c r="AJ2">
        <f t="shared" si="0"/>
        <v>0.63471428571428579</v>
      </c>
      <c r="AK2">
        <f t="shared" si="0"/>
        <v>0.63471428571428579</v>
      </c>
      <c r="AL2">
        <f t="shared" si="0"/>
        <v>0.63471428571428579</v>
      </c>
      <c r="AM2">
        <f t="shared" si="0"/>
        <v>0.63471428571428579</v>
      </c>
      <c r="AN2">
        <f t="shared" si="0"/>
        <v>0.63471428571428579</v>
      </c>
      <c r="AO2">
        <f t="shared" si="0"/>
        <v>0.63471428571428579</v>
      </c>
      <c r="AP2">
        <f t="shared" si="0"/>
        <v>0.63471428571428579</v>
      </c>
    </row>
    <row r="3" spans="1:42" x14ac:dyDescent="0.25">
      <c r="B3" t="s">
        <v>16</v>
      </c>
      <c r="C3" t="str">
        <f>'REGION1-Items'!C3</f>
        <v>FGDGROO-E</v>
      </c>
      <c r="D3" t="s">
        <v>17</v>
      </c>
      <c r="E3" t="s">
        <v>17</v>
      </c>
      <c r="F3" t="s">
        <v>17</v>
      </c>
      <c r="G3" t="s">
        <v>17</v>
      </c>
      <c r="H3" t="s">
        <v>18</v>
      </c>
      <c r="I3">
        <v>0</v>
      </c>
      <c r="J3">
        <f>'[1]retirement scenarios'!R19/'[1]retirement scenarios'!Q19*3</f>
        <v>0.56999999999999995</v>
      </c>
      <c r="K3">
        <f t="shared" ref="K3:AP3" si="1">J3</f>
        <v>0.56999999999999995</v>
      </c>
      <c r="L3">
        <f t="shared" si="1"/>
        <v>0.56999999999999995</v>
      </c>
      <c r="M3">
        <f t="shared" si="1"/>
        <v>0.56999999999999995</v>
      </c>
      <c r="N3">
        <f t="shared" si="1"/>
        <v>0.56999999999999995</v>
      </c>
      <c r="O3">
        <f t="shared" si="1"/>
        <v>0.56999999999999995</v>
      </c>
      <c r="P3">
        <f t="shared" si="1"/>
        <v>0.56999999999999995</v>
      </c>
      <c r="Q3">
        <f t="shared" si="1"/>
        <v>0.56999999999999995</v>
      </c>
      <c r="R3">
        <f t="shared" si="1"/>
        <v>0.56999999999999995</v>
      </c>
      <c r="S3">
        <f t="shared" si="1"/>
        <v>0.56999999999999995</v>
      </c>
      <c r="T3">
        <f t="shared" si="1"/>
        <v>0.56999999999999995</v>
      </c>
      <c r="U3">
        <f t="shared" si="1"/>
        <v>0.56999999999999995</v>
      </c>
      <c r="V3">
        <f t="shared" si="1"/>
        <v>0.56999999999999995</v>
      </c>
      <c r="W3">
        <f t="shared" si="1"/>
        <v>0.56999999999999995</v>
      </c>
      <c r="X3">
        <f t="shared" si="1"/>
        <v>0.56999999999999995</v>
      </c>
      <c r="Y3">
        <f t="shared" si="1"/>
        <v>0.56999999999999995</v>
      </c>
      <c r="Z3">
        <f t="shared" si="1"/>
        <v>0.56999999999999995</v>
      </c>
      <c r="AA3">
        <f t="shared" si="1"/>
        <v>0.56999999999999995</v>
      </c>
      <c r="AB3">
        <f t="shared" si="1"/>
        <v>0.56999999999999995</v>
      </c>
      <c r="AC3">
        <f t="shared" si="1"/>
        <v>0.56999999999999995</v>
      </c>
      <c r="AD3">
        <f t="shared" si="1"/>
        <v>0.56999999999999995</v>
      </c>
      <c r="AE3">
        <f t="shared" si="1"/>
        <v>0.56999999999999995</v>
      </c>
      <c r="AF3">
        <f t="shared" si="1"/>
        <v>0.56999999999999995</v>
      </c>
      <c r="AG3">
        <f t="shared" si="1"/>
        <v>0.56999999999999995</v>
      </c>
      <c r="AH3">
        <f t="shared" si="1"/>
        <v>0.56999999999999995</v>
      </c>
      <c r="AI3">
        <f t="shared" si="1"/>
        <v>0.56999999999999995</v>
      </c>
      <c r="AJ3">
        <f t="shared" si="1"/>
        <v>0.56999999999999995</v>
      </c>
      <c r="AK3">
        <f t="shared" si="1"/>
        <v>0.56999999999999995</v>
      </c>
      <c r="AL3">
        <f t="shared" si="1"/>
        <v>0.56999999999999995</v>
      </c>
      <c r="AM3">
        <f t="shared" si="1"/>
        <v>0.56999999999999995</v>
      </c>
      <c r="AN3">
        <f t="shared" si="1"/>
        <v>0.56999999999999995</v>
      </c>
      <c r="AO3">
        <f t="shared" si="1"/>
        <v>0.56999999999999995</v>
      </c>
      <c r="AP3">
        <f t="shared" si="1"/>
        <v>0.56999999999999995</v>
      </c>
    </row>
    <row r="4" spans="1:42" x14ac:dyDescent="0.25">
      <c r="B4" t="s">
        <v>16</v>
      </c>
      <c r="C4" t="str">
        <f>'REGION1-Items'!C4</f>
        <v>FGDKOMA-E</v>
      </c>
      <c r="D4" t="s">
        <v>17</v>
      </c>
      <c r="E4" t="s">
        <v>17</v>
      </c>
      <c r="F4" t="s">
        <v>17</v>
      </c>
      <c r="G4" t="s">
        <v>17</v>
      </c>
      <c r="H4" t="s">
        <v>18</v>
      </c>
      <c r="I4">
        <v>0</v>
      </c>
      <c r="J4">
        <f>'[1]retirement scenarios'!R20/'[1]retirement scenarios'!Q20*3</f>
        <v>0.3075</v>
      </c>
      <c r="K4">
        <f t="shared" ref="K4:AP4" si="2">J4</f>
        <v>0.3075</v>
      </c>
      <c r="L4">
        <f t="shared" si="2"/>
        <v>0.3075</v>
      </c>
      <c r="M4">
        <f t="shared" si="2"/>
        <v>0.3075</v>
      </c>
      <c r="N4">
        <f t="shared" si="2"/>
        <v>0.3075</v>
      </c>
      <c r="O4">
        <f t="shared" si="2"/>
        <v>0.3075</v>
      </c>
      <c r="P4">
        <f t="shared" si="2"/>
        <v>0.3075</v>
      </c>
      <c r="Q4">
        <f t="shared" si="2"/>
        <v>0.3075</v>
      </c>
      <c r="R4">
        <f t="shared" si="2"/>
        <v>0.3075</v>
      </c>
      <c r="S4">
        <f t="shared" si="2"/>
        <v>0.3075</v>
      </c>
      <c r="T4">
        <f t="shared" si="2"/>
        <v>0.3075</v>
      </c>
      <c r="U4">
        <f t="shared" si="2"/>
        <v>0.3075</v>
      </c>
      <c r="V4">
        <f t="shared" si="2"/>
        <v>0.3075</v>
      </c>
      <c r="W4">
        <f t="shared" si="2"/>
        <v>0.3075</v>
      </c>
      <c r="X4">
        <f t="shared" si="2"/>
        <v>0.3075</v>
      </c>
      <c r="Y4">
        <f t="shared" si="2"/>
        <v>0.3075</v>
      </c>
      <c r="Z4">
        <f t="shared" si="2"/>
        <v>0.3075</v>
      </c>
      <c r="AA4">
        <f t="shared" si="2"/>
        <v>0.3075</v>
      </c>
      <c r="AB4">
        <f t="shared" si="2"/>
        <v>0.3075</v>
      </c>
      <c r="AC4">
        <f t="shared" si="2"/>
        <v>0.3075</v>
      </c>
      <c r="AD4">
        <f t="shared" si="2"/>
        <v>0.3075</v>
      </c>
      <c r="AE4">
        <f t="shared" si="2"/>
        <v>0.3075</v>
      </c>
      <c r="AF4">
        <f t="shared" si="2"/>
        <v>0.3075</v>
      </c>
      <c r="AG4">
        <f t="shared" si="2"/>
        <v>0.3075</v>
      </c>
      <c r="AH4">
        <f t="shared" si="2"/>
        <v>0.3075</v>
      </c>
      <c r="AI4">
        <f t="shared" si="2"/>
        <v>0.3075</v>
      </c>
      <c r="AJ4">
        <f t="shared" si="2"/>
        <v>0.3075</v>
      </c>
      <c r="AK4">
        <f t="shared" si="2"/>
        <v>0.3075</v>
      </c>
      <c r="AL4">
        <f t="shared" si="2"/>
        <v>0.3075</v>
      </c>
      <c r="AM4">
        <f t="shared" si="2"/>
        <v>0.3075</v>
      </c>
      <c r="AN4">
        <f t="shared" si="2"/>
        <v>0.3075</v>
      </c>
      <c r="AO4">
        <f t="shared" si="2"/>
        <v>0.3075</v>
      </c>
      <c r="AP4">
        <f t="shared" si="2"/>
        <v>0.3075</v>
      </c>
    </row>
    <row r="5" spans="1:42" x14ac:dyDescent="0.25">
      <c r="B5" t="s">
        <v>16</v>
      </c>
      <c r="C5" t="str">
        <f>'REGION1-Items'!C5</f>
        <v>FGDARNO-E</v>
      </c>
      <c r="D5" t="s">
        <v>17</v>
      </c>
      <c r="E5" t="s">
        <v>17</v>
      </c>
      <c r="F5" t="s">
        <v>17</v>
      </c>
      <c r="G5" t="s">
        <v>17</v>
      </c>
      <c r="H5" t="s">
        <v>18</v>
      </c>
      <c r="I5">
        <v>0</v>
      </c>
      <c r="J5">
        <f>'[1]retirement scenarios'!R21/'[1]retirement scenarios'!Q21*3</f>
        <v>1.1160000000000001</v>
      </c>
      <c r="K5">
        <f t="shared" ref="K5:AP5" si="3">J5</f>
        <v>1.1160000000000001</v>
      </c>
      <c r="L5">
        <f t="shared" si="3"/>
        <v>1.1160000000000001</v>
      </c>
      <c r="M5">
        <f t="shared" si="3"/>
        <v>1.1160000000000001</v>
      </c>
      <c r="N5">
        <f t="shared" si="3"/>
        <v>1.1160000000000001</v>
      </c>
      <c r="O5">
        <f t="shared" si="3"/>
        <v>1.1160000000000001</v>
      </c>
      <c r="P5">
        <f t="shared" si="3"/>
        <v>1.1160000000000001</v>
      </c>
      <c r="Q5">
        <f t="shared" si="3"/>
        <v>1.1160000000000001</v>
      </c>
      <c r="R5">
        <f t="shared" si="3"/>
        <v>1.1160000000000001</v>
      </c>
      <c r="S5">
        <f t="shared" si="3"/>
        <v>1.1160000000000001</v>
      </c>
      <c r="T5">
        <f t="shared" si="3"/>
        <v>1.1160000000000001</v>
      </c>
      <c r="U5">
        <f t="shared" si="3"/>
        <v>1.1160000000000001</v>
      </c>
      <c r="V5">
        <f t="shared" si="3"/>
        <v>1.1160000000000001</v>
      </c>
      <c r="W5">
        <f t="shared" si="3"/>
        <v>1.1160000000000001</v>
      </c>
      <c r="X5">
        <f t="shared" si="3"/>
        <v>1.1160000000000001</v>
      </c>
      <c r="Y5">
        <f t="shared" si="3"/>
        <v>1.1160000000000001</v>
      </c>
      <c r="Z5">
        <f t="shared" si="3"/>
        <v>1.1160000000000001</v>
      </c>
      <c r="AA5">
        <f t="shared" si="3"/>
        <v>1.1160000000000001</v>
      </c>
      <c r="AB5">
        <f t="shared" si="3"/>
        <v>1.1160000000000001</v>
      </c>
      <c r="AC5">
        <f t="shared" si="3"/>
        <v>1.1160000000000001</v>
      </c>
      <c r="AD5">
        <f t="shared" si="3"/>
        <v>1.1160000000000001</v>
      </c>
      <c r="AE5">
        <f t="shared" si="3"/>
        <v>1.1160000000000001</v>
      </c>
      <c r="AF5">
        <f t="shared" si="3"/>
        <v>1.1160000000000001</v>
      </c>
      <c r="AG5">
        <f t="shared" si="3"/>
        <v>1.1160000000000001</v>
      </c>
      <c r="AH5">
        <f t="shared" si="3"/>
        <v>1.1160000000000001</v>
      </c>
      <c r="AI5">
        <f t="shared" si="3"/>
        <v>1.1160000000000001</v>
      </c>
      <c r="AJ5">
        <f t="shared" si="3"/>
        <v>1.1160000000000001</v>
      </c>
      <c r="AK5">
        <f t="shared" si="3"/>
        <v>1.1160000000000001</v>
      </c>
      <c r="AL5">
        <f t="shared" si="3"/>
        <v>1.1160000000000001</v>
      </c>
      <c r="AM5">
        <f t="shared" si="3"/>
        <v>1.1160000000000001</v>
      </c>
      <c r="AN5">
        <f t="shared" si="3"/>
        <v>1.1160000000000001</v>
      </c>
      <c r="AO5">
        <f t="shared" si="3"/>
        <v>1.1160000000000001</v>
      </c>
      <c r="AP5">
        <f t="shared" si="3"/>
        <v>1.1160000000000001</v>
      </c>
    </row>
    <row r="6" spans="1:42" x14ac:dyDescent="0.25">
      <c r="B6" t="s">
        <v>16</v>
      </c>
      <c r="C6" t="str">
        <f>'REGION1-Items'!C6</f>
        <v>FGDDUVH-E</v>
      </c>
      <c r="D6" t="s">
        <v>17</v>
      </c>
      <c r="E6" t="s">
        <v>17</v>
      </c>
      <c r="F6" t="s">
        <v>17</v>
      </c>
      <c r="G6" t="s">
        <v>17</v>
      </c>
      <c r="H6" t="s">
        <v>18</v>
      </c>
      <c r="I6">
        <v>0</v>
      </c>
      <c r="J6">
        <f>'[1]retirement scenarios'!R22/'[1]retirement scenarios'!Q22*3</f>
        <v>1.7249999999999999</v>
      </c>
      <c r="K6">
        <f t="shared" ref="K6:AP6" si="4">J6</f>
        <v>1.7249999999999999</v>
      </c>
      <c r="L6">
        <f t="shared" si="4"/>
        <v>1.7249999999999999</v>
      </c>
      <c r="M6">
        <f t="shared" si="4"/>
        <v>1.7249999999999999</v>
      </c>
      <c r="N6">
        <f t="shared" si="4"/>
        <v>1.7249999999999999</v>
      </c>
      <c r="O6">
        <f t="shared" si="4"/>
        <v>1.7249999999999999</v>
      </c>
      <c r="P6">
        <f t="shared" si="4"/>
        <v>1.7249999999999999</v>
      </c>
      <c r="Q6">
        <f t="shared" si="4"/>
        <v>1.7249999999999999</v>
      </c>
      <c r="R6">
        <f t="shared" si="4"/>
        <v>1.7249999999999999</v>
      </c>
      <c r="S6">
        <f t="shared" si="4"/>
        <v>1.7249999999999999</v>
      </c>
      <c r="T6">
        <f t="shared" si="4"/>
        <v>1.7249999999999999</v>
      </c>
      <c r="U6">
        <f t="shared" si="4"/>
        <v>1.7249999999999999</v>
      </c>
      <c r="V6">
        <f t="shared" si="4"/>
        <v>1.7249999999999999</v>
      </c>
      <c r="W6">
        <f t="shared" si="4"/>
        <v>1.7249999999999999</v>
      </c>
      <c r="X6">
        <f t="shared" si="4"/>
        <v>1.7249999999999999</v>
      </c>
      <c r="Y6">
        <f t="shared" si="4"/>
        <v>1.7249999999999999</v>
      </c>
      <c r="Z6">
        <f t="shared" si="4"/>
        <v>1.7249999999999999</v>
      </c>
      <c r="AA6">
        <f t="shared" si="4"/>
        <v>1.7249999999999999</v>
      </c>
      <c r="AB6">
        <f t="shared" si="4"/>
        <v>1.7249999999999999</v>
      </c>
      <c r="AC6">
        <f t="shared" si="4"/>
        <v>1.7249999999999999</v>
      </c>
      <c r="AD6">
        <f t="shared" si="4"/>
        <v>1.7249999999999999</v>
      </c>
      <c r="AE6">
        <f t="shared" si="4"/>
        <v>1.7249999999999999</v>
      </c>
      <c r="AF6">
        <f t="shared" si="4"/>
        <v>1.7249999999999999</v>
      </c>
      <c r="AG6">
        <f t="shared" si="4"/>
        <v>1.7249999999999999</v>
      </c>
      <c r="AH6">
        <f t="shared" si="4"/>
        <v>1.7249999999999999</v>
      </c>
      <c r="AI6">
        <f t="shared" si="4"/>
        <v>1.7249999999999999</v>
      </c>
      <c r="AJ6">
        <f t="shared" si="4"/>
        <v>1.7249999999999999</v>
      </c>
      <c r="AK6">
        <f t="shared" si="4"/>
        <v>1.7249999999999999</v>
      </c>
      <c r="AL6">
        <f t="shared" si="4"/>
        <v>1.7249999999999999</v>
      </c>
      <c r="AM6">
        <f t="shared" si="4"/>
        <v>1.7249999999999999</v>
      </c>
      <c r="AN6">
        <f t="shared" si="4"/>
        <v>1.7249999999999999</v>
      </c>
      <c r="AO6">
        <f t="shared" si="4"/>
        <v>1.7249999999999999</v>
      </c>
      <c r="AP6">
        <f t="shared" si="4"/>
        <v>1.7249999999999999</v>
      </c>
    </row>
    <row r="7" spans="1:42" x14ac:dyDescent="0.25">
      <c r="B7" t="s">
        <v>16</v>
      </c>
      <c r="C7" t="str">
        <f>'REGION1-Items'!C7</f>
        <v>FGDHEND-E</v>
      </c>
      <c r="D7" t="s">
        <v>17</v>
      </c>
      <c r="E7" t="s">
        <v>17</v>
      </c>
      <c r="F7" t="s">
        <v>17</v>
      </c>
      <c r="G7" t="s">
        <v>17</v>
      </c>
      <c r="H7" t="s">
        <v>18</v>
      </c>
      <c r="I7">
        <v>0</v>
      </c>
      <c r="J7">
        <f>'[1]retirement scenarios'!R23/'[1]retirement scenarios'!Q23*3</f>
        <v>0.55414285714285705</v>
      </c>
      <c r="K7">
        <f t="shared" ref="K7:AP7" si="5">J7</f>
        <v>0.55414285714285705</v>
      </c>
      <c r="L7">
        <f t="shared" si="5"/>
        <v>0.55414285714285705</v>
      </c>
      <c r="M7">
        <f t="shared" si="5"/>
        <v>0.55414285714285705</v>
      </c>
      <c r="N7">
        <f t="shared" si="5"/>
        <v>0.55414285714285705</v>
      </c>
      <c r="O7">
        <f t="shared" si="5"/>
        <v>0.55414285714285705</v>
      </c>
      <c r="P7">
        <f t="shared" si="5"/>
        <v>0.55414285714285705</v>
      </c>
      <c r="Q7">
        <f t="shared" si="5"/>
        <v>0.55414285714285705</v>
      </c>
      <c r="R7">
        <f t="shared" si="5"/>
        <v>0.55414285714285705</v>
      </c>
      <c r="S7">
        <f t="shared" si="5"/>
        <v>0.55414285714285705</v>
      </c>
      <c r="T7">
        <f t="shared" si="5"/>
        <v>0.55414285714285705</v>
      </c>
      <c r="U7">
        <f t="shared" si="5"/>
        <v>0.55414285714285705</v>
      </c>
      <c r="V7">
        <f t="shared" si="5"/>
        <v>0.55414285714285705</v>
      </c>
      <c r="W7">
        <f t="shared" si="5"/>
        <v>0.55414285714285705</v>
      </c>
      <c r="X7">
        <f t="shared" si="5"/>
        <v>0.55414285714285705</v>
      </c>
      <c r="Y7">
        <f t="shared" si="5"/>
        <v>0.55414285714285705</v>
      </c>
      <c r="Z7">
        <f t="shared" si="5"/>
        <v>0.55414285714285705</v>
      </c>
      <c r="AA7">
        <f t="shared" si="5"/>
        <v>0.55414285714285705</v>
      </c>
      <c r="AB7">
        <f t="shared" si="5"/>
        <v>0.55414285714285705</v>
      </c>
      <c r="AC7">
        <f t="shared" si="5"/>
        <v>0.55414285714285705</v>
      </c>
      <c r="AD7">
        <f t="shared" si="5"/>
        <v>0.55414285714285705</v>
      </c>
      <c r="AE7">
        <f t="shared" si="5"/>
        <v>0.55414285714285705</v>
      </c>
      <c r="AF7">
        <f t="shared" si="5"/>
        <v>0.55414285714285705</v>
      </c>
      <c r="AG7">
        <f t="shared" si="5"/>
        <v>0.55414285714285705</v>
      </c>
      <c r="AH7">
        <f t="shared" si="5"/>
        <v>0.55414285714285705</v>
      </c>
      <c r="AI7">
        <f t="shared" si="5"/>
        <v>0.55414285714285705</v>
      </c>
      <c r="AJ7">
        <f t="shared" si="5"/>
        <v>0.55414285714285705</v>
      </c>
      <c r="AK7">
        <f t="shared" si="5"/>
        <v>0.55414285714285705</v>
      </c>
      <c r="AL7">
        <f t="shared" si="5"/>
        <v>0.55414285714285705</v>
      </c>
      <c r="AM7">
        <f t="shared" si="5"/>
        <v>0.55414285714285705</v>
      </c>
      <c r="AN7">
        <f t="shared" si="5"/>
        <v>0.55414285714285705</v>
      </c>
      <c r="AO7">
        <f t="shared" si="5"/>
        <v>0.55414285714285705</v>
      </c>
      <c r="AP7">
        <f t="shared" si="5"/>
        <v>0.55414285714285705</v>
      </c>
    </row>
    <row r="8" spans="1:42" x14ac:dyDescent="0.25">
      <c r="B8" t="s">
        <v>16</v>
      </c>
      <c r="C8" t="str">
        <f>'REGION1-Items'!C8</f>
        <v>FGDKEND-E</v>
      </c>
      <c r="D8" t="s">
        <v>17</v>
      </c>
      <c r="E8" t="s">
        <v>17</v>
      </c>
      <c r="F8" t="s">
        <v>17</v>
      </c>
      <c r="G8" t="s">
        <v>17</v>
      </c>
      <c r="H8" t="s">
        <v>18</v>
      </c>
      <c r="I8">
        <v>0</v>
      </c>
      <c r="J8">
        <f>'[1]retirement scenarios'!R24/'[1]retirement scenarios'!Q24*3</f>
        <v>1.92</v>
      </c>
      <c r="K8">
        <f t="shared" ref="K8:AP8" si="6">J8</f>
        <v>1.92</v>
      </c>
      <c r="L8">
        <f t="shared" si="6"/>
        <v>1.92</v>
      </c>
      <c r="M8">
        <f t="shared" si="6"/>
        <v>1.92</v>
      </c>
      <c r="N8">
        <f t="shared" si="6"/>
        <v>1.92</v>
      </c>
      <c r="O8">
        <f t="shared" si="6"/>
        <v>1.92</v>
      </c>
      <c r="P8">
        <f t="shared" si="6"/>
        <v>1.92</v>
      </c>
      <c r="Q8">
        <f t="shared" si="6"/>
        <v>1.92</v>
      </c>
      <c r="R8">
        <f t="shared" si="6"/>
        <v>1.92</v>
      </c>
      <c r="S8">
        <f t="shared" si="6"/>
        <v>1.92</v>
      </c>
      <c r="T8">
        <f t="shared" si="6"/>
        <v>1.92</v>
      </c>
      <c r="U8">
        <f t="shared" si="6"/>
        <v>1.92</v>
      </c>
      <c r="V8">
        <f t="shared" si="6"/>
        <v>1.92</v>
      </c>
      <c r="W8">
        <f t="shared" si="6"/>
        <v>1.92</v>
      </c>
      <c r="X8">
        <f t="shared" si="6"/>
        <v>1.92</v>
      </c>
      <c r="Y8">
        <f t="shared" si="6"/>
        <v>1.92</v>
      </c>
      <c r="Z8">
        <f t="shared" si="6"/>
        <v>1.92</v>
      </c>
      <c r="AA8">
        <f t="shared" si="6"/>
        <v>1.92</v>
      </c>
      <c r="AB8">
        <f t="shared" si="6"/>
        <v>1.92</v>
      </c>
      <c r="AC8">
        <f t="shared" si="6"/>
        <v>1.92</v>
      </c>
      <c r="AD8">
        <f t="shared" si="6"/>
        <v>1.92</v>
      </c>
      <c r="AE8">
        <f t="shared" si="6"/>
        <v>1.92</v>
      </c>
      <c r="AF8">
        <f t="shared" si="6"/>
        <v>1.92</v>
      </c>
      <c r="AG8">
        <f t="shared" si="6"/>
        <v>1.92</v>
      </c>
      <c r="AH8">
        <f t="shared" si="6"/>
        <v>1.92</v>
      </c>
      <c r="AI8">
        <f t="shared" si="6"/>
        <v>1.92</v>
      </c>
      <c r="AJ8">
        <f t="shared" si="6"/>
        <v>1.92</v>
      </c>
      <c r="AK8">
        <f t="shared" si="6"/>
        <v>1.92</v>
      </c>
      <c r="AL8">
        <f t="shared" si="6"/>
        <v>1.92</v>
      </c>
      <c r="AM8">
        <f t="shared" si="6"/>
        <v>1.92</v>
      </c>
      <c r="AN8">
        <f t="shared" si="6"/>
        <v>1.92</v>
      </c>
      <c r="AO8">
        <f t="shared" si="6"/>
        <v>1.92</v>
      </c>
      <c r="AP8">
        <f t="shared" si="6"/>
        <v>1.92</v>
      </c>
    </row>
    <row r="9" spans="1:42" x14ac:dyDescent="0.25">
      <c r="B9" t="s">
        <v>16</v>
      </c>
      <c r="C9" t="str">
        <f>'REGION1-Items'!C9</f>
        <v>FGDKRIE-E</v>
      </c>
      <c r="D9" t="s">
        <v>17</v>
      </c>
      <c r="E9" t="s">
        <v>17</v>
      </c>
      <c r="F9" t="s">
        <v>17</v>
      </c>
      <c r="G9" t="s">
        <v>17</v>
      </c>
      <c r="H9" t="s">
        <v>18</v>
      </c>
      <c r="I9">
        <v>0</v>
      </c>
      <c r="J9">
        <f>'[1]retirement scenarios'!R25/'[1]retirement scenarios'!Q25*3</f>
        <v>1.425</v>
      </c>
      <c r="K9">
        <f t="shared" ref="K9:AP9" si="7">J9</f>
        <v>1.425</v>
      </c>
      <c r="L9">
        <f t="shared" si="7"/>
        <v>1.425</v>
      </c>
      <c r="M9">
        <f t="shared" si="7"/>
        <v>1.425</v>
      </c>
      <c r="N9">
        <f t="shared" si="7"/>
        <v>1.425</v>
      </c>
      <c r="O9">
        <f t="shared" si="7"/>
        <v>1.425</v>
      </c>
      <c r="P9">
        <f t="shared" si="7"/>
        <v>1.425</v>
      </c>
      <c r="Q9">
        <f t="shared" si="7"/>
        <v>1.425</v>
      </c>
      <c r="R9">
        <f t="shared" si="7"/>
        <v>1.425</v>
      </c>
      <c r="S9">
        <f t="shared" si="7"/>
        <v>1.425</v>
      </c>
      <c r="T9">
        <f t="shared" si="7"/>
        <v>1.425</v>
      </c>
      <c r="U9">
        <f t="shared" si="7"/>
        <v>1.425</v>
      </c>
      <c r="V9">
        <f t="shared" si="7"/>
        <v>1.425</v>
      </c>
      <c r="W9">
        <f t="shared" si="7"/>
        <v>1.425</v>
      </c>
      <c r="X9">
        <f t="shared" si="7"/>
        <v>1.425</v>
      </c>
      <c r="Y9">
        <f t="shared" si="7"/>
        <v>1.425</v>
      </c>
      <c r="Z9">
        <f t="shared" si="7"/>
        <v>1.425</v>
      </c>
      <c r="AA9">
        <f t="shared" si="7"/>
        <v>1.425</v>
      </c>
      <c r="AB9">
        <f t="shared" si="7"/>
        <v>1.425</v>
      </c>
      <c r="AC9">
        <f t="shared" si="7"/>
        <v>1.425</v>
      </c>
      <c r="AD9">
        <f t="shared" si="7"/>
        <v>1.425</v>
      </c>
      <c r="AE9">
        <f t="shared" si="7"/>
        <v>1.425</v>
      </c>
      <c r="AF9">
        <f t="shared" si="7"/>
        <v>1.425</v>
      </c>
      <c r="AG9">
        <f t="shared" si="7"/>
        <v>1.425</v>
      </c>
      <c r="AH9">
        <f t="shared" si="7"/>
        <v>1.425</v>
      </c>
      <c r="AI9">
        <f t="shared" si="7"/>
        <v>1.425</v>
      </c>
      <c r="AJ9">
        <f t="shared" si="7"/>
        <v>1.425</v>
      </c>
      <c r="AK9">
        <f t="shared" si="7"/>
        <v>1.425</v>
      </c>
      <c r="AL9">
        <f t="shared" si="7"/>
        <v>1.425</v>
      </c>
      <c r="AM9">
        <f t="shared" si="7"/>
        <v>1.425</v>
      </c>
      <c r="AN9">
        <f t="shared" si="7"/>
        <v>1.425</v>
      </c>
      <c r="AO9">
        <f t="shared" si="7"/>
        <v>1.425</v>
      </c>
      <c r="AP9">
        <f t="shared" si="7"/>
        <v>1.425</v>
      </c>
    </row>
    <row r="10" spans="1:42" x14ac:dyDescent="0.25">
      <c r="B10" t="s">
        <v>16</v>
      </c>
      <c r="C10" t="str">
        <f>'REGION1-Items'!C10</f>
        <v>FGDLETH-E</v>
      </c>
      <c r="D10" t="s">
        <v>17</v>
      </c>
      <c r="E10" t="s">
        <v>17</v>
      </c>
      <c r="F10" t="s">
        <v>17</v>
      </c>
      <c r="G10" t="s">
        <v>17</v>
      </c>
      <c r="H10" t="s">
        <v>18</v>
      </c>
      <c r="I10">
        <v>0</v>
      </c>
      <c r="J10">
        <f>'[1]retirement scenarios'!R26/'[1]retirement scenarios'!Q26*3</f>
        <v>1.7789999999999999</v>
      </c>
      <c r="K10">
        <f t="shared" ref="K10:AP10" si="8">J10</f>
        <v>1.7789999999999999</v>
      </c>
      <c r="L10">
        <f t="shared" si="8"/>
        <v>1.7789999999999999</v>
      </c>
      <c r="M10">
        <f t="shared" si="8"/>
        <v>1.7789999999999999</v>
      </c>
      <c r="N10">
        <f t="shared" si="8"/>
        <v>1.7789999999999999</v>
      </c>
      <c r="O10">
        <f t="shared" si="8"/>
        <v>1.7789999999999999</v>
      </c>
      <c r="P10">
        <f t="shared" si="8"/>
        <v>1.7789999999999999</v>
      </c>
      <c r="Q10">
        <f t="shared" si="8"/>
        <v>1.7789999999999999</v>
      </c>
      <c r="R10">
        <f t="shared" si="8"/>
        <v>1.7789999999999999</v>
      </c>
      <c r="S10">
        <f t="shared" si="8"/>
        <v>1.7789999999999999</v>
      </c>
      <c r="T10">
        <f t="shared" si="8"/>
        <v>1.7789999999999999</v>
      </c>
      <c r="U10">
        <f t="shared" si="8"/>
        <v>1.7789999999999999</v>
      </c>
      <c r="V10">
        <f t="shared" si="8"/>
        <v>1.7789999999999999</v>
      </c>
      <c r="W10">
        <f t="shared" si="8"/>
        <v>1.7789999999999999</v>
      </c>
      <c r="X10">
        <f t="shared" si="8"/>
        <v>1.7789999999999999</v>
      </c>
      <c r="Y10">
        <f t="shared" si="8"/>
        <v>1.7789999999999999</v>
      </c>
      <c r="Z10">
        <f t="shared" si="8"/>
        <v>1.7789999999999999</v>
      </c>
      <c r="AA10">
        <f t="shared" si="8"/>
        <v>1.7789999999999999</v>
      </c>
      <c r="AB10">
        <f t="shared" si="8"/>
        <v>1.7789999999999999</v>
      </c>
      <c r="AC10">
        <f t="shared" si="8"/>
        <v>1.7789999999999999</v>
      </c>
      <c r="AD10">
        <f t="shared" si="8"/>
        <v>1.7789999999999999</v>
      </c>
      <c r="AE10">
        <f t="shared" si="8"/>
        <v>1.7789999999999999</v>
      </c>
      <c r="AF10">
        <f t="shared" si="8"/>
        <v>1.7789999999999999</v>
      </c>
      <c r="AG10">
        <f t="shared" si="8"/>
        <v>1.7789999999999999</v>
      </c>
      <c r="AH10">
        <f t="shared" si="8"/>
        <v>1.7789999999999999</v>
      </c>
      <c r="AI10">
        <f t="shared" si="8"/>
        <v>1.7789999999999999</v>
      </c>
      <c r="AJ10">
        <f t="shared" si="8"/>
        <v>1.7789999999999999</v>
      </c>
      <c r="AK10">
        <f t="shared" si="8"/>
        <v>1.7789999999999999</v>
      </c>
      <c r="AL10">
        <f t="shared" si="8"/>
        <v>1.7789999999999999</v>
      </c>
      <c r="AM10">
        <f t="shared" si="8"/>
        <v>1.7789999999999999</v>
      </c>
      <c r="AN10">
        <f t="shared" si="8"/>
        <v>1.7789999999999999</v>
      </c>
      <c r="AO10">
        <f t="shared" si="8"/>
        <v>1.7789999999999999</v>
      </c>
      <c r="AP10">
        <f t="shared" si="8"/>
        <v>1.7789999999999999</v>
      </c>
    </row>
    <row r="11" spans="1:42" x14ac:dyDescent="0.25">
      <c r="B11" t="s">
        <v>16</v>
      </c>
      <c r="C11" t="str">
        <f>'REGION1-Items'!C11</f>
        <v>FGDMAJD-E</v>
      </c>
      <c r="D11" t="s">
        <v>17</v>
      </c>
      <c r="E11" t="s">
        <v>17</v>
      </c>
      <c r="F11" t="s">
        <v>17</v>
      </c>
      <c r="G11" t="s">
        <v>17</v>
      </c>
      <c r="H11" t="s">
        <v>18</v>
      </c>
      <c r="I11">
        <v>0</v>
      </c>
      <c r="J11">
        <f>'[1]retirement scenarios'!R27/'[1]retirement scenarios'!Q27*3</f>
        <v>1.8330000000000002</v>
      </c>
      <c r="K11">
        <f t="shared" ref="K11:AP11" si="9">J11</f>
        <v>1.8330000000000002</v>
      </c>
      <c r="L11">
        <f t="shared" si="9"/>
        <v>1.8330000000000002</v>
      </c>
      <c r="M11">
        <f t="shared" si="9"/>
        <v>1.8330000000000002</v>
      </c>
      <c r="N11">
        <f t="shared" si="9"/>
        <v>1.8330000000000002</v>
      </c>
      <c r="O11">
        <f t="shared" si="9"/>
        <v>1.8330000000000002</v>
      </c>
      <c r="P11">
        <f t="shared" si="9"/>
        <v>1.8330000000000002</v>
      </c>
      <c r="Q11">
        <f t="shared" si="9"/>
        <v>1.8330000000000002</v>
      </c>
      <c r="R11">
        <f t="shared" si="9"/>
        <v>1.8330000000000002</v>
      </c>
      <c r="S11">
        <f t="shared" si="9"/>
        <v>1.8330000000000002</v>
      </c>
      <c r="T11">
        <f t="shared" si="9"/>
        <v>1.8330000000000002</v>
      </c>
      <c r="U11">
        <f t="shared" si="9"/>
        <v>1.8330000000000002</v>
      </c>
      <c r="V11">
        <f t="shared" si="9"/>
        <v>1.8330000000000002</v>
      </c>
      <c r="W11">
        <f t="shared" si="9"/>
        <v>1.8330000000000002</v>
      </c>
      <c r="X11">
        <f t="shared" si="9"/>
        <v>1.8330000000000002</v>
      </c>
      <c r="Y11">
        <f t="shared" si="9"/>
        <v>1.8330000000000002</v>
      </c>
      <c r="Z11">
        <f t="shared" si="9"/>
        <v>1.8330000000000002</v>
      </c>
      <c r="AA11">
        <f t="shared" si="9"/>
        <v>1.8330000000000002</v>
      </c>
      <c r="AB11">
        <f t="shared" si="9"/>
        <v>1.8330000000000002</v>
      </c>
      <c r="AC11">
        <f t="shared" si="9"/>
        <v>1.8330000000000002</v>
      </c>
      <c r="AD11">
        <f t="shared" si="9"/>
        <v>1.8330000000000002</v>
      </c>
      <c r="AE11">
        <f t="shared" si="9"/>
        <v>1.8330000000000002</v>
      </c>
      <c r="AF11">
        <f t="shared" si="9"/>
        <v>1.8330000000000002</v>
      </c>
      <c r="AG11">
        <f t="shared" si="9"/>
        <v>1.8330000000000002</v>
      </c>
      <c r="AH11">
        <f t="shared" si="9"/>
        <v>1.8330000000000002</v>
      </c>
      <c r="AI11">
        <f t="shared" si="9"/>
        <v>1.8330000000000002</v>
      </c>
      <c r="AJ11">
        <f t="shared" si="9"/>
        <v>1.8330000000000002</v>
      </c>
      <c r="AK11">
        <f t="shared" si="9"/>
        <v>1.8330000000000002</v>
      </c>
      <c r="AL11">
        <f t="shared" si="9"/>
        <v>1.8330000000000002</v>
      </c>
      <c r="AM11">
        <f t="shared" si="9"/>
        <v>1.8330000000000002</v>
      </c>
      <c r="AN11">
        <f t="shared" si="9"/>
        <v>1.8330000000000002</v>
      </c>
      <c r="AO11">
        <f t="shared" si="9"/>
        <v>1.8330000000000002</v>
      </c>
      <c r="AP11">
        <f t="shared" si="9"/>
        <v>1.8330000000000002</v>
      </c>
    </row>
    <row r="12" spans="1:42" x14ac:dyDescent="0.25">
      <c r="B12" t="s">
        <v>16</v>
      </c>
      <c r="C12" t="str">
        <f>'REGION1-Items'!C12</f>
        <v>FGDMAJW-E</v>
      </c>
      <c r="D12" t="s">
        <v>17</v>
      </c>
      <c r="E12" t="s">
        <v>17</v>
      </c>
      <c r="F12" t="s">
        <v>17</v>
      </c>
      <c r="G12" t="s">
        <v>17</v>
      </c>
      <c r="H12" t="s">
        <v>18</v>
      </c>
      <c r="I12">
        <v>0</v>
      </c>
      <c r="J12">
        <f>'[1]retirement scenarios'!R28/'[1]retirement scenarios'!Q28*3</f>
        <v>2.0099999999999998</v>
      </c>
      <c r="K12">
        <f t="shared" ref="K12:AP12" si="10">J12</f>
        <v>2.0099999999999998</v>
      </c>
      <c r="L12">
        <f t="shared" si="10"/>
        <v>2.0099999999999998</v>
      </c>
      <c r="M12">
        <f t="shared" si="10"/>
        <v>2.0099999999999998</v>
      </c>
      <c r="N12">
        <f t="shared" si="10"/>
        <v>2.0099999999999998</v>
      </c>
      <c r="O12">
        <f t="shared" si="10"/>
        <v>2.0099999999999998</v>
      </c>
      <c r="P12">
        <f t="shared" si="10"/>
        <v>2.0099999999999998</v>
      </c>
      <c r="Q12">
        <f t="shared" si="10"/>
        <v>2.0099999999999998</v>
      </c>
      <c r="R12">
        <f t="shared" si="10"/>
        <v>2.0099999999999998</v>
      </c>
      <c r="S12">
        <f t="shared" si="10"/>
        <v>2.0099999999999998</v>
      </c>
      <c r="T12">
        <f t="shared" si="10"/>
        <v>2.0099999999999998</v>
      </c>
      <c r="U12">
        <f t="shared" si="10"/>
        <v>2.0099999999999998</v>
      </c>
      <c r="V12">
        <f t="shared" si="10"/>
        <v>2.0099999999999998</v>
      </c>
      <c r="W12">
        <f t="shared" si="10"/>
        <v>2.0099999999999998</v>
      </c>
      <c r="X12">
        <f t="shared" si="10"/>
        <v>2.0099999999999998</v>
      </c>
      <c r="Y12">
        <f t="shared" si="10"/>
        <v>2.0099999999999998</v>
      </c>
      <c r="Z12">
        <f t="shared" si="10"/>
        <v>2.0099999999999998</v>
      </c>
      <c r="AA12">
        <f t="shared" si="10"/>
        <v>2.0099999999999998</v>
      </c>
      <c r="AB12">
        <f t="shared" si="10"/>
        <v>2.0099999999999998</v>
      </c>
      <c r="AC12">
        <f t="shared" si="10"/>
        <v>2.0099999999999998</v>
      </c>
      <c r="AD12">
        <f t="shared" si="10"/>
        <v>2.0099999999999998</v>
      </c>
      <c r="AE12">
        <f t="shared" si="10"/>
        <v>2.0099999999999998</v>
      </c>
      <c r="AF12">
        <f t="shared" si="10"/>
        <v>2.0099999999999998</v>
      </c>
      <c r="AG12">
        <f t="shared" si="10"/>
        <v>2.0099999999999998</v>
      </c>
      <c r="AH12">
        <f t="shared" si="10"/>
        <v>2.0099999999999998</v>
      </c>
      <c r="AI12">
        <f t="shared" si="10"/>
        <v>2.0099999999999998</v>
      </c>
      <c r="AJ12">
        <f t="shared" si="10"/>
        <v>2.0099999999999998</v>
      </c>
      <c r="AK12">
        <f t="shared" si="10"/>
        <v>2.0099999999999998</v>
      </c>
      <c r="AL12">
        <f t="shared" si="10"/>
        <v>2.0099999999999998</v>
      </c>
      <c r="AM12">
        <f t="shared" si="10"/>
        <v>2.0099999999999998</v>
      </c>
      <c r="AN12">
        <f t="shared" si="10"/>
        <v>2.0099999999999998</v>
      </c>
      <c r="AO12">
        <f t="shared" si="10"/>
        <v>2.0099999999999998</v>
      </c>
      <c r="AP12">
        <f t="shared" si="10"/>
        <v>2.0099999999999998</v>
      </c>
    </row>
    <row r="13" spans="1:42" x14ac:dyDescent="0.25">
      <c r="B13" t="s">
        <v>16</v>
      </c>
      <c r="C13" t="str">
        <f>'REGION1-Items'!C13</f>
        <v>FGDMATI-E</v>
      </c>
      <c r="D13" t="s">
        <v>17</v>
      </c>
      <c r="E13" t="s">
        <v>17</v>
      </c>
      <c r="F13" t="s">
        <v>17</v>
      </c>
      <c r="G13" t="s">
        <v>17</v>
      </c>
      <c r="H13" t="s">
        <v>18</v>
      </c>
      <c r="I13">
        <v>0</v>
      </c>
      <c r="J13">
        <f>'[1]retirement scenarios'!R29/'[1]retirement scenarios'!Q29*3</f>
        <v>1.845</v>
      </c>
      <c r="K13">
        <f t="shared" ref="K13:AP13" si="11">J13</f>
        <v>1.845</v>
      </c>
      <c r="L13">
        <f t="shared" si="11"/>
        <v>1.845</v>
      </c>
      <c r="M13">
        <f t="shared" si="11"/>
        <v>1.845</v>
      </c>
      <c r="N13">
        <f t="shared" si="11"/>
        <v>1.845</v>
      </c>
      <c r="O13">
        <f t="shared" si="11"/>
        <v>1.845</v>
      </c>
      <c r="P13">
        <f t="shared" si="11"/>
        <v>1.845</v>
      </c>
      <c r="Q13">
        <f t="shared" si="11"/>
        <v>1.845</v>
      </c>
      <c r="R13">
        <f t="shared" si="11"/>
        <v>1.845</v>
      </c>
      <c r="S13">
        <f t="shared" si="11"/>
        <v>1.845</v>
      </c>
      <c r="T13">
        <f t="shared" si="11"/>
        <v>1.845</v>
      </c>
      <c r="U13">
        <f t="shared" si="11"/>
        <v>1.845</v>
      </c>
      <c r="V13">
        <f t="shared" si="11"/>
        <v>1.845</v>
      </c>
      <c r="W13">
        <f t="shared" si="11"/>
        <v>1.845</v>
      </c>
      <c r="X13">
        <f t="shared" si="11"/>
        <v>1.845</v>
      </c>
      <c r="Y13">
        <f t="shared" si="11"/>
        <v>1.845</v>
      </c>
      <c r="Z13">
        <f t="shared" si="11"/>
        <v>1.845</v>
      </c>
      <c r="AA13">
        <f t="shared" si="11"/>
        <v>1.845</v>
      </c>
      <c r="AB13">
        <f t="shared" si="11"/>
        <v>1.845</v>
      </c>
      <c r="AC13">
        <f t="shared" si="11"/>
        <v>1.845</v>
      </c>
      <c r="AD13">
        <f t="shared" si="11"/>
        <v>1.845</v>
      </c>
      <c r="AE13">
        <f t="shared" si="11"/>
        <v>1.845</v>
      </c>
      <c r="AF13">
        <f t="shared" si="11"/>
        <v>1.845</v>
      </c>
      <c r="AG13">
        <f t="shared" si="11"/>
        <v>1.845</v>
      </c>
      <c r="AH13">
        <f t="shared" si="11"/>
        <v>1.845</v>
      </c>
      <c r="AI13">
        <f t="shared" si="11"/>
        <v>1.845</v>
      </c>
      <c r="AJ13">
        <f t="shared" si="11"/>
        <v>1.845</v>
      </c>
      <c r="AK13">
        <f t="shared" si="11"/>
        <v>1.845</v>
      </c>
      <c r="AL13">
        <f t="shared" si="11"/>
        <v>1.845</v>
      </c>
      <c r="AM13">
        <f t="shared" si="11"/>
        <v>1.845</v>
      </c>
      <c r="AN13">
        <f t="shared" si="11"/>
        <v>1.845</v>
      </c>
      <c r="AO13">
        <f t="shared" si="11"/>
        <v>1.845</v>
      </c>
      <c r="AP13">
        <f t="shared" si="11"/>
        <v>1.845</v>
      </c>
    </row>
    <row r="14" spans="1:42" x14ac:dyDescent="0.25">
      <c r="B14" t="s">
        <v>16</v>
      </c>
      <c r="C14" t="str">
        <f>'REGION1-Items'!C14</f>
        <v>FGDMATL-E</v>
      </c>
      <c r="D14" t="s">
        <v>17</v>
      </c>
      <c r="E14" t="s">
        <v>17</v>
      </c>
      <c r="F14" t="s">
        <v>17</v>
      </c>
      <c r="G14" t="s">
        <v>17</v>
      </c>
      <c r="H14" t="s">
        <v>18</v>
      </c>
      <c r="I14">
        <v>0</v>
      </c>
      <c r="J14">
        <f>'[1]retirement scenarios'!R30/'[1]retirement scenarios'!Q30*3</f>
        <v>1.7250000000000001</v>
      </c>
      <c r="K14">
        <f t="shared" ref="K14:AP14" si="12">J14</f>
        <v>1.7250000000000001</v>
      </c>
      <c r="L14">
        <f t="shared" si="12"/>
        <v>1.7250000000000001</v>
      </c>
      <c r="M14">
        <f t="shared" si="12"/>
        <v>1.7250000000000001</v>
      </c>
      <c r="N14">
        <f t="shared" si="12"/>
        <v>1.7250000000000001</v>
      </c>
      <c r="O14">
        <f t="shared" si="12"/>
        <v>1.7250000000000001</v>
      </c>
      <c r="P14">
        <f t="shared" si="12"/>
        <v>1.7250000000000001</v>
      </c>
      <c r="Q14">
        <f t="shared" si="12"/>
        <v>1.7250000000000001</v>
      </c>
      <c r="R14">
        <f t="shared" si="12"/>
        <v>1.7250000000000001</v>
      </c>
      <c r="S14">
        <f t="shared" si="12"/>
        <v>1.7250000000000001</v>
      </c>
      <c r="T14">
        <f t="shared" si="12"/>
        <v>1.7250000000000001</v>
      </c>
      <c r="U14">
        <f t="shared" si="12"/>
        <v>1.7250000000000001</v>
      </c>
      <c r="V14">
        <f t="shared" si="12"/>
        <v>1.7250000000000001</v>
      </c>
      <c r="W14">
        <f t="shared" si="12"/>
        <v>1.7250000000000001</v>
      </c>
      <c r="X14">
        <f t="shared" si="12"/>
        <v>1.7250000000000001</v>
      </c>
      <c r="Y14">
        <f t="shared" si="12"/>
        <v>1.7250000000000001</v>
      </c>
      <c r="Z14">
        <f t="shared" si="12"/>
        <v>1.7250000000000001</v>
      </c>
      <c r="AA14">
        <f t="shared" si="12"/>
        <v>1.7250000000000001</v>
      </c>
      <c r="AB14">
        <f t="shared" si="12"/>
        <v>1.7250000000000001</v>
      </c>
      <c r="AC14">
        <f t="shared" si="12"/>
        <v>1.7250000000000001</v>
      </c>
      <c r="AD14">
        <f t="shared" si="12"/>
        <v>1.7250000000000001</v>
      </c>
      <c r="AE14">
        <f t="shared" si="12"/>
        <v>1.7250000000000001</v>
      </c>
      <c r="AF14">
        <f t="shared" si="12"/>
        <v>1.7250000000000001</v>
      </c>
      <c r="AG14">
        <f t="shared" si="12"/>
        <v>1.7250000000000001</v>
      </c>
      <c r="AH14">
        <f t="shared" si="12"/>
        <v>1.7250000000000001</v>
      </c>
      <c r="AI14">
        <f t="shared" si="12"/>
        <v>1.7250000000000001</v>
      </c>
      <c r="AJ14">
        <f t="shared" si="12"/>
        <v>1.7250000000000001</v>
      </c>
      <c r="AK14">
        <f t="shared" si="12"/>
        <v>1.7250000000000001</v>
      </c>
      <c r="AL14">
        <f t="shared" si="12"/>
        <v>1.7250000000000001</v>
      </c>
      <c r="AM14">
        <f t="shared" si="12"/>
        <v>1.7250000000000001</v>
      </c>
      <c r="AN14">
        <f t="shared" si="12"/>
        <v>1.7250000000000001</v>
      </c>
      <c r="AO14">
        <f t="shared" si="12"/>
        <v>1.7250000000000001</v>
      </c>
      <c r="AP14">
        <f t="shared" si="12"/>
        <v>1.7250000000000001</v>
      </c>
    </row>
    <row r="15" spans="1:42" x14ac:dyDescent="0.25">
      <c r="B15" t="s">
        <v>16</v>
      </c>
      <c r="C15" t="str">
        <f>'REGION1-Items'!C15</f>
        <v>FGDTUTU-E</v>
      </c>
      <c r="D15" t="s">
        <v>17</v>
      </c>
      <c r="E15" t="s">
        <v>17</v>
      </c>
      <c r="F15" t="s">
        <v>17</v>
      </c>
      <c r="G15" t="s">
        <v>17</v>
      </c>
      <c r="H15" t="s">
        <v>18</v>
      </c>
      <c r="I15">
        <v>0</v>
      </c>
      <c r="J15">
        <f>'[1]retirement scenarios'!R31/'[1]retirement scenarios'!Q31*3</f>
        <v>1.7549999999999999</v>
      </c>
      <c r="K15">
        <f t="shared" ref="K15:AP15" si="13">J15</f>
        <v>1.7549999999999999</v>
      </c>
      <c r="L15">
        <f t="shared" si="13"/>
        <v>1.7549999999999999</v>
      </c>
      <c r="M15">
        <f t="shared" si="13"/>
        <v>1.7549999999999999</v>
      </c>
      <c r="N15">
        <f t="shared" si="13"/>
        <v>1.7549999999999999</v>
      </c>
      <c r="O15">
        <f t="shared" si="13"/>
        <v>1.7549999999999999</v>
      </c>
      <c r="P15">
        <f t="shared" si="13"/>
        <v>1.7549999999999999</v>
      </c>
      <c r="Q15">
        <f t="shared" si="13"/>
        <v>1.7549999999999999</v>
      </c>
      <c r="R15">
        <f t="shared" si="13"/>
        <v>1.7549999999999999</v>
      </c>
      <c r="S15">
        <f t="shared" si="13"/>
        <v>1.7549999999999999</v>
      </c>
      <c r="T15">
        <f t="shared" si="13"/>
        <v>1.7549999999999999</v>
      </c>
      <c r="U15">
        <f t="shared" si="13"/>
        <v>1.7549999999999999</v>
      </c>
      <c r="V15">
        <f t="shared" si="13"/>
        <v>1.7549999999999999</v>
      </c>
      <c r="W15">
        <f t="shared" si="13"/>
        <v>1.7549999999999999</v>
      </c>
      <c r="X15">
        <f t="shared" si="13"/>
        <v>1.7549999999999999</v>
      </c>
      <c r="Y15">
        <f t="shared" si="13"/>
        <v>1.7549999999999999</v>
      </c>
      <c r="Z15">
        <f t="shared" si="13"/>
        <v>1.7549999999999999</v>
      </c>
      <c r="AA15">
        <f t="shared" si="13"/>
        <v>1.7549999999999999</v>
      </c>
      <c r="AB15">
        <f t="shared" si="13"/>
        <v>1.7549999999999999</v>
      </c>
      <c r="AC15">
        <f t="shared" si="13"/>
        <v>1.7549999999999999</v>
      </c>
      <c r="AD15">
        <f t="shared" si="13"/>
        <v>1.7549999999999999</v>
      </c>
      <c r="AE15">
        <f t="shared" si="13"/>
        <v>1.7549999999999999</v>
      </c>
      <c r="AF15">
        <f t="shared" si="13"/>
        <v>1.7549999999999999</v>
      </c>
      <c r="AG15">
        <f t="shared" si="13"/>
        <v>1.7549999999999999</v>
      </c>
      <c r="AH15">
        <f t="shared" si="13"/>
        <v>1.7549999999999999</v>
      </c>
      <c r="AI15">
        <f t="shared" si="13"/>
        <v>1.7549999999999999</v>
      </c>
      <c r="AJ15">
        <f t="shared" si="13"/>
        <v>1.7549999999999999</v>
      </c>
      <c r="AK15">
        <f t="shared" si="13"/>
        <v>1.7549999999999999</v>
      </c>
      <c r="AL15">
        <f t="shared" si="13"/>
        <v>1.7549999999999999</v>
      </c>
      <c r="AM15">
        <f t="shared" si="13"/>
        <v>1.7549999999999999</v>
      </c>
      <c r="AN15">
        <f t="shared" si="13"/>
        <v>1.7549999999999999</v>
      </c>
      <c r="AO15">
        <f t="shared" si="13"/>
        <v>1.7549999999999999</v>
      </c>
      <c r="AP15">
        <f t="shared" si="13"/>
        <v>1.7549999999999999</v>
      </c>
    </row>
    <row r="16" spans="1:42" x14ac:dyDescent="0.25">
      <c r="B16" t="s">
        <v>16</v>
      </c>
      <c r="C16" t="str">
        <f>'REGION1-Items'!C16</f>
        <v>FGDMEDU-N</v>
      </c>
      <c r="D16" t="s">
        <v>17</v>
      </c>
      <c r="E16" t="s">
        <v>17</v>
      </c>
      <c r="F16" t="s">
        <v>17</v>
      </c>
      <c r="G16" t="s">
        <v>17</v>
      </c>
      <c r="H16" t="s">
        <v>18</v>
      </c>
      <c r="I16">
        <v>0</v>
      </c>
      <c r="J16">
        <f>4.33/6*3</f>
        <v>2.165</v>
      </c>
      <c r="K16">
        <f t="shared" ref="K16:AP16" si="14">J16</f>
        <v>2.165</v>
      </c>
      <c r="L16">
        <f t="shared" si="14"/>
        <v>2.165</v>
      </c>
      <c r="M16">
        <f t="shared" si="14"/>
        <v>2.165</v>
      </c>
      <c r="N16">
        <f t="shared" si="14"/>
        <v>2.165</v>
      </c>
      <c r="O16">
        <f t="shared" si="14"/>
        <v>2.165</v>
      </c>
      <c r="P16">
        <f t="shared" si="14"/>
        <v>2.165</v>
      </c>
      <c r="Q16">
        <f t="shared" si="14"/>
        <v>2.165</v>
      </c>
      <c r="R16">
        <f t="shared" si="14"/>
        <v>2.165</v>
      </c>
      <c r="S16">
        <f t="shared" si="14"/>
        <v>2.165</v>
      </c>
      <c r="T16">
        <f t="shared" si="14"/>
        <v>2.165</v>
      </c>
      <c r="U16">
        <f t="shared" si="14"/>
        <v>2.165</v>
      </c>
      <c r="V16">
        <f t="shared" si="14"/>
        <v>2.165</v>
      </c>
      <c r="W16">
        <f t="shared" si="14"/>
        <v>2.165</v>
      </c>
      <c r="X16">
        <f t="shared" si="14"/>
        <v>2.165</v>
      </c>
      <c r="Y16">
        <f t="shared" si="14"/>
        <v>2.165</v>
      </c>
      <c r="Z16">
        <f t="shared" si="14"/>
        <v>2.165</v>
      </c>
      <c r="AA16">
        <f t="shared" si="14"/>
        <v>2.165</v>
      </c>
      <c r="AB16">
        <f t="shared" si="14"/>
        <v>2.165</v>
      </c>
      <c r="AC16">
        <f t="shared" si="14"/>
        <v>2.165</v>
      </c>
      <c r="AD16">
        <f t="shared" si="14"/>
        <v>2.165</v>
      </c>
      <c r="AE16">
        <f t="shared" si="14"/>
        <v>2.165</v>
      </c>
      <c r="AF16">
        <f t="shared" si="14"/>
        <v>2.165</v>
      </c>
      <c r="AG16">
        <f t="shared" si="14"/>
        <v>2.165</v>
      </c>
      <c r="AH16">
        <f t="shared" si="14"/>
        <v>2.165</v>
      </c>
      <c r="AI16">
        <f t="shared" si="14"/>
        <v>2.165</v>
      </c>
      <c r="AJ16">
        <f t="shared" si="14"/>
        <v>2.165</v>
      </c>
      <c r="AK16">
        <f t="shared" si="14"/>
        <v>2.165</v>
      </c>
      <c r="AL16">
        <f t="shared" si="14"/>
        <v>2.165</v>
      </c>
      <c r="AM16">
        <f t="shared" si="14"/>
        <v>2.165</v>
      </c>
      <c r="AN16">
        <f t="shared" si="14"/>
        <v>2.165</v>
      </c>
      <c r="AO16">
        <f t="shared" si="14"/>
        <v>2.165</v>
      </c>
      <c r="AP16">
        <f t="shared" si="14"/>
        <v>2.165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E193-CF30-45AC-A424-82A89E403064}">
  <dimension ref="A1:I16"/>
  <sheetViews>
    <sheetView tabSelected="1" workbookViewId="0">
      <selection activeCell="I2" sqref="I2:I16"/>
    </sheetView>
  </sheetViews>
  <sheetFormatPr defaultRowHeight="15" x14ac:dyDescent="0.25"/>
  <cols>
    <col min="2" max="2" width="14" bestFit="1" customWidth="1"/>
    <col min="3" max="3" width="12" bestFit="1" customWidth="1"/>
    <col min="4" max="8" width="1.7109375" bestFit="1" customWidth="1"/>
    <col min="9" max="9" width="2" bestFit="1" customWidth="1"/>
  </cols>
  <sheetData>
    <row r="1" spans="1:9" x14ac:dyDescent="0.25">
      <c r="A1" t="s">
        <v>10</v>
      </c>
      <c r="B1" t="s">
        <v>5</v>
      </c>
    </row>
    <row r="2" spans="1:9" x14ac:dyDescent="0.25">
      <c r="B2" t="s">
        <v>19</v>
      </c>
      <c r="C2" t="str">
        <f>'REGION1-TSData'!C2</f>
        <v>FGDCAMD-E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>
        <v>1</v>
      </c>
    </row>
    <row r="3" spans="1:9" x14ac:dyDescent="0.25">
      <c r="B3" t="s">
        <v>19</v>
      </c>
      <c r="C3" t="str">
        <f>'REGION1-TSData'!C3</f>
        <v>FGDGROO-E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>
        <v>1</v>
      </c>
    </row>
    <row r="4" spans="1:9" x14ac:dyDescent="0.25">
      <c r="B4" t="s">
        <v>19</v>
      </c>
      <c r="C4" t="str">
        <f>'REGION1-TSData'!C4</f>
        <v>FGDKOMA-E</v>
      </c>
      <c r="D4" t="s">
        <v>17</v>
      </c>
      <c r="E4" t="s">
        <v>17</v>
      </c>
      <c r="F4" t="s">
        <v>17</v>
      </c>
      <c r="G4" t="s">
        <v>17</v>
      </c>
      <c r="H4" t="s">
        <v>17</v>
      </c>
      <c r="I4">
        <v>1</v>
      </c>
    </row>
    <row r="5" spans="1:9" x14ac:dyDescent="0.25">
      <c r="B5" t="s">
        <v>19</v>
      </c>
      <c r="C5" t="str">
        <f>'REGION1-TSData'!C5</f>
        <v>FGDARNO-E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>
        <v>1</v>
      </c>
    </row>
    <row r="6" spans="1:9" x14ac:dyDescent="0.25">
      <c r="B6" t="s">
        <v>19</v>
      </c>
      <c r="C6" t="str">
        <f>'REGION1-TSData'!C6</f>
        <v>FGDDUVH-E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>
        <v>1</v>
      </c>
    </row>
    <row r="7" spans="1:9" x14ac:dyDescent="0.25">
      <c r="B7" t="s">
        <v>19</v>
      </c>
      <c r="C7" t="str">
        <f>'REGION1-TSData'!C7</f>
        <v>FGDHEND-E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>
        <v>1</v>
      </c>
    </row>
    <row r="8" spans="1:9" x14ac:dyDescent="0.25">
      <c r="B8" t="s">
        <v>19</v>
      </c>
      <c r="C8" t="str">
        <f>'REGION1-TSData'!C8</f>
        <v>FGDKEND-E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>
        <v>1</v>
      </c>
    </row>
    <row r="9" spans="1:9" x14ac:dyDescent="0.25">
      <c r="B9" t="s">
        <v>19</v>
      </c>
      <c r="C9" t="str">
        <f>'REGION1-TSData'!C9</f>
        <v>FGDKRIE-E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>
        <v>1</v>
      </c>
    </row>
    <row r="10" spans="1:9" x14ac:dyDescent="0.25">
      <c r="B10" t="s">
        <v>19</v>
      </c>
      <c r="C10" t="str">
        <f>'REGION1-TSData'!C10</f>
        <v>FGDLETH-E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>
        <v>1</v>
      </c>
    </row>
    <row r="11" spans="1:9" x14ac:dyDescent="0.25">
      <c r="B11" t="s">
        <v>19</v>
      </c>
      <c r="C11" t="str">
        <f>'REGION1-TSData'!C11</f>
        <v>FGDMAJD-E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>
        <v>1</v>
      </c>
    </row>
    <row r="12" spans="1:9" x14ac:dyDescent="0.25">
      <c r="B12" t="s">
        <v>19</v>
      </c>
      <c r="C12" t="str">
        <f>'REGION1-TSData'!C12</f>
        <v>FGDMAJW-E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>
        <v>1</v>
      </c>
    </row>
    <row r="13" spans="1:9" x14ac:dyDescent="0.25">
      <c r="B13" t="s">
        <v>19</v>
      </c>
      <c r="C13" t="str">
        <f>'REGION1-TSData'!C13</f>
        <v>FGDMATI-E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>
        <v>1</v>
      </c>
    </row>
    <row r="14" spans="1:9" x14ac:dyDescent="0.25">
      <c r="B14" t="s">
        <v>19</v>
      </c>
      <c r="C14" t="str">
        <f>'REGION1-TSData'!C14</f>
        <v>FGDMATL-E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>
        <v>1</v>
      </c>
    </row>
    <row r="15" spans="1:9" x14ac:dyDescent="0.25">
      <c r="B15" t="s">
        <v>19</v>
      </c>
      <c r="C15" t="str">
        <f>'REGION1-TSData'!C15</f>
        <v>FGDTUTU-E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>
        <v>1</v>
      </c>
    </row>
    <row r="16" spans="1:9" x14ac:dyDescent="0.25">
      <c r="B16" t="s">
        <v>19</v>
      </c>
      <c r="C16" t="str">
        <f>'REGION1-TSData'!C16</f>
        <v>FGDMEDU-N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481E-0052-48C6-BD88-5A14C3BF06D9}">
  <dimension ref="A1:B1"/>
  <sheetViews>
    <sheetView workbookViewId="0"/>
  </sheetViews>
  <sheetFormatPr defaultRowHeight="15" x14ac:dyDescent="0.25"/>
  <cols>
    <col min="2" max="2" width="17.5703125" bestFit="1" customWidth="1"/>
  </cols>
  <sheetData>
    <row r="1" spans="1:2" x14ac:dyDescent="0.25">
      <c r="A1" t="s">
        <v>20</v>
      </c>
      <c r="B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6A3F-D4E8-46AE-AF5E-6A097FDAA959}">
  <dimension ref="A1:B1"/>
  <sheetViews>
    <sheetView workbookViewId="0"/>
  </sheetViews>
  <sheetFormatPr defaultRowHeight="15" x14ac:dyDescent="0.25"/>
  <cols>
    <col min="1" max="1" width="10" bestFit="1" customWidth="1"/>
    <col min="2" max="2" width="17.5703125" bestFit="1" customWidth="1"/>
  </cols>
  <sheetData>
    <row r="1" spans="1:2" x14ac:dyDescent="0.25">
      <c r="A1" t="s">
        <v>21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RegionInfo</vt:lpstr>
      <vt:lpstr>_GLOBAL-Items</vt:lpstr>
      <vt:lpstr>_GLOBAL-TSData</vt:lpstr>
      <vt:lpstr>_GLOBAL-TIDData</vt:lpstr>
      <vt:lpstr>REGION1-Items</vt:lpstr>
      <vt:lpstr>REGION1-TSData</vt:lpstr>
      <vt:lpstr>REGION1-TIDData</vt:lpstr>
      <vt:lpstr>Trade-TSData</vt:lpstr>
      <vt:lpstr>Trade-TIDData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2022-11-04T10:42:53Z</dcterms:created>
  <dcterms:modified xsi:type="dcterms:W3CDTF">2022-11-04T10:47:21Z</dcterms:modified>
</cp:coreProperties>
</file>