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3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4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5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6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_04\SATIM\DataSpreadsheets\"/>
    </mc:Choice>
  </mc:AlternateContent>
  <xr:revisionPtr revIDLastSave="0" documentId="13_ncr:1_{D39D0BFB-B3D4-493B-B088-8E78DA7A1937}" xr6:coauthVersionLast="44" xr6:coauthVersionMax="44" xr10:uidLastSave="{00000000-0000-0000-0000-000000000000}"/>
  <bookViews>
    <workbookView xWindow="630" yWindow="-17790" windowWidth="28770" windowHeight="15600" tabRatio="780" activeTab="2" xr2:uid="{00000000-000D-0000-FFFF-FFFF00000000}"/>
  </bookViews>
  <sheets>
    <sheet name="ANSv2-692-Home" sheetId="9" r:id="rId1"/>
    <sheet name="Processes" sheetId="76" r:id="rId2"/>
    <sheet name="ProcData" sheetId="78" r:id="rId3"/>
    <sheet name="RawDatafrombuFile" sheetId="100" r:id="rId4"/>
    <sheet name="ANSv2-692-REGIONS" sheetId="18" state="veryHidden" r:id="rId5"/>
    <sheet name="ANSv2-692-Commodities" sheetId="19" state="veryHidden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ANSv2-692-ConstrData" sheetId="24" state="veryHidden" r:id="rId11"/>
    <sheet name="ANSv2-692-ITEMS" sheetId="10" state="veryHidden" r:id="rId12"/>
    <sheet name="ANSv2-692-TS DATA" sheetId="12" state="veryHidden" r:id="rId13"/>
    <sheet name="ANSv2-692-TID DATA" sheetId="13" state="veryHidden" r:id="rId14"/>
    <sheet name="ANSv2-692-TS&amp;TID DATA" sheetId="14" state="veryHidden" r:id="rId15"/>
    <sheet name="ANSv2-692-TS TRADE" sheetId="15" state="veryHidden" r:id="rId16"/>
    <sheet name="ANSv2-692-TID TRADE" sheetId="16" state="veryHidden" r:id="rId17"/>
    <sheet name="ANSv2-692-TS&amp;TID TRADE" sheetId="17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</externalReferences>
  <definedNames>
    <definedName name="\I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RawDatafrombuFile!$V$1:$X$64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inchtocentimetre">[3]Distribution!$A$17</definedName>
    <definedName name="IND">[2]Index!$C$9</definedName>
    <definedName name="INIT">#REF!</definedName>
    <definedName name="InvConstraint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78" l="1"/>
  <c r="J10" i="78" s="1"/>
  <c r="B11" i="78"/>
  <c r="J11" i="78" s="1"/>
  <c r="B12" i="78"/>
  <c r="N12" i="78" s="1"/>
  <c r="B13" i="78"/>
  <c r="J13" i="78" s="1"/>
  <c r="B14" i="78"/>
  <c r="B15" i="78"/>
  <c r="B16" i="78"/>
  <c r="B17" i="78"/>
  <c r="J17" i="78" s="1"/>
  <c r="B18" i="78"/>
  <c r="N18" i="78" s="1"/>
  <c r="B19" i="78"/>
  <c r="J19" i="78" s="1"/>
  <c r="B20" i="78"/>
  <c r="B21" i="78"/>
  <c r="N21" i="78" s="1"/>
  <c r="B22" i="78"/>
  <c r="B23" i="78"/>
  <c r="J23" i="78" s="1"/>
  <c r="B24" i="78"/>
  <c r="N24" i="78" s="1"/>
  <c r="B25" i="78"/>
  <c r="J25" i="78" s="1"/>
  <c r="B26" i="78"/>
  <c r="B27" i="78"/>
  <c r="B28" i="78"/>
  <c r="B29" i="78"/>
  <c r="B30" i="78"/>
  <c r="B31" i="78"/>
  <c r="B32" i="78"/>
  <c r="B33" i="78"/>
  <c r="N33" i="78" s="1"/>
  <c r="B34" i="78"/>
  <c r="B35" i="78"/>
  <c r="B36" i="78"/>
  <c r="B37" i="78"/>
  <c r="B38" i="78"/>
  <c r="B39" i="78"/>
  <c r="B40" i="78"/>
  <c r="B41" i="78"/>
  <c r="B42" i="78"/>
  <c r="B43" i="78"/>
  <c r="B44" i="78"/>
  <c r="B45" i="78"/>
  <c r="N45" i="78" s="1"/>
  <c r="B46" i="78"/>
  <c r="B47" i="78"/>
  <c r="B48" i="78"/>
  <c r="B49" i="78"/>
  <c r="B50" i="78"/>
  <c r="B51" i="78"/>
  <c r="B52" i="78"/>
  <c r="B53" i="78"/>
  <c r="B54" i="78"/>
  <c r="B55" i="78"/>
  <c r="B56" i="78"/>
  <c r="B57" i="78"/>
  <c r="N57" i="78" s="1"/>
  <c r="B58" i="78"/>
  <c r="B59" i="78"/>
  <c r="B60" i="78"/>
  <c r="B61" i="78"/>
  <c r="B62" i="78"/>
  <c r="B63" i="78"/>
  <c r="B64" i="78"/>
  <c r="B65" i="78"/>
  <c r="B66" i="78"/>
  <c r="B67" i="78"/>
  <c r="B68" i="78"/>
  <c r="B69" i="78"/>
  <c r="N69" i="78" s="1"/>
  <c r="B70" i="78"/>
  <c r="B71" i="78"/>
  <c r="B72" i="78"/>
  <c r="B73" i="78"/>
  <c r="B74" i="78"/>
  <c r="B75" i="78"/>
  <c r="B76" i="78"/>
  <c r="B77" i="78"/>
  <c r="B78" i="78"/>
  <c r="B79" i="78"/>
  <c r="B80" i="78"/>
  <c r="B81" i="78"/>
  <c r="N81" i="78" s="1"/>
  <c r="B82" i="78"/>
  <c r="B83" i="78"/>
  <c r="B84" i="78"/>
  <c r="B85" i="78"/>
  <c r="B86" i="78"/>
  <c r="B87" i="78"/>
  <c r="B88" i="78"/>
  <c r="B89" i="78"/>
  <c r="B90" i="78"/>
  <c r="B91" i="78"/>
  <c r="B92" i="78"/>
  <c r="B93" i="78"/>
  <c r="N93" i="78" s="1"/>
  <c r="B94" i="78"/>
  <c r="B9" i="78"/>
  <c r="H9" i="78" s="1"/>
  <c r="H10" i="78"/>
  <c r="I10" i="78"/>
  <c r="L10" i="78"/>
  <c r="M10" i="78"/>
  <c r="N10" i="78"/>
  <c r="O10" i="78"/>
  <c r="I11" i="78"/>
  <c r="K11" i="78"/>
  <c r="L11" i="78"/>
  <c r="M11" i="78"/>
  <c r="I12" i="78"/>
  <c r="J12" i="78"/>
  <c r="K12" i="78"/>
  <c r="M12" i="78"/>
  <c r="O12" i="78"/>
  <c r="H13" i="78"/>
  <c r="I13" i="78"/>
  <c r="M13" i="78"/>
  <c r="N13" i="78"/>
  <c r="O13" i="78"/>
  <c r="H14" i="78"/>
  <c r="I14" i="78"/>
  <c r="J14" i="78"/>
  <c r="K14" i="78"/>
  <c r="L14" i="78"/>
  <c r="M14" i="78"/>
  <c r="N14" i="78"/>
  <c r="O14" i="78"/>
  <c r="H15" i="78"/>
  <c r="I15" i="78"/>
  <c r="J15" i="78"/>
  <c r="K15" i="78"/>
  <c r="L15" i="78"/>
  <c r="M15" i="78"/>
  <c r="N15" i="78"/>
  <c r="O15" i="78"/>
  <c r="H16" i="78"/>
  <c r="I16" i="78"/>
  <c r="J16" i="78"/>
  <c r="K16" i="78"/>
  <c r="L16" i="78"/>
  <c r="M16" i="78"/>
  <c r="N16" i="78"/>
  <c r="O16" i="78"/>
  <c r="I17" i="78"/>
  <c r="K17" i="78"/>
  <c r="L17" i="78"/>
  <c r="M17" i="78"/>
  <c r="I18" i="78"/>
  <c r="J18" i="78"/>
  <c r="K18" i="78"/>
  <c r="M18" i="78"/>
  <c r="O18" i="78"/>
  <c r="H19" i="78"/>
  <c r="I19" i="78"/>
  <c r="M19" i="78"/>
  <c r="N19" i="78"/>
  <c r="O19" i="78"/>
  <c r="H20" i="78"/>
  <c r="I20" i="78"/>
  <c r="J20" i="78"/>
  <c r="K20" i="78"/>
  <c r="L20" i="78"/>
  <c r="M20" i="78"/>
  <c r="N20" i="78"/>
  <c r="O20" i="78"/>
  <c r="M21" i="78"/>
  <c r="H22" i="78"/>
  <c r="I22" i="78"/>
  <c r="J22" i="78"/>
  <c r="K22" i="78"/>
  <c r="L22" i="78"/>
  <c r="M22" i="78"/>
  <c r="N22" i="78"/>
  <c r="O22" i="78"/>
  <c r="I23" i="78"/>
  <c r="K23" i="78"/>
  <c r="L23" i="78"/>
  <c r="M23" i="78"/>
  <c r="I24" i="78"/>
  <c r="J24" i="78"/>
  <c r="K24" i="78"/>
  <c r="M24" i="78"/>
  <c r="O24" i="78"/>
  <c r="H25" i="78"/>
  <c r="I25" i="78"/>
  <c r="M25" i="78"/>
  <c r="N25" i="78"/>
  <c r="O25" i="78"/>
  <c r="H26" i="78"/>
  <c r="I26" i="78"/>
  <c r="J26" i="78"/>
  <c r="K26" i="78"/>
  <c r="L26" i="78"/>
  <c r="M26" i="78"/>
  <c r="N26" i="78"/>
  <c r="O26" i="78"/>
  <c r="H27" i="78"/>
  <c r="I27" i="78"/>
  <c r="J27" i="78"/>
  <c r="K27" i="78"/>
  <c r="L27" i="78"/>
  <c r="M27" i="78"/>
  <c r="N27" i="78"/>
  <c r="O27" i="78"/>
  <c r="H28" i="78"/>
  <c r="I28" i="78"/>
  <c r="J28" i="78"/>
  <c r="K28" i="78"/>
  <c r="L28" i="78"/>
  <c r="M28" i="78"/>
  <c r="N28" i="78"/>
  <c r="O28" i="78"/>
  <c r="H29" i="78"/>
  <c r="I29" i="78"/>
  <c r="J29" i="78"/>
  <c r="K29" i="78"/>
  <c r="L29" i="78"/>
  <c r="M29" i="78"/>
  <c r="N29" i="78"/>
  <c r="O29" i="78"/>
  <c r="H30" i="78"/>
  <c r="I30" i="78"/>
  <c r="J30" i="78"/>
  <c r="K30" i="78"/>
  <c r="L30" i="78"/>
  <c r="M30" i="78"/>
  <c r="N30" i="78"/>
  <c r="O30" i="78"/>
  <c r="H31" i="78"/>
  <c r="I31" i="78"/>
  <c r="J31" i="78"/>
  <c r="K31" i="78"/>
  <c r="L31" i="78"/>
  <c r="M31" i="78"/>
  <c r="N31" i="78"/>
  <c r="O31" i="78"/>
  <c r="H32" i="78"/>
  <c r="I32" i="78"/>
  <c r="J32" i="78"/>
  <c r="K32" i="78"/>
  <c r="L32" i="78"/>
  <c r="M32" i="78"/>
  <c r="N32" i="78"/>
  <c r="O32" i="78"/>
  <c r="M33" i="78"/>
  <c r="H34" i="78"/>
  <c r="I34" i="78"/>
  <c r="J34" i="78"/>
  <c r="K34" i="78"/>
  <c r="L34" i="78"/>
  <c r="M34" i="78"/>
  <c r="N34" i="78"/>
  <c r="O34" i="78"/>
  <c r="H35" i="78"/>
  <c r="I35" i="78"/>
  <c r="J35" i="78"/>
  <c r="K35" i="78"/>
  <c r="L35" i="78"/>
  <c r="M35" i="78"/>
  <c r="N35" i="78"/>
  <c r="O35" i="78"/>
  <c r="H36" i="78"/>
  <c r="I36" i="78"/>
  <c r="J36" i="78"/>
  <c r="K36" i="78"/>
  <c r="L36" i="78"/>
  <c r="M36" i="78"/>
  <c r="N36" i="78"/>
  <c r="O36" i="78"/>
  <c r="H37" i="78"/>
  <c r="I37" i="78"/>
  <c r="J37" i="78"/>
  <c r="K37" i="78"/>
  <c r="L37" i="78"/>
  <c r="M37" i="78"/>
  <c r="N37" i="78"/>
  <c r="O37" i="78"/>
  <c r="H38" i="78"/>
  <c r="I38" i="78"/>
  <c r="J38" i="78"/>
  <c r="K38" i="78"/>
  <c r="L38" i="78"/>
  <c r="M38" i="78"/>
  <c r="N38" i="78"/>
  <c r="O38" i="78"/>
  <c r="H39" i="78"/>
  <c r="I39" i="78"/>
  <c r="J39" i="78"/>
  <c r="K39" i="78"/>
  <c r="L39" i="78"/>
  <c r="M39" i="78"/>
  <c r="N39" i="78"/>
  <c r="O39" i="78"/>
  <c r="H40" i="78"/>
  <c r="I40" i="78"/>
  <c r="J40" i="78"/>
  <c r="K40" i="78"/>
  <c r="L40" i="78"/>
  <c r="M40" i="78"/>
  <c r="N40" i="78"/>
  <c r="O40" i="78"/>
  <c r="H41" i="78"/>
  <c r="I41" i="78"/>
  <c r="J41" i="78"/>
  <c r="K41" i="78"/>
  <c r="L41" i="78"/>
  <c r="M41" i="78"/>
  <c r="N41" i="78"/>
  <c r="O41" i="78"/>
  <c r="H42" i="78"/>
  <c r="I42" i="78"/>
  <c r="J42" i="78"/>
  <c r="K42" i="78"/>
  <c r="L42" i="78"/>
  <c r="M42" i="78"/>
  <c r="N42" i="78"/>
  <c r="O42" i="78"/>
  <c r="H43" i="78"/>
  <c r="I43" i="78"/>
  <c r="J43" i="78"/>
  <c r="K43" i="78"/>
  <c r="L43" i="78"/>
  <c r="M43" i="78"/>
  <c r="N43" i="78"/>
  <c r="O43" i="78"/>
  <c r="H44" i="78"/>
  <c r="I44" i="78"/>
  <c r="J44" i="78"/>
  <c r="K44" i="78"/>
  <c r="L44" i="78"/>
  <c r="M44" i="78"/>
  <c r="N44" i="78"/>
  <c r="O44" i="78"/>
  <c r="M45" i="78"/>
  <c r="H46" i="78"/>
  <c r="I46" i="78"/>
  <c r="J46" i="78"/>
  <c r="K46" i="78"/>
  <c r="L46" i="78"/>
  <c r="M46" i="78"/>
  <c r="N46" i="78"/>
  <c r="O46" i="78"/>
  <c r="H47" i="78"/>
  <c r="I47" i="78"/>
  <c r="J47" i="78"/>
  <c r="K47" i="78"/>
  <c r="L47" i="78"/>
  <c r="M47" i="78"/>
  <c r="N47" i="78"/>
  <c r="O47" i="78"/>
  <c r="H48" i="78"/>
  <c r="I48" i="78"/>
  <c r="J48" i="78"/>
  <c r="K48" i="78"/>
  <c r="L48" i="78"/>
  <c r="M48" i="78"/>
  <c r="N48" i="78"/>
  <c r="O48" i="78"/>
  <c r="H49" i="78"/>
  <c r="I49" i="78"/>
  <c r="J49" i="78"/>
  <c r="K49" i="78"/>
  <c r="L49" i="78"/>
  <c r="M49" i="78"/>
  <c r="N49" i="78"/>
  <c r="O49" i="78"/>
  <c r="H50" i="78"/>
  <c r="I50" i="78"/>
  <c r="J50" i="78"/>
  <c r="K50" i="78"/>
  <c r="L50" i="78"/>
  <c r="M50" i="78"/>
  <c r="N50" i="78"/>
  <c r="O50" i="78"/>
  <c r="H51" i="78"/>
  <c r="I51" i="78"/>
  <c r="J51" i="78"/>
  <c r="K51" i="78"/>
  <c r="L51" i="78"/>
  <c r="M51" i="78"/>
  <c r="N51" i="78"/>
  <c r="O51" i="78"/>
  <c r="H52" i="78"/>
  <c r="I52" i="78"/>
  <c r="J52" i="78"/>
  <c r="K52" i="78"/>
  <c r="L52" i="78"/>
  <c r="M52" i="78"/>
  <c r="N52" i="78"/>
  <c r="O52" i="78"/>
  <c r="H53" i="78"/>
  <c r="I53" i="78"/>
  <c r="J53" i="78"/>
  <c r="K53" i="78"/>
  <c r="L53" i="78"/>
  <c r="M53" i="78"/>
  <c r="N53" i="78"/>
  <c r="O53" i="78"/>
  <c r="H54" i="78"/>
  <c r="I54" i="78"/>
  <c r="J54" i="78"/>
  <c r="K54" i="78"/>
  <c r="L54" i="78"/>
  <c r="M54" i="78"/>
  <c r="N54" i="78"/>
  <c r="O54" i="78"/>
  <c r="H55" i="78"/>
  <c r="I55" i="78"/>
  <c r="J55" i="78"/>
  <c r="K55" i="78"/>
  <c r="L55" i="78"/>
  <c r="M55" i="78"/>
  <c r="N55" i="78"/>
  <c r="O55" i="78"/>
  <c r="H56" i="78"/>
  <c r="I56" i="78"/>
  <c r="J56" i="78"/>
  <c r="K56" i="78"/>
  <c r="L56" i="78"/>
  <c r="M56" i="78"/>
  <c r="N56" i="78"/>
  <c r="O56" i="78"/>
  <c r="M57" i="78"/>
  <c r="H58" i="78"/>
  <c r="I58" i="78"/>
  <c r="J58" i="78"/>
  <c r="K58" i="78"/>
  <c r="L58" i="78"/>
  <c r="M58" i="78"/>
  <c r="N58" i="78"/>
  <c r="O58" i="78"/>
  <c r="H59" i="78"/>
  <c r="I59" i="78"/>
  <c r="J59" i="78"/>
  <c r="K59" i="78"/>
  <c r="L59" i="78"/>
  <c r="M59" i="78"/>
  <c r="N59" i="78"/>
  <c r="O59" i="78"/>
  <c r="H60" i="78"/>
  <c r="I60" i="78"/>
  <c r="J60" i="78"/>
  <c r="K60" i="78"/>
  <c r="L60" i="78"/>
  <c r="M60" i="78"/>
  <c r="N60" i="78"/>
  <c r="O60" i="78"/>
  <c r="H61" i="78"/>
  <c r="I61" i="78"/>
  <c r="J61" i="78"/>
  <c r="K61" i="78"/>
  <c r="L61" i="78"/>
  <c r="M61" i="78"/>
  <c r="N61" i="78"/>
  <c r="O61" i="78"/>
  <c r="H62" i="78"/>
  <c r="I62" i="78"/>
  <c r="J62" i="78"/>
  <c r="K62" i="78"/>
  <c r="L62" i="78"/>
  <c r="M62" i="78"/>
  <c r="N62" i="78"/>
  <c r="O62" i="78"/>
  <c r="H63" i="78"/>
  <c r="I63" i="78"/>
  <c r="J63" i="78"/>
  <c r="K63" i="78"/>
  <c r="L63" i="78"/>
  <c r="M63" i="78"/>
  <c r="N63" i="78"/>
  <c r="O63" i="78"/>
  <c r="H64" i="78"/>
  <c r="I64" i="78"/>
  <c r="J64" i="78"/>
  <c r="K64" i="78"/>
  <c r="L64" i="78"/>
  <c r="M64" i="78"/>
  <c r="N64" i="78"/>
  <c r="O64" i="78"/>
  <c r="H65" i="78"/>
  <c r="I65" i="78"/>
  <c r="J65" i="78"/>
  <c r="K65" i="78"/>
  <c r="L65" i="78"/>
  <c r="M65" i="78"/>
  <c r="N65" i="78"/>
  <c r="O65" i="78"/>
  <c r="H66" i="78"/>
  <c r="I66" i="78"/>
  <c r="J66" i="78"/>
  <c r="K66" i="78"/>
  <c r="L66" i="78"/>
  <c r="M66" i="78"/>
  <c r="N66" i="78"/>
  <c r="O66" i="78"/>
  <c r="H67" i="78"/>
  <c r="I67" i="78"/>
  <c r="J67" i="78"/>
  <c r="K67" i="78"/>
  <c r="L67" i="78"/>
  <c r="M67" i="78"/>
  <c r="N67" i="78"/>
  <c r="O67" i="78"/>
  <c r="H68" i="78"/>
  <c r="I68" i="78"/>
  <c r="J68" i="78"/>
  <c r="K68" i="78"/>
  <c r="L68" i="78"/>
  <c r="M68" i="78"/>
  <c r="N68" i="78"/>
  <c r="O68" i="78"/>
  <c r="M69" i="78"/>
  <c r="H70" i="78"/>
  <c r="I70" i="78"/>
  <c r="J70" i="78"/>
  <c r="K70" i="78"/>
  <c r="L70" i="78"/>
  <c r="M70" i="78"/>
  <c r="N70" i="78"/>
  <c r="O70" i="78"/>
  <c r="H71" i="78"/>
  <c r="I71" i="78"/>
  <c r="J71" i="78"/>
  <c r="K71" i="78"/>
  <c r="L71" i="78"/>
  <c r="M71" i="78"/>
  <c r="N71" i="78"/>
  <c r="O71" i="78"/>
  <c r="H72" i="78"/>
  <c r="I72" i="78"/>
  <c r="J72" i="78"/>
  <c r="K72" i="78"/>
  <c r="L72" i="78"/>
  <c r="M72" i="78"/>
  <c r="N72" i="78"/>
  <c r="O72" i="78"/>
  <c r="H73" i="78"/>
  <c r="I73" i="78"/>
  <c r="J73" i="78"/>
  <c r="K73" i="78"/>
  <c r="L73" i="78"/>
  <c r="M73" i="78"/>
  <c r="N73" i="78"/>
  <c r="O73" i="78"/>
  <c r="H74" i="78"/>
  <c r="I74" i="78"/>
  <c r="J74" i="78"/>
  <c r="K74" i="78"/>
  <c r="L74" i="78"/>
  <c r="M74" i="78"/>
  <c r="N74" i="78"/>
  <c r="O74" i="78"/>
  <c r="H75" i="78"/>
  <c r="I75" i="78"/>
  <c r="J75" i="78"/>
  <c r="K75" i="78"/>
  <c r="L75" i="78"/>
  <c r="M75" i="78"/>
  <c r="N75" i="78"/>
  <c r="O75" i="78"/>
  <c r="H76" i="78"/>
  <c r="I76" i="78"/>
  <c r="J76" i="78"/>
  <c r="K76" i="78"/>
  <c r="L76" i="78"/>
  <c r="M76" i="78"/>
  <c r="N76" i="78"/>
  <c r="O76" i="78"/>
  <c r="H77" i="78"/>
  <c r="I77" i="78"/>
  <c r="J77" i="78"/>
  <c r="K77" i="78"/>
  <c r="L77" i="78"/>
  <c r="M77" i="78"/>
  <c r="N77" i="78"/>
  <c r="O77" i="78"/>
  <c r="H78" i="78"/>
  <c r="I78" i="78"/>
  <c r="J78" i="78"/>
  <c r="K78" i="78"/>
  <c r="L78" i="78"/>
  <c r="M78" i="78"/>
  <c r="N78" i="78"/>
  <c r="O78" i="78"/>
  <c r="H79" i="78"/>
  <c r="I79" i="78"/>
  <c r="J79" i="78"/>
  <c r="K79" i="78"/>
  <c r="L79" i="78"/>
  <c r="M79" i="78"/>
  <c r="N79" i="78"/>
  <c r="O79" i="78"/>
  <c r="H80" i="78"/>
  <c r="I80" i="78"/>
  <c r="J80" i="78"/>
  <c r="K80" i="78"/>
  <c r="L80" i="78"/>
  <c r="M80" i="78"/>
  <c r="N80" i="78"/>
  <c r="O80" i="78"/>
  <c r="M81" i="78"/>
  <c r="H82" i="78"/>
  <c r="I82" i="78"/>
  <c r="J82" i="78"/>
  <c r="K82" i="78"/>
  <c r="L82" i="78"/>
  <c r="M82" i="78"/>
  <c r="N82" i="78"/>
  <c r="O82" i="78"/>
  <c r="H83" i="78"/>
  <c r="I83" i="78"/>
  <c r="J83" i="78"/>
  <c r="K83" i="78"/>
  <c r="L83" i="78"/>
  <c r="M83" i="78"/>
  <c r="N83" i="78"/>
  <c r="O83" i="78"/>
  <c r="H84" i="78"/>
  <c r="I84" i="78"/>
  <c r="J84" i="78"/>
  <c r="K84" i="78"/>
  <c r="L84" i="78"/>
  <c r="M84" i="78"/>
  <c r="N84" i="78"/>
  <c r="O84" i="78"/>
  <c r="H85" i="78"/>
  <c r="I85" i="78"/>
  <c r="J85" i="78"/>
  <c r="K85" i="78"/>
  <c r="L85" i="78"/>
  <c r="M85" i="78"/>
  <c r="N85" i="78"/>
  <c r="O85" i="78"/>
  <c r="H86" i="78"/>
  <c r="I86" i="78"/>
  <c r="J86" i="78"/>
  <c r="K86" i="78"/>
  <c r="L86" i="78"/>
  <c r="M86" i="78"/>
  <c r="N86" i="78"/>
  <c r="O86" i="78"/>
  <c r="H87" i="78"/>
  <c r="I87" i="78"/>
  <c r="J87" i="78"/>
  <c r="K87" i="78"/>
  <c r="L87" i="78"/>
  <c r="M87" i="78"/>
  <c r="N87" i="78"/>
  <c r="O87" i="78"/>
  <c r="H88" i="78"/>
  <c r="I88" i="78"/>
  <c r="J88" i="78"/>
  <c r="K88" i="78"/>
  <c r="L88" i="78"/>
  <c r="M88" i="78"/>
  <c r="N88" i="78"/>
  <c r="O88" i="78"/>
  <c r="H89" i="78"/>
  <c r="I89" i="78"/>
  <c r="J89" i="78"/>
  <c r="K89" i="78"/>
  <c r="L89" i="78"/>
  <c r="M89" i="78"/>
  <c r="N89" i="78"/>
  <c r="O89" i="78"/>
  <c r="H90" i="78"/>
  <c r="I90" i="78"/>
  <c r="J90" i="78"/>
  <c r="K90" i="78"/>
  <c r="L90" i="78"/>
  <c r="M90" i="78"/>
  <c r="N90" i="78"/>
  <c r="O90" i="78"/>
  <c r="H91" i="78"/>
  <c r="I91" i="78"/>
  <c r="J91" i="78"/>
  <c r="K91" i="78"/>
  <c r="L91" i="78"/>
  <c r="M91" i="78"/>
  <c r="N91" i="78"/>
  <c r="O91" i="78"/>
  <c r="H92" i="78"/>
  <c r="I92" i="78"/>
  <c r="J92" i="78"/>
  <c r="K92" i="78"/>
  <c r="L92" i="78"/>
  <c r="M92" i="78"/>
  <c r="N92" i="78"/>
  <c r="O92" i="78"/>
  <c r="K93" i="78"/>
  <c r="M93" i="78"/>
  <c r="H94" i="78"/>
  <c r="I94" i="78"/>
  <c r="J94" i="78"/>
  <c r="K94" i="78"/>
  <c r="L94" i="78"/>
  <c r="M94" i="78"/>
  <c r="N94" i="78"/>
  <c r="O94" i="78"/>
  <c r="I9" i="78"/>
  <c r="L9" i="78"/>
  <c r="M9" i="78"/>
  <c r="N9" i="78"/>
  <c r="O9" i="78"/>
  <c r="C63" i="78"/>
  <c r="D63" i="78"/>
  <c r="E63" i="78"/>
  <c r="F63" i="78"/>
  <c r="C64" i="78"/>
  <c r="D64" i="78"/>
  <c r="E64" i="78"/>
  <c r="F64" i="78"/>
  <c r="C65" i="78"/>
  <c r="D65" i="78"/>
  <c r="E65" i="78"/>
  <c r="F65" i="78"/>
  <c r="C66" i="78"/>
  <c r="D66" i="78"/>
  <c r="E66" i="78"/>
  <c r="F66" i="78"/>
  <c r="C67" i="78"/>
  <c r="D67" i="78"/>
  <c r="E67" i="78"/>
  <c r="F67" i="78"/>
  <c r="C68" i="78"/>
  <c r="D68" i="78"/>
  <c r="E68" i="78"/>
  <c r="F68" i="78"/>
  <c r="C69" i="78"/>
  <c r="D69" i="78"/>
  <c r="E69" i="78"/>
  <c r="F69" i="78"/>
  <c r="C70" i="78"/>
  <c r="D70" i="78"/>
  <c r="E70" i="78"/>
  <c r="F70" i="78"/>
  <c r="C71" i="78"/>
  <c r="D71" i="78"/>
  <c r="E71" i="78"/>
  <c r="F71" i="78"/>
  <c r="C72" i="78"/>
  <c r="D72" i="78"/>
  <c r="E72" i="78"/>
  <c r="F72" i="78"/>
  <c r="C73" i="78"/>
  <c r="D73" i="78"/>
  <c r="E73" i="78"/>
  <c r="F73" i="78"/>
  <c r="C74" i="78"/>
  <c r="D74" i="78"/>
  <c r="E74" i="78"/>
  <c r="F74" i="78"/>
  <c r="C75" i="78"/>
  <c r="D75" i="78"/>
  <c r="E75" i="78"/>
  <c r="F75" i="78"/>
  <c r="C76" i="78"/>
  <c r="D76" i="78"/>
  <c r="E76" i="78"/>
  <c r="F76" i="78"/>
  <c r="C77" i="78"/>
  <c r="D77" i="78"/>
  <c r="E77" i="78"/>
  <c r="F77" i="78"/>
  <c r="C78" i="78"/>
  <c r="D78" i="78"/>
  <c r="E78" i="78"/>
  <c r="F78" i="78"/>
  <c r="C79" i="78"/>
  <c r="D79" i="78"/>
  <c r="E79" i="78"/>
  <c r="F79" i="78"/>
  <c r="C80" i="78"/>
  <c r="D80" i="78"/>
  <c r="E80" i="78"/>
  <c r="F80" i="78"/>
  <c r="C81" i="78"/>
  <c r="D81" i="78"/>
  <c r="E81" i="78"/>
  <c r="F81" i="78"/>
  <c r="C82" i="78"/>
  <c r="D82" i="78"/>
  <c r="E82" i="78"/>
  <c r="F82" i="78"/>
  <c r="C83" i="78"/>
  <c r="D83" i="78"/>
  <c r="E83" i="78"/>
  <c r="F83" i="78"/>
  <c r="C84" i="78"/>
  <c r="D84" i="78"/>
  <c r="E84" i="78"/>
  <c r="F84" i="78"/>
  <c r="C85" i="78"/>
  <c r="D85" i="78"/>
  <c r="E85" i="78"/>
  <c r="F85" i="78"/>
  <c r="C86" i="78"/>
  <c r="D86" i="78"/>
  <c r="E86" i="78"/>
  <c r="F86" i="78"/>
  <c r="C87" i="78"/>
  <c r="D87" i="78"/>
  <c r="E87" i="78"/>
  <c r="F87" i="78"/>
  <c r="C88" i="78"/>
  <c r="D88" i="78"/>
  <c r="E88" i="78"/>
  <c r="F88" i="78"/>
  <c r="C89" i="78"/>
  <c r="D89" i="78"/>
  <c r="E89" i="78"/>
  <c r="F89" i="78"/>
  <c r="C90" i="78"/>
  <c r="D90" i="78"/>
  <c r="E90" i="78"/>
  <c r="F90" i="78"/>
  <c r="C91" i="78"/>
  <c r="D91" i="78"/>
  <c r="E91" i="78"/>
  <c r="F91" i="78"/>
  <c r="C92" i="78"/>
  <c r="D92" i="78"/>
  <c r="E92" i="78"/>
  <c r="F92" i="78"/>
  <c r="C93" i="78"/>
  <c r="D93" i="78"/>
  <c r="E93" i="78"/>
  <c r="F93" i="78"/>
  <c r="C94" i="78"/>
  <c r="D94" i="78"/>
  <c r="E94" i="78"/>
  <c r="F94" i="78"/>
  <c r="B4" i="100"/>
  <c r="B5" i="100"/>
  <c r="B6" i="100"/>
  <c r="B7" i="100"/>
  <c r="B8" i="100"/>
  <c r="B9" i="100"/>
  <c r="B10" i="100"/>
  <c r="B11" i="100"/>
  <c r="B12" i="100"/>
  <c r="B13" i="100"/>
  <c r="B14" i="100"/>
  <c r="B15" i="100"/>
  <c r="B16" i="100"/>
  <c r="B17" i="100"/>
  <c r="B18" i="100"/>
  <c r="B19" i="100"/>
  <c r="B20" i="100"/>
  <c r="B21" i="100"/>
  <c r="B22" i="100"/>
  <c r="B23" i="100"/>
  <c r="B24" i="100"/>
  <c r="B25" i="100"/>
  <c r="B26" i="100"/>
  <c r="B27" i="100"/>
  <c r="B28" i="100"/>
  <c r="B29" i="100"/>
  <c r="B30" i="100"/>
  <c r="B31" i="100"/>
  <c r="B32" i="100"/>
  <c r="B33" i="100"/>
  <c r="B34" i="100"/>
  <c r="B35" i="100"/>
  <c r="B36" i="100"/>
  <c r="B37" i="100"/>
  <c r="B38" i="100"/>
  <c r="B39" i="100"/>
  <c r="B40" i="100"/>
  <c r="B41" i="100"/>
  <c r="B42" i="100"/>
  <c r="B43" i="100"/>
  <c r="B44" i="100"/>
  <c r="B45" i="100"/>
  <c r="B46" i="100"/>
  <c r="B47" i="100"/>
  <c r="B48" i="100"/>
  <c r="B49" i="100"/>
  <c r="B50" i="100"/>
  <c r="B51" i="100"/>
  <c r="B52" i="100"/>
  <c r="B53" i="100"/>
  <c r="B54" i="100"/>
  <c r="B55" i="100"/>
  <c r="B56" i="100"/>
  <c r="B57" i="100"/>
  <c r="B58" i="100"/>
  <c r="B59" i="100"/>
  <c r="B60" i="100"/>
  <c r="B61" i="100"/>
  <c r="B62" i="100"/>
  <c r="B63" i="100"/>
  <c r="B64" i="100"/>
  <c r="B65" i="100"/>
  <c r="B66" i="100"/>
  <c r="B67" i="100"/>
  <c r="B68" i="100"/>
  <c r="B69" i="100"/>
  <c r="B70" i="100"/>
  <c r="B71" i="100"/>
  <c r="B72" i="100"/>
  <c r="B73" i="100"/>
  <c r="B74" i="100"/>
  <c r="B75" i="100"/>
  <c r="B76" i="100"/>
  <c r="B77" i="100"/>
  <c r="B78" i="100"/>
  <c r="B79" i="100"/>
  <c r="B80" i="100"/>
  <c r="B81" i="100"/>
  <c r="B82" i="100"/>
  <c r="B83" i="100"/>
  <c r="B84" i="100"/>
  <c r="B85" i="100"/>
  <c r="B86" i="100"/>
  <c r="B87" i="100"/>
  <c r="B88" i="100"/>
  <c r="B89" i="100"/>
  <c r="B90" i="100"/>
  <c r="B91" i="100"/>
  <c r="B92" i="100"/>
  <c r="B93" i="100"/>
  <c r="B94" i="100"/>
  <c r="B95" i="100"/>
  <c r="B96" i="100"/>
  <c r="B97" i="100"/>
  <c r="B98" i="100"/>
  <c r="B99" i="100"/>
  <c r="B100" i="100"/>
  <c r="B101" i="100"/>
  <c r="B102" i="100"/>
  <c r="B103" i="100"/>
  <c r="B104" i="100"/>
  <c r="B105" i="100"/>
  <c r="B106" i="100"/>
  <c r="B107" i="100"/>
  <c r="B108" i="100"/>
  <c r="B109" i="100"/>
  <c r="B110" i="100"/>
  <c r="B111" i="100"/>
  <c r="B112" i="100"/>
  <c r="B113" i="100"/>
  <c r="B114" i="100"/>
  <c r="B115" i="100"/>
  <c r="B116" i="100"/>
  <c r="B117" i="100"/>
  <c r="B118" i="100"/>
  <c r="B119" i="100"/>
  <c r="B120" i="100"/>
  <c r="B121" i="100"/>
  <c r="B122" i="100"/>
  <c r="B123" i="100"/>
  <c r="B124" i="100"/>
  <c r="B125" i="100"/>
  <c r="B126" i="100"/>
  <c r="B127" i="100"/>
  <c r="B128" i="100"/>
  <c r="B129" i="100"/>
  <c r="B130" i="100"/>
  <c r="B131" i="100"/>
  <c r="B132" i="100"/>
  <c r="B133" i="100"/>
  <c r="B134" i="100"/>
  <c r="B135" i="100"/>
  <c r="B136" i="100"/>
  <c r="B137" i="100"/>
  <c r="B138" i="100"/>
  <c r="B139" i="100"/>
  <c r="B140" i="100"/>
  <c r="B141" i="100"/>
  <c r="B142" i="100"/>
  <c r="B143" i="100"/>
  <c r="B144" i="100"/>
  <c r="B145" i="100"/>
  <c r="B146" i="100"/>
  <c r="B147" i="100"/>
  <c r="B148" i="100"/>
  <c r="B149" i="100"/>
  <c r="B150" i="100"/>
  <c r="B151" i="100"/>
  <c r="B152" i="100"/>
  <c r="B153" i="100"/>
  <c r="B154" i="100"/>
  <c r="B155" i="100"/>
  <c r="B156" i="100"/>
  <c r="B157" i="100"/>
  <c r="B158" i="100"/>
  <c r="B159" i="100"/>
  <c r="B160" i="100"/>
  <c r="B161" i="100"/>
  <c r="B162" i="100"/>
  <c r="B163" i="100"/>
  <c r="B164" i="100"/>
  <c r="B165" i="100"/>
  <c r="B166" i="100"/>
  <c r="B167" i="100"/>
  <c r="B168" i="100"/>
  <c r="B169" i="100"/>
  <c r="B170" i="100"/>
  <c r="B171" i="100"/>
  <c r="B172" i="100"/>
  <c r="B173" i="100"/>
  <c r="B174" i="100"/>
  <c r="B175" i="100"/>
  <c r="B176" i="100"/>
  <c r="B177" i="100"/>
  <c r="B178" i="100"/>
  <c r="B179" i="100"/>
  <c r="B180" i="100"/>
  <c r="B181" i="100"/>
  <c r="B182" i="100"/>
  <c r="B183" i="100"/>
  <c r="B184" i="100"/>
  <c r="B185" i="100"/>
  <c r="B186" i="100"/>
  <c r="B187" i="100"/>
  <c r="B188" i="100"/>
  <c r="B189" i="100"/>
  <c r="B190" i="100"/>
  <c r="B191" i="100"/>
  <c r="B192" i="100"/>
  <c r="B193" i="100"/>
  <c r="B194" i="100"/>
  <c r="B195" i="100"/>
  <c r="B196" i="100"/>
  <c r="B197" i="100"/>
  <c r="B198" i="100"/>
  <c r="B199" i="100"/>
  <c r="B200" i="100"/>
  <c r="B201" i="100"/>
  <c r="B202" i="100"/>
  <c r="B203" i="100"/>
  <c r="B204" i="100"/>
  <c r="B205" i="100"/>
  <c r="B206" i="100"/>
  <c r="B207" i="100"/>
  <c r="B208" i="100"/>
  <c r="B209" i="100"/>
  <c r="B210" i="100"/>
  <c r="B211" i="100"/>
  <c r="B212" i="100"/>
  <c r="B213" i="100"/>
  <c r="B214" i="100"/>
  <c r="B215" i="100"/>
  <c r="B216" i="100"/>
  <c r="B217" i="100"/>
  <c r="B218" i="100"/>
  <c r="B219" i="100"/>
  <c r="B220" i="100"/>
  <c r="B221" i="100"/>
  <c r="B222" i="100"/>
  <c r="B223" i="100"/>
  <c r="B224" i="100"/>
  <c r="B225" i="100"/>
  <c r="B226" i="100"/>
  <c r="B227" i="100"/>
  <c r="B228" i="100"/>
  <c r="B229" i="100"/>
  <c r="B230" i="100"/>
  <c r="B231" i="100"/>
  <c r="B232" i="100"/>
  <c r="B233" i="100"/>
  <c r="B234" i="100"/>
  <c r="B235" i="100"/>
  <c r="B236" i="100"/>
  <c r="B237" i="100"/>
  <c r="B238" i="100"/>
  <c r="B239" i="100"/>
  <c r="B240" i="100"/>
  <c r="B241" i="100"/>
  <c r="B242" i="100"/>
  <c r="B243" i="100"/>
  <c r="B244" i="100"/>
  <c r="B245" i="100"/>
  <c r="B246" i="100"/>
  <c r="B247" i="100"/>
  <c r="B248" i="100"/>
  <c r="B249" i="100"/>
  <c r="B250" i="100"/>
  <c r="B251" i="100"/>
  <c r="B252" i="100"/>
  <c r="B253" i="100"/>
  <c r="B254" i="100"/>
  <c r="B255" i="100"/>
  <c r="B256" i="100"/>
  <c r="B257" i="100"/>
  <c r="B258" i="100"/>
  <c r="B259" i="100"/>
  <c r="B260" i="100"/>
  <c r="B261" i="100"/>
  <c r="B262" i="100"/>
  <c r="B263" i="100"/>
  <c r="B264" i="100"/>
  <c r="B265" i="100"/>
  <c r="B266" i="100"/>
  <c r="B267" i="100"/>
  <c r="B268" i="100"/>
  <c r="B269" i="100"/>
  <c r="B270" i="100"/>
  <c r="B271" i="100"/>
  <c r="B272" i="100"/>
  <c r="B273" i="100"/>
  <c r="B274" i="100"/>
  <c r="B275" i="100"/>
  <c r="B276" i="100"/>
  <c r="B277" i="100"/>
  <c r="B278" i="100"/>
  <c r="B279" i="100"/>
  <c r="B280" i="100"/>
  <c r="B281" i="100"/>
  <c r="B282" i="100"/>
  <c r="B283" i="100"/>
  <c r="B284" i="100"/>
  <c r="B285" i="100"/>
  <c r="B286" i="100"/>
  <c r="B287" i="100"/>
  <c r="B288" i="100"/>
  <c r="B289" i="100"/>
  <c r="B290" i="100"/>
  <c r="B291" i="100"/>
  <c r="B292" i="100"/>
  <c r="B293" i="100"/>
  <c r="B294" i="100"/>
  <c r="B295" i="100"/>
  <c r="B296" i="100"/>
  <c r="B297" i="100"/>
  <c r="B298" i="100"/>
  <c r="B299" i="100"/>
  <c r="B300" i="100"/>
  <c r="B301" i="100"/>
  <c r="B302" i="100"/>
  <c r="B303" i="100"/>
  <c r="B304" i="100"/>
  <c r="B305" i="100"/>
  <c r="B306" i="100"/>
  <c r="B307" i="100"/>
  <c r="B308" i="100"/>
  <c r="B309" i="100"/>
  <c r="B310" i="100"/>
  <c r="B311" i="100"/>
  <c r="B312" i="100"/>
  <c r="B313" i="100"/>
  <c r="B314" i="100"/>
  <c r="B315" i="100"/>
  <c r="B316" i="100"/>
  <c r="B317" i="100"/>
  <c r="B318" i="100"/>
  <c r="B319" i="100"/>
  <c r="B320" i="100"/>
  <c r="B321" i="100"/>
  <c r="B322" i="100"/>
  <c r="B323" i="100"/>
  <c r="B324" i="100"/>
  <c r="B325" i="100"/>
  <c r="B326" i="100"/>
  <c r="B327" i="100"/>
  <c r="B328" i="100"/>
  <c r="B329" i="100"/>
  <c r="B330" i="100"/>
  <c r="B331" i="100"/>
  <c r="B332" i="100"/>
  <c r="B333" i="100"/>
  <c r="B334" i="100"/>
  <c r="B335" i="100"/>
  <c r="B336" i="100"/>
  <c r="B337" i="100"/>
  <c r="B338" i="100"/>
  <c r="B339" i="100"/>
  <c r="B340" i="100"/>
  <c r="B341" i="100"/>
  <c r="B342" i="100"/>
  <c r="B343" i="100"/>
  <c r="B344" i="100"/>
  <c r="B345" i="100"/>
  <c r="B346" i="100"/>
  <c r="B347" i="100"/>
  <c r="B348" i="100"/>
  <c r="B349" i="100"/>
  <c r="B350" i="100"/>
  <c r="B351" i="100"/>
  <c r="B352" i="100"/>
  <c r="B353" i="100"/>
  <c r="B354" i="100"/>
  <c r="B355" i="100"/>
  <c r="B356" i="100"/>
  <c r="B357" i="100"/>
  <c r="B358" i="100"/>
  <c r="B359" i="100"/>
  <c r="B360" i="100"/>
  <c r="B361" i="100"/>
  <c r="B362" i="100"/>
  <c r="B363" i="100"/>
  <c r="B364" i="100"/>
  <c r="B365" i="100"/>
  <c r="B366" i="100"/>
  <c r="B367" i="100"/>
  <c r="B368" i="100"/>
  <c r="B369" i="100"/>
  <c r="B370" i="100"/>
  <c r="B371" i="100"/>
  <c r="B372" i="100"/>
  <c r="B373" i="100"/>
  <c r="B374" i="100"/>
  <c r="B375" i="100"/>
  <c r="B376" i="100"/>
  <c r="B377" i="100"/>
  <c r="B378" i="100"/>
  <c r="B379" i="100"/>
  <c r="B380" i="100"/>
  <c r="B381" i="100"/>
  <c r="B382" i="100"/>
  <c r="B383" i="100"/>
  <c r="B384" i="100"/>
  <c r="B385" i="100"/>
  <c r="B386" i="100"/>
  <c r="B387" i="100"/>
  <c r="B388" i="100"/>
  <c r="B389" i="100"/>
  <c r="B390" i="100"/>
  <c r="B391" i="100"/>
  <c r="B392" i="100"/>
  <c r="B393" i="100"/>
  <c r="B394" i="100"/>
  <c r="B395" i="100"/>
  <c r="B396" i="100"/>
  <c r="B397" i="100"/>
  <c r="B398" i="100"/>
  <c r="B399" i="100"/>
  <c r="B400" i="100"/>
  <c r="B401" i="100"/>
  <c r="B402" i="100"/>
  <c r="B403" i="100"/>
  <c r="B404" i="100"/>
  <c r="B405" i="100"/>
  <c r="B406" i="100"/>
  <c r="B407" i="100"/>
  <c r="B408" i="100"/>
  <c r="B409" i="100"/>
  <c r="B410" i="100"/>
  <c r="B411" i="100"/>
  <c r="B412" i="100"/>
  <c r="B413" i="100"/>
  <c r="B414" i="100"/>
  <c r="B415" i="100"/>
  <c r="B416" i="100"/>
  <c r="B417" i="100"/>
  <c r="B418" i="100"/>
  <c r="B419" i="100"/>
  <c r="B420" i="100"/>
  <c r="B421" i="100"/>
  <c r="B422" i="100"/>
  <c r="B423" i="100"/>
  <c r="B424" i="100"/>
  <c r="B425" i="100"/>
  <c r="B426" i="100"/>
  <c r="B427" i="100"/>
  <c r="B428" i="100"/>
  <c r="B429" i="100"/>
  <c r="B430" i="100"/>
  <c r="B431" i="100"/>
  <c r="B432" i="100"/>
  <c r="B433" i="100"/>
  <c r="B434" i="100"/>
  <c r="B435" i="100"/>
  <c r="B436" i="100"/>
  <c r="B437" i="100"/>
  <c r="B438" i="100"/>
  <c r="B439" i="100"/>
  <c r="B440" i="100"/>
  <c r="B441" i="100"/>
  <c r="B442" i="100"/>
  <c r="B443" i="100"/>
  <c r="B444" i="100"/>
  <c r="B445" i="100"/>
  <c r="B446" i="100"/>
  <c r="B447" i="100"/>
  <c r="B448" i="100"/>
  <c r="B449" i="100"/>
  <c r="B450" i="100"/>
  <c r="B451" i="100"/>
  <c r="B452" i="100"/>
  <c r="B453" i="100"/>
  <c r="B454" i="100"/>
  <c r="B455" i="100"/>
  <c r="B456" i="100"/>
  <c r="B457" i="100"/>
  <c r="B458" i="100"/>
  <c r="B459" i="100"/>
  <c r="B460" i="100"/>
  <c r="B461" i="100"/>
  <c r="B462" i="100"/>
  <c r="B463" i="100"/>
  <c r="B464" i="100"/>
  <c r="B465" i="100"/>
  <c r="B466" i="100"/>
  <c r="B467" i="100"/>
  <c r="B468" i="100"/>
  <c r="B469" i="100"/>
  <c r="B470" i="100"/>
  <c r="B471" i="100"/>
  <c r="B472" i="100"/>
  <c r="B473" i="100"/>
  <c r="B474" i="100"/>
  <c r="B475" i="100"/>
  <c r="B476" i="100"/>
  <c r="B477" i="100"/>
  <c r="B478" i="100"/>
  <c r="B479" i="100"/>
  <c r="B480" i="100"/>
  <c r="B481" i="100"/>
  <c r="B482" i="100"/>
  <c r="B483" i="100"/>
  <c r="B484" i="100"/>
  <c r="B485" i="100"/>
  <c r="B486" i="100"/>
  <c r="B487" i="100"/>
  <c r="B488" i="100"/>
  <c r="B489" i="100"/>
  <c r="B490" i="100"/>
  <c r="B491" i="100"/>
  <c r="B492" i="100"/>
  <c r="B493" i="100"/>
  <c r="B494" i="100"/>
  <c r="B495" i="100"/>
  <c r="B496" i="100"/>
  <c r="B497" i="100"/>
  <c r="B498" i="100"/>
  <c r="B499" i="100"/>
  <c r="B500" i="100"/>
  <c r="B501" i="100"/>
  <c r="B502" i="100"/>
  <c r="B503" i="100"/>
  <c r="B504" i="100"/>
  <c r="B505" i="100"/>
  <c r="B506" i="100"/>
  <c r="B507" i="100"/>
  <c r="B508" i="100"/>
  <c r="B509" i="100"/>
  <c r="B510" i="100"/>
  <c r="B511" i="100"/>
  <c r="B512" i="100"/>
  <c r="B513" i="100"/>
  <c r="B514" i="100"/>
  <c r="B515" i="100"/>
  <c r="B516" i="100"/>
  <c r="B517" i="100"/>
  <c r="B518" i="100"/>
  <c r="B519" i="100"/>
  <c r="B520" i="100"/>
  <c r="B521" i="100"/>
  <c r="B522" i="100"/>
  <c r="B523" i="100"/>
  <c r="B524" i="100"/>
  <c r="B525" i="100"/>
  <c r="B526" i="100"/>
  <c r="B527" i="100"/>
  <c r="B528" i="100"/>
  <c r="B529" i="100"/>
  <c r="B530" i="100"/>
  <c r="B531" i="100"/>
  <c r="B532" i="100"/>
  <c r="B533" i="100"/>
  <c r="B534" i="100"/>
  <c r="B535" i="100"/>
  <c r="B536" i="100"/>
  <c r="B537" i="100"/>
  <c r="B538" i="100"/>
  <c r="B539" i="100"/>
  <c r="B540" i="100"/>
  <c r="B541" i="100"/>
  <c r="B542" i="100"/>
  <c r="B543" i="100"/>
  <c r="B544" i="100"/>
  <c r="B545" i="100"/>
  <c r="B546" i="100"/>
  <c r="B547" i="100"/>
  <c r="B548" i="100"/>
  <c r="B549" i="100"/>
  <c r="B550" i="100"/>
  <c r="B551" i="100"/>
  <c r="B552" i="100"/>
  <c r="B553" i="100"/>
  <c r="B554" i="100"/>
  <c r="B555" i="100"/>
  <c r="B556" i="100"/>
  <c r="B557" i="100"/>
  <c r="B558" i="100"/>
  <c r="B559" i="100"/>
  <c r="B560" i="100"/>
  <c r="B561" i="100"/>
  <c r="B562" i="100"/>
  <c r="B563" i="100"/>
  <c r="B564" i="100"/>
  <c r="B565" i="100"/>
  <c r="B566" i="100"/>
  <c r="B567" i="100"/>
  <c r="B568" i="100"/>
  <c r="B569" i="100"/>
  <c r="B570" i="100"/>
  <c r="B571" i="100"/>
  <c r="B572" i="100"/>
  <c r="B573" i="100"/>
  <c r="B574" i="100"/>
  <c r="B575" i="100"/>
  <c r="B576" i="100"/>
  <c r="B577" i="100"/>
  <c r="B578" i="100"/>
  <c r="B579" i="100"/>
  <c r="B580" i="100"/>
  <c r="B581" i="100"/>
  <c r="B582" i="100"/>
  <c r="B583" i="100"/>
  <c r="B584" i="100"/>
  <c r="B585" i="100"/>
  <c r="B586" i="100"/>
  <c r="B587" i="100"/>
  <c r="B588" i="100"/>
  <c r="B589" i="100"/>
  <c r="B590" i="100"/>
  <c r="B591" i="100"/>
  <c r="B592" i="100"/>
  <c r="B593" i="100"/>
  <c r="B594" i="100"/>
  <c r="B595" i="100"/>
  <c r="B596" i="100"/>
  <c r="B597" i="100"/>
  <c r="B598" i="100"/>
  <c r="B599" i="100"/>
  <c r="B600" i="100"/>
  <c r="B601" i="100"/>
  <c r="B602" i="100"/>
  <c r="B603" i="100"/>
  <c r="B604" i="100"/>
  <c r="B605" i="100"/>
  <c r="B606" i="100"/>
  <c r="B607" i="100"/>
  <c r="B608" i="100"/>
  <c r="B609" i="100"/>
  <c r="B610" i="100"/>
  <c r="B611" i="100"/>
  <c r="B612" i="100"/>
  <c r="B613" i="100"/>
  <c r="B614" i="100"/>
  <c r="B615" i="100"/>
  <c r="B616" i="100"/>
  <c r="B617" i="100"/>
  <c r="B618" i="100"/>
  <c r="B619" i="100"/>
  <c r="B620" i="100"/>
  <c r="B621" i="100"/>
  <c r="B622" i="100"/>
  <c r="B623" i="100"/>
  <c r="B624" i="100"/>
  <c r="B625" i="100"/>
  <c r="B626" i="100"/>
  <c r="B627" i="100"/>
  <c r="B628" i="100"/>
  <c r="B629" i="100"/>
  <c r="B630" i="100"/>
  <c r="B631" i="100"/>
  <c r="B632" i="100"/>
  <c r="B633" i="100"/>
  <c r="B634" i="100"/>
  <c r="B635" i="100"/>
  <c r="B636" i="100"/>
  <c r="B637" i="100"/>
  <c r="B638" i="100"/>
  <c r="B639" i="100"/>
  <c r="B640" i="100"/>
  <c r="B641" i="100"/>
  <c r="B642" i="100"/>
  <c r="B643" i="100"/>
  <c r="B644" i="100"/>
  <c r="B645" i="100"/>
  <c r="B646" i="100"/>
  <c r="B647" i="100"/>
  <c r="B648" i="100"/>
  <c r="B649" i="100"/>
  <c r="B650" i="100"/>
  <c r="B651" i="100"/>
  <c r="B652" i="100"/>
  <c r="B653" i="100"/>
  <c r="B654" i="100"/>
  <c r="B655" i="100"/>
  <c r="B656" i="100"/>
  <c r="B657" i="100"/>
  <c r="B658" i="100"/>
  <c r="B659" i="100"/>
  <c r="B660" i="100"/>
  <c r="B661" i="100"/>
  <c r="B662" i="100"/>
  <c r="B663" i="100"/>
  <c r="B664" i="100"/>
  <c r="B665" i="100"/>
  <c r="B666" i="100"/>
  <c r="B667" i="100"/>
  <c r="B668" i="100"/>
  <c r="B669" i="100"/>
  <c r="B670" i="100"/>
  <c r="B671" i="100"/>
  <c r="B672" i="100"/>
  <c r="B673" i="100"/>
  <c r="B674" i="100"/>
  <c r="B675" i="100"/>
  <c r="B676" i="100"/>
  <c r="B677" i="100"/>
  <c r="B678" i="100"/>
  <c r="B679" i="100"/>
  <c r="B680" i="100"/>
  <c r="B681" i="100"/>
  <c r="B682" i="100"/>
  <c r="B683" i="100"/>
  <c r="B684" i="100"/>
  <c r="B685" i="100"/>
  <c r="B686" i="100"/>
  <c r="B687" i="100"/>
  <c r="B688" i="100"/>
  <c r="B689" i="100"/>
  <c r="B690" i="100"/>
  <c r="B3" i="100"/>
  <c r="A435" i="100"/>
  <c r="A436" i="100"/>
  <c r="A437" i="100"/>
  <c r="A438" i="100"/>
  <c r="A439" i="100"/>
  <c r="A440" i="100"/>
  <c r="A441" i="100"/>
  <c r="A442" i="100"/>
  <c r="A443" i="100"/>
  <c r="A444" i="100"/>
  <c r="A445" i="100"/>
  <c r="A446" i="100"/>
  <c r="A447" i="100"/>
  <c r="A448" i="100"/>
  <c r="A449" i="100"/>
  <c r="A450" i="100"/>
  <c r="A451" i="100"/>
  <c r="A452" i="100"/>
  <c r="A453" i="100"/>
  <c r="A454" i="100"/>
  <c r="A455" i="100"/>
  <c r="A456" i="100"/>
  <c r="A457" i="100"/>
  <c r="A458" i="100"/>
  <c r="A459" i="100"/>
  <c r="A460" i="100"/>
  <c r="A461" i="100"/>
  <c r="A462" i="100"/>
  <c r="A463" i="100"/>
  <c r="A464" i="100"/>
  <c r="A465" i="100"/>
  <c r="A466" i="100"/>
  <c r="A467" i="100"/>
  <c r="A468" i="100"/>
  <c r="A469" i="100"/>
  <c r="A470" i="100"/>
  <c r="A471" i="100"/>
  <c r="A472" i="100"/>
  <c r="A473" i="100"/>
  <c r="A474" i="100"/>
  <c r="A475" i="100"/>
  <c r="A476" i="100"/>
  <c r="A477" i="100"/>
  <c r="A478" i="100"/>
  <c r="A479" i="100"/>
  <c r="A480" i="100"/>
  <c r="A481" i="100"/>
  <c r="A482" i="100"/>
  <c r="A483" i="100"/>
  <c r="A484" i="100"/>
  <c r="A485" i="100"/>
  <c r="A486" i="100"/>
  <c r="A487" i="100"/>
  <c r="A488" i="100"/>
  <c r="A489" i="100"/>
  <c r="A490" i="100"/>
  <c r="A491" i="100"/>
  <c r="A492" i="100"/>
  <c r="A493" i="100"/>
  <c r="A494" i="100"/>
  <c r="A495" i="100"/>
  <c r="A496" i="100"/>
  <c r="A497" i="100"/>
  <c r="A498" i="100"/>
  <c r="A499" i="100"/>
  <c r="A500" i="100"/>
  <c r="A501" i="100"/>
  <c r="A502" i="100"/>
  <c r="A503" i="100"/>
  <c r="A504" i="100"/>
  <c r="A505" i="100"/>
  <c r="A506" i="100"/>
  <c r="A507" i="100"/>
  <c r="A508" i="100"/>
  <c r="A509" i="100"/>
  <c r="A510" i="100"/>
  <c r="A511" i="100"/>
  <c r="A512" i="100"/>
  <c r="A513" i="100"/>
  <c r="A514" i="100"/>
  <c r="A515" i="100"/>
  <c r="A516" i="100"/>
  <c r="A517" i="100"/>
  <c r="A518" i="100"/>
  <c r="A519" i="100"/>
  <c r="A520" i="100"/>
  <c r="A521" i="100"/>
  <c r="A522" i="100"/>
  <c r="A523" i="100"/>
  <c r="A524" i="100"/>
  <c r="A525" i="100"/>
  <c r="A526" i="100"/>
  <c r="A527" i="100"/>
  <c r="A528" i="100"/>
  <c r="A529" i="100"/>
  <c r="A530" i="100"/>
  <c r="A531" i="100"/>
  <c r="A532" i="100"/>
  <c r="A533" i="100"/>
  <c r="A534" i="100"/>
  <c r="A535" i="100"/>
  <c r="A536" i="100"/>
  <c r="A537" i="100"/>
  <c r="A538" i="100"/>
  <c r="A539" i="100"/>
  <c r="A540" i="100"/>
  <c r="A541" i="100"/>
  <c r="A542" i="100"/>
  <c r="A543" i="100"/>
  <c r="A544" i="100"/>
  <c r="A545" i="100"/>
  <c r="A546" i="100"/>
  <c r="A547" i="100"/>
  <c r="A548" i="100"/>
  <c r="A549" i="100"/>
  <c r="A550" i="100"/>
  <c r="A551" i="100"/>
  <c r="A552" i="100"/>
  <c r="A553" i="100"/>
  <c r="A554" i="100"/>
  <c r="A555" i="100"/>
  <c r="A556" i="100"/>
  <c r="A557" i="100"/>
  <c r="A558" i="100"/>
  <c r="A559" i="100"/>
  <c r="A560" i="100"/>
  <c r="A561" i="100"/>
  <c r="A562" i="100"/>
  <c r="A563" i="100"/>
  <c r="A564" i="100"/>
  <c r="A565" i="100"/>
  <c r="A566" i="100"/>
  <c r="A567" i="100"/>
  <c r="A568" i="100"/>
  <c r="A569" i="100"/>
  <c r="A570" i="100"/>
  <c r="A571" i="100"/>
  <c r="A572" i="100"/>
  <c r="A573" i="100"/>
  <c r="A574" i="100"/>
  <c r="A575" i="100"/>
  <c r="A576" i="100"/>
  <c r="A577" i="100"/>
  <c r="A578" i="100"/>
  <c r="A579" i="100"/>
  <c r="A580" i="100"/>
  <c r="A581" i="100"/>
  <c r="A582" i="100"/>
  <c r="A583" i="100"/>
  <c r="A584" i="100"/>
  <c r="A585" i="100"/>
  <c r="A586" i="100"/>
  <c r="A587" i="100"/>
  <c r="A588" i="100"/>
  <c r="A589" i="100"/>
  <c r="A590" i="100"/>
  <c r="A591" i="100"/>
  <c r="A592" i="100"/>
  <c r="A593" i="100"/>
  <c r="A594" i="100"/>
  <c r="A595" i="100"/>
  <c r="A596" i="100"/>
  <c r="A597" i="100"/>
  <c r="A598" i="100"/>
  <c r="A599" i="100"/>
  <c r="A600" i="100"/>
  <c r="A601" i="100"/>
  <c r="A602" i="100"/>
  <c r="A603" i="100"/>
  <c r="A604" i="100"/>
  <c r="A605" i="100"/>
  <c r="A606" i="100"/>
  <c r="A607" i="100"/>
  <c r="A608" i="100"/>
  <c r="A609" i="100"/>
  <c r="A610" i="100"/>
  <c r="A611" i="100"/>
  <c r="A612" i="100"/>
  <c r="A613" i="100"/>
  <c r="A614" i="100"/>
  <c r="A615" i="100"/>
  <c r="A616" i="100"/>
  <c r="A617" i="100"/>
  <c r="A618" i="100"/>
  <c r="A619" i="100"/>
  <c r="A620" i="100"/>
  <c r="A621" i="100"/>
  <c r="A622" i="100"/>
  <c r="A623" i="100"/>
  <c r="A624" i="100"/>
  <c r="A625" i="100"/>
  <c r="A626" i="100"/>
  <c r="A627" i="100"/>
  <c r="A628" i="100"/>
  <c r="A629" i="100"/>
  <c r="A630" i="100"/>
  <c r="A631" i="100"/>
  <c r="A632" i="100"/>
  <c r="A633" i="100"/>
  <c r="A634" i="100"/>
  <c r="A635" i="100"/>
  <c r="A636" i="100"/>
  <c r="A637" i="100"/>
  <c r="A638" i="100"/>
  <c r="A639" i="100"/>
  <c r="A640" i="100"/>
  <c r="A641" i="100"/>
  <c r="A642" i="100"/>
  <c r="A643" i="100"/>
  <c r="A644" i="100"/>
  <c r="A645" i="100"/>
  <c r="A646" i="100"/>
  <c r="A647" i="100"/>
  <c r="A648" i="100"/>
  <c r="A649" i="100"/>
  <c r="A650" i="100"/>
  <c r="A651" i="100"/>
  <c r="A652" i="100"/>
  <c r="A653" i="100"/>
  <c r="A654" i="100"/>
  <c r="A655" i="100"/>
  <c r="A656" i="100"/>
  <c r="A657" i="100"/>
  <c r="A658" i="100"/>
  <c r="A659" i="100"/>
  <c r="A660" i="100"/>
  <c r="A661" i="100"/>
  <c r="A662" i="100"/>
  <c r="A663" i="100"/>
  <c r="A664" i="100"/>
  <c r="A665" i="100"/>
  <c r="A666" i="100"/>
  <c r="A667" i="100"/>
  <c r="A668" i="100"/>
  <c r="A669" i="100"/>
  <c r="A670" i="100"/>
  <c r="A671" i="100"/>
  <c r="A672" i="100"/>
  <c r="A673" i="100"/>
  <c r="A674" i="100"/>
  <c r="A675" i="100"/>
  <c r="A676" i="100"/>
  <c r="A677" i="100"/>
  <c r="A678" i="100"/>
  <c r="A679" i="100"/>
  <c r="A680" i="100"/>
  <c r="A681" i="100"/>
  <c r="A682" i="100"/>
  <c r="A683" i="100"/>
  <c r="A684" i="100"/>
  <c r="A685" i="100"/>
  <c r="A686" i="100"/>
  <c r="A687" i="100"/>
  <c r="A688" i="100"/>
  <c r="A689" i="100"/>
  <c r="A690" i="100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25" i="76"/>
  <c r="B26" i="76"/>
  <c r="B27" i="76"/>
  <c r="B28" i="76"/>
  <c r="B29" i="76"/>
  <c r="B30" i="76"/>
  <c r="B31" i="76"/>
  <c r="B32" i="76"/>
  <c r="B33" i="76"/>
  <c r="B34" i="76"/>
  <c r="B35" i="76"/>
  <c r="B36" i="76"/>
  <c r="B37" i="76"/>
  <c r="B38" i="76"/>
  <c r="B39" i="76"/>
  <c r="B40" i="76"/>
  <c r="B41" i="76"/>
  <c r="B42" i="76"/>
  <c r="B43" i="76"/>
  <c r="B44" i="76"/>
  <c r="B45" i="76"/>
  <c r="B46" i="76"/>
  <c r="B47" i="76"/>
  <c r="B48" i="76"/>
  <c r="B49" i="76"/>
  <c r="B50" i="76"/>
  <c r="B51" i="76"/>
  <c r="B52" i="76"/>
  <c r="B53" i="76"/>
  <c r="B54" i="76"/>
  <c r="B55" i="76"/>
  <c r="B56" i="76"/>
  <c r="B57" i="76"/>
  <c r="B58" i="76"/>
  <c r="B59" i="76"/>
  <c r="B60" i="76"/>
  <c r="B61" i="76"/>
  <c r="B62" i="76"/>
  <c r="B63" i="76"/>
  <c r="B64" i="76"/>
  <c r="B65" i="76"/>
  <c r="B66" i="76"/>
  <c r="B67" i="76"/>
  <c r="B68" i="76"/>
  <c r="B69" i="76"/>
  <c r="B70" i="76"/>
  <c r="B71" i="76"/>
  <c r="B72" i="76"/>
  <c r="B73" i="76"/>
  <c r="B74" i="76"/>
  <c r="B75" i="76"/>
  <c r="B76" i="76"/>
  <c r="B77" i="76"/>
  <c r="B78" i="76"/>
  <c r="B79" i="76"/>
  <c r="B80" i="76"/>
  <c r="B81" i="76"/>
  <c r="B82" i="76"/>
  <c r="B83" i="76"/>
  <c r="B84" i="76"/>
  <c r="B85" i="76"/>
  <c r="B86" i="76"/>
  <c r="B87" i="76"/>
  <c r="B88" i="76"/>
  <c r="B89" i="76"/>
  <c r="B90" i="76"/>
  <c r="B91" i="76"/>
  <c r="B92" i="76"/>
  <c r="B93" i="76"/>
  <c r="B94" i="76"/>
  <c r="B9" i="76"/>
  <c r="C63" i="76"/>
  <c r="C64" i="76"/>
  <c r="C65" i="76"/>
  <c r="C66" i="76"/>
  <c r="C67" i="76"/>
  <c r="C68" i="76"/>
  <c r="C69" i="76"/>
  <c r="C70" i="76"/>
  <c r="C71" i="76"/>
  <c r="C72" i="76"/>
  <c r="C73" i="76"/>
  <c r="C74" i="76"/>
  <c r="C75" i="76"/>
  <c r="C76" i="76"/>
  <c r="C77" i="76"/>
  <c r="C78" i="76"/>
  <c r="C79" i="76"/>
  <c r="C80" i="76"/>
  <c r="C81" i="76"/>
  <c r="C82" i="76"/>
  <c r="C83" i="76"/>
  <c r="C84" i="76"/>
  <c r="C85" i="76"/>
  <c r="C86" i="76"/>
  <c r="C87" i="76"/>
  <c r="C88" i="76"/>
  <c r="C89" i="76"/>
  <c r="C90" i="76"/>
  <c r="C91" i="76"/>
  <c r="C92" i="76"/>
  <c r="C93" i="76"/>
  <c r="C94" i="76"/>
  <c r="R39" i="100"/>
  <c r="S39" i="100"/>
  <c r="T39" i="100"/>
  <c r="R40" i="100"/>
  <c r="S40" i="100"/>
  <c r="T40" i="100"/>
  <c r="R41" i="100"/>
  <c r="S41" i="100"/>
  <c r="T41" i="100"/>
  <c r="R42" i="100"/>
  <c r="S42" i="100"/>
  <c r="T42" i="100"/>
  <c r="R43" i="100"/>
  <c r="S43" i="100"/>
  <c r="T43" i="100"/>
  <c r="R44" i="100"/>
  <c r="S44" i="100"/>
  <c r="T44" i="100"/>
  <c r="R45" i="100"/>
  <c r="S45" i="100"/>
  <c r="T45" i="100"/>
  <c r="R46" i="100"/>
  <c r="S46" i="100"/>
  <c r="T46" i="100"/>
  <c r="R47" i="100"/>
  <c r="S47" i="100"/>
  <c r="T47" i="100"/>
  <c r="R48" i="100"/>
  <c r="S48" i="100"/>
  <c r="T48" i="100"/>
  <c r="R49" i="100"/>
  <c r="S49" i="100"/>
  <c r="T49" i="100"/>
  <c r="R50" i="100"/>
  <c r="S50" i="100"/>
  <c r="T50" i="100"/>
  <c r="R51" i="100"/>
  <c r="S51" i="100"/>
  <c r="T51" i="100"/>
  <c r="R52" i="100"/>
  <c r="S52" i="100"/>
  <c r="T52" i="100"/>
  <c r="R53" i="100"/>
  <c r="S53" i="100"/>
  <c r="T53" i="100"/>
  <c r="R54" i="100"/>
  <c r="S54" i="100"/>
  <c r="T54" i="100"/>
  <c r="R55" i="100"/>
  <c r="S55" i="100"/>
  <c r="T55" i="100"/>
  <c r="R56" i="100"/>
  <c r="S56" i="100"/>
  <c r="T56" i="100"/>
  <c r="R57" i="100"/>
  <c r="S57" i="100"/>
  <c r="T57" i="100"/>
  <c r="R58" i="100"/>
  <c r="S58" i="100"/>
  <c r="T58" i="100"/>
  <c r="R59" i="100"/>
  <c r="S59" i="100"/>
  <c r="T59" i="100"/>
  <c r="R60" i="100"/>
  <c r="S60" i="100"/>
  <c r="T60" i="100"/>
  <c r="R61" i="100"/>
  <c r="S61" i="100"/>
  <c r="T61" i="100"/>
  <c r="R62" i="100"/>
  <c r="S62" i="100"/>
  <c r="T62" i="100"/>
  <c r="R63" i="100"/>
  <c r="S63" i="100"/>
  <c r="T63" i="100"/>
  <c r="R64" i="100"/>
  <c r="S64" i="100"/>
  <c r="T64" i="100"/>
  <c r="R65" i="100"/>
  <c r="S65" i="100"/>
  <c r="T65" i="100"/>
  <c r="R66" i="100"/>
  <c r="S66" i="100"/>
  <c r="T66" i="100"/>
  <c r="R67" i="100"/>
  <c r="S67" i="100"/>
  <c r="T67" i="100"/>
  <c r="R68" i="100"/>
  <c r="S68" i="100"/>
  <c r="T68" i="100"/>
  <c r="R69" i="100"/>
  <c r="S69" i="100"/>
  <c r="T69" i="100"/>
  <c r="R70" i="100"/>
  <c r="S70" i="100"/>
  <c r="T70" i="100"/>
  <c r="R71" i="100"/>
  <c r="S71" i="100"/>
  <c r="T71" i="100"/>
  <c r="R72" i="100"/>
  <c r="S72" i="100"/>
  <c r="T72" i="100"/>
  <c r="R73" i="100"/>
  <c r="S73" i="100"/>
  <c r="T73" i="100"/>
  <c r="R74" i="100"/>
  <c r="S74" i="100"/>
  <c r="T74" i="100"/>
  <c r="R75" i="100"/>
  <c r="S75" i="100"/>
  <c r="T75" i="100"/>
  <c r="R76" i="100"/>
  <c r="S76" i="100"/>
  <c r="T76" i="100"/>
  <c r="R77" i="100"/>
  <c r="S77" i="100"/>
  <c r="T77" i="100"/>
  <c r="R78" i="100"/>
  <c r="S78" i="100"/>
  <c r="T78" i="100"/>
  <c r="R79" i="100"/>
  <c r="S79" i="100"/>
  <c r="T79" i="100"/>
  <c r="R80" i="100"/>
  <c r="S80" i="100"/>
  <c r="T80" i="100"/>
  <c r="R81" i="100"/>
  <c r="S81" i="100"/>
  <c r="T81" i="100"/>
  <c r="R82" i="100"/>
  <c r="S82" i="100"/>
  <c r="T82" i="100"/>
  <c r="R83" i="100"/>
  <c r="S83" i="100"/>
  <c r="T83" i="100"/>
  <c r="R84" i="100"/>
  <c r="S84" i="100"/>
  <c r="T84" i="100"/>
  <c r="R85" i="100"/>
  <c r="S85" i="100"/>
  <c r="T85" i="100"/>
  <c r="R86" i="100"/>
  <c r="S86" i="100"/>
  <c r="T86" i="100"/>
  <c r="R87" i="100"/>
  <c r="S87" i="100"/>
  <c r="T87" i="100"/>
  <c r="R88" i="100"/>
  <c r="S88" i="100"/>
  <c r="T88" i="100"/>
  <c r="R3" i="100"/>
  <c r="S3" i="100"/>
  <c r="T3" i="100"/>
  <c r="R4" i="100"/>
  <c r="S4" i="100"/>
  <c r="T4" i="100"/>
  <c r="R5" i="100"/>
  <c r="S5" i="100"/>
  <c r="T5" i="100"/>
  <c r="R6" i="100"/>
  <c r="S6" i="100"/>
  <c r="T6" i="100"/>
  <c r="R7" i="100"/>
  <c r="S7" i="100"/>
  <c r="T7" i="100"/>
  <c r="R8" i="100"/>
  <c r="S8" i="100"/>
  <c r="T8" i="100"/>
  <c r="R9" i="100"/>
  <c r="S9" i="100"/>
  <c r="T9" i="100"/>
  <c r="R10" i="100"/>
  <c r="S10" i="100"/>
  <c r="T10" i="100"/>
  <c r="R11" i="100"/>
  <c r="S11" i="100"/>
  <c r="T11" i="100"/>
  <c r="R12" i="100"/>
  <c r="S12" i="100"/>
  <c r="T12" i="100"/>
  <c r="R13" i="100"/>
  <c r="S13" i="100"/>
  <c r="T13" i="100"/>
  <c r="R14" i="100"/>
  <c r="S14" i="100"/>
  <c r="T14" i="100"/>
  <c r="R15" i="100"/>
  <c r="S15" i="100"/>
  <c r="T15" i="100"/>
  <c r="R16" i="100"/>
  <c r="S16" i="100"/>
  <c r="T16" i="100"/>
  <c r="R17" i="100"/>
  <c r="S17" i="100"/>
  <c r="T17" i="100"/>
  <c r="R18" i="100"/>
  <c r="S18" i="100"/>
  <c r="T18" i="100"/>
  <c r="R19" i="100"/>
  <c r="S19" i="100"/>
  <c r="T19" i="100"/>
  <c r="R20" i="100"/>
  <c r="S20" i="100"/>
  <c r="T20" i="100"/>
  <c r="R21" i="100"/>
  <c r="S21" i="100"/>
  <c r="T21" i="100"/>
  <c r="R22" i="100"/>
  <c r="S22" i="100"/>
  <c r="T22" i="100"/>
  <c r="R23" i="100"/>
  <c r="S23" i="100"/>
  <c r="T23" i="100"/>
  <c r="R24" i="100"/>
  <c r="S24" i="100"/>
  <c r="T24" i="100"/>
  <c r="R25" i="100"/>
  <c r="S25" i="100"/>
  <c r="T25" i="100"/>
  <c r="R26" i="100"/>
  <c r="S26" i="100"/>
  <c r="T26" i="100"/>
  <c r="R27" i="100"/>
  <c r="S27" i="100"/>
  <c r="T27" i="100"/>
  <c r="R28" i="100"/>
  <c r="S28" i="100"/>
  <c r="T28" i="100"/>
  <c r="R29" i="100"/>
  <c r="S29" i="100"/>
  <c r="T29" i="100"/>
  <c r="R30" i="100"/>
  <c r="S30" i="100"/>
  <c r="T30" i="100"/>
  <c r="R31" i="100"/>
  <c r="S31" i="100"/>
  <c r="T31" i="100"/>
  <c r="R32" i="100"/>
  <c r="S32" i="100"/>
  <c r="T32" i="100"/>
  <c r="R33" i="100"/>
  <c r="S33" i="100"/>
  <c r="T33" i="100"/>
  <c r="R34" i="100"/>
  <c r="S34" i="100"/>
  <c r="T34" i="100"/>
  <c r="R35" i="100"/>
  <c r="S35" i="100"/>
  <c r="T35" i="100"/>
  <c r="R36" i="100"/>
  <c r="S36" i="100"/>
  <c r="T36" i="100"/>
  <c r="R37" i="100"/>
  <c r="S37" i="100"/>
  <c r="T37" i="100"/>
  <c r="S38" i="100"/>
  <c r="T38" i="100"/>
  <c r="R38" i="100"/>
  <c r="L93" i="78" l="1"/>
  <c r="L81" i="78"/>
  <c r="L69" i="78"/>
  <c r="L57" i="78"/>
  <c r="L45" i="78"/>
  <c r="L33" i="78"/>
  <c r="L24" i="78"/>
  <c r="H23" i="78"/>
  <c r="L21" i="78"/>
  <c r="L18" i="78"/>
  <c r="H17" i="78"/>
  <c r="L12" i="78"/>
  <c r="H11" i="78"/>
  <c r="K81" i="78"/>
  <c r="K69" i="78"/>
  <c r="K57" i="78"/>
  <c r="K45" i="78"/>
  <c r="K33" i="78"/>
  <c r="K21" i="78"/>
  <c r="J93" i="78"/>
  <c r="J81" i="78"/>
  <c r="J69" i="78"/>
  <c r="J57" i="78"/>
  <c r="J45" i="78"/>
  <c r="J33" i="78"/>
  <c r="J21" i="78"/>
  <c r="I81" i="78"/>
  <c r="I69" i="78"/>
  <c r="I57" i="78"/>
  <c r="I45" i="78"/>
  <c r="I33" i="78"/>
  <c r="I21" i="78"/>
  <c r="I93" i="78"/>
  <c r="H81" i="78"/>
  <c r="H69" i="78"/>
  <c r="H57" i="78"/>
  <c r="H45" i="78"/>
  <c r="H33" i="78"/>
  <c r="L25" i="78"/>
  <c r="H24" i="78"/>
  <c r="H21" i="78"/>
  <c r="L19" i="78"/>
  <c r="H18" i="78"/>
  <c r="L13" i="78"/>
  <c r="H12" i="78"/>
  <c r="H93" i="78"/>
  <c r="K25" i="78"/>
  <c r="O23" i="78"/>
  <c r="K19" i="78"/>
  <c r="O17" i="78"/>
  <c r="K13" i="78"/>
  <c r="O11" i="78"/>
  <c r="K10" i="78"/>
  <c r="N23" i="78"/>
  <c r="N17" i="78"/>
  <c r="N11" i="78"/>
  <c r="O93" i="78"/>
  <c r="O81" i="78"/>
  <c r="O69" i="78"/>
  <c r="O57" i="78"/>
  <c r="O45" i="78"/>
  <c r="O33" i="78"/>
  <c r="O21" i="78"/>
  <c r="K9" i="78"/>
  <c r="J9" i="78"/>
  <c r="D9" i="78" l="1"/>
  <c r="C10" i="78"/>
  <c r="E10" i="78"/>
  <c r="F10" i="78"/>
  <c r="C11" i="78"/>
  <c r="E11" i="78"/>
  <c r="F11" i="78"/>
  <c r="C12" i="78"/>
  <c r="E12" i="78"/>
  <c r="F12" i="78"/>
  <c r="C13" i="78"/>
  <c r="E13" i="78"/>
  <c r="F13" i="78"/>
  <c r="C14" i="78"/>
  <c r="E14" i="78"/>
  <c r="F14" i="78"/>
  <c r="C15" i="78"/>
  <c r="E15" i="78"/>
  <c r="F15" i="78"/>
  <c r="C16" i="78"/>
  <c r="E16" i="78"/>
  <c r="F16" i="78"/>
  <c r="C17" i="78"/>
  <c r="E17" i="78"/>
  <c r="F17" i="78"/>
  <c r="C18" i="78"/>
  <c r="E18" i="78"/>
  <c r="F18" i="78"/>
  <c r="C19" i="76"/>
  <c r="E19" i="78"/>
  <c r="F19" i="78"/>
  <c r="C20" i="78"/>
  <c r="E20" i="78"/>
  <c r="F20" i="78"/>
  <c r="C21" i="78"/>
  <c r="E21" i="78"/>
  <c r="F21" i="78"/>
  <c r="C22" i="78"/>
  <c r="E22" i="78"/>
  <c r="F22" i="78"/>
  <c r="C23" i="78"/>
  <c r="E23" i="78"/>
  <c r="F23" i="78"/>
  <c r="C24" i="78"/>
  <c r="E24" i="78"/>
  <c r="F24" i="78"/>
  <c r="C25" i="76"/>
  <c r="E25" i="78"/>
  <c r="F25" i="78"/>
  <c r="C26" i="78"/>
  <c r="E26" i="78"/>
  <c r="F26" i="78"/>
  <c r="C27" i="78"/>
  <c r="E27" i="78"/>
  <c r="F27" i="78"/>
  <c r="C28" i="78"/>
  <c r="E28" i="78"/>
  <c r="F28" i="78"/>
  <c r="C29" i="78"/>
  <c r="E29" i="78"/>
  <c r="F29" i="78"/>
  <c r="C30" i="78"/>
  <c r="E30" i="78"/>
  <c r="F30" i="78"/>
  <c r="C31" i="76"/>
  <c r="E31" i="78"/>
  <c r="F31" i="78"/>
  <c r="C32" i="78"/>
  <c r="E32" i="78"/>
  <c r="F32" i="78"/>
  <c r="C33" i="78"/>
  <c r="E33" i="78"/>
  <c r="F33" i="78"/>
  <c r="C34" i="78"/>
  <c r="E34" i="78"/>
  <c r="F34" i="78"/>
  <c r="C35" i="78"/>
  <c r="E35" i="78"/>
  <c r="F35" i="78"/>
  <c r="C36" i="78"/>
  <c r="E36" i="78"/>
  <c r="F36" i="78"/>
  <c r="C37" i="78"/>
  <c r="E37" i="78"/>
  <c r="F37" i="78"/>
  <c r="C38" i="78"/>
  <c r="E38" i="78"/>
  <c r="F38" i="78"/>
  <c r="C39" i="78"/>
  <c r="E39" i="78"/>
  <c r="F39" i="78"/>
  <c r="C40" i="78"/>
  <c r="E40" i="78"/>
  <c r="F40" i="78"/>
  <c r="C41" i="78"/>
  <c r="E41" i="78"/>
  <c r="F41" i="78"/>
  <c r="C42" i="76"/>
  <c r="E42" i="78"/>
  <c r="F42" i="78"/>
  <c r="C43" i="76"/>
  <c r="E43" i="78"/>
  <c r="F43" i="78"/>
  <c r="C44" i="78"/>
  <c r="E44" i="78"/>
  <c r="F44" i="78"/>
  <c r="C45" i="78"/>
  <c r="E45" i="78"/>
  <c r="F45" i="78"/>
  <c r="C46" i="78"/>
  <c r="E46" i="78"/>
  <c r="F46" i="78"/>
  <c r="C47" i="78"/>
  <c r="E47" i="78"/>
  <c r="F47" i="78"/>
  <c r="C48" i="78"/>
  <c r="E48" i="78"/>
  <c r="F48" i="78"/>
  <c r="C49" i="76"/>
  <c r="E49" i="78"/>
  <c r="F49" i="78"/>
  <c r="C50" i="78"/>
  <c r="E50" i="78"/>
  <c r="F50" i="78"/>
  <c r="C51" i="78"/>
  <c r="E51" i="78"/>
  <c r="F51" i="78"/>
  <c r="C52" i="78"/>
  <c r="E52" i="78"/>
  <c r="F52" i="78"/>
  <c r="C53" i="78"/>
  <c r="E53" i="78"/>
  <c r="F53" i="78"/>
  <c r="C54" i="78"/>
  <c r="E54" i="78"/>
  <c r="F54" i="78"/>
  <c r="C55" i="76"/>
  <c r="E55" i="78"/>
  <c r="F55" i="78"/>
  <c r="C56" i="76"/>
  <c r="E56" i="78"/>
  <c r="F56" i="78"/>
  <c r="C57" i="76"/>
  <c r="E57" i="78"/>
  <c r="F57" i="78"/>
  <c r="C58" i="78"/>
  <c r="E58" i="78"/>
  <c r="F58" i="78"/>
  <c r="C59" i="78"/>
  <c r="E59" i="78"/>
  <c r="F59" i="78"/>
  <c r="C60" i="78"/>
  <c r="E60" i="78"/>
  <c r="F60" i="78"/>
  <c r="C61" i="78"/>
  <c r="E61" i="78"/>
  <c r="F61" i="78"/>
  <c r="C62" i="76"/>
  <c r="E62" i="78"/>
  <c r="F62" i="78"/>
  <c r="E9" i="78"/>
  <c r="F9" i="78"/>
  <c r="C9" i="76"/>
  <c r="D10" i="78"/>
  <c r="D11" i="78"/>
  <c r="D12" i="78"/>
  <c r="D13" i="78"/>
  <c r="D14" i="78"/>
  <c r="D15" i="78"/>
  <c r="D16" i="78"/>
  <c r="D17" i="78"/>
  <c r="D18" i="78"/>
  <c r="D19" i="78"/>
  <c r="D20" i="78"/>
  <c r="D21" i="78"/>
  <c r="D22" i="78"/>
  <c r="D23" i="78"/>
  <c r="D24" i="78"/>
  <c r="D25" i="78"/>
  <c r="D26" i="78"/>
  <c r="D27" i="78"/>
  <c r="D28" i="78"/>
  <c r="D29" i="78"/>
  <c r="D30" i="78"/>
  <c r="D31" i="78"/>
  <c r="D32" i="78"/>
  <c r="D33" i="78"/>
  <c r="D34" i="78"/>
  <c r="D35" i="78"/>
  <c r="D36" i="78"/>
  <c r="D37" i="78"/>
  <c r="D38" i="78"/>
  <c r="D39" i="78"/>
  <c r="D40" i="78"/>
  <c r="D41" i="78"/>
  <c r="D42" i="78"/>
  <c r="D43" i="78"/>
  <c r="D44" i="78"/>
  <c r="D45" i="78"/>
  <c r="D46" i="78"/>
  <c r="D47" i="78"/>
  <c r="D48" i="78"/>
  <c r="D49" i="78"/>
  <c r="D50" i="78"/>
  <c r="D51" i="78"/>
  <c r="D52" i="78"/>
  <c r="D53" i="78"/>
  <c r="D54" i="78"/>
  <c r="D55" i="78"/>
  <c r="D56" i="78"/>
  <c r="D57" i="78"/>
  <c r="D58" i="78"/>
  <c r="D59" i="78"/>
  <c r="D60" i="78"/>
  <c r="D61" i="78"/>
  <c r="D62" i="78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3" i="100"/>
  <c r="C11" i="76"/>
  <c r="C12" i="76"/>
  <c r="C13" i="76"/>
  <c r="C14" i="76"/>
  <c r="C15" i="76"/>
  <c r="C17" i="76"/>
  <c r="C21" i="76"/>
  <c r="C22" i="76"/>
  <c r="C24" i="76"/>
  <c r="C26" i="76"/>
  <c r="C27" i="76"/>
  <c r="C28" i="76"/>
  <c r="C30" i="76"/>
  <c r="C34" i="76"/>
  <c r="C35" i="76"/>
  <c r="C38" i="76"/>
  <c r="C41" i="76"/>
  <c r="C45" i="76"/>
  <c r="C46" i="76"/>
  <c r="C54" i="76"/>
  <c r="C61" i="76"/>
  <c r="C59" i="76" l="1"/>
  <c r="C37" i="76"/>
  <c r="C23" i="76"/>
  <c r="C10" i="76"/>
  <c r="C49" i="78"/>
  <c r="C33" i="76"/>
  <c r="C20" i="76"/>
  <c r="C53" i="76"/>
  <c r="C51" i="76"/>
  <c r="C50" i="76"/>
  <c r="C32" i="76"/>
  <c r="C18" i="76"/>
  <c r="C57" i="78"/>
  <c r="C25" i="78"/>
  <c r="C47" i="76"/>
  <c r="C29" i="76"/>
  <c r="C16" i="76"/>
  <c r="C39" i="76"/>
  <c r="C60" i="76"/>
  <c r="C44" i="76"/>
  <c r="C58" i="76"/>
  <c r="C55" i="78"/>
  <c r="C31" i="78"/>
  <c r="C52" i="76"/>
  <c r="C43" i="78"/>
  <c r="C19" i="78"/>
  <c r="C40" i="76"/>
  <c r="C9" i="78"/>
  <c r="C62" i="78"/>
  <c r="C56" i="78"/>
  <c r="C36" i="76"/>
  <c r="C48" i="76"/>
  <c r="C42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tc={0A822C83-0999-452D-AC72-05B6E464D872}</author>
    <author>Ken Noble</author>
  </authors>
  <commentList>
    <comment ref="H3" authorId="0" shapeId="0" xr:uid="{0A822C83-0999-452D-AC72-05B6E464D872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Work done by Greg on SATIM in 2018</t>
      </text>
    </comment>
    <comment ref="G7" authorId="1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<sst xmlns="http://schemas.openxmlformats.org/spreadsheetml/2006/main" count="4311" uniqueCount="309">
  <si>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</si>
  <si>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</si>
  <si>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</si>
  <si>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</si>
  <si>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</si>
  <si>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</si>
  <si>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</si>
  <si>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</si>
  <si>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</si>
  <si>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</si>
  <si>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</si>
  <si>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</si>
  <si>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</si>
  <si>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</si>
  <si>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</si>
  <si>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</si>
  <si>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</si>
  <si>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</si>
  <si>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</si>
  <si>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</si>
  <si>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</si>
  <si>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</si>
  <si>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</si>
  <si>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</si>
  <si>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</si>
  <si>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</si>
  <si>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</si>
  <si>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</si>
  <si>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</si>
  <si>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</si>
  <si>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</si>
  <si>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</si>
  <si>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</si>
  <si>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</si>
  <si>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</si>
  <si>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</si>
  <si>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</si>
  <si>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</si>
  <si>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</si>
  <si>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</si>
  <si>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</si>
  <si>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</si>
  <si>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</si>
  <si>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</si>
  <si>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</si>
  <si>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</si>
  <si>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</si>
  <si>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</si>
  <si>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</si>
  <si>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</si>
  <si>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</si>
  <si>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</si>
  <si>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</si>
  <si>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</si>
  <si>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</si>
  <si>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</si>
  <si>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</si>
  <si>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</si>
  <si>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</si>
  <si>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</si>
  <si>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</si>
  <si>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</si>
  <si>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</si>
  <si>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</si>
  <si>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</si>
  <si>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</si>
  <si>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</si>
  <si>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</si>
  <si>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</si>
  <si>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</si>
  <si>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</si>
  <si>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</si>
  <si>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</si>
  <si>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</si>
  <si>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</si>
  <si>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</si>
  <si>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</si>
  <si>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</si>
  <si>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</si>
  <si>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</si>
  <si>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</si>
  <si>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</si>
  <si>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</si>
  <si>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</si>
  <si>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</si>
  <si>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</si>
  <si>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</si>
  <si>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</si>
  <si>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</si>
  <si>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</si>
  <si>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</si>
  <si>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</si>
  <si>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</si>
  <si>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</si>
  <si>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</si>
  <si>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</si>
  <si>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</si>
  <si>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</si>
  <si>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</si>
  <si>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</si>
  <si>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</si>
  <si>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</si>
  <si>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</si>
  <si>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</si>
  <si>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</si>
  <si>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</si>
  <si>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</si>
  <si>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</si>
  <si>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</si>
  <si>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</si>
  <si>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</si>
  <si>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</si>
  <si>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</si>
  <si>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</si>
  <si>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</si>
  <si>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PJ,PJa</t>
  </si>
  <si>
    <t>REGION1</t>
  </si>
  <si>
    <t>* Conversion technologies</t>
  </si>
  <si>
    <t>Processes</t>
  </si>
  <si>
    <t>ProcData</t>
  </si>
  <si>
    <t>COMELC</t>
  </si>
  <si>
    <t>S2D1B5</t>
  </si>
  <si>
    <t>S2D1B4</t>
  </si>
  <si>
    <t>S2D1B3</t>
  </si>
  <si>
    <t>S2D1B2</t>
  </si>
  <si>
    <t>S2D1B1</t>
  </si>
  <si>
    <t>S1D1B3</t>
  </si>
  <si>
    <t>S1D1B2</t>
  </si>
  <si>
    <t>S1D1B1</t>
  </si>
  <si>
    <t>RE Profiles</t>
  </si>
  <si>
    <t>* Residential Techs</t>
  </si>
  <si>
    <t>'FX'</t>
  </si>
  <si>
    <t>PRC,DMD,DAYNITE</t>
  </si>
  <si>
    <t>NCAP_AF-FX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</si>
  <si>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</si>
  <si>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</si>
  <si>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</si>
  <si>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</si>
  <si>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</si>
  <si>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</si>
  <si>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</si>
  <si>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</si>
  <si>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\I: Share Check &amp; sub-totals</t>
  </si>
  <si>
    <t>CECELCCHIL-E</t>
  </si>
  <si>
    <t>2012        0</t>
  </si>
  <si>
    <t>2012        1</t>
  </si>
  <si>
    <t>CECELCCEN-E</t>
  </si>
  <si>
    <t>CECELCHP-E</t>
  </si>
  <si>
    <t>CECELCROOM-E</t>
  </si>
  <si>
    <t>CECELCCEN-N</t>
  </si>
  <si>
    <t>CECELCHP-N</t>
  </si>
  <si>
    <t>CEHCOA-E</t>
  </si>
  <si>
    <t>CEHELC-E</t>
  </si>
  <si>
    <t>CEHGAS-E</t>
  </si>
  <si>
    <t>CEHELC-N</t>
  </si>
  <si>
    <t>CEHGAS-N</t>
  </si>
  <si>
    <t>CEKOLP-E</t>
  </si>
  <si>
    <t>CEKELC-E</t>
  </si>
  <si>
    <t>CEKCOA-E</t>
  </si>
  <si>
    <t>CELELCCFL-E</t>
  </si>
  <si>
    <t>CELELCFLU-E</t>
  </si>
  <si>
    <t>CELELCHAL-E</t>
  </si>
  <si>
    <t>CELELCHID-E</t>
  </si>
  <si>
    <t>CELELCINC-E</t>
  </si>
  <si>
    <t>CELELCLED-N</t>
  </si>
  <si>
    <t>CERELC-E</t>
  </si>
  <si>
    <t>CERELC-N</t>
  </si>
  <si>
    <t>CEWELC-E</t>
  </si>
  <si>
    <t>CEWCOA-E</t>
  </si>
  <si>
    <t>CEWOLP-E</t>
  </si>
  <si>
    <t>CEWGAS-E</t>
  </si>
  <si>
    <t>CEWOKE-E</t>
  </si>
  <si>
    <t>CEWELC-N</t>
  </si>
  <si>
    <t>CEWELCHP-N</t>
  </si>
  <si>
    <t>CEGELCINC-E</t>
  </si>
  <si>
    <t>2012        8</t>
  </si>
  <si>
    <t>CEGELCHAL-E</t>
  </si>
  <si>
    <t>CEGELCHPM-E</t>
  </si>
  <si>
    <t>CEGELCHPS-E</t>
  </si>
  <si>
    <t>CEGELCMHL-E</t>
  </si>
  <si>
    <t>CEGELCLED-N</t>
  </si>
  <si>
    <t>CETELC-E</t>
  </si>
  <si>
    <t>CEOCOA-E</t>
  </si>
  <si>
    <t>CEOODS-E</t>
  </si>
  <si>
    <t>CEOELC-E</t>
  </si>
  <si>
    <t>CEOGAS-E</t>
  </si>
  <si>
    <t>CEOOGS-E</t>
  </si>
  <si>
    <t>CEOOHF-E</t>
  </si>
  <si>
    <t>CEOOKE-E</t>
  </si>
  <si>
    <t>CNCELCCHIL-E</t>
  </si>
  <si>
    <t>CNCELCCEN-E</t>
  </si>
  <si>
    <t>CNCELCHP-E</t>
  </si>
  <si>
    <t>CNCELCROOM-E</t>
  </si>
  <si>
    <t>CNCELCCEN-N</t>
  </si>
  <si>
    <t>CNCELCHP-N</t>
  </si>
  <si>
    <t>CNHCOA-E</t>
  </si>
  <si>
    <t>CNHELC-E</t>
  </si>
  <si>
    <t>CNHGAS-E</t>
  </si>
  <si>
    <t>CNHELC-N</t>
  </si>
  <si>
    <t>CNHGAS-N</t>
  </si>
  <si>
    <t>CNKOLP-E</t>
  </si>
  <si>
    <t>CNKELC-E</t>
  </si>
  <si>
    <t>CNKCOA-E</t>
  </si>
  <si>
    <t>CNLELCCFL-E</t>
  </si>
  <si>
    <t>CNLELCFLU-E</t>
  </si>
  <si>
    <t>CNLELCHAL-E</t>
  </si>
  <si>
    <t>CNLELCHID-E</t>
  </si>
  <si>
    <t>CNLELCINC-E</t>
  </si>
  <si>
    <t>CNLELCLED-N</t>
  </si>
  <si>
    <t>CNRELC-E</t>
  </si>
  <si>
    <t>CNRELC-N</t>
  </si>
  <si>
    <t>CNWELC-E</t>
  </si>
  <si>
    <t>CNWCOA-E</t>
  </si>
  <si>
    <t>CNWOLP-E</t>
  </si>
  <si>
    <t>CNWGAS-E</t>
  </si>
  <si>
    <t>CNWOKE-E</t>
  </si>
  <si>
    <t>CNWELC-N</t>
  </si>
  <si>
    <t>CNWELCHP-N</t>
  </si>
  <si>
    <t>CNGELCINC-E</t>
  </si>
  <si>
    <t>CNGELCHAL-E</t>
  </si>
  <si>
    <t>CNGELCHPM-E</t>
  </si>
  <si>
    <t>CNGELCHPS-E</t>
  </si>
  <si>
    <t>CNGELCMHL-E</t>
  </si>
  <si>
    <t>CNGELCLED-N</t>
  </si>
  <si>
    <t>CNTELC-E</t>
  </si>
  <si>
    <t>CNOCOA-E</t>
  </si>
  <si>
    <t>CNOODS-E</t>
  </si>
  <si>
    <t>CNOELC-E</t>
  </si>
  <si>
    <t>CNOGAS-E</t>
  </si>
  <si>
    <t>CNOOGS-E</t>
  </si>
  <si>
    <t>CNOOHF-E</t>
  </si>
  <si>
    <t>CNOOKE-E</t>
  </si>
  <si>
    <t>Tech in TCH_COM</t>
  </si>
  <si>
    <t>Commercial - Cooling - Electricity - Chiller - Existing</t>
  </si>
  <si>
    <t>CEC</t>
  </si>
  <si>
    <t>Commercial - Cooling - Electricity - Central - Existing</t>
  </si>
  <si>
    <t>Commercial - Cooling - Electricity - Heat Pump - Existing</t>
  </si>
  <si>
    <t>Commercial - Cooling - Electricity - Room - Existing</t>
  </si>
  <si>
    <t>Commercial - Cooling - Electricity - Central - New</t>
  </si>
  <si>
    <t>Commercial - Cooling - Electricity - Heat Pump - New</t>
  </si>
  <si>
    <t>\I:Commercial - Space Heating</t>
  </si>
  <si>
    <t>Commercial - Space Heating - Coal - Existing</t>
  </si>
  <si>
    <t>COMCOA</t>
  </si>
  <si>
    <t>CEH</t>
  </si>
  <si>
    <t>Commercial - Space Heating - Electricity - Existing</t>
  </si>
  <si>
    <t>Commercial - Space Heating - Gas - Existing</t>
  </si>
  <si>
    <t>COMGAS</t>
  </si>
  <si>
    <t>Commercial - Space Heating - Electricity - New</t>
  </si>
  <si>
    <t>Commercial - Space Heating - Gas - New</t>
  </si>
  <si>
    <t>\I:Commercial - Cooking</t>
  </si>
  <si>
    <t>Commercial - Cooking - Oil LPG - Existing</t>
  </si>
  <si>
    <t>COMOLP</t>
  </si>
  <si>
    <t>CEK</t>
  </si>
  <si>
    <t>Commercial - Cooking - Electricity - Existing</t>
  </si>
  <si>
    <t>Commercial - Cooking - Coal - Existing</t>
  </si>
  <si>
    <t>\I:Commercial - Lighting</t>
  </si>
  <si>
    <t>Commercial - Lighting - Electricity - CFL - Existing</t>
  </si>
  <si>
    <t>CEL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</si>
  <si>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</si>
  <si>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</si>
  <si>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</si>
  <si>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</si>
  <si>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</si>
  <si>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\I:Commercial - Refrigeration</t>
  </si>
  <si>
    <t>Commercial - Refrigeration - Electricity - Existing</t>
  </si>
  <si>
    <t>CER</t>
  </si>
  <si>
    <t>Commercial - Refrigeration - Electricity - New</t>
  </si>
  <si>
    <t>\I:Commercial - Water Heating</t>
  </si>
  <si>
    <t>Commercial - Water Heating - Electricity - Existing</t>
  </si>
  <si>
    <t>CEW</t>
  </si>
  <si>
    <t>Commercial - Water Heating - Coal - Existing</t>
  </si>
  <si>
    <t>Commercial - Water Heating - Oil LPG - Existing</t>
  </si>
  <si>
    <t>Commercial - Water Heating - Gas - Existing</t>
  </si>
  <si>
    <t>Commercial - Water Heating - Oil Paraffin - Existing</t>
  </si>
  <si>
    <t>COMOKE</t>
  </si>
  <si>
    <t>Commercial - Water Heating - Electricity - New</t>
  </si>
  <si>
    <t>Commercial - Water Heating - Electricity - HP - New</t>
  </si>
  <si>
    <t>\I:Commercial - Other</t>
  </si>
  <si>
    <t>Commercial - Other - Coal - Existing</t>
  </si>
  <si>
    <t>CEO</t>
  </si>
  <si>
    <t>Commercial - Other - Oil Diesel - Existing</t>
  </si>
  <si>
    <t>COMODS</t>
  </si>
  <si>
    <t>Commercial - Other - Electricity - Existing</t>
  </si>
  <si>
    <t>Commercial - Other - Gas - Existing</t>
  </si>
  <si>
    <t>Commercial - Other - Oil Gasoline - Existing</t>
  </si>
  <si>
    <t>COMOGS</t>
  </si>
  <si>
    <t>Commercial - Other - Oil HFO - Existing</t>
  </si>
  <si>
    <t>COMOHF</t>
  </si>
  <si>
    <t>Commercial - Other - Oil Paraffin - Existing</t>
  </si>
  <si>
    <t>CNC</t>
  </si>
  <si>
    <t>CNH</t>
  </si>
  <si>
    <t>CNK</t>
  </si>
  <si>
    <t>CNL</t>
  </si>
  <si>
    <t>CNR</t>
  </si>
  <si>
    <t>CNW</t>
  </si>
  <si>
    <t>\I:Commercial - Public Lights</t>
  </si>
  <si>
    <t>Commercial - Public Lights - Electricity - INC - Existing</t>
  </si>
  <si>
    <t>CNG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</si>
  <si>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</si>
  <si>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</si>
  <si>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</si>
  <si>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MHL - Existing</t>
  </si>
  <si>
    <t>Commercial - Public Lights - Electricity - LED - New</t>
  </si>
  <si>
    <t>\I:Commercial - Public Water</t>
  </si>
  <si>
    <t>Commercial - Public Water - Electricity -  - Existing</t>
  </si>
  <si>
    <t>CNT</t>
  </si>
  <si>
    <t>CNO</t>
  </si>
  <si>
    <t>CEG</t>
  </si>
  <si>
    <t>CET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</si>
</sst>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(* #,##0.00_);_(* \(#,##0.00\);_(* &quot;-&quot;??_);_(@_)"/>
    <numFmt numFmtId="173" formatCode="[$£-809]#,##0.000;[Red]&quot;-&quot;[$£-809]#,##0.00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sz val="8"/>
      <color rgb="FFFF000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4">
    <xf numFmtId="0" fontId="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0" fillId="0" borderId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3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3" fillId="0" borderId="0" applyFont="0" applyFill="0" applyBorder="0" applyAlignment="0" applyProtection="0"/>
    <xf numFmtId="173" fontId="10" fillId="0" borderId="0"/>
    <xf numFmtId="0" fontId="26" fillId="0" borderId="0"/>
    <xf numFmtId="0" fontId="27" fillId="0" borderId="0"/>
    <xf numFmtId="0" fontId="1" fillId="0" borderId="0"/>
    <xf numFmtId="0" fontId="28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4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22" fillId="4" borderId="9" applyNumberFormat="0" applyAlignment="0" applyProtection="0"/>
    <xf numFmtId="0" fontId="24" fillId="5" borderId="9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applyFont="1"/>
    <xf numFmtId="0" fontId="6" fillId="0" borderId="0" xfId="0" applyFont="1" applyAlignment="1">
      <alignment horizontal="center" wrapText="1"/>
    </xf>
    <xf numFmtId="0" fontId="5" fillId="0" borderId="0" xfId="0" applyFont="1" applyFill="1"/>
    <xf numFmtId="0" fontId="4" fillId="0" borderId="0" xfId="1" applyFont="1"/>
    <xf numFmtId="0" fontId="10" fillId="0" borderId="0" xfId="1"/>
    <xf numFmtId="0" fontId="7" fillId="0" borderId="0" xfId="1" applyFont="1"/>
    <xf numFmtId="0" fontId="13" fillId="0" borderId="0" xfId="1" applyFont="1" applyFill="1"/>
    <xf numFmtId="0" fontId="6" fillId="0" borderId="0" xfId="1" applyFont="1"/>
    <xf numFmtId="0" fontId="7" fillId="0" borderId="0" xfId="0" applyFont="1" applyFill="1"/>
    <xf numFmtId="0" fontId="14" fillId="0" borderId="0" xfId="0" applyFont="1" applyFill="1"/>
    <xf numFmtId="0" fontId="14" fillId="0" borderId="0" xfId="0" applyFont="1"/>
    <xf numFmtId="0" fontId="15" fillId="0" borderId="0" xfId="0" applyFont="1" applyFill="1"/>
    <xf numFmtId="0" fontId="16" fillId="0" borderId="0" xfId="0" applyFont="1" applyFill="1"/>
    <xf numFmtId="0" fontId="13" fillId="0" borderId="0" xfId="1" applyFont="1"/>
    <xf numFmtId="0" fontId="8" fillId="0" borderId="0" xfId="1" applyFont="1"/>
    <xf numFmtId="0" fontId="15" fillId="0" borderId="0" xfId="1" applyFont="1" applyFill="1"/>
    <xf numFmtId="0" fontId="7" fillId="0" borderId="0" xfId="1" applyFont="1" applyFill="1"/>
    <xf numFmtId="0" fontId="16" fillId="0" borderId="0" xfId="1" applyFont="1" applyFill="1"/>
    <xf numFmtId="49" fontId="15" fillId="0" borderId="0" xfId="0" applyNumberFormat="1" applyFont="1" applyFill="1" applyAlignment="1">
      <alignment horizontal="left"/>
    </xf>
    <xf numFmtId="0" fontId="17" fillId="0" borderId="0" xfId="1" applyFont="1" applyFill="1"/>
    <xf numFmtId="0" fontId="11" fillId="0" borderId="0" xfId="1" applyFont="1" applyFill="1" applyAlignment="1">
      <alignment horizontal="center"/>
    </xf>
    <xf numFmtId="0" fontId="7" fillId="0" borderId="0" xfId="1" applyFont="1" applyFill="1" applyAlignment="1">
      <alignment horizontal="center"/>
    </xf>
    <xf numFmtId="0" fontId="6" fillId="0" borderId="0" xfId="1" applyFont="1" applyFill="1"/>
    <xf numFmtId="0" fontId="10" fillId="0" borderId="0" xfId="1" applyFill="1"/>
    <xf numFmtId="0" fontId="4" fillId="0" borderId="0" xfId="1" applyFont="1" applyFill="1"/>
    <xf numFmtId="0" fontId="0" fillId="0" borderId="0" xfId="0" applyFill="1"/>
    <xf numFmtId="0" fontId="7" fillId="0" borderId="0" xfId="1" applyFont="1" applyFill="1" applyAlignment="1">
      <alignment horizontal="center" wrapText="1"/>
    </xf>
    <xf numFmtId="0" fontId="13" fillId="0" borderId="0" xfId="0" applyFont="1" applyFill="1"/>
    <xf numFmtId="0" fontId="16" fillId="3" borderId="0" xfId="0" applyFont="1" applyFill="1"/>
    <xf numFmtId="0" fontId="16" fillId="3" borderId="0" xfId="1" applyFont="1" applyFill="1"/>
    <xf numFmtId="0" fontId="13" fillId="0" borderId="0" xfId="0" applyFont="1"/>
    <xf numFmtId="0" fontId="7" fillId="0" borderId="0" xfId="0" applyFont="1" applyAlignment="1">
      <alignment horizontal="center"/>
    </xf>
    <xf numFmtId="0" fontId="15" fillId="0" borderId="0" xfId="0" applyFont="1" applyFill="1" applyAlignment="1">
      <alignment horizontal="center"/>
    </xf>
    <xf numFmtId="0" fontId="10" fillId="0" borderId="0" xfId="3"/>
    <xf numFmtId="0" fontId="7" fillId="0" borderId="0" xfId="2" applyFont="1"/>
    <xf numFmtId="0" fontId="7" fillId="0" borderId="0" xfId="3" applyFont="1"/>
    <xf numFmtId="0" fontId="20" fillId="0" borderId="0" xfId="3" applyFont="1"/>
    <xf numFmtId="0" fontId="20" fillId="0" borderId="0" xfId="1" applyFont="1"/>
    <xf numFmtId="0" fontId="19" fillId="0" borderId="0" xfId="1" applyFont="1"/>
    <xf numFmtId="0" fontId="7" fillId="0" borderId="0" xfId="2" applyFont="1" applyAlignment="1">
      <alignment horizontal="right"/>
    </xf>
    <xf numFmtId="0" fontId="7" fillId="0" borderId="0" xfId="2" applyFont="1" applyAlignment="1">
      <alignment horizontal="center"/>
    </xf>
    <xf numFmtId="0" fontId="10" fillId="0" borderId="0" xfId="2"/>
    <xf numFmtId="0" fontId="16" fillId="0" borderId="0" xfId="1" applyFont="1"/>
    <xf numFmtId="0" fontId="15" fillId="0" borderId="0" xfId="1" applyFont="1"/>
    <xf numFmtId="0" fontId="16" fillId="0" borderId="0" xfId="2" applyFont="1"/>
    <xf numFmtId="0" fontId="6" fillId="0" borderId="0" xfId="2" applyFont="1"/>
    <xf numFmtId="0" fontId="6" fillId="0" borderId="0" xfId="2" applyFont="1" applyAlignment="1">
      <alignment horizontal="center" wrapText="1"/>
    </xf>
    <xf numFmtId="0" fontId="15" fillId="0" borderId="0" xfId="2" applyFont="1" applyAlignment="1">
      <alignment horizontal="center"/>
    </xf>
    <xf numFmtId="0" fontId="10" fillId="0" borderId="0" xfId="0" applyFont="1"/>
    <xf numFmtId="11" fontId="0" fillId="0" borderId="0" xfId="0" applyNumberFormat="1"/>
  </cellXfs>
  <cellStyles count="34">
    <cellStyle name="Calculation 2" xfId="31" xr:uid="{B4B279B1-BC4C-4578-ACFD-2D3522108CF6}"/>
    <cellStyle name="Comma 2" xfId="7" xr:uid="{00000000-0005-0000-0000-000000000000}"/>
    <cellStyle name="Comma 2 2" xfId="15" xr:uid="{2D29F2AE-A72A-4F35-A2CA-2C4A01C4F113}"/>
    <cellStyle name="Comma 2 2 2" xfId="29" xr:uid="{3D2FAF94-37BE-4C39-AC8F-2F375325F51D}"/>
    <cellStyle name="Comma 2 3" xfId="6" xr:uid="{00000000-0005-0000-0000-000001000000}"/>
    <cellStyle name="Comma 2 4" xfId="28" xr:uid="{0630AC0A-37C6-471B-A3BC-E76D60FB2B40}"/>
    <cellStyle name="Comma 3" xfId="16" xr:uid="{C170A3C1-B68E-4AAE-92F6-CE979AB71698}"/>
    <cellStyle name="Comma 3 2" xfId="26" xr:uid="{F356AEEA-FCE9-451F-AF3B-32F5693388AF}"/>
    <cellStyle name="Hyperlink 2" xfId="11" xr:uid="{00000000-0005-0000-0000-000003000000}"/>
    <cellStyle name="Hyperlink 2 2" xfId="27" xr:uid="{90BC6485-F45B-42F0-B39C-66A2F907FAC8}"/>
    <cellStyle name="Hyperlink 2 2 2" xfId="33" xr:uid="{2A100852-8D24-4FD7-A1F9-DC5F4F62F85C}"/>
    <cellStyle name="Input 2" xfId="32" xr:uid="{EF0A91A4-9A39-44CB-94D1-B114505B1DE5}"/>
    <cellStyle name="Normal" xfId="0" builtinId="0"/>
    <cellStyle name="Normal 10 4" xfId="10" xr:uid="{00000000-0005-0000-0000-000005000000}"/>
    <cellStyle name="Normal 12" xfId="20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18" xr:uid="{4DDA2815-89F9-4790-BF2B-C11F32499156}"/>
    <cellStyle name="Normal 2 3" xfId="14" xr:uid="{4AB230A0-E2D6-4984-83A4-4F34927A69CA}"/>
    <cellStyle name="Normal 2 3 2" xfId="30" xr:uid="{B56E12CC-6B4A-4A2B-9976-F2227F3C9D9F}"/>
    <cellStyle name="Normal 3" xfId="5" xr:uid="{00000000-0005-0000-0000-00000B000000}"/>
    <cellStyle name="Normal 3 2" xfId="19" xr:uid="{F1E66136-6D93-46C0-8FCF-8054B08EF18E}"/>
    <cellStyle name="Normal 4" xfId="12" xr:uid="{0BAD2C5B-36F5-4320-A9B9-F030A7823A07}"/>
    <cellStyle name="Normal 4 3" xfId="25" xr:uid="{16BCBF55-3599-48AE-AF18-E9AA19168515}"/>
    <cellStyle name="Normal 5" xfId="22" xr:uid="{E86FCE4D-E8BD-408C-9B91-ED1609778DAD}"/>
    <cellStyle name="Normal 6" xfId="21" xr:uid="{96D31F59-9CBC-4F48-8E3C-934D53E8A773}"/>
    <cellStyle name="Normal 7" xfId="23" xr:uid="{F72C3799-2FCE-40EB-9CDA-C1206D98C783}"/>
    <cellStyle name="Percent 2" xfId="13" xr:uid="{6FC4F8D8-ECD7-4A9E-B183-CAC9CE80278F}"/>
    <cellStyle name="Percent 2 2" xfId="17" xr:uid="{FFCF24A5-FA7A-4E91-8E3F-2BDE50B65C19}"/>
    <cellStyle name="Percent 2 3" xfId="24" xr:uid="{056A7CF9-08F3-46C7-9A85-3C2C5EFDAC60}"/>
    <cellStyle name="Percent 3" xfId="8" xr:uid="{00000000-0005-0000-0000-000010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44.emf"/><Relationship Id="rId7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6" Type="http://schemas.openxmlformats.org/officeDocument/2006/relationships/image" Target="../media/image54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6" Type="http://schemas.openxmlformats.org/officeDocument/2006/relationships/image" Target="../media/image82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2.emf"/><Relationship Id="rId9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1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1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1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2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2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2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2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2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2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2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9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9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A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A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1A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B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1B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B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C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1C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1C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D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D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D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D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D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E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E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E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E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E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F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F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F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F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F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F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F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F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0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0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0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0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1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1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1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1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1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21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21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21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21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2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2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2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2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2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2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2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2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23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23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4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4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4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4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4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24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24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2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2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25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25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6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6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6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6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26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26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26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26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26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20-06-30T13:58:08.30" personId="{308666E5-D28E-418E-B7E7-F6D9F22CA4C0}" id="{0A822C83-0999-452D-AC72-05B6E464D872}">
    <text>Based on Work done by Greg on SATIM in 2018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3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12" Type="http://schemas.openxmlformats.org/officeDocument/2006/relationships/control" Target="../activeX/activeX43.xml"/><Relationship Id="rId1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0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2.xml"/><Relationship Id="rId19" Type="http://schemas.openxmlformats.org/officeDocument/2006/relationships/image" Target="../media/image46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Relationship Id="rId14" Type="http://schemas.openxmlformats.org/officeDocument/2006/relationships/control" Target="../activeX/activeX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17" Type="http://schemas.openxmlformats.org/officeDocument/2006/relationships/image" Target="../media/image6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6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10" Type="http://schemas.openxmlformats.org/officeDocument/2006/relationships/control" Target="../activeX/activeX64.xml"/><Relationship Id="rId19" Type="http://schemas.openxmlformats.org/officeDocument/2006/relationships/image" Target="../media/image68.emf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Relationship Id="rId14" Type="http://schemas.openxmlformats.org/officeDocument/2006/relationships/control" Target="../activeX/activeX6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control" Target="../activeX/activeX74.xml"/><Relationship Id="rId18" Type="http://schemas.openxmlformats.org/officeDocument/2006/relationships/image" Target="../media/image76.emf"/><Relationship Id="rId3" Type="http://schemas.openxmlformats.org/officeDocument/2006/relationships/control" Target="../activeX/activeX69.xml"/><Relationship Id="rId21" Type="http://schemas.openxmlformats.org/officeDocument/2006/relationships/control" Target="../activeX/activeX78.xml"/><Relationship Id="rId7" Type="http://schemas.openxmlformats.org/officeDocument/2006/relationships/control" Target="../activeX/activeX71.xml"/><Relationship Id="rId12" Type="http://schemas.openxmlformats.org/officeDocument/2006/relationships/image" Target="../media/image73.emf"/><Relationship Id="rId17" Type="http://schemas.openxmlformats.org/officeDocument/2006/relationships/control" Target="../activeX/activeX76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1" Type="http://schemas.openxmlformats.org/officeDocument/2006/relationships/drawing" Target="../drawings/drawing14.xml"/><Relationship Id="rId6" Type="http://schemas.openxmlformats.org/officeDocument/2006/relationships/image" Target="../media/image70.emf"/><Relationship Id="rId11" Type="http://schemas.openxmlformats.org/officeDocument/2006/relationships/control" Target="../activeX/activeX73.xml"/><Relationship Id="rId5" Type="http://schemas.openxmlformats.org/officeDocument/2006/relationships/control" Target="../activeX/activeX70.xml"/><Relationship Id="rId15" Type="http://schemas.openxmlformats.org/officeDocument/2006/relationships/control" Target="../activeX/activeX75.xml"/><Relationship Id="rId10" Type="http://schemas.openxmlformats.org/officeDocument/2006/relationships/image" Target="../media/image72.emf"/><Relationship Id="rId19" Type="http://schemas.openxmlformats.org/officeDocument/2006/relationships/control" Target="../activeX/activeX77.xml"/><Relationship Id="rId4" Type="http://schemas.openxmlformats.org/officeDocument/2006/relationships/image" Target="../media/image69.emf"/><Relationship Id="rId9" Type="http://schemas.openxmlformats.org/officeDocument/2006/relationships/control" Target="../activeX/activeX72.xml"/><Relationship Id="rId14" Type="http://schemas.openxmlformats.org/officeDocument/2006/relationships/image" Target="../media/image74.emf"/><Relationship Id="rId22" Type="http://schemas.openxmlformats.org/officeDocument/2006/relationships/image" Target="../media/image78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control" Target="../activeX/activeX84.xml"/><Relationship Id="rId18" Type="http://schemas.openxmlformats.org/officeDocument/2006/relationships/image" Target="../media/image86.emf"/><Relationship Id="rId3" Type="http://schemas.openxmlformats.org/officeDocument/2006/relationships/control" Target="../activeX/activeX79.x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1.xml"/><Relationship Id="rId12" Type="http://schemas.openxmlformats.org/officeDocument/2006/relationships/image" Target="../media/image83.emf"/><Relationship Id="rId17" Type="http://schemas.openxmlformats.org/officeDocument/2006/relationships/control" Target="../activeX/activeX86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5.emf"/><Relationship Id="rId20" Type="http://schemas.openxmlformats.org/officeDocument/2006/relationships/image" Target="../media/image87.emf"/><Relationship Id="rId1" Type="http://schemas.openxmlformats.org/officeDocument/2006/relationships/drawing" Target="../drawings/drawing15.xml"/><Relationship Id="rId6" Type="http://schemas.openxmlformats.org/officeDocument/2006/relationships/image" Target="../media/image80.emf"/><Relationship Id="rId11" Type="http://schemas.openxmlformats.org/officeDocument/2006/relationships/control" Target="../activeX/activeX83.xml"/><Relationship Id="rId5" Type="http://schemas.openxmlformats.org/officeDocument/2006/relationships/control" Target="../activeX/activeX80.xml"/><Relationship Id="rId15" Type="http://schemas.openxmlformats.org/officeDocument/2006/relationships/control" Target="../activeX/activeX85.xml"/><Relationship Id="rId10" Type="http://schemas.openxmlformats.org/officeDocument/2006/relationships/image" Target="../media/image82.emf"/><Relationship Id="rId19" Type="http://schemas.openxmlformats.org/officeDocument/2006/relationships/control" Target="../activeX/activeX87.xml"/><Relationship Id="rId4" Type="http://schemas.openxmlformats.org/officeDocument/2006/relationships/image" Target="../media/image79.emf"/><Relationship Id="rId9" Type="http://schemas.openxmlformats.org/officeDocument/2006/relationships/control" Target="../activeX/activeX82.xml"/><Relationship Id="rId14" Type="http://schemas.openxmlformats.org/officeDocument/2006/relationships/image" Target="../media/image84.emf"/><Relationship Id="rId22" Type="http://schemas.openxmlformats.org/officeDocument/2006/relationships/image" Target="../media/image8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93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0.emf"/><Relationship Id="rId12" Type="http://schemas.openxmlformats.org/officeDocument/2006/relationships/control" Target="../activeX/activeX93.xml"/><Relationship Id="rId17" Type="http://schemas.openxmlformats.org/officeDocument/2006/relationships/image" Target="../media/image95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9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0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2.xml"/><Relationship Id="rId19" Type="http://schemas.openxmlformats.org/officeDocument/2006/relationships/image" Target="../media/image96.emf"/><Relationship Id="rId4" Type="http://schemas.openxmlformats.org/officeDocument/2006/relationships/control" Target="../activeX/activeX89.xml"/><Relationship Id="rId9" Type="http://schemas.openxmlformats.org/officeDocument/2006/relationships/image" Target="../media/image91.emf"/><Relationship Id="rId14" Type="http://schemas.openxmlformats.org/officeDocument/2006/relationships/control" Target="../activeX/activeX9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05.emf"/><Relationship Id="rId7" Type="http://schemas.openxmlformats.org/officeDocument/2006/relationships/image" Target="../media/image98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03.xml"/><Relationship Id="rId20" Type="http://schemas.openxmlformats.org/officeDocument/2006/relationships/control" Target="../activeX/activeX10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>
      <selection activeCell="I31" sqref="I31"/>
    </sheetView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117"/>
  <sheetViews>
    <sheetView topLeftCell="A81" workbookViewId="0">
      <selection activeCell="B95" sqref="B95:E117"/>
    </sheetView>
  </sheetViews>
  <sheetFormatPr defaultColWidth="9.140625" defaultRowHeight="11.25" x14ac:dyDescent="0.2"/>
  <cols>
    <col min="1" max="1" width="13.5703125" style="48" customWidth="1"/>
    <col min="2" max="2" width="16.140625" style="48" customWidth="1"/>
    <col min="3" max="3" width="45.42578125" style="48" customWidth="1"/>
    <col min="4" max="4" width="11.140625" style="48" customWidth="1"/>
    <col min="5" max="5" width="29.28515625" style="48" customWidth="1"/>
    <col min="6" max="6" width="10.42578125" style="48" customWidth="1"/>
    <col min="7" max="16384" width="9.140625" style="48"/>
  </cols>
  <sheetData>
    <row r="1" spans="1:6" x14ac:dyDescent="0.2">
      <c r="A1" s="59" t="s">
        <v>118</v>
      </c>
      <c r="B1" s="19" t="s">
        <v>116</v>
      </c>
    </row>
    <row r="2" spans="1:6" ht="12.75" x14ac:dyDescent="0.2">
      <c r="A2" s="55"/>
    </row>
    <row r="4" spans="1:6" ht="18" customHeight="1" x14ac:dyDescent="0.2"/>
    <row r="7" spans="1:6" x14ac:dyDescent="0.2">
      <c r="B7" s="59" t="s">
        <v>56</v>
      </c>
      <c r="C7" s="59" t="s">
        <v>57</v>
      </c>
      <c r="D7" s="59" t="s">
        <v>93</v>
      </c>
      <c r="E7" s="59" t="s">
        <v>1</v>
      </c>
      <c r="F7" s="59" t="s">
        <v>0</v>
      </c>
    </row>
    <row r="8" spans="1:6" ht="12" x14ac:dyDescent="0.2">
      <c r="A8" s="50" t="s">
        <v>130</v>
      </c>
      <c r="D8" s="57"/>
      <c r="E8" s="57"/>
    </row>
    <row r="9" spans="1:6" x14ac:dyDescent="0.2">
      <c r="B9" s="48" t="str">
        <f>RawDatafrombuFile!Q3</f>
        <v>CECELCCHIL-E</v>
      </c>
      <c r="C9" s="48" t="str">
        <f>RawDatafrombuFile!R3</f>
        <v>Commercial - Cooling - Electricity - Chiller - Existing</v>
      </c>
      <c r="D9" s="57" t="s">
        <v>115</v>
      </c>
      <c r="E9" s="56" t="s">
        <v>132</v>
      </c>
    </row>
    <row r="10" spans="1:6" x14ac:dyDescent="0.2">
      <c r="B10" s="48" t="str">
        <f>RawDatafrombuFile!Q4</f>
        <v>CECELCCEN-E</v>
      </c>
      <c r="C10" s="48" t="str">
        <f>RawDatafrombuFile!R4</f>
        <v>Commercial - Cooling - Electricity - Central - Existing</v>
      </c>
      <c r="D10" s="57" t="s">
        <v>115</v>
      </c>
      <c r="E10" s="56" t="s">
        <v>132</v>
      </c>
    </row>
    <row r="11" spans="1:6" x14ac:dyDescent="0.2">
      <c r="B11" s="48" t="str">
        <f>RawDatafrombuFile!Q5</f>
        <v>CECELCHP-E</v>
      </c>
      <c r="C11" s="48" t="str">
        <f>RawDatafrombuFile!R5</f>
        <v>Commercial - Cooling - Electricity - Heat Pump - Existing</v>
      </c>
      <c r="D11" s="57" t="s">
        <v>115</v>
      </c>
      <c r="E11" s="56" t="s">
        <v>132</v>
      </c>
    </row>
    <row r="12" spans="1:6" x14ac:dyDescent="0.2">
      <c r="B12" s="48" t="str">
        <f>RawDatafrombuFile!Q6</f>
        <v>CECELCROOM-E</v>
      </c>
      <c r="C12" s="48" t="str">
        <f>RawDatafrombuFile!R6</f>
        <v>Commercial - Cooling - Electricity - Room - Existing</v>
      </c>
      <c r="D12" s="57" t="s">
        <v>115</v>
      </c>
      <c r="E12" s="56" t="s">
        <v>132</v>
      </c>
    </row>
    <row r="13" spans="1:6" x14ac:dyDescent="0.2">
      <c r="B13" s="48" t="str">
        <f>RawDatafrombuFile!Q7</f>
        <v>CECELCCEN-N</v>
      </c>
      <c r="C13" s="48" t="str">
        <f>RawDatafrombuFile!R7</f>
        <v>Commercial - Cooling - Electricity - Central - New</v>
      </c>
      <c r="D13" s="57" t="s">
        <v>115</v>
      </c>
      <c r="E13" s="56" t="s">
        <v>132</v>
      </c>
    </row>
    <row r="14" spans="1:6" x14ac:dyDescent="0.2">
      <c r="B14" s="48" t="str">
        <f>RawDatafrombuFile!Q8</f>
        <v>CECELCHP-N</v>
      </c>
      <c r="C14" s="48" t="str">
        <f>RawDatafrombuFile!R8</f>
        <v>Commercial - Cooling - Electricity - Heat Pump - New</v>
      </c>
      <c r="D14" s="57" t="s">
        <v>115</v>
      </c>
      <c r="E14" s="56" t="s">
        <v>132</v>
      </c>
    </row>
    <row r="15" spans="1:6" ht="12" x14ac:dyDescent="0.2">
      <c r="A15" s="51"/>
      <c r="B15" s="48" t="str">
        <f>RawDatafrombuFile!Q9</f>
        <v>CEHCOA-E</v>
      </c>
      <c r="C15" s="48" t="str">
        <f>RawDatafrombuFile!R9</f>
        <v>Commercial - Space Heating - Coal - Existing</v>
      </c>
      <c r="D15" s="57" t="s">
        <v>115</v>
      </c>
      <c r="E15" s="56" t="s">
        <v>132</v>
      </c>
    </row>
    <row r="16" spans="1:6" ht="12" x14ac:dyDescent="0.2">
      <c r="A16" s="51"/>
      <c r="B16" s="48" t="str">
        <f>RawDatafrombuFile!Q10</f>
        <v>CEHELC-E</v>
      </c>
      <c r="C16" s="48" t="str">
        <f>RawDatafrombuFile!R10</f>
        <v>Commercial - Space Heating - Electricity - Existing</v>
      </c>
      <c r="D16" s="57" t="s">
        <v>115</v>
      </c>
      <c r="E16" s="56" t="s">
        <v>132</v>
      </c>
    </row>
    <row r="17" spans="1:10" ht="12" x14ac:dyDescent="0.2">
      <c r="A17" s="51"/>
      <c r="B17" s="48" t="str">
        <f>RawDatafrombuFile!Q11</f>
        <v>CEHGAS-E</v>
      </c>
      <c r="C17" s="48" t="str">
        <f>RawDatafrombuFile!R11</f>
        <v>Commercial - Space Heating - Gas - Existing</v>
      </c>
      <c r="D17" s="57" t="s">
        <v>115</v>
      </c>
      <c r="E17" s="56" t="s">
        <v>132</v>
      </c>
    </row>
    <row r="18" spans="1:10" ht="12" x14ac:dyDescent="0.2">
      <c r="A18" s="51"/>
      <c r="B18" s="48" t="str">
        <f>RawDatafrombuFile!Q12</f>
        <v>CEHELC-N</v>
      </c>
      <c r="C18" s="48" t="str">
        <f>RawDatafrombuFile!R12</f>
        <v>Commercial - Space Heating - Electricity - New</v>
      </c>
      <c r="D18" s="57" t="s">
        <v>115</v>
      </c>
      <c r="E18" s="56" t="s">
        <v>132</v>
      </c>
    </row>
    <row r="19" spans="1:10" ht="12" x14ac:dyDescent="0.2">
      <c r="A19" s="51"/>
      <c r="B19" s="48" t="str">
        <f>RawDatafrombuFile!Q13</f>
        <v>CEHGAS-N</v>
      </c>
      <c r="C19" s="48" t="str">
        <f>RawDatafrombuFile!R13</f>
        <v>Commercial - Space Heating - Gas - New</v>
      </c>
      <c r="D19" s="57" t="s">
        <v>115</v>
      </c>
      <c r="E19" s="56" t="s">
        <v>132</v>
      </c>
    </row>
    <row r="20" spans="1:10" ht="12" x14ac:dyDescent="0.2">
      <c r="A20" s="51"/>
      <c r="B20" s="48" t="str">
        <f>RawDatafrombuFile!Q14</f>
        <v>CEKOLP-E</v>
      </c>
      <c r="C20" s="48" t="str">
        <f>RawDatafrombuFile!R14</f>
        <v>Commercial - Cooking - Oil LPG - Existing</v>
      </c>
      <c r="D20" s="57" t="s">
        <v>115</v>
      </c>
      <c r="E20" s="56" t="s">
        <v>132</v>
      </c>
    </row>
    <row r="21" spans="1:10" ht="12" x14ac:dyDescent="0.2">
      <c r="A21" s="51"/>
      <c r="B21" s="48" t="str">
        <f>RawDatafrombuFile!Q15</f>
        <v>CEKELC-E</v>
      </c>
      <c r="C21" s="48" t="str">
        <f>RawDatafrombuFile!R15</f>
        <v>Commercial - Cooking - Electricity - Existing</v>
      </c>
      <c r="D21" s="57" t="s">
        <v>115</v>
      </c>
      <c r="E21" s="56" t="s">
        <v>132</v>
      </c>
    </row>
    <row r="22" spans="1:10" ht="12" x14ac:dyDescent="0.2">
      <c r="A22" s="51"/>
      <c r="B22" s="48" t="str">
        <f>RawDatafrombuFile!Q16</f>
        <v>CEKCOA-E</v>
      </c>
      <c r="C22" s="48" t="str">
        <f>RawDatafrombuFile!R16</f>
        <v>Commercial - Cooking - Coal - Existing</v>
      </c>
      <c r="D22" s="57" t="s">
        <v>115</v>
      </c>
      <c r="E22" s="56" t="s">
        <v>132</v>
      </c>
    </row>
    <row r="23" spans="1:10" ht="12" x14ac:dyDescent="0.2">
      <c r="A23" s="51"/>
      <c r="B23" s="48" t="str">
        <f>RawDatafrombuFile!Q17</f>
        <v>CELELCCFL-E</v>
      </c>
      <c r="C23" s="48" t="str">
        <f>RawDatafrombuFile!R17</f>
        <v>Commercial - Lighting - Electricity - CFL - Existing</v>
      </c>
      <c r="D23" s="57" t="s">
        <v>115</v>
      </c>
      <c r="E23" s="56" t="s">
        <v>132</v>
      </c>
    </row>
    <row r="24" spans="1:10" ht="12.75" x14ac:dyDescent="0.2">
      <c r="A24" s="51"/>
      <c r="B24" s="48" t="str">
        <f>RawDatafrombuFile!Q18</f>
        <v>CELELCFLU-E</v>
      </c>
      <c r="C24" s="48" t="str">
        <f>RawDatafrombuFile!R18</f>
        <v>Commercial - Lighting - Electricity - FLU - Existing</v>
      </c>
      <c r="D24" s="57" t="s">
        <v>115</v>
      </c>
      <c r="E24" s="56" t="s">
        <v>132</v>
      </c>
      <c r="G24" s="47"/>
      <c r="H24" s="47"/>
      <c r="I24" s="19"/>
      <c r="J24" s="19"/>
    </row>
    <row r="25" spans="1:10" x14ac:dyDescent="0.2">
      <c r="A25" s="52"/>
      <c r="B25" s="48" t="str">
        <f>RawDatafrombuFile!Q19</f>
        <v>CELELCHAL-E</v>
      </c>
      <c r="C25" s="48" t="str">
        <f>RawDatafrombuFile!R19</f>
        <v>Commercial - Lighting - Electricity - HAL - Existing</v>
      </c>
      <c r="D25" s="57" t="s">
        <v>115</v>
      </c>
      <c r="E25" s="56" t="s">
        <v>132</v>
      </c>
      <c r="F25" s="19"/>
      <c r="G25" s="49"/>
      <c r="H25" s="49"/>
      <c r="I25" s="57"/>
      <c r="J25" s="57"/>
    </row>
    <row r="26" spans="1:10" x14ac:dyDescent="0.2">
      <c r="A26" s="52"/>
      <c r="B26" s="48" t="str">
        <f>RawDatafrombuFile!Q20</f>
        <v>CELELCHID-E</v>
      </c>
      <c r="C26" s="48" t="str">
        <f>RawDatafrombuFile!R20</f>
        <v>Commercial - Lighting - Electricity - HID - Existing</v>
      </c>
      <c r="D26" s="57" t="s">
        <v>115</v>
      </c>
      <c r="E26" s="56" t="s">
        <v>132</v>
      </c>
      <c r="F26" s="19"/>
      <c r="G26" s="49"/>
      <c r="H26" s="49"/>
      <c r="I26" s="57"/>
      <c r="J26" s="57"/>
    </row>
    <row r="27" spans="1:10" x14ac:dyDescent="0.2">
      <c r="A27" s="52"/>
      <c r="B27" s="48" t="str">
        <f>RawDatafrombuFile!Q21</f>
        <v>CELELCINC-E</v>
      </c>
      <c r="C27" s="48" t="str">
        <f>RawDatafrombuFile!R21</f>
        <v>Commercial - Lighting - Electricity - INC - Existing</v>
      </c>
      <c r="D27" s="57" t="s">
        <v>115</v>
      </c>
      <c r="E27" s="56" t="s">
        <v>132</v>
      </c>
      <c r="F27" s="19"/>
      <c r="G27" s="49"/>
      <c r="H27" s="49"/>
      <c r="I27" s="57"/>
      <c r="J27" s="57"/>
    </row>
    <row r="28" spans="1:10" x14ac:dyDescent="0.2">
      <c r="A28" s="52"/>
      <c r="B28" s="48" t="str">
        <f>RawDatafrombuFile!Q22</f>
        <v>CELELCLED-N</v>
      </c>
      <c r="C28" s="48" t="str">
        <f>RawDatafrombuFile!R22</f>
        <v>Commercial - Lighting - Electricity - LED - New</v>
      </c>
      <c r="D28" s="57" t="s">
        <v>115</v>
      </c>
      <c r="E28" s="56" t="s">
        <v>132</v>
      </c>
      <c r="F28" s="19"/>
      <c r="G28" s="49"/>
      <c r="H28" s="49"/>
      <c r="I28" s="57"/>
      <c r="J28" s="57"/>
    </row>
    <row r="29" spans="1:10" ht="12" x14ac:dyDescent="0.2">
      <c r="A29" s="50"/>
      <c r="B29" s="48" t="str">
        <f>RawDatafrombuFile!Q23</f>
        <v>CERELC-E</v>
      </c>
      <c r="C29" s="48" t="str">
        <f>RawDatafrombuFile!R23</f>
        <v>Commercial - Refrigeration - Electricity - Existing</v>
      </c>
      <c r="D29" s="57" t="s">
        <v>115</v>
      </c>
      <c r="E29" s="56" t="s">
        <v>132</v>
      </c>
      <c r="F29" s="19"/>
      <c r="G29" s="49"/>
      <c r="H29" s="49"/>
      <c r="I29" s="57"/>
      <c r="J29" s="57"/>
    </row>
    <row r="30" spans="1:10" x14ac:dyDescent="0.2">
      <c r="A30" s="19"/>
      <c r="B30" s="48" t="str">
        <f>RawDatafrombuFile!Q24</f>
        <v>CERELC-N</v>
      </c>
      <c r="C30" s="48" t="str">
        <f>RawDatafrombuFile!R24</f>
        <v>Commercial - Refrigeration - Electricity - New</v>
      </c>
      <c r="D30" s="57" t="s">
        <v>115</v>
      </c>
      <c r="E30" s="56" t="s">
        <v>132</v>
      </c>
      <c r="F30" s="19"/>
      <c r="G30" s="49"/>
      <c r="H30" s="49"/>
      <c r="I30" s="57"/>
      <c r="J30" s="57"/>
    </row>
    <row r="31" spans="1:10" x14ac:dyDescent="0.2">
      <c r="A31" s="19"/>
      <c r="B31" s="48" t="str">
        <f>RawDatafrombuFile!Q25</f>
        <v>CEWELC-E</v>
      </c>
      <c r="C31" s="48" t="str">
        <f>RawDatafrombuFile!R25</f>
        <v>Commercial - Water Heating - Electricity - Existing</v>
      </c>
      <c r="D31" s="57" t="s">
        <v>115</v>
      </c>
      <c r="E31" s="56" t="s">
        <v>132</v>
      </c>
      <c r="F31" s="19"/>
      <c r="G31" s="49"/>
      <c r="H31" s="49"/>
      <c r="I31" s="57"/>
      <c r="J31" s="57"/>
    </row>
    <row r="32" spans="1:10" ht="12" x14ac:dyDescent="0.2">
      <c r="A32" s="50"/>
      <c r="B32" s="48" t="str">
        <f>RawDatafrombuFile!Q26</f>
        <v>CEWCOA-E</v>
      </c>
      <c r="C32" s="48" t="str">
        <f>RawDatafrombuFile!R26</f>
        <v>Commercial - Water Heating - Coal - Existing</v>
      </c>
      <c r="D32" s="57" t="s">
        <v>115</v>
      </c>
      <c r="E32" s="56" t="s">
        <v>132</v>
      </c>
      <c r="F32" s="19"/>
      <c r="G32" s="49"/>
      <c r="H32" s="49"/>
      <c r="I32" s="57"/>
      <c r="J32" s="57"/>
    </row>
    <row r="33" spans="1:10" ht="12" x14ac:dyDescent="0.2">
      <c r="A33" s="51"/>
      <c r="B33" s="48" t="str">
        <f>RawDatafrombuFile!Q27</f>
        <v>CEWOLP-E</v>
      </c>
      <c r="C33" s="48" t="str">
        <f>RawDatafrombuFile!R27</f>
        <v>Commercial - Water Heating - Oil LPG - Existing</v>
      </c>
      <c r="D33" s="57" t="s">
        <v>115</v>
      </c>
      <c r="E33" s="56" t="s">
        <v>132</v>
      </c>
    </row>
    <row r="34" spans="1:10" ht="12" x14ac:dyDescent="0.2">
      <c r="A34" s="51"/>
      <c r="B34" s="48" t="str">
        <f>RawDatafrombuFile!Q28</f>
        <v>CEWGAS-E</v>
      </c>
      <c r="C34" s="48" t="str">
        <f>RawDatafrombuFile!R28</f>
        <v>Commercial - Water Heating - Gas - Existing</v>
      </c>
      <c r="D34" s="57" t="s">
        <v>115</v>
      </c>
      <c r="E34" s="56" t="s">
        <v>132</v>
      </c>
    </row>
    <row r="35" spans="1:10" ht="12" x14ac:dyDescent="0.2">
      <c r="A35" s="51"/>
      <c r="B35" s="48" t="str">
        <f>RawDatafrombuFile!Q29</f>
        <v>CEWOKE-E</v>
      </c>
      <c r="C35" s="48" t="str">
        <f>RawDatafrombuFile!R29</f>
        <v>Commercial - Water Heating - Oil Paraffin - Existing</v>
      </c>
      <c r="D35" s="57" t="s">
        <v>115</v>
      </c>
      <c r="E35" s="56" t="s">
        <v>132</v>
      </c>
    </row>
    <row r="36" spans="1:10" x14ac:dyDescent="0.2">
      <c r="A36" s="19"/>
      <c r="B36" s="48" t="str">
        <f>RawDatafrombuFile!Q30</f>
        <v>CEWELC-N</v>
      </c>
      <c r="C36" s="48" t="str">
        <f>RawDatafrombuFile!R30</f>
        <v>Commercial - Water Heating - Electricity - New</v>
      </c>
      <c r="D36" s="57" t="s">
        <v>115</v>
      </c>
      <c r="E36" s="56" t="s">
        <v>132</v>
      </c>
      <c r="F36" s="19"/>
      <c r="G36" s="49"/>
      <c r="H36" s="49"/>
      <c r="I36" s="57"/>
      <c r="J36" s="57"/>
    </row>
    <row r="37" spans="1:10" x14ac:dyDescent="0.2">
      <c r="A37" s="19"/>
      <c r="B37" s="48" t="str">
        <f>RawDatafrombuFile!Q31</f>
        <v>CEWELCHP-N</v>
      </c>
      <c r="C37" s="48" t="str">
        <f>RawDatafrombuFile!R31</f>
        <v>Commercial - Water Heating - Electricity - HP - New</v>
      </c>
      <c r="D37" s="57" t="s">
        <v>115</v>
      </c>
      <c r="E37" s="56" t="s">
        <v>132</v>
      </c>
      <c r="F37" s="19"/>
      <c r="G37" s="49"/>
      <c r="H37" s="49"/>
      <c r="I37" s="57"/>
      <c r="J37" s="57"/>
    </row>
    <row r="38" spans="1:10" x14ac:dyDescent="0.2">
      <c r="B38" s="48" t="str">
        <f>RawDatafrombuFile!Q32</f>
        <v>CEGELCINC-E</v>
      </c>
      <c r="C38" s="48" t="str">
        <f>RawDatafrombuFile!R32</f>
        <v>Commercial - Public Lights - Electricity - INC - Existing</v>
      </c>
      <c r="D38" s="57" t="s">
        <v>115</v>
      </c>
      <c r="E38" s="56" t="s">
        <v>132</v>
      </c>
      <c r="F38" s="57"/>
    </row>
    <row r="39" spans="1:10" x14ac:dyDescent="0.2">
      <c r="B39" s="48" t="str">
        <f>RawDatafrombuFile!Q33</f>
        <v>CEGELCHAL-E</v>
      </c>
      <c r="C39" s="48" t="str">
        <f>RawDatafrombuFile!R33</f>
        <v>Commercial - Public Lights - Electricity - HAL - Existing</v>
      </c>
      <c r="D39" s="57" t="s">
        <v>115</v>
      </c>
      <c r="E39" s="56" t="s">
        <v>132</v>
      </c>
    </row>
    <row r="40" spans="1:10" x14ac:dyDescent="0.2">
      <c r="B40" s="48" t="str">
        <f>RawDatafrombuFile!Q34</f>
        <v>CEGELCHPM-E</v>
      </c>
      <c r="C40" s="48" t="str">
        <f>RawDatafrombuFile!R34</f>
        <v>Commercial - Public Lights - Electricity - HPM - Existing</v>
      </c>
      <c r="D40" s="57" t="s">
        <v>115</v>
      </c>
      <c r="E40" s="56" t="s">
        <v>132</v>
      </c>
      <c r="F40" s="57"/>
    </row>
    <row r="41" spans="1:10" x14ac:dyDescent="0.2">
      <c r="B41" s="48" t="str">
        <f>RawDatafrombuFile!Q35</f>
        <v>CEGELCHPS-E</v>
      </c>
      <c r="C41" s="48" t="str">
        <f>RawDatafrombuFile!R35</f>
        <v>Commercial - Public Lights - Electricity - HPS - Existing</v>
      </c>
      <c r="D41" s="57" t="s">
        <v>115</v>
      </c>
      <c r="E41" s="56" t="s">
        <v>132</v>
      </c>
      <c r="F41" s="57"/>
    </row>
    <row r="42" spans="1:10" x14ac:dyDescent="0.2">
      <c r="B42" s="48" t="str">
        <f>RawDatafrombuFile!Q36</f>
        <v>CEGELCMHL-E</v>
      </c>
      <c r="C42" s="48" t="str">
        <f>RawDatafrombuFile!R36</f>
        <v>Commercial - Public Lights - Electricity - MHL - Existing</v>
      </c>
      <c r="D42" s="57" t="s">
        <v>115</v>
      </c>
      <c r="E42" s="56" t="s">
        <v>132</v>
      </c>
      <c r="F42" s="57"/>
    </row>
    <row r="43" spans="1:10" x14ac:dyDescent="0.2">
      <c r="B43" s="48" t="str">
        <f>RawDatafrombuFile!Q37</f>
        <v>CEGELCLED-N</v>
      </c>
      <c r="C43" s="48" t="str">
        <f>RawDatafrombuFile!R37</f>
        <v>Commercial - Public Lights - Electricity - LED - New</v>
      </c>
      <c r="D43" s="57" t="s">
        <v>115</v>
      </c>
      <c r="E43" s="56" t="s">
        <v>132</v>
      </c>
      <c r="F43" s="57"/>
    </row>
    <row r="44" spans="1:10" x14ac:dyDescent="0.2">
      <c r="B44" s="48" t="str">
        <f>RawDatafrombuFile!Q38</f>
        <v>CETELC-E</v>
      </c>
      <c r="C44" s="48" t="str">
        <f>RawDatafrombuFile!R38</f>
        <v>Commercial - Public Water - Electricity -  - Existing</v>
      </c>
      <c r="D44" s="57" t="s">
        <v>115</v>
      </c>
      <c r="E44" s="56" t="s">
        <v>132</v>
      </c>
      <c r="F44" s="57"/>
    </row>
    <row r="45" spans="1:10" x14ac:dyDescent="0.2">
      <c r="B45" s="48" t="str">
        <f>RawDatafrombuFile!Q39</f>
        <v>CEOCOA-E</v>
      </c>
      <c r="C45" s="48" t="str">
        <f>RawDatafrombuFile!R39</f>
        <v>Commercial - Other - Coal - Existing</v>
      </c>
      <c r="D45" s="57" t="s">
        <v>115</v>
      </c>
      <c r="E45" s="56" t="s">
        <v>132</v>
      </c>
    </row>
    <row r="46" spans="1:10" x14ac:dyDescent="0.2">
      <c r="B46" s="48" t="str">
        <f>RawDatafrombuFile!Q40</f>
        <v>CEOODS-E</v>
      </c>
      <c r="C46" s="48" t="str">
        <f>RawDatafrombuFile!R40</f>
        <v>Commercial - Other - Oil Diesel - Existing</v>
      </c>
      <c r="D46" s="57" t="s">
        <v>115</v>
      </c>
      <c r="E46" s="56" t="s">
        <v>132</v>
      </c>
    </row>
    <row r="47" spans="1:10" x14ac:dyDescent="0.2">
      <c r="B47" s="48" t="str">
        <f>RawDatafrombuFile!Q41</f>
        <v>CEOELC-E</v>
      </c>
      <c r="C47" s="48" t="str">
        <f>RawDatafrombuFile!R41</f>
        <v>Commercial - Other - Electricity - Existing</v>
      </c>
      <c r="D47" s="57" t="s">
        <v>115</v>
      </c>
      <c r="E47" s="56" t="s">
        <v>132</v>
      </c>
    </row>
    <row r="48" spans="1:10" x14ac:dyDescent="0.2">
      <c r="B48" s="48" t="str">
        <f>RawDatafrombuFile!Q42</f>
        <v>CEOGAS-E</v>
      </c>
      <c r="C48" s="48" t="str">
        <f>RawDatafrombuFile!R42</f>
        <v>Commercial - Other - Gas - Existing</v>
      </c>
      <c r="D48" s="57" t="s">
        <v>115</v>
      </c>
      <c r="E48" s="56" t="s">
        <v>132</v>
      </c>
    </row>
    <row r="49" spans="1:6" x14ac:dyDescent="0.2">
      <c r="B49" s="48" t="str">
        <f>RawDatafrombuFile!Q43</f>
        <v>CEOOGS-E</v>
      </c>
      <c r="C49" s="48" t="str">
        <f>RawDatafrombuFile!R43</f>
        <v>Commercial - Other - Oil Gasoline - Existing</v>
      </c>
      <c r="D49" s="57" t="s">
        <v>115</v>
      </c>
      <c r="E49" s="56" t="s">
        <v>132</v>
      </c>
      <c r="F49" s="57"/>
    </row>
    <row r="50" spans="1:6" ht="12" customHeight="1" x14ac:dyDescent="0.2">
      <c r="B50" s="48" t="str">
        <f>RawDatafrombuFile!Q44</f>
        <v>CEOOHF-E</v>
      </c>
      <c r="C50" s="48" t="str">
        <f>RawDatafrombuFile!R44</f>
        <v>Commercial - Other - Oil HFO - Existing</v>
      </c>
      <c r="D50" s="57" t="s">
        <v>115</v>
      </c>
      <c r="E50" s="56" t="s">
        <v>132</v>
      </c>
      <c r="F50" s="19"/>
    </row>
    <row r="51" spans="1:6" ht="12" customHeight="1" x14ac:dyDescent="0.2">
      <c r="B51" s="48" t="str">
        <f>RawDatafrombuFile!Q45</f>
        <v>CEOOKE-E</v>
      </c>
      <c r="C51" s="48" t="str">
        <f>RawDatafrombuFile!R45</f>
        <v>Commercial - Other - Oil Paraffin - Existing</v>
      </c>
      <c r="D51" s="57" t="s">
        <v>115</v>
      </c>
      <c r="E51" s="56" t="s">
        <v>132</v>
      </c>
      <c r="F51" s="19"/>
    </row>
    <row r="52" spans="1:6" ht="12" x14ac:dyDescent="0.2">
      <c r="A52" s="50"/>
      <c r="B52" s="48" t="str">
        <f>RawDatafrombuFile!Q46</f>
        <v>CNCELCCHIL-E</v>
      </c>
      <c r="C52" s="48" t="str">
        <f>RawDatafrombuFile!R46</f>
        <v>Commercial - Cooling - Electricity - Chiller - Existing</v>
      </c>
      <c r="D52" s="57" t="s">
        <v>115</v>
      </c>
      <c r="E52" s="56" t="s">
        <v>132</v>
      </c>
    </row>
    <row r="53" spans="1:6" ht="11.45" customHeight="1" x14ac:dyDescent="0.2">
      <c r="B53" s="48" t="str">
        <f>RawDatafrombuFile!Q47</f>
        <v>CNCELCCEN-E</v>
      </c>
      <c r="C53" s="48" t="str">
        <f>RawDatafrombuFile!R47</f>
        <v>Commercial - Cooling - Electricity - Central - Existing</v>
      </c>
      <c r="D53" s="57" t="s">
        <v>115</v>
      </c>
      <c r="E53" s="56" t="s">
        <v>132</v>
      </c>
      <c r="F53" s="18"/>
    </row>
    <row r="54" spans="1:6" ht="11.45" customHeight="1" x14ac:dyDescent="0.2">
      <c r="B54" s="48" t="str">
        <f>RawDatafrombuFile!Q48</f>
        <v>CNCELCHP-E</v>
      </c>
      <c r="C54" s="48" t="str">
        <f>RawDatafrombuFile!R48</f>
        <v>Commercial - Cooling - Electricity - Heat Pump - Existing</v>
      </c>
      <c r="D54" s="57" t="s">
        <v>115</v>
      </c>
      <c r="E54" s="56" t="s">
        <v>132</v>
      </c>
      <c r="F54" s="18"/>
    </row>
    <row r="55" spans="1:6" x14ac:dyDescent="0.2">
      <c r="B55" s="48" t="str">
        <f>RawDatafrombuFile!Q49</f>
        <v>CNCELCROOM-E</v>
      </c>
      <c r="C55" s="48" t="str">
        <f>RawDatafrombuFile!R49</f>
        <v>Commercial - Cooling - Electricity - Room - Existing</v>
      </c>
      <c r="D55" s="57" t="s">
        <v>115</v>
      </c>
      <c r="E55" s="56" t="s">
        <v>132</v>
      </c>
    </row>
    <row r="56" spans="1:6" x14ac:dyDescent="0.2">
      <c r="B56" s="48" t="str">
        <f>RawDatafrombuFile!Q50</f>
        <v>CNCELCCEN-N</v>
      </c>
      <c r="C56" s="48" t="str">
        <f>RawDatafrombuFile!R50</f>
        <v>Commercial - Cooling - Electricity - Central - New</v>
      </c>
      <c r="D56" s="57" t="s">
        <v>115</v>
      </c>
      <c r="E56" s="56" t="s">
        <v>132</v>
      </c>
      <c r="F56" s="57"/>
    </row>
    <row r="57" spans="1:6" x14ac:dyDescent="0.2">
      <c r="B57" s="48" t="str">
        <f>RawDatafrombuFile!Q51</f>
        <v>CNCELCHP-N</v>
      </c>
      <c r="C57" s="48" t="str">
        <f>RawDatafrombuFile!R51</f>
        <v>Commercial - Cooling - Electricity - Heat Pump - New</v>
      </c>
      <c r="D57" s="57" t="s">
        <v>115</v>
      </c>
      <c r="E57" s="56" t="s">
        <v>132</v>
      </c>
      <c r="F57" s="57"/>
    </row>
    <row r="58" spans="1:6" ht="12" x14ac:dyDescent="0.2">
      <c r="A58" s="50"/>
      <c r="B58" s="48" t="str">
        <f>RawDatafrombuFile!Q52</f>
        <v>CNHCOA-E</v>
      </c>
      <c r="C58" s="48" t="str">
        <f>RawDatafrombuFile!R52</f>
        <v>Commercial - Space Heating - Coal - Existing</v>
      </c>
      <c r="D58" s="57" t="s">
        <v>115</v>
      </c>
      <c r="E58" s="56" t="s">
        <v>132</v>
      </c>
    </row>
    <row r="59" spans="1:6" x14ac:dyDescent="0.2">
      <c r="A59" s="52"/>
      <c r="B59" s="48" t="str">
        <f>RawDatafrombuFile!Q53</f>
        <v>CNHELC-E</v>
      </c>
      <c r="C59" s="48" t="str">
        <f>RawDatafrombuFile!R53</f>
        <v>Commercial - Space Heating - Electricity - Existing</v>
      </c>
      <c r="D59" s="57" t="s">
        <v>115</v>
      </c>
      <c r="E59" s="56" t="s">
        <v>132</v>
      </c>
    </row>
    <row r="60" spans="1:6" x14ac:dyDescent="0.2">
      <c r="A60" s="52"/>
      <c r="B60" s="48" t="str">
        <f>RawDatafrombuFile!Q54</f>
        <v>CNHGAS-E</v>
      </c>
      <c r="C60" s="48" t="str">
        <f>RawDatafrombuFile!R54</f>
        <v>Commercial - Space Heating - Gas - Existing</v>
      </c>
      <c r="D60" s="57" t="s">
        <v>115</v>
      </c>
      <c r="E60" s="56" t="s">
        <v>132</v>
      </c>
    </row>
    <row r="61" spans="1:6" x14ac:dyDescent="0.2">
      <c r="A61" s="52"/>
      <c r="B61" s="48" t="str">
        <f>RawDatafrombuFile!Q55</f>
        <v>CNHELC-N</v>
      </c>
      <c r="C61" s="48" t="str">
        <f>RawDatafrombuFile!R55</f>
        <v>Commercial - Space Heating - Electricity - New</v>
      </c>
      <c r="D61" s="57" t="s">
        <v>115</v>
      </c>
      <c r="E61" s="56" t="s">
        <v>132</v>
      </c>
    </row>
    <row r="62" spans="1:6" x14ac:dyDescent="0.2">
      <c r="A62" s="52"/>
      <c r="B62" s="48" t="str">
        <f>RawDatafrombuFile!Q56</f>
        <v>CNHGAS-N</v>
      </c>
      <c r="C62" s="48" t="str">
        <f>RawDatafrombuFile!R56</f>
        <v>Commercial - Space Heating - Gas - New</v>
      </c>
      <c r="D62" s="57" t="s">
        <v>115</v>
      </c>
      <c r="E62" s="56" t="s">
        <v>132</v>
      </c>
    </row>
    <row r="63" spans="1:6" x14ac:dyDescent="0.2">
      <c r="A63" s="52"/>
      <c r="B63" s="48" t="str">
        <f>RawDatafrombuFile!Q57</f>
        <v>CNKOLP-E</v>
      </c>
      <c r="C63" s="48" t="str">
        <f>RawDatafrombuFile!R57</f>
        <v>Commercial - Cooking - Oil LPG - Existing</v>
      </c>
      <c r="D63" s="57" t="s">
        <v>115</v>
      </c>
      <c r="E63" s="56" t="s">
        <v>132</v>
      </c>
    </row>
    <row r="64" spans="1:6" ht="12.75" x14ac:dyDescent="0.2">
      <c r="A64" s="55"/>
      <c r="B64" s="48" t="str">
        <f>RawDatafrombuFile!Q58</f>
        <v>CNKELC-E</v>
      </c>
      <c r="C64" s="48" t="str">
        <f>RawDatafrombuFile!R58</f>
        <v>Commercial - Cooking - Electricity - Existing</v>
      </c>
      <c r="D64" s="57" t="s">
        <v>115</v>
      </c>
      <c r="E64" s="56" t="s">
        <v>132</v>
      </c>
    </row>
    <row r="65" spans="1:5" ht="12.75" x14ac:dyDescent="0.2">
      <c r="A65" s="55"/>
      <c r="B65" s="48" t="str">
        <f>RawDatafrombuFile!Q59</f>
        <v>CNKCOA-E</v>
      </c>
      <c r="C65" s="48" t="str">
        <f>RawDatafrombuFile!R59</f>
        <v>Commercial - Cooking - Coal - Existing</v>
      </c>
      <c r="D65" s="57" t="s">
        <v>115</v>
      </c>
      <c r="E65" s="56" t="s">
        <v>132</v>
      </c>
    </row>
    <row r="66" spans="1:5" ht="12.75" x14ac:dyDescent="0.2">
      <c r="A66" s="55"/>
      <c r="B66" s="48" t="str">
        <f>RawDatafrombuFile!Q60</f>
        <v>CNLELCCFL-E</v>
      </c>
      <c r="C66" s="48" t="str">
        <f>RawDatafrombuFile!R60</f>
        <v>Commercial - Lighting - Electricity - CFL - Existing</v>
      </c>
      <c r="D66" s="57" t="s">
        <v>115</v>
      </c>
      <c r="E66" s="56" t="s">
        <v>132</v>
      </c>
    </row>
    <row r="67" spans="1:5" ht="12.75" x14ac:dyDescent="0.2">
      <c r="A67" s="55"/>
      <c r="B67" s="48" t="str">
        <f>RawDatafrombuFile!Q61</f>
        <v>CNLELCFLU-E</v>
      </c>
      <c r="C67" s="48" t="str">
        <f>RawDatafrombuFile!R61</f>
        <v>Commercial - Lighting - Electricity - FLU - Existing</v>
      </c>
      <c r="D67" s="57" t="s">
        <v>115</v>
      </c>
      <c r="E67" s="56" t="s">
        <v>132</v>
      </c>
    </row>
    <row r="68" spans="1:5" ht="12.75" x14ac:dyDescent="0.2">
      <c r="A68" s="55"/>
      <c r="B68" s="48" t="str">
        <f>RawDatafrombuFile!Q62</f>
        <v>CNLELCHAL-E</v>
      </c>
      <c r="C68" s="48" t="str">
        <f>RawDatafrombuFile!R62</f>
        <v>Commercial - Lighting - Electricity - HAL - Existing</v>
      </c>
      <c r="D68" s="57" t="s">
        <v>115</v>
      </c>
      <c r="E68" s="56" t="s">
        <v>132</v>
      </c>
    </row>
    <row r="69" spans="1:5" ht="12.75" x14ac:dyDescent="0.2">
      <c r="A69" s="55"/>
      <c r="B69" s="48" t="str">
        <f>RawDatafrombuFile!Q63</f>
        <v>CNLELCHID-E</v>
      </c>
      <c r="C69" s="48" t="str">
        <f>RawDatafrombuFile!R63</f>
        <v>Commercial - Lighting - Electricity - HID - Existing</v>
      </c>
      <c r="D69" s="57" t="s">
        <v>115</v>
      </c>
      <c r="E69" s="56" t="s">
        <v>132</v>
      </c>
    </row>
    <row r="70" spans="1:5" x14ac:dyDescent="0.2">
      <c r="B70" s="48" t="str">
        <f>RawDatafrombuFile!Q64</f>
        <v>CNLELCINC-E</v>
      </c>
      <c r="C70" s="48" t="str">
        <f>RawDatafrombuFile!R64</f>
        <v>Commercial - Lighting - Electricity - INC - Existing</v>
      </c>
      <c r="D70" s="57" t="s">
        <v>115</v>
      </c>
      <c r="E70" s="56" t="s">
        <v>132</v>
      </c>
    </row>
    <row r="71" spans="1:5" x14ac:dyDescent="0.2">
      <c r="B71" s="48" t="str">
        <f>RawDatafrombuFile!Q65</f>
        <v>CNLELCLED-N</v>
      </c>
      <c r="C71" s="48" t="str">
        <f>RawDatafrombuFile!R65</f>
        <v>Commercial - Lighting - Electricity - LED - New</v>
      </c>
      <c r="D71" s="57" t="s">
        <v>115</v>
      </c>
      <c r="E71" s="56" t="s">
        <v>132</v>
      </c>
    </row>
    <row r="72" spans="1:5" x14ac:dyDescent="0.2">
      <c r="B72" s="48" t="str">
        <f>RawDatafrombuFile!Q66</f>
        <v>CNRELC-E</v>
      </c>
      <c r="C72" s="48" t="str">
        <f>RawDatafrombuFile!R66</f>
        <v>Commercial - Refrigeration - Electricity - Existing</v>
      </c>
      <c r="D72" s="57" t="s">
        <v>115</v>
      </c>
      <c r="E72" s="56" t="s">
        <v>132</v>
      </c>
    </row>
    <row r="73" spans="1:5" x14ac:dyDescent="0.2">
      <c r="B73" s="48" t="str">
        <f>RawDatafrombuFile!Q67</f>
        <v>CNRELC-N</v>
      </c>
      <c r="C73" s="48" t="str">
        <f>RawDatafrombuFile!R67</f>
        <v>Commercial - Refrigeration - Electricity - New</v>
      </c>
      <c r="D73" s="57" t="s">
        <v>115</v>
      </c>
      <c r="E73" s="56" t="s">
        <v>132</v>
      </c>
    </row>
    <row r="74" spans="1:5" x14ac:dyDescent="0.2">
      <c r="B74" s="48" t="str">
        <f>RawDatafrombuFile!Q68</f>
        <v>CNWELC-E</v>
      </c>
      <c r="C74" s="48" t="str">
        <f>RawDatafrombuFile!R68</f>
        <v>Commercial - Water Heating - Electricity - Existing</v>
      </c>
      <c r="D74" s="57" t="s">
        <v>115</v>
      </c>
      <c r="E74" s="56" t="s">
        <v>132</v>
      </c>
    </row>
    <row r="75" spans="1:5" x14ac:dyDescent="0.2">
      <c r="B75" s="48" t="str">
        <f>RawDatafrombuFile!Q69</f>
        <v>CNWCOA-E</v>
      </c>
      <c r="C75" s="48" t="str">
        <f>RawDatafrombuFile!R69</f>
        <v>Commercial - Water Heating - Coal - Existing</v>
      </c>
      <c r="D75" s="57" t="s">
        <v>115</v>
      </c>
      <c r="E75" s="56" t="s">
        <v>132</v>
      </c>
    </row>
    <row r="76" spans="1:5" x14ac:dyDescent="0.2">
      <c r="B76" s="48" t="str">
        <f>RawDatafrombuFile!Q70</f>
        <v>CNWOLP-E</v>
      </c>
      <c r="C76" s="48" t="str">
        <f>RawDatafrombuFile!R70</f>
        <v>Commercial - Water Heating - Oil LPG - Existing</v>
      </c>
      <c r="D76" s="57" t="s">
        <v>115</v>
      </c>
      <c r="E76" s="56" t="s">
        <v>132</v>
      </c>
    </row>
    <row r="77" spans="1:5" x14ac:dyDescent="0.2">
      <c r="B77" s="48" t="str">
        <f>RawDatafrombuFile!Q71</f>
        <v>CNWGAS-E</v>
      </c>
      <c r="C77" s="48" t="str">
        <f>RawDatafrombuFile!R71</f>
        <v>Commercial - Water Heating - Gas - Existing</v>
      </c>
      <c r="D77" s="57" t="s">
        <v>115</v>
      </c>
      <c r="E77" s="56" t="s">
        <v>132</v>
      </c>
    </row>
    <row r="78" spans="1:5" x14ac:dyDescent="0.2">
      <c r="B78" s="48" t="str">
        <f>RawDatafrombuFile!Q72</f>
        <v>CNWOKE-E</v>
      </c>
      <c r="C78" s="48" t="str">
        <f>RawDatafrombuFile!R72</f>
        <v>Commercial - Water Heating - Oil Paraffin - Existing</v>
      </c>
      <c r="D78" s="57" t="s">
        <v>115</v>
      </c>
      <c r="E78" s="56" t="s">
        <v>132</v>
      </c>
    </row>
    <row r="79" spans="1:5" x14ac:dyDescent="0.2">
      <c r="B79" s="48" t="str">
        <f>RawDatafrombuFile!Q73</f>
        <v>CNWELC-N</v>
      </c>
      <c r="C79" s="48" t="str">
        <f>RawDatafrombuFile!R73</f>
        <v>Commercial - Water Heating - Electricity - New</v>
      </c>
      <c r="D79" s="57" t="s">
        <v>115</v>
      </c>
      <c r="E79" s="56" t="s">
        <v>132</v>
      </c>
    </row>
    <row r="80" spans="1:5" x14ac:dyDescent="0.2">
      <c r="B80" s="48" t="str">
        <f>RawDatafrombuFile!Q74</f>
        <v>CNWELCHP-N</v>
      </c>
      <c r="C80" s="48" t="str">
        <f>RawDatafrombuFile!R74</f>
        <v>Commercial - Water Heating - Electricity - HP - New</v>
      </c>
      <c r="D80" s="57" t="s">
        <v>115</v>
      </c>
      <c r="E80" s="56" t="s">
        <v>132</v>
      </c>
    </row>
    <row r="81" spans="2:5" x14ac:dyDescent="0.2">
      <c r="B81" s="48" t="str">
        <f>RawDatafrombuFile!Q75</f>
        <v>CNGELCINC-E</v>
      </c>
      <c r="C81" s="48" t="str">
        <f>RawDatafrombuFile!R75</f>
        <v>Commercial - Public Lights - Electricity - INC - Existing</v>
      </c>
      <c r="D81" s="57" t="s">
        <v>115</v>
      </c>
      <c r="E81" s="56" t="s">
        <v>132</v>
      </c>
    </row>
    <row r="82" spans="2:5" x14ac:dyDescent="0.2">
      <c r="B82" s="48" t="str">
        <f>RawDatafrombuFile!Q76</f>
        <v>CNGELCHAL-E</v>
      </c>
      <c r="C82" s="48" t="str">
        <f>RawDatafrombuFile!R76</f>
        <v>Commercial - Public Lights - Electricity - HAL - Existing</v>
      </c>
      <c r="D82" s="57" t="s">
        <v>115</v>
      </c>
      <c r="E82" s="56" t="s">
        <v>132</v>
      </c>
    </row>
    <row r="83" spans="2:5" x14ac:dyDescent="0.2">
      <c r="B83" s="48" t="str">
        <f>RawDatafrombuFile!Q77</f>
        <v>CNGELCHPM-E</v>
      </c>
      <c r="C83" s="48" t="str">
        <f>RawDatafrombuFile!R77</f>
        <v>Commercial - Public Lights - Electricity - HPM - Existing</v>
      </c>
      <c r="D83" s="57" t="s">
        <v>115</v>
      </c>
      <c r="E83" s="56" t="s">
        <v>132</v>
      </c>
    </row>
    <row r="84" spans="2:5" x14ac:dyDescent="0.2">
      <c r="B84" s="48" t="str">
        <f>RawDatafrombuFile!Q78</f>
        <v>CNGELCHPS-E</v>
      </c>
      <c r="C84" s="48" t="str">
        <f>RawDatafrombuFile!R78</f>
        <v>Commercial - Public Lights - Electricity - HPS - Existing</v>
      </c>
      <c r="D84" s="57" t="s">
        <v>115</v>
      </c>
      <c r="E84" s="56" t="s">
        <v>132</v>
      </c>
    </row>
    <row r="85" spans="2:5" x14ac:dyDescent="0.2">
      <c r="B85" s="48" t="str">
        <f>RawDatafrombuFile!Q79</f>
        <v>CNGELCMHL-E</v>
      </c>
      <c r="C85" s="48" t="str">
        <f>RawDatafrombuFile!R79</f>
        <v>Commercial - Public Lights - Electricity - MHL - Existing</v>
      </c>
      <c r="D85" s="57" t="s">
        <v>115</v>
      </c>
      <c r="E85" s="56" t="s">
        <v>132</v>
      </c>
    </row>
    <row r="86" spans="2:5" x14ac:dyDescent="0.2">
      <c r="B86" s="48" t="str">
        <f>RawDatafrombuFile!Q80</f>
        <v>CNGELCLED-N</v>
      </c>
      <c r="C86" s="48" t="str">
        <f>RawDatafrombuFile!R80</f>
        <v>Commercial - Public Lights - Electricity - LED - New</v>
      </c>
      <c r="D86" s="57" t="s">
        <v>115</v>
      </c>
      <c r="E86" s="56" t="s">
        <v>132</v>
      </c>
    </row>
    <row r="87" spans="2:5" x14ac:dyDescent="0.2">
      <c r="B87" s="48" t="str">
        <f>RawDatafrombuFile!Q81</f>
        <v>CNTELC-E</v>
      </c>
      <c r="C87" s="48" t="str">
        <f>RawDatafrombuFile!R81</f>
        <v>Commercial - Public Water - Electricity -  - Existing</v>
      </c>
      <c r="D87" s="57" t="s">
        <v>115</v>
      </c>
      <c r="E87" s="56" t="s">
        <v>132</v>
      </c>
    </row>
    <row r="88" spans="2:5" x14ac:dyDescent="0.2">
      <c r="B88" s="48" t="str">
        <f>RawDatafrombuFile!Q82</f>
        <v>CNOCOA-E</v>
      </c>
      <c r="C88" s="48" t="str">
        <f>RawDatafrombuFile!R82</f>
        <v>Commercial - Other - Coal - Existing</v>
      </c>
      <c r="D88" s="57" t="s">
        <v>115</v>
      </c>
      <c r="E88" s="56" t="s">
        <v>132</v>
      </c>
    </row>
    <row r="89" spans="2:5" x14ac:dyDescent="0.2">
      <c r="B89" s="48" t="str">
        <f>RawDatafrombuFile!Q83</f>
        <v>CNOODS-E</v>
      </c>
      <c r="C89" s="48" t="str">
        <f>RawDatafrombuFile!R83</f>
        <v>Commercial - Other - Oil Diesel - Existing</v>
      </c>
      <c r="D89" s="57" t="s">
        <v>115</v>
      </c>
      <c r="E89" s="56" t="s">
        <v>132</v>
      </c>
    </row>
    <row r="90" spans="2:5" x14ac:dyDescent="0.2">
      <c r="B90" s="48" t="str">
        <f>RawDatafrombuFile!Q84</f>
        <v>CNOELC-E</v>
      </c>
      <c r="C90" s="48" t="str">
        <f>RawDatafrombuFile!R84</f>
        <v>Commercial - Other - Electricity - Existing</v>
      </c>
      <c r="D90" s="57" t="s">
        <v>115</v>
      </c>
      <c r="E90" s="56" t="s">
        <v>132</v>
      </c>
    </row>
    <row r="91" spans="2:5" x14ac:dyDescent="0.2">
      <c r="B91" s="48" t="str">
        <f>RawDatafrombuFile!Q85</f>
        <v>CNOGAS-E</v>
      </c>
      <c r="C91" s="48" t="str">
        <f>RawDatafrombuFile!R85</f>
        <v>Commercial - Other - Gas - Existing</v>
      </c>
      <c r="D91" s="57" t="s">
        <v>115</v>
      </c>
      <c r="E91" s="56" t="s">
        <v>132</v>
      </c>
    </row>
    <row r="92" spans="2:5" x14ac:dyDescent="0.2">
      <c r="B92" s="48" t="str">
        <f>RawDatafrombuFile!Q86</f>
        <v>CNOOGS-E</v>
      </c>
      <c r="C92" s="48" t="str">
        <f>RawDatafrombuFile!R86</f>
        <v>Commercial - Other - Oil Gasoline - Existing</v>
      </c>
      <c r="D92" s="57" t="s">
        <v>115</v>
      </c>
      <c r="E92" s="56" t="s">
        <v>132</v>
      </c>
    </row>
    <row r="93" spans="2:5" x14ac:dyDescent="0.2">
      <c r="B93" s="48" t="str">
        <f>RawDatafrombuFile!Q87</f>
        <v>CNOOHF-E</v>
      </c>
      <c r="C93" s="48" t="str">
        <f>RawDatafrombuFile!R87</f>
        <v>Commercial - Other - Oil HFO - Existing</v>
      </c>
      <c r="D93" s="57" t="s">
        <v>115</v>
      </c>
      <c r="E93" s="56" t="s">
        <v>132</v>
      </c>
    </row>
    <row r="94" spans="2:5" x14ac:dyDescent="0.2">
      <c r="B94" s="48" t="str">
        <f>RawDatafrombuFile!Q88</f>
        <v>CNOOKE-E</v>
      </c>
      <c r="C94" s="48" t="str">
        <f>RawDatafrombuFile!R88</f>
        <v>Commercial - Other - Oil Paraffin - Existing</v>
      </c>
      <c r="D94" s="57" t="s">
        <v>115</v>
      </c>
      <c r="E94" s="56" t="s">
        <v>132</v>
      </c>
    </row>
    <row r="95" spans="2:5" x14ac:dyDescent="0.2">
      <c r="D95" s="57"/>
      <c r="E95" s="56"/>
    </row>
    <row r="96" spans="2:5" x14ac:dyDescent="0.2">
      <c r="D96" s="57"/>
      <c r="E96" s="56"/>
    </row>
    <row r="97" spans="4:5" x14ac:dyDescent="0.2">
      <c r="D97" s="57"/>
      <c r="E97" s="56"/>
    </row>
    <row r="98" spans="4:5" x14ac:dyDescent="0.2">
      <c r="D98" s="57"/>
      <c r="E98" s="56"/>
    </row>
    <row r="99" spans="4:5" x14ac:dyDescent="0.2">
      <c r="D99" s="57"/>
      <c r="E99" s="56"/>
    </row>
    <row r="100" spans="4:5" x14ac:dyDescent="0.2">
      <c r="D100" s="57"/>
      <c r="E100" s="56"/>
    </row>
    <row r="101" spans="4:5" x14ac:dyDescent="0.2">
      <c r="D101" s="57"/>
      <c r="E101" s="56"/>
    </row>
    <row r="102" spans="4:5" x14ac:dyDescent="0.2">
      <c r="D102" s="57"/>
      <c r="E102" s="56"/>
    </row>
    <row r="103" spans="4:5" x14ac:dyDescent="0.2">
      <c r="D103" s="57"/>
      <c r="E103" s="56"/>
    </row>
    <row r="104" spans="4:5" x14ac:dyDescent="0.2">
      <c r="D104" s="57"/>
      <c r="E104" s="56"/>
    </row>
    <row r="105" spans="4:5" x14ac:dyDescent="0.2">
      <c r="D105" s="57"/>
      <c r="E105" s="56"/>
    </row>
    <row r="106" spans="4:5" x14ac:dyDescent="0.2">
      <c r="D106" s="57"/>
      <c r="E106" s="56"/>
    </row>
    <row r="107" spans="4:5" x14ac:dyDescent="0.2">
      <c r="D107" s="57"/>
      <c r="E107" s="56"/>
    </row>
    <row r="108" spans="4:5" x14ac:dyDescent="0.2">
      <c r="D108" s="57"/>
      <c r="E108" s="56"/>
    </row>
    <row r="109" spans="4:5" x14ac:dyDescent="0.2">
      <c r="D109" s="57"/>
      <c r="E109" s="56"/>
    </row>
    <row r="110" spans="4:5" x14ac:dyDescent="0.2">
      <c r="D110" s="57"/>
      <c r="E110" s="56"/>
    </row>
    <row r="111" spans="4:5" x14ac:dyDescent="0.2">
      <c r="D111" s="57"/>
      <c r="E111" s="56"/>
    </row>
    <row r="112" spans="4:5" x14ac:dyDescent="0.2">
      <c r="D112" s="57"/>
      <c r="E112" s="56"/>
    </row>
    <row r="113" spans="4:5" x14ac:dyDescent="0.2">
      <c r="D113" s="57"/>
      <c r="E113" s="56"/>
    </row>
    <row r="114" spans="4:5" x14ac:dyDescent="0.2">
      <c r="D114" s="57"/>
      <c r="E114" s="56"/>
    </row>
    <row r="115" spans="4:5" x14ac:dyDescent="0.2">
      <c r="D115" s="57"/>
      <c r="E115" s="56"/>
    </row>
    <row r="116" spans="4:5" x14ac:dyDescent="0.2">
      <c r="D116" s="57"/>
      <c r="E116" s="56"/>
    </row>
    <row r="117" spans="4:5" x14ac:dyDescent="0.2">
      <c r="D117" s="57"/>
      <c r="E117" s="5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O94"/>
  <sheetViews>
    <sheetView tabSelected="1" workbookViewId="0">
      <pane xSplit="3" ySplit="8" topLeftCell="D9" activePane="bottomRight" state="frozen"/>
      <selection activeCell="C52" sqref="C52"/>
      <selection pane="topRight" activeCell="C52" sqref="C52"/>
      <selection pane="bottomLeft" activeCell="C52" sqref="C52"/>
      <selection pane="bottomRight" activeCell="F9" sqref="F9"/>
    </sheetView>
  </sheetViews>
  <sheetFormatPr defaultColWidth="9.140625" defaultRowHeight="11.25" customHeight="1" x14ac:dyDescent="0.2"/>
  <cols>
    <col min="1" max="1" width="12.28515625" style="48" customWidth="1"/>
    <col min="2" max="2" width="15.28515625" style="48" customWidth="1"/>
    <col min="3" max="3" width="36.140625" style="48" customWidth="1"/>
    <col min="4" max="4" width="8.5703125" style="48" customWidth="1"/>
    <col min="5" max="5" width="12.28515625" style="48" customWidth="1"/>
    <col min="6" max="6" width="10.140625" style="48" customWidth="1"/>
    <col min="7" max="7" width="6.85546875" style="54" customWidth="1"/>
    <col min="8" max="16384" width="9.140625" style="48"/>
  </cols>
  <sheetData>
    <row r="1" spans="1:15" ht="11.25" customHeight="1" x14ac:dyDescent="0.2">
      <c r="A1" s="59" t="s">
        <v>119</v>
      </c>
      <c r="B1" s="19" t="s">
        <v>116</v>
      </c>
    </row>
    <row r="2" spans="1:15" ht="11.25" customHeight="1" x14ac:dyDescent="0.2">
      <c r="A2" s="55"/>
    </row>
    <row r="3" spans="1:15" ht="34.5" customHeight="1" x14ac:dyDescent="0.2">
      <c r="H3" s="48" t="s">
        <v>129</v>
      </c>
    </row>
    <row r="4" spans="1:15" ht="21.75" customHeight="1" x14ac:dyDescent="0.2">
      <c r="E4" s="61"/>
      <c r="F4" s="61"/>
      <c r="G4" s="61"/>
      <c r="H4" s="58" t="s">
        <v>133</v>
      </c>
      <c r="I4" s="58" t="s">
        <v>133</v>
      </c>
      <c r="J4" s="58" t="s">
        <v>133</v>
      </c>
      <c r="K4" s="58" t="s">
        <v>133</v>
      </c>
      <c r="L4" s="58" t="s">
        <v>133</v>
      </c>
      <c r="M4" s="58" t="s">
        <v>133</v>
      </c>
      <c r="N4" s="58" t="s">
        <v>133</v>
      </c>
      <c r="O4" s="58" t="s">
        <v>133</v>
      </c>
    </row>
    <row r="5" spans="1:15" ht="16.5" customHeight="1" x14ac:dyDescent="0.2">
      <c r="H5" s="48" t="s">
        <v>128</v>
      </c>
      <c r="I5" s="48" t="s">
        <v>127</v>
      </c>
      <c r="J5" s="48" t="s">
        <v>126</v>
      </c>
      <c r="K5" s="48" t="s">
        <v>125</v>
      </c>
      <c r="L5" s="48" t="s">
        <v>124</v>
      </c>
      <c r="M5" s="48" t="s">
        <v>123</v>
      </c>
      <c r="N5" s="48" t="s">
        <v>122</v>
      </c>
      <c r="O5" s="48" t="s">
        <v>121</v>
      </c>
    </row>
    <row r="6" spans="1:15" ht="17.25" customHeight="1" x14ac:dyDescent="0.2"/>
    <row r="7" spans="1:15" ht="21.75" customHeight="1" x14ac:dyDescent="0.2">
      <c r="B7" s="59" t="s">
        <v>56</v>
      </c>
      <c r="C7" s="59" t="s">
        <v>57</v>
      </c>
      <c r="D7" s="60" t="s">
        <v>93</v>
      </c>
      <c r="E7" s="59" t="s">
        <v>80</v>
      </c>
      <c r="F7" s="59" t="s">
        <v>81</v>
      </c>
      <c r="G7" s="60" t="s">
        <v>94</v>
      </c>
      <c r="H7" s="48">
        <v>2012</v>
      </c>
      <c r="I7" s="48">
        <v>2012</v>
      </c>
      <c r="J7" s="48">
        <v>2012</v>
      </c>
      <c r="K7" s="48">
        <v>2012</v>
      </c>
      <c r="L7" s="48">
        <v>2012</v>
      </c>
      <c r="M7" s="48">
        <v>2012</v>
      </c>
      <c r="N7" s="48">
        <v>2012</v>
      </c>
      <c r="O7" s="48">
        <v>2012</v>
      </c>
    </row>
    <row r="8" spans="1:15" ht="11.25" customHeight="1" x14ac:dyDescent="0.2">
      <c r="A8" s="50" t="s">
        <v>117</v>
      </c>
      <c r="F8" s="53"/>
    </row>
    <row r="9" spans="1:15" s="54" customFormat="1" ht="11.25" customHeight="1" x14ac:dyDescent="0.2">
      <c r="A9" s="48"/>
      <c r="B9" s="48" t="str">
        <f>RawDatafrombuFile!Q3</f>
        <v>CECELCCHIL-E</v>
      </c>
      <c r="C9" s="48" t="str">
        <f>RawDatafrombuFile!R3</f>
        <v>Commercial - Cooling - Electricity - Chiller - Existing</v>
      </c>
      <c r="D9" s="48" t="str">
        <f>Processes!D9</f>
        <v>PJ,PJa</v>
      </c>
      <c r="E9" s="48" t="str">
        <f>RawDatafrombuFile!S3</f>
        <v>COMELC</v>
      </c>
      <c r="F9" s="48" t="str">
        <f>RawDatafrombuFile!T3</f>
        <v>CEC</v>
      </c>
      <c r="H9" s="53">
        <f>INDEX(RawDatafrombuFile!$H$3:$H$702,MATCH($B9&amp;H$5,RawDatafrombuFile!$A$3:$A$702,0))</f>
        <v>0.61396175542450904</v>
      </c>
      <c r="I9" s="53">
        <f>INDEX(RawDatafrombuFile!$H$3:$H$702,MATCH($B9&amp;I$5,RawDatafrombuFile!$A$3:$A$702,0))</f>
        <v>0.96798802092640601</v>
      </c>
      <c r="J9" s="53">
        <f>INDEX(RawDatafrombuFile!$H$3:$H$702,MATCH($B9&amp;J$5,RawDatafrombuFile!$A$3:$A$702,0))</f>
        <v>1</v>
      </c>
      <c r="K9" s="53">
        <f>INDEX(RawDatafrombuFile!$H$3:$H$702,MATCH($B9&amp;K$5,RawDatafrombuFile!$A$3:$A$702,0))</f>
        <v>0.51515959687590895</v>
      </c>
      <c r="L9" s="53">
        <f>INDEX(RawDatafrombuFile!$H$3:$H$702,MATCH($B9&amp;L$5,RawDatafrombuFile!$A$3:$A$702,0))</f>
        <v>0.53967544063586603</v>
      </c>
      <c r="M9" s="53">
        <f>INDEX(RawDatafrombuFile!$H$3:$H$702,MATCH($B9&amp;M$5,RawDatafrombuFile!$A$3:$A$702,0))</f>
        <v>0.92945400799656297</v>
      </c>
      <c r="N9" s="53">
        <f>INDEX(RawDatafrombuFile!$H$3:$H$702,MATCH($B9&amp;N$5,RawDatafrombuFile!$A$3:$A$702,0))</f>
        <v>0.91743735315041197</v>
      </c>
      <c r="O9" s="53">
        <f>INDEX(RawDatafrombuFile!$H$3:$H$702,MATCH($B9&amp;O$5,RawDatafrombuFile!$A$3:$A$702,0))</f>
        <v>0.59720595399256704</v>
      </c>
    </row>
    <row r="10" spans="1:15" s="54" customFormat="1" ht="11.25" customHeight="1" x14ac:dyDescent="0.2">
      <c r="A10" s="48"/>
      <c r="B10" s="48" t="str">
        <f>RawDatafrombuFile!Q4</f>
        <v>CECELCCEN-E</v>
      </c>
      <c r="C10" s="48" t="str">
        <f>RawDatafrombuFile!R4</f>
        <v>Commercial - Cooling - Electricity - Central - Existing</v>
      </c>
      <c r="D10" s="48" t="str">
        <f>Processes!D10</f>
        <v>PJ,PJa</v>
      </c>
      <c r="E10" s="48" t="str">
        <f>RawDatafrombuFile!S4</f>
        <v>COMELC</v>
      </c>
      <c r="F10" s="48" t="str">
        <f>RawDatafrombuFile!T4</f>
        <v>CEC</v>
      </c>
      <c r="H10" s="53">
        <f>INDEX(RawDatafrombuFile!$H$3:$H$702,MATCH($B10&amp;H$5,RawDatafrombuFile!$A$3:$A$702,0))</f>
        <v>0.61396175542450904</v>
      </c>
      <c r="I10" s="53">
        <f>INDEX(RawDatafrombuFile!$H$3:$H$702,MATCH($B10&amp;I$5,RawDatafrombuFile!$A$3:$A$702,0))</f>
        <v>0.96798802092640601</v>
      </c>
      <c r="J10" s="53">
        <f>INDEX(RawDatafrombuFile!$H$3:$H$702,MATCH($B10&amp;J$5,RawDatafrombuFile!$A$3:$A$702,0))</f>
        <v>1</v>
      </c>
      <c r="K10" s="53">
        <f>INDEX(RawDatafrombuFile!$H$3:$H$702,MATCH($B10&amp;K$5,RawDatafrombuFile!$A$3:$A$702,0))</f>
        <v>0.51515959687590895</v>
      </c>
      <c r="L10" s="53">
        <f>INDEX(RawDatafrombuFile!$H$3:$H$702,MATCH($B10&amp;L$5,RawDatafrombuFile!$A$3:$A$702,0))</f>
        <v>0.53967544063586603</v>
      </c>
      <c r="M10" s="53">
        <f>INDEX(RawDatafrombuFile!$H$3:$H$702,MATCH($B10&amp;M$5,RawDatafrombuFile!$A$3:$A$702,0))</f>
        <v>0.92945400799656297</v>
      </c>
      <c r="N10" s="53">
        <f>INDEX(RawDatafrombuFile!$H$3:$H$702,MATCH($B10&amp;N$5,RawDatafrombuFile!$A$3:$A$702,0))</f>
        <v>0.91743735315041197</v>
      </c>
      <c r="O10" s="53">
        <f>INDEX(RawDatafrombuFile!$H$3:$H$702,MATCH($B10&amp;O$5,RawDatafrombuFile!$A$3:$A$702,0))</f>
        <v>0.59720595399256704</v>
      </c>
    </row>
    <row r="11" spans="1:15" s="54" customFormat="1" ht="11.25" customHeight="1" x14ac:dyDescent="0.2">
      <c r="A11" s="48"/>
      <c r="B11" s="48" t="str">
        <f>RawDatafrombuFile!Q5</f>
        <v>CECELCHP-E</v>
      </c>
      <c r="C11" s="48" t="str">
        <f>RawDatafrombuFile!R5</f>
        <v>Commercial - Cooling - Electricity - Heat Pump - Existing</v>
      </c>
      <c r="D11" s="48" t="str">
        <f>Processes!D11</f>
        <v>PJ,PJa</v>
      </c>
      <c r="E11" s="48" t="str">
        <f>RawDatafrombuFile!S5</f>
        <v>COMELC</v>
      </c>
      <c r="F11" s="48" t="str">
        <f>RawDatafrombuFile!T5</f>
        <v>CEC</v>
      </c>
      <c r="H11" s="53">
        <f>INDEX(RawDatafrombuFile!$H$3:$H$702,MATCH($B11&amp;H$5,RawDatafrombuFile!$A$3:$A$702,0))</f>
        <v>0.61396175542450904</v>
      </c>
      <c r="I11" s="53">
        <f>INDEX(RawDatafrombuFile!$H$3:$H$702,MATCH($B11&amp;I$5,RawDatafrombuFile!$A$3:$A$702,0))</f>
        <v>0.96798802092640601</v>
      </c>
      <c r="J11" s="53">
        <f>INDEX(RawDatafrombuFile!$H$3:$H$702,MATCH($B11&amp;J$5,RawDatafrombuFile!$A$3:$A$702,0))</f>
        <v>1</v>
      </c>
      <c r="K11" s="53">
        <f>INDEX(RawDatafrombuFile!$H$3:$H$702,MATCH($B11&amp;K$5,RawDatafrombuFile!$A$3:$A$702,0))</f>
        <v>0.51515959687590895</v>
      </c>
      <c r="L11" s="53">
        <f>INDEX(RawDatafrombuFile!$H$3:$H$702,MATCH($B11&amp;L$5,RawDatafrombuFile!$A$3:$A$702,0))</f>
        <v>0.53967544063586603</v>
      </c>
      <c r="M11" s="53">
        <f>INDEX(RawDatafrombuFile!$H$3:$H$702,MATCH($B11&amp;M$5,RawDatafrombuFile!$A$3:$A$702,0))</f>
        <v>0.92945400799656297</v>
      </c>
      <c r="N11" s="53">
        <f>INDEX(RawDatafrombuFile!$H$3:$H$702,MATCH($B11&amp;N$5,RawDatafrombuFile!$A$3:$A$702,0))</f>
        <v>0.91743735315041197</v>
      </c>
      <c r="O11" s="53">
        <f>INDEX(RawDatafrombuFile!$H$3:$H$702,MATCH($B11&amp;O$5,RawDatafrombuFile!$A$3:$A$702,0))</f>
        <v>0.59720595399256704</v>
      </c>
    </row>
    <row r="12" spans="1:15" ht="11.25" customHeight="1" x14ac:dyDescent="0.2">
      <c r="B12" s="48" t="str">
        <f>RawDatafrombuFile!Q6</f>
        <v>CECELCROOM-E</v>
      </c>
      <c r="C12" s="48" t="str">
        <f>RawDatafrombuFile!R6</f>
        <v>Commercial - Cooling - Electricity - Room - Existing</v>
      </c>
      <c r="D12" s="48" t="str">
        <f>Processes!D12</f>
        <v>PJ,PJa</v>
      </c>
      <c r="E12" s="48" t="str">
        <f>RawDatafrombuFile!S6</f>
        <v>COMELC</v>
      </c>
      <c r="F12" s="48" t="str">
        <f>RawDatafrombuFile!T6</f>
        <v>CEC</v>
      </c>
      <c r="H12" s="53">
        <f>INDEX(RawDatafrombuFile!$H$3:$H$702,MATCH($B12&amp;H$5,RawDatafrombuFile!$A$3:$A$702,0))</f>
        <v>0.61396175542450904</v>
      </c>
      <c r="I12" s="53">
        <f>INDEX(RawDatafrombuFile!$H$3:$H$702,MATCH($B12&amp;I$5,RawDatafrombuFile!$A$3:$A$702,0))</f>
        <v>0.96798802092640601</v>
      </c>
      <c r="J12" s="53">
        <f>INDEX(RawDatafrombuFile!$H$3:$H$702,MATCH($B12&amp;J$5,RawDatafrombuFile!$A$3:$A$702,0))</f>
        <v>1</v>
      </c>
      <c r="K12" s="53">
        <f>INDEX(RawDatafrombuFile!$H$3:$H$702,MATCH($B12&amp;K$5,RawDatafrombuFile!$A$3:$A$702,0))</f>
        <v>0.51515959687590895</v>
      </c>
      <c r="L12" s="53">
        <f>INDEX(RawDatafrombuFile!$H$3:$H$702,MATCH($B12&amp;L$5,RawDatafrombuFile!$A$3:$A$702,0))</f>
        <v>0.53967544063586603</v>
      </c>
      <c r="M12" s="53">
        <f>INDEX(RawDatafrombuFile!$H$3:$H$702,MATCH($B12&amp;M$5,RawDatafrombuFile!$A$3:$A$702,0))</f>
        <v>0.92945400799656297</v>
      </c>
      <c r="N12" s="53">
        <f>INDEX(RawDatafrombuFile!$H$3:$H$702,MATCH($B12&amp;N$5,RawDatafrombuFile!$A$3:$A$702,0))</f>
        <v>0.91743735315041197</v>
      </c>
      <c r="O12" s="53">
        <f>INDEX(RawDatafrombuFile!$H$3:$H$702,MATCH($B12&amp;O$5,RawDatafrombuFile!$A$3:$A$702,0))</f>
        <v>0.59720595399256704</v>
      </c>
    </row>
    <row r="13" spans="1:15" ht="11.25" customHeight="1" x14ac:dyDescent="0.2">
      <c r="B13" s="48" t="str">
        <f>RawDatafrombuFile!Q7</f>
        <v>CECELCCEN-N</v>
      </c>
      <c r="C13" s="48" t="str">
        <f>RawDatafrombuFile!R7</f>
        <v>Commercial - Cooling - Electricity - Central - New</v>
      </c>
      <c r="D13" s="48" t="str">
        <f>Processes!D13</f>
        <v>PJ,PJa</v>
      </c>
      <c r="E13" s="48" t="str">
        <f>RawDatafrombuFile!S7</f>
        <v>COMELC</v>
      </c>
      <c r="F13" s="48" t="str">
        <f>RawDatafrombuFile!T7</f>
        <v>CEC</v>
      </c>
      <c r="H13" s="53">
        <f>INDEX(RawDatafrombuFile!$H$3:$H$702,MATCH($B13&amp;H$5,RawDatafrombuFile!$A$3:$A$702,0))</f>
        <v>0.61396175542450904</v>
      </c>
      <c r="I13" s="53">
        <f>INDEX(RawDatafrombuFile!$H$3:$H$702,MATCH($B13&amp;I$5,RawDatafrombuFile!$A$3:$A$702,0))</f>
        <v>0.96798802092640601</v>
      </c>
      <c r="J13" s="53">
        <f>INDEX(RawDatafrombuFile!$H$3:$H$702,MATCH($B13&amp;J$5,RawDatafrombuFile!$A$3:$A$702,0))</f>
        <v>1</v>
      </c>
      <c r="K13" s="53">
        <f>INDEX(RawDatafrombuFile!$H$3:$H$702,MATCH($B13&amp;K$5,RawDatafrombuFile!$A$3:$A$702,0))</f>
        <v>0.51515959687590895</v>
      </c>
      <c r="L13" s="53">
        <f>INDEX(RawDatafrombuFile!$H$3:$H$702,MATCH($B13&amp;L$5,RawDatafrombuFile!$A$3:$A$702,0))</f>
        <v>0.53967544063586603</v>
      </c>
      <c r="M13" s="53">
        <f>INDEX(RawDatafrombuFile!$H$3:$H$702,MATCH($B13&amp;M$5,RawDatafrombuFile!$A$3:$A$702,0))</f>
        <v>0.92945400799656297</v>
      </c>
      <c r="N13" s="53">
        <f>INDEX(RawDatafrombuFile!$H$3:$H$702,MATCH($B13&amp;N$5,RawDatafrombuFile!$A$3:$A$702,0))</f>
        <v>0.91743735315041197</v>
      </c>
      <c r="O13" s="53">
        <f>INDEX(RawDatafrombuFile!$H$3:$H$702,MATCH($B13&amp;O$5,RawDatafrombuFile!$A$3:$A$702,0))</f>
        <v>0.59720595399256704</v>
      </c>
    </row>
    <row r="14" spans="1:15" ht="11.25" customHeight="1" x14ac:dyDescent="0.2">
      <c r="B14" s="48" t="str">
        <f>RawDatafrombuFile!Q8</f>
        <v>CECELCHP-N</v>
      </c>
      <c r="C14" s="48" t="str">
        <f>RawDatafrombuFile!R8</f>
        <v>Commercial - Cooling - Electricity - Heat Pump - New</v>
      </c>
      <c r="D14" s="48" t="str">
        <f>Processes!D14</f>
        <v>PJ,PJa</v>
      </c>
      <c r="E14" s="48" t="str">
        <f>RawDatafrombuFile!S8</f>
        <v>COMELC</v>
      </c>
      <c r="F14" s="48" t="str">
        <f>RawDatafrombuFile!T8</f>
        <v>CEC</v>
      </c>
      <c r="H14" s="53">
        <f>INDEX(RawDatafrombuFile!$H$3:$H$702,MATCH($B14&amp;H$5,RawDatafrombuFile!$A$3:$A$702,0))</f>
        <v>0.61396175542450904</v>
      </c>
      <c r="I14" s="53">
        <f>INDEX(RawDatafrombuFile!$H$3:$H$702,MATCH($B14&amp;I$5,RawDatafrombuFile!$A$3:$A$702,0))</f>
        <v>0.96798802092640601</v>
      </c>
      <c r="J14" s="53">
        <f>INDEX(RawDatafrombuFile!$H$3:$H$702,MATCH($B14&amp;J$5,RawDatafrombuFile!$A$3:$A$702,0))</f>
        <v>1</v>
      </c>
      <c r="K14" s="53">
        <f>INDEX(RawDatafrombuFile!$H$3:$H$702,MATCH($B14&amp;K$5,RawDatafrombuFile!$A$3:$A$702,0))</f>
        <v>0.51515959687590895</v>
      </c>
      <c r="L14" s="53">
        <f>INDEX(RawDatafrombuFile!$H$3:$H$702,MATCH($B14&amp;L$5,RawDatafrombuFile!$A$3:$A$702,0))</f>
        <v>0.53967544063586603</v>
      </c>
      <c r="M14" s="53">
        <f>INDEX(RawDatafrombuFile!$H$3:$H$702,MATCH($B14&amp;M$5,RawDatafrombuFile!$A$3:$A$702,0))</f>
        <v>0.92945400799656297</v>
      </c>
      <c r="N14" s="53">
        <f>INDEX(RawDatafrombuFile!$H$3:$H$702,MATCH($B14&amp;N$5,RawDatafrombuFile!$A$3:$A$702,0))</f>
        <v>0.91743735315041197</v>
      </c>
      <c r="O14" s="53">
        <f>INDEX(RawDatafrombuFile!$H$3:$H$702,MATCH($B14&amp;O$5,RawDatafrombuFile!$A$3:$A$702,0))</f>
        <v>0.59720595399256704</v>
      </c>
    </row>
    <row r="15" spans="1:15" ht="11.25" customHeight="1" x14ac:dyDescent="0.2">
      <c r="B15" s="48" t="str">
        <f>RawDatafrombuFile!Q9</f>
        <v>CEHCOA-E</v>
      </c>
      <c r="C15" s="48" t="str">
        <f>RawDatafrombuFile!R9</f>
        <v>Commercial - Space Heating - Coal - Existing</v>
      </c>
      <c r="D15" s="48" t="str">
        <f>Processes!D15</f>
        <v>PJ,PJa</v>
      </c>
      <c r="E15" s="48" t="str">
        <f>RawDatafrombuFile!S9</f>
        <v>COMCOA</v>
      </c>
      <c r="F15" s="48" t="str">
        <f>RawDatafrombuFile!T9</f>
        <v>CEH</v>
      </c>
      <c r="H15" s="53">
        <f>INDEX(RawDatafrombuFile!$H$3:$H$702,MATCH($B15&amp;H$5,RawDatafrombuFile!$A$3:$A$702,0))</f>
        <v>0.27114675937586502</v>
      </c>
      <c r="I15" s="53">
        <f>INDEX(RawDatafrombuFile!$H$3:$H$702,MATCH($B15&amp;I$5,RawDatafrombuFile!$A$3:$A$702,0))</f>
        <v>0.42749754810297602</v>
      </c>
      <c r="J15" s="53">
        <f>INDEX(RawDatafrombuFile!$H$3:$H$702,MATCH($B15&amp;J$5,RawDatafrombuFile!$A$3:$A$702,0))</f>
        <v>0.44165516644278402</v>
      </c>
      <c r="K15" s="53">
        <f>INDEX(RawDatafrombuFile!$H$3:$H$702,MATCH($B15&amp;K$5,RawDatafrombuFile!$A$3:$A$702,0))</f>
        <v>0.55427854241877295</v>
      </c>
      <c r="L15" s="53">
        <f>INDEX(RawDatafrombuFile!$H$3:$H$702,MATCH($B15&amp;L$5,RawDatafrombuFile!$A$3:$A$702,0))</f>
        <v>0.58053643953068601</v>
      </c>
      <c r="M15" s="53">
        <f>INDEX(RawDatafrombuFile!$H$3:$H$702,MATCH($B15&amp;M$5,RawDatafrombuFile!$A$3:$A$702,0))</f>
        <v>1</v>
      </c>
      <c r="N15" s="53">
        <f>INDEX(RawDatafrombuFile!$H$3:$H$702,MATCH($B15&amp;N$5,RawDatafrombuFile!$A$3:$A$702,0))</f>
        <v>0.98713898916967502</v>
      </c>
      <c r="O15" s="53">
        <f>INDEX(RawDatafrombuFile!$H$3:$H$702,MATCH($B15&amp;O$5,RawDatafrombuFile!$A$3:$A$702,0))</f>
        <v>0.64262748194945896</v>
      </c>
    </row>
    <row r="16" spans="1:15" ht="11.25" customHeight="1" x14ac:dyDescent="0.2">
      <c r="B16" s="48" t="str">
        <f>RawDatafrombuFile!Q10</f>
        <v>CEHELC-E</v>
      </c>
      <c r="C16" s="48" t="str">
        <f>RawDatafrombuFile!R10</f>
        <v>Commercial - Space Heating - Electricity - Existing</v>
      </c>
      <c r="D16" s="48" t="str">
        <f>Processes!D16</f>
        <v>PJ,PJa</v>
      </c>
      <c r="E16" s="48" t="str">
        <f>RawDatafrombuFile!S10</f>
        <v>COMELC</v>
      </c>
      <c r="F16" s="48" t="str">
        <f>RawDatafrombuFile!T10</f>
        <v>CEH</v>
      </c>
      <c r="H16" s="53">
        <f>INDEX(RawDatafrombuFile!$H$3:$H$702,MATCH($B16&amp;H$5,RawDatafrombuFile!$A$3:$A$702,0))</f>
        <v>0.27114675937586502</v>
      </c>
      <c r="I16" s="53">
        <f>INDEX(RawDatafrombuFile!$H$3:$H$702,MATCH($B16&amp;I$5,RawDatafrombuFile!$A$3:$A$702,0))</f>
        <v>0.42749754810297602</v>
      </c>
      <c r="J16" s="53">
        <f>INDEX(RawDatafrombuFile!$H$3:$H$702,MATCH($B16&amp;J$5,RawDatafrombuFile!$A$3:$A$702,0))</f>
        <v>0.44165516644278402</v>
      </c>
      <c r="K16" s="53">
        <f>INDEX(RawDatafrombuFile!$H$3:$H$702,MATCH($B16&amp;K$5,RawDatafrombuFile!$A$3:$A$702,0))</f>
        <v>0.55427854241877295</v>
      </c>
      <c r="L16" s="53">
        <f>INDEX(RawDatafrombuFile!$H$3:$H$702,MATCH($B16&amp;L$5,RawDatafrombuFile!$A$3:$A$702,0))</f>
        <v>0.58053643953068601</v>
      </c>
      <c r="M16" s="53">
        <f>INDEX(RawDatafrombuFile!$H$3:$H$702,MATCH($B16&amp;M$5,RawDatafrombuFile!$A$3:$A$702,0))</f>
        <v>1</v>
      </c>
      <c r="N16" s="53">
        <f>INDEX(RawDatafrombuFile!$H$3:$H$702,MATCH($B16&amp;N$5,RawDatafrombuFile!$A$3:$A$702,0))</f>
        <v>0.98713898916967502</v>
      </c>
      <c r="O16" s="53">
        <f>INDEX(RawDatafrombuFile!$H$3:$H$702,MATCH($B16&amp;O$5,RawDatafrombuFile!$A$3:$A$702,0))</f>
        <v>0.64262748194945896</v>
      </c>
    </row>
    <row r="17" spans="2:15" ht="11.25" customHeight="1" x14ac:dyDescent="0.2">
      <c r="B17" s="48" t="str">
        <f>RawDatafrombuFile!Q11</f>
        <v>CEHGAS-E</v>
      </c>
      <c r="C17" s="48" t="str">
        <f>RawDatafrombuFile!R11</f>
        <v>Commercial - Space Heating - Gas - Existing</v>
      </c>
      <c r="D17" s="48" t="str">
        <f>Processes!D17</f>
        <v>PJ,PJa</v>
      </c>
      <c r="E17" s="48" t="str">
        <f>RawDatafrombuFile!S11</f>
        <v>COMGAS</v>
      </c>
      <c r="F17" s="48" t="str">
        <f>RawDatafrombuFile!T11</f>
        <v>CEH</v>
      </c>
      <c r="H17" s="53">
        <f>INDEX(RawDatafrombuFile!$H$3:$H$702,MATCH($B17&amp;H$5,RawDatafrombuFile!$A$3:$A$702,0))</f>
        <v>0.27114675937586502</v>
      </c>
      <c r="I17" s="53">
        <f>INDEX(RawDatafrombuFile!$H$3:$H$702,MATCH($B17&amp;I$5,RawDatafrombuFile!$A$3:$A$702,0))</f>
        <v>0.42749754810297602</v>
      </c>
      <c r="J17" s="53">
        <f>INDEX(RawDatafrombuFile!$H$3:$H$702,MATCH($B17&amp;J$5,RawDatafrombuFile!$A$3:$A$702,0))</f>
        <v>0.44165516644278402</v>
      </c>
      <c r="K17" s="53">
        <f>INDEX(RawDatafrombuFile!$H$3:$H$702,MATCH($B17&amp;K$5,RawDatafrombuFile!$A$3:$A$702,0))</f>
        <v>0.55427854241877295</v>
      </c>
      <c r="L17" s="53">
        <f>INDEX(RawDatafrombuFile!$H$3:$H$702,MATCH($B17&amp;L$5,RawDatafrombuFile!$A$3:$A$702,0))</f>
        <v>0.58053643953068601</v>
      </c>
      <c r="M17" s="53">
        <f>INDEX(RawDatafrombuFile!$H$3:$H$702,MATCH($B17&amp;M$5,RawDatafrombuFile!$A$3:$A$702,0))</f>
        <v>1</v>
      </c>
      <c r="N17" s="53">
        <f>INDEX(RawDatafrombuFile!$H$3:$H$702,MATCH($B17&amp;N$5,RawDatafrombuFile!$A$3:$A$702,0))</f>
        <v>0.98713898916967502</v>
      </c>
      <c r="O17" s="53">
        <f>INDEX(RawDatafrombuFile!$H$3:$H$702,MATCH($B17&amp;O$5,RawDatafrombuFile!$A$3:$A$702,0))</f>
        <v>0.64262748194945896</v>
      </c>
    </row>
    <row r="18" spans="2:15" ht="11.25" customHeight="1" x14ac:dyDescent="0.2">
      <c r="B18" s="48" t="str">
        <f>RawDatafrombuFile!Q12</f>
        <v>CEHELC-N</v>
      </c>
      <c r="C18" s="48" t="str">
        <f>RawDatafrombuFile!R12</f>
        <v>Commercial - Space Heating - Electricity - New</v>
      </c>
      <c r="D18" s="48" t="str">
        <f>Processes!D18</f>
        <v>PJ,PJa</v>
      </c>
      <c r="E18" s="48" t="str">
        <f>RawDatafrombuFile!S12</f>
        <v>COMELC</v>
      </c>
      <c r="F18" s="48" t="str">
        <f>RawDatafrombuFile!T12</f>
        <v>CEH</v>
      </c>
      <c r="H18" s="53">
        <f>INDEX(RawDatafrombuFile!$H$3:$H$702,MATCH($B18&amp;H$5,RawDatafrombuFile!$A$3:$A$702,0))</f>
        <v>0.27114675937586502</v>
      </c>
      <c r="I18" s="53">
        <f>INDEX(RawDatafrombuFile!$H$3:$H$702,MATCH($B18&amp;I$5,RawDatafrombuFile!$A$3:$A$702,0))</f>
        <v>0.42749754810297602</v>
      </c>
      <c r="J18" s="53">
        <f>INDEX(RawDatafrombuFile!$H$3:$H$702,MATCH($B18&amp;J$5,RawDatafrombuFile!$A$3:$A$702,0))</f>
        <v>0.44165516644278402</v>
      </c>
      <c r="K18" s="53">
        <f>INDEX(RawDatafrombuFile!$H$3:$H$702,MATCH($B18&amp;K$5,RawDatafrombuFile!$A$3:$A$702,0))</f>
        <v>0.55427854241877295</v>
      </c>
      <c r="L18" s="53">
        <f>INDEX(RawDatafrombuFile!$H$3:$H$702,MATCH($B18&amp;L$5,RawDatafrombuFile!$A$3:$A$702,0))</f>
        <v>0.58053643953068601</v>
      </c>
      <c r="M18" s="53">
        <f>INDEX(RawDatafrombuFile!$H$3:$H$702,MATCH($B18&amp;M$5,RawDatafrombuFile!$A$3:$A$702,0))</f>
        <v>1</v>
      </c>
      <c r="N18" s="53">
        <f>INDEX(RawDatafrombuFile!$H$3:$H$702,MATCH($B18&amp;N$5,RawDatafrombuFile!$A$3:$A$702,0))</f>
        <v>0.98713898916967502</v>
      </c>
      <c r="O18" s="53">
        <f>INDEX(RawDatafrombuFile!$H$3:$H$702,MATCH($B18&amp;O$5,RawDatafrombuFile!$A$3:$A$702,0))</f>
        <v>0.64262748194945896</v>
      </c>
    </row>
    <row r="19" spans="2:15" ht="11.25" customHeight="1" x14ac:dyDescent="0.2">
      <c r="B19" s="48" t="str">
        <f>RawDatafrombuFile!Q13</f>
        <v>CEHGAS-N</v>
      </c>
      <c r="C19" s="48" t="str">
        <f>RawDatafrombuFile!R13</f>
        <v>Commercial - Space Heating - Gas - New</v>
      </c>
      <c r="D19" s="48" t="str">
        <f>Processes!D19</f>
        <v>PJ,PJa</v>
      </c>
      <c r="E19" s="48" t="str">
        <f>RawDatafrombuFile!S13</f>
        <v>COMGAS</v>
      </c>
      <c r="F19" s="48" t="str">
        <f>RawDatafrombuFile!T13</f>
        <v>CEH</v>
      </c>
      <c r="H19" s="53">
        <f>INDEX(RawDatafrombuFile!$H$3:$H$702,MATCH($B19&amp;H$5,RawDatafrombuFile!$A$3:$A$702,0))</f>
        <v>0.27114675937586502</v>
      </c>
      <c r="I19" s="53">
        <f>INDEX(RawDatafrombuFile!$H$3:$H$702,MATCH($B19&amp;I$5,RawDatafrombuFile!$A$3:$A$702,0))</f>
        <v>0.42749754810297602</v>
      </c>
      <c r="J19" s="53">
        <f>INDEX(RawDatafrombuFile!$H$3:$H$702,MATCH($B19&amp;J$5,RawDatafrombuFile!$A$3:$A$702,0))</f>
        <v>0.44165516644278402</v>
      </c>
      <c r="K19" s="53">
        <f>INDEX(RawDatafrombuFile!$H$3:$H$702,MATCH($B19&amp;K$5,RawDatafrombuFile!$A$3:$A$702,0))</f>
        <v>0.55427854241877295</v>
      </c>
      <c r="L19" s="53">
        <f>INDEX(RawDatafrombuFile!$H$3:$H$702,MATCH($B19&amp;L$5,RawDatafrombuFile!$A$3:$A$702,0))</f>
        <v>0.58053643953068601</v>
      </c>
      <c r="M19" s="53">
        <f>INDEX(RawDatafrombuFile!$H$3:$H$702,MATCH($B19&amp;M$5,RawDatafrombuFile!$A$3:$A$702,0))</f>
        <v>1</v>
      </c>
      <c r="N19" s="53">
        <f>INDEX(RawDatafrombuFile!$H$3:$H$702,MATCH($B19&amp;N$5,RawDatafrombuFile!$A$3:$A$702,0))</f>
        <v>0.98713898916967502</v>
      </c>
      <c r="O19" s="53">
        <f>INDEX(RawDatafrombuFile!$H$3:$H$702,MATCH($B19&amp;O$5,RawDatafrombuFile!$A$3:$A$702,0))</f>
        <v>0.64262748194945896</v>
      </c>
    </row>
    <row r="20" spans="2:15" ht="11.25" customHeight="1" x14ac:dyDescent="0.2">
      <c r="B20" s="48" t="str">
        <f>RawDatafrombuFile!Q14</f>
        <v>CEKOLP-E</v>
      </c>
      <c r="C20" s="48" t="str">
        <f>RawDatafrombuFile!R14</f>
        <v>Commercial - Cooking - Oil LPG - Existing</v>
      </c>
      <c r="D20" s="48" t="str">
        <f>Processes!D20</f>
        <v>PJ,PJa</v>
      </c>
      <c r="E20" s="48" t="str">
        <f>RawDatafrombuFile!S14</f>
        <v>COMOLP</v>
      </c>
      <c r="F20" s="48" t="str">
        <f>RawDatafrombuFile!T14</f>
        <v>CEK</v>
      </c>
      <c r="H20" s="53">
        <f>INDEX(RawDatafrombuFile!$H$3:$H$702,MATCH($B20&amp;H$5,RawDatafrombuFile!$A$3:$A$702,0))</f>
        <v>0.44897104426420797</v>
      </c>
      <c r="I20" s="53">
        <f>INDEX(RawDatafrombuFile!$H$3:$H$702,MATCH($B20&amp;I$5,RawDatafrombuFile!$A$3:$A$702,0))</f>
        <v>0.83379764683663304</v>
      </c>
      <c r="J20" s="53">
        <f>INDEX(RawDatafrombuFile!$H$3:$H$702,MATCH($B20&amp;J$5,RawDatafrombuFile!$A$3:$A$702,0))</f>
        <v>0.74349978079352796</v>
      </c>
      <c r="K20" s="53">
        <f>INDEX(RawDatafrombuFile!$H$3:$H$702,MATCH($B20&amp;K$5,RawDatafrombuFile!$A$3:$A$702,0))</f>
        <v>0.49239837724935698</v>
      </c>
      <c r="L20" s="53">
        <f>INDEX(RawDatafrombuFile!$H$3:$H$702,MATCH($B20&amp;L$5,RawDatafrombuFile!$A$3:$A$702,0))</f>
        <v>0.65020485218509005</v>
      </c>
      <c r="M20" s="53">
        <f>INDEX(RawDatafrombuFile!$H$3:$H$702,MATCH($B20&amp;M$5,RawDatafrombuFile!$A$3:$A$702,0))</f>
        <v>1</v>
      </c>
      <c r="N20" s="53">
        <f>INDEX(RawDatafrombuFile!$H$3:$H$702,MATCH($B20&amp;N$5,RawDatafrombuFile!$A$3:$A$702,0))</f>
        <v>0.89749357326478196</v>
      </c>
      <c r="O20" s="53">
        <f>INDEX(RawDatafrombuFile!$H$3:$H$702,MATCH($B20&amp;O$5,RawDatafrombuFile!$A$3:$A$702,0))</f>
        <v>0.48614235218509</v>
      </c>
    </row>
    <row r="21" spans="2:15" ht="11.25" customHeight="1" x14ac:dyDescent="0.2">
      <c r="B21" s="48" t="str">
        <f>RawDatafrombuFile!Q15</f>
        <v>CEKELC-E</v>
      </c>
      <c r="C21" s="48" t="str">
        <f>RawDatafrombuFile!R15</f>
        <v>Commercial - Cooking - Electricity - Existing</v>
      </c>
      <c r="D21" s="48" t="str">
        <f>Processes!D21</f>
        <v>PJ,PJa</v>
      </c>
      <c r="E21" s="48" t="str">
        <f>RawDatafrombuFile!S15</f>
        <v>COMELC</v>
      </c>
      <c r="F21" s="48" t="str">
        <f>RawDatafrombuFile!T15</f>
        <v>CEK</v>
      </c>
      <c r="H21" s="53">
        <f>INDEX(RawDatafrombuFile!$H$3:$H$702,MATCH($B21&amp;H$5,RawDatafrombuFile!$A$3:$A$702,0))</f>
        <v>0.44897104426420797</v>
      </c>
      <c r="I21" s="53">
        <f>INDEX(RawDatafrombuFile!$H$3:$H$702,MATCH($B21&amp;I$5,RawDatafrombuFile!$A$3:$A$702,0))</f>
        <v>0.83379764683663304</v>
      </c>
      <c r="J21" s="53">
        <f>INDEX(RawDatafrombuFile!$H$3:$H$702,MATCH($B21&amp;J$5,RawDatafrombuFile!$A$3:$A$702,0))</f>
        <v>0.74349978079352796</v>
      </c>
      <c r="K21" s="53">
        <f>INDEX(RawDatafrombuFile!$H$3:$H$702,MATCH($B21&amp;K$5,RawDatafrombuFile!$A$3:$A$702,0))</f>
        <v>0.49239837724935698</v>
      </c>
      <c r="L21" s="53">
        <f>INDEX(RawDatafrombuFile!$H$3:$H$702,MATCH($B21&amp;L$5,RawDatafrombuFile!$A$3:$A$702,0))</f>
        <v>0.65020485218509005</v>
      </c>
      <c r="M21" s="53">
        <f>INDEX(RawDatafrombuFile!$H$3:$H$702,MATCH($B21&amp;M$5,RawDatafrombuFile!$A$3:$A$702,0))</f>
        <v>1</v>
      </c>
      <c r="N21" s="53">
        <f>INDEX(RawDatafrombuFile!$H$3:$H$702,MATCH($B21&amp;N$5,RawDatafrombuFile!$A$3:$A$702,0))</f>
        <v>0.89749357326478196</v>
      </c>
      <c r="O21" s="53">
        <f>INDEX(RawDatafrombuFile!$H$3:$H$702,MATCH($B21&amp;O$5,RawDatafrombuFile!$A$3:$A$702,0))</f>
        <v>0.48614235218509</v>
      </c>
    </row>
    <row r="22" spans="2:15" ht="11.25" customHeight="1" x14ac:dyDescent="0.2">
      <c r="B22" s="48" t="str">
        <f>RawDatafrombuFile!Q16</f>
        <v>CEKCOA-E</v>
      </c>
      <c r="C22" s="48" t="str">
        <f>RawDatafrombuFile!R16</f>
        <v>Commercial - Cooking - Coal - Existing</v>
      </c>
      <c r="D22" s="48" t="str">
        <f>Processes!D22</f>
        <v>PJ,PJa</v>
      </c>
      <c r="E22" s="48" t="str">
        <f>RawDatafrombuFile!S16</f>
        <v>COMCOA</v>
      </c>
      <c r="F22" s="48" t="str">
        <f>RawDatafrombuFile!T16</f>
        <v>CEK</v>
      </c>
      <c r="H22" s="53">
        <f>INDEX(RawDatafrombuFile!$H$3:$H$702,MATCH($B22&amp;H$5,RawDatafrombuFile!$A$3:$A$702,0))</f>
        <v>0.44897104426420797</v>
      </c>
      <c r="I22" s="53">
        <f>INDEX(RawDatafrombuFile!$H$3:$H$702,MATCH($B22&amp;I$5,RawDatafrombuFile!$A$3:$A$702,0))</f>
        <v>0.83379764683663304</v>
      </c>
      <c r="J22" s="53">
        <f>INDEX(RawDatafrombuFile!$H$3:$H$702,MATCH($B22&amp;J$5,RawDatafrombuFile!$A$3:$A$702,0))</f>
        <v>0.74349978079352796</v>
      </c>
      <c r="K22" s="53">
        <f>INDEX(RawDatafrombuFile!$H$3:$H$702,MATCH($B22&amp;K$5,RawDatafrombuFile!$A$3:$A$702,0))</f>
        <v>0.49239837724935698</v>
      </c>
      <c r="L22" s="53">
        <f>INDEX(RawDatafrombuFile!$H$3:$H$702,MATCH($B22&amp;L$5,RawDatafrombuFile!$A$3:$A$702,0))</f>
        <v>0.65020485218509005</v>
      </c>
      <c r="M22" s="53">
        <f>INDEX(RawDatafrombuFile!$H$3:$H$702,MATCH($B22&amp;M$5,RawDatafrombuFile!$A$3:$A$702,0))</f>
        <v>1</v>
      </c>
      <c r="N22" s="53">
        <f>INDEX(RawDatafrombuFile!$H$3:$H$702,MATCH($B22&amp;N$5,RawDatafrombuFile!$A$3:$A$702,0))</f>
        <v>0.89749357326478196</v>
      </c>
      <c r="O22" s="53">
        <f>INDEX(RawDatafrombuFile!$H$3:$H$702,MATCH($B22&amp;O$5,RawDatafrombuFile!$A$3:$A$702,0))</f>
        <v>0.48614235218509</v>
      </c>
    </row>
    <row r="23" spans="2:15" ht="11.25" customHeight="1" x14ac:dyDescent="0.2">
      <c r="B23" s="48" t="str">
        <f>RawDatafrombuFile!Q17</f>
        <v>CELELCCFL-E</v>
      </c>
      <c r="C23" s="48" t="str">
        <f>RawDatafrombuFile!R17</f>
        <v>Commercial - Lighting - Electricity - CFL - Existing</v>
      </c>
      <c r="D23" s="48" t="str">
        <f>Processes!D23</f>
        <v>PJ,PJa</v>
      </c>
      <c r="E23" s="48" t="str">
        <f>RawDatafrombuFile!S17</f>
        <v>COMELC</v>
      </c>
      <c r="F23" s="48" t="str">
        <f>RawDatafrombuFile!T17</f>
        <v>CEL</v>
      </c>
      <c r="H23" s="53">
        <f>INDEX(RawDatafrombuFile!$H$3:$H$702,MATCH($B23&amp;H$5,RawDatafrombuFile!$A$3:$A$702,0))</f>
        <v>0.38782772809410199</v>
      </c>
      <c r="I23" s="53">
        <f>INDEX(RawDatafrombuFile!$H$3:$H$702,MATCH($B23&amp;I$5,RawDatafrombuFile!$A$3:$A$702,0))</f>
        <v>0.61457252235327497</v>
      </c>
      <c r="J23" s="53">
        <f>INDEX(RawDatafrombuFile!$H$3:$H$702,MATCH($B23&amp;J$5,RawDatafrombuFile!$A$3:$A$702,0))</f>
        <v>0.68944953445456603</v>
      </c>
      <c r="K23" s="53">
        <f>INDEX(RawDatafrombuFile!$H$3:$H$702,MATCH($B23&amp;K$5,RawDatafrombuFile!$A$3:$A$702,0))</f>
        <v>0.41193085527059098</v>
      </c>
      <c r="L23" s="53">
        <f>INDEX(RawDatafrombuFile!$H$3:$H$702,MATCH($B23&amp;L$5,RawDatafrombuFile!$A$3:$A$702,0))</f>
        <v>1</v>
      </c>
      <c r="M23" s="53">
        <f>INDEX(RawDatafrombuFile!$H$3:$H$702,MATCH($B23&amp;M$5,RawDatafrombuFile!$A$3:$A$702,0))</f>
        <v>0.42623109575996199</v>
      </c>
      <c r="N23" s="53">
        <f>INDEX(RawDatafrombuFile!$H$3:$H$702,MATCH($B23&amp;N$5,RawDatafrombuFile!$A$3:$A$702,0))</f>
        <v>0.65469061876247503</v>
      </c>
      <c r="O23" s="53">
        <f>INDEX(RawDatafrombuFile!$H$3:$H$702,MATCH($B23&amp;O$5,RawDatafrombuFile!$A$3:$A$702,0))</f>
        <v>0.79154897751666498</v>
      </c>
    </row>
    <row r="24" spans="2:15" ht="11.25" customHeight="1" x14ac:dyDescent="0.2">
      <c r="B24" s="48" t="str">
        <f>RawDatafrombuFile!Q18</f>
        <v>CELELCFLU-E</v>
      </c>
      <c r="C24" s="48" t="str">
        <f>RawDatafrombuFile!R18</f>
        <v>Commercial - Lighting - Electricity - FLU - Existing</v>
      </c>
      <c r="D24" s="48" t="str">
        <f>Processes!D30</f>
        <v>PJ,PJa</v>
      </c>
      <c r="E24" s="48" t="str">
        <f>RawDatafrombuFile!S18</f>
        <v>COMELC</v>
      </c>
      <c r="F24" s="48" t="str">
        <f>RawDatafrombuFile!T18</f>
        <v>CEL</v>
      </c>
      <c r="H24" s="53">
        <f>INDEX(RawDatafrombuFile!$H$3:$H$702,MATCH($B24&amp;H$5,RawDatafrombuFile!$A$3:$A$702,0))</f>
        <v>0.38782772809410199</v>
      </c>
      <c r="I24" s="53">
        <f>INDEX(RawDatafrombuFile!$H$3:$H$702,MATCH($B24&amp;I$5,RawDatafrombuFile!$A$3:$A$702,0))</f>
        <v>0.61457252235327497</v>
      </c>
      <c r="J24" s="53">
        <f>INDEX(RawDatafrombuFile!$H$3:$H$702,MATCH($B24&amp;J$5,RawDatafrombuFile!$A$3:$A$702,0))</f>
        <v>0.68944953445456603</v>
      </c>
      <c r="K24" s="53">
        <f>INDEX(RawDatafrombuFile!$H$3:$H$702,MATCH($B24&amp;K$5,RawDatafrombuFile!$A$3:$A$702,0))</f>
        <v>0.41193085527059098</v>
      </c>
      <c r="L24" s="53">
        <f>INDEX(RawDatafrombuFile!$H$3:$H$702,MATCH($B24&amp;L$5,RawDatafrombuFile!$A$3:$A$702,0))</f>
        <v>1</v>
      </c>
      <c r="M24" s="53">
        <f>INDEX(RawDatafrombuFile!$H$3:$H$702,MATCH($B24&amp;M$5,RawDatafrombuFile!$A$3:$A$702,0))</f>
        <v>0.42623109575996199</v>
      </c>
      <c r="N24" s="53">
        <f>INDEX(RawDatafrombuFile!$H$3:$H$702,MATCH($B24&amp;N$5,RawDatafrombuFile!$A$3:$A$702,0))</f>
        <v>0.65469061876247503</v>
      </c>
      <c r="O24" s="53">
        <f>INDEX(RawDatafrombuFile!$H$3:$H$702,MATCH($B24&amp;O$5,RawDatafrombuFile!$A$3:$A$702,0))</f>
        <v>0.79154897751666498</v>
      </c>
    </row>
    <row r="25" spans="2:15" ht="11.25" customHeight="1" x14ac:dyDescent="0.2">
      <c r="B25" s="48" t="str">
        <f>RawDatafrombuFile!Q19</f>
        <v>CELELCHAL-E</v>
      </c>
      <c r="C25" s="48" t="str">
        <f>RawDatafrombuFile!R19</f>
        <v>Commercial - Lighting - Electricity - HAL - Existing</v>
      </c>
      <c r="D25" s="48" t="str">
        <f>Processes!D31</f>
        <v>PJ,PJa</v>
      </c>
      <c r="E25" s="48" t="str">
        <f>RawDatafrombuFile!S19</f>
        <v>COMELC</v>
      </c>
      <c r="F25" s="48" t="str">
        <f>RawDatafrombuFile!T19</f>
        <v>CEL</v>
      </c>
      <c r="H25" s="53">
        <f>INDEX(RawDatafrombuFile!$H$3:$H$702,MATCH($B25&amp;H$5,RawDatafrombuFile!$A$3:$A$702,0))</f>
        <v>0.38782772809410199</v>
      </c>
      <c r="I25" s="53">
        <f>INDEX(RawDatafrombuFile!$H$3:$H$702,MATCH($B25&amp;I$5,RawDatafrombuFile!$A$3:$A$702,0))</f>
        <v>0.61457252235327497</v>
      </c>
      <c r="J25" s="53">
        <f>INDEX(RawDatafrombuFile!$H$3:$H$702,MATCH($B25&amp;J$5,RawDatafrombuFile!$A$3:$A$702,0))</f>
        <v>0.68944953445456603</v>
      </c>
      <c r="K25" s="53">
        <f>INDEX(RawDatafrombuFile!$H$3:$H$702,MATCH($B25&amp;K$5,RawDatafrombuFile!$A$3:$A$702,0))</f>
        <v>0.41193085527059098</v>
      </c>
      <c r="L25" s="53">
        <f>INDEX(RawDatafrombuFile!$H$3:$H$702,MATCH($B25&amp;L$5,RawDatafrombuFile!$A$3:$A$702,0))</f>
        <v>1</v>
      </c>
      <c r="M25" s="53">
        <f>INDEX(RawDatafrombuFile!$H$3:$H$702,MATCH($B25&amp;M$5,RawDatafrombuFile!$A$3:$A$702,0))</f>
        <v>0.42623109575996199</v>
      </c>
      <c r="N25" s="53">
        <f>INDEX(RawDatafrombuFile!$H$3:$H$702,MATCH($B25&amp;N$5,RawDatafrombuFile!$A$3:$A$702,0))</f>
        <v>0.65469061876247503</v>
      </c>
      <c r="O25" s="53">
        <f>INDEX(RawDatafrombuFile!$H$3:$H$702,MATCH($B25&amp;O$5,RawDatafrombuFile!$A$3:$A$702,0))</f>
        <v>0.79154897751666498</v>
      </c>
    </row>
    <row r="26" spans="2:15" ht="11.25" customHeight="1" x14ac:dyDescent="0.2">
      <c r="B26" s="48" t="str">
        <f>RawDatafrombuFile!Q20</f>
        <v>CELELCHID-E</v>
      </c>
      <c r="C26" s="48" t="str">
        <f>RawDatafrombuFile!R20</f>
        <v>Commercial - Lighting - Electricity - HID - Existing</v>
      </c>
      <c r="D26" s="48" t="str">
        <f>Processes!D24</f>
        <v>PJ,PJa</v>
      </c>
      <c r="E26" s="48" t="str">
        <f>RawDatafrombuFile!S20</f>
        <v>COMELC</v>
      </c>
      <c r="F26" s="48" t="str">
        <f>RawDatafrombuFile!T20</f>
        <v>CEL</v>
      </c>
      <c r="H26" s="53">
        <f>INDEX(RawDatafrombuFile!$H$3:$H$702,MATCH($B26&amp;H$5,RawDatafrombuFile!$A$3:$A$702,0))</f>
        <v>0.38782772809410199</v>
      </c>
      <c r="I26" s="53">
        <f>INDEX(RawDatafrombuFile!$H$3:$H$702,MATCH($B26&amp;I$5,RawDatafrombuFile!$A$3:$A$702,0))</f>
        <v>0.61457252235327497</v>
      </c>
      <c r="J26" s="53">
        <f>INDEX(RawDatafrombuFile!$H$3:$H$702,MATCH($B26&amp;J$5,RawDatafrombuFile!$A$3:$A$702,0))</f>
        <v>0.68944953445456603</v>
      </c>
      <c r="K26" s="53">
        <f>INDEX(RawDatafrombuFile!$H$3:$H$702,MATCH($B26&amp;K$5,RawDatafrombuFile!$A$3:$A$702,0))</f>
        <v>0.41193085527059098</v>
      </c>
      <c r="L26" s="53">
        <f>INDEX(RawDatafrombuFile!$H$3:$H$702,MATCH($B26&amp;L$5,RawDatafrombuFile!$A$3:$A$702,0))</f>
        <v>1</v>
      </c>
      <c r="M26" s="53">
        <f>INDEX(RawDatafrombuFile!$H$3:$H$702,MATCH($B26&amp;M$5,RawDatafrombuFile!$A$3:$A$702,0))</f>
        <v>0.42623109575996199</v>
      </c>
      <c r="N26" s="53">
        <f>INDEX(RawDatafrombuFile!$H$3:$H$702,MATCH($B26&amp;N$5,RawDatafrombuFile!$A$3:$A$702,0))</f>
        <v>0.65469061876247503</v>
      </c>
      <c r="O26" s="53">
        <f>INDEX(RawDatafrombuFile!$H$3:$H$702,MATCH($B26&amp;O$5,RawDatafrombuFile!$A$3:$A$702,0))</f>
        <v>0.79154897751666498</v>
      </c>
    </row>
    <row r="27" spans="2:15" ht="11.25" customHeight="1" x14ac:dyDescent="0.2">
      <c r="B27" s="48" t="str">
        <f>RawDatafrombuFile!Q21</f>
        <v>CELELCINC-E</v>
      </c>
      <c r="C27" s="48" t="str">
        <f>RawDatafrombuFile!R21</f>
        <v>Commercial - Lighting - Electricity - INC - Existing</v>
      </c>
      <c r="D27" s="48" t="str">
        <f>Processes!D25</f>
        <v>PJ,PJa</v>
      </c>
      <c r="E27" s="48" t="str">
        <f>RawDatafrombuFile!S21</f>
        <v>COMELC</v>
      </c>
      <c r="F27" s="48" t="str">
        <f>RawDatafrombuFile!T21</f>
        <v>CEL</v>
      </c>
      <c r="H27" s="53">
        <f>INDEX(RawDatafrombuFile!$H$3:$H$702,MATCH($B27&amp;H$5,RawDatafrombuFile!$A$3:$A$702,0))</f>
        <v>0.38782772809410199</v>
      </c>
      <c r="I27" s="53">
        <f>INDEX(RawDatafrombuFile!$H$3:$H$702,MATCH($B27&amp;I$5,RawDatafrombuFile!$A$3:$A$702,0))</f>
        <v>0.61457252235327497</v>
      </c>
      <c r="J27" s="53">
        <f>INDEX(RawDatafrombuFile!$H$3:$H$702,MATCH($B27&amp;J$5,RawDatafrombuFile!$A$3:$A$702,0))</f>
        <v>0.68944953445456603</v>
      </c>
      <c r="K27" s="53">
        <f>INDEX(RawDatafrombuFile!$H$3:$H$702,MATCH($B27&amp;K$5,RawDatafrombuFile!$A$3:$A$702,0))</f>
        <v>0.41193085527059098</v>
      </c>
      <c r="L27" s="53">
        <f>INDEX(RawDatafrombuFile!$H$3:$H$702,MATCH($B27&amp;L$5,RawDatafrombuFile!$A$3:$A$702,0))</f>
        <v>1</v>
      </c>
      <c r="M27" s="53">
        <f>INDEX(RawDatafrombuFile!$H$3:$H$702,MATCH($B27&amp;M$5,RawDatafrombuFile!$A$3:$A$702,0))</f>
        <v>0.42623109575996199</v>
      </c>
      <c r="N27" s="53">
        <f>INDEX(RawDatafrombuFile!$H$3:$H$702,MATCH($B27&amp;N$5,RawDatafrombuFile!$A$3:$A$702,0))</f>
        <v>0.65469061876247503</v>
      </c>
      <c r="O27" s="53">
        <f>INDEX(RawDatafrombuFile!$H$3:$H$702,MATCH($B27&amp;O$5,RawDatafrombuFile!$A$3:$A$702,0))</f>
        <v>0.79154897751666498</v>
      </c>
    </row>
    <row r="28" spans="2:15" ht="11.25" customHeight="1" x14ac:dyDescent="0.2">
      <c r="B28" s="48" t="str">
        <f>RawDatafrombuFile!Q22</f>
        <v>CELELCLED-N</v>
      </c>
      <c r="C28" s="48" t="str">
        <f>RawDatafrombuFile!R22</f>
        <v>Commercial - Lighting - Electricity - LED - New</v>
      </c>
      <c r="D28" s="48" t="str">
        <f>Processes!D26</f>
        <v>PJ,PJa</v>
      </c>
      <c r="E28" s="48" t="str">
        <f>RawDatafrombuFile!S22</f>
        <v>COMELC</v>
      </c>
      <c r="F28" s="48" t="str">
        <f>RawDatafrombuFile!T22</f>
        <v>CEL</v>
      </c>
      <c r="H28" s="53">
        <f>INDEX(RawDatafrombuFile!$H$3:$H$702,MATCH($B28&amp;H$5,RawDatafrombuFile!$A$3:$A$702,0))</f>
        <v>0.38782772809410199</v>
      </c>
      <c r="I28" s="53">
        <f>INDEX(RawDatafrombuFile!$H$3:$H$702,MATCH($B28&amp;I$5,RawDatafrombuFile!$A$3:$A$702,0))</f>
        <v>0.61457252235327497</v>
      </c>
      <c r="J28" s="53">
        <f>INDEX(RawDatafrombuFile!$H$3:$H$702,MATCH($B28&amp;J$5,RawDatafrombuFile!$A$3:$A$702,0))</f>
        <v>0.68944953445456603</v>
      </c>
      <c r="K28" s="53">
        <f>INDEX(RawDatafrombuFile!$H$3:$H$702,MATCH($B28&amp;K$5,RawDatafrombuFile!$A$3:$A$702,0))</f>
        <v>0.41193085527059098</v>
      </c>
      <c r="L28" s="53">
        <f>INDEX(RawDatafrombuFile!$H$3:$H$702,MATCH($B28&amp;L$5,RawDatafrombuFile!$A$3:$A$702,0))</f>
        <v>1</v>
      </c>
      <c r="M28" s="53">
        <f>INDEX(RawDatafrombuFile!$H$3:$H$702,MATCH($B28&amp;M$5,RawDatafrombuFile!$A$3:$A$702,0))</f>
        <v>0.42623109575996199</v>
      </c>
      <c r="N28" s="53">
        <f>INDEX(RawDatafrombuFile!$H$3:$H$702,MATCH($B28&amp;N$5,RawDatafrombuFile!$A$3:$A$702,0))</f>
        <v>0.65469061876247503</v>
      </c>
      <c r="O28" s="53">
        <f>INDEX(RawDatafrombuFile!$H$3:$H$702,MATCH($B28&amp;O$5,RawDatafrombuFile!$A$3:$A$702,0))</f>
        <v>0.79154897751666498</v>
      </c>
    </row>
    <row r="29" spans="2:15" ht="11.25" customHeight="1" x14ac:dyDescent="0.2">
      <c r="B29" s="48" t="str">
        <f>RawDatafrombuFile!Q23</f>
        <v>CERELC-E</v>
      </c>
      <c r="C29" s="48" t="str">
        <f>RawDatafrombuFile!R23</f>
        <v>Commercial - Refrigeration - Electricity - Existing</v>
      </c>
      <c r="D29" s="48" t="str">
        <f>Processes!D27</f>
        <v>PJ,PJa</v>
      </c>
      <c r="E29" s="48" t="str">
        <f>RawDatafrombuFile!S23</f>
        <v>COMELC</v>
      </c>
      <c r="F29" s="48" t="str">
        <f>RawDatafrombuFile!T23</f>
        <v>CER</v>
      </c>
      <c r="H29" s="53">
        <f>INDEX(RawDatafrombuFile!$H$3:$H$702,MATCH($B29&amp;H$5,RawDatafrombuFile!$A$3:$A$702,0))</f>
        <v>0.65605652915858603</v>
      </c>
      <c r="I29" s="53">
        <f>INDEX(RawDatafrombuFile!$H$3:$H$702,MATCH($B29&amp;I$5,RawDatafrombuFile!$A$3:$A$702,0))</f>
        <v>0.63855781708899695</v>
      </c>
      <c r="J29" s="53">
        <f>INDEX(RawDatafrombuFile!$H$3:$H$702,MATCH($B29&amp;J$5,RawDatafrombuFile!$A$3:$A$702,0))</f>
        <v>0.82271919172505403</v>
      </c>
      <c r="K29" s="53">
        <f>INDEX(RawDatafrombuFile!$H$3:$H$702,MATCH($B29&amp;K$5,RawDatafrombuFile!$A$3:$A$702,0))</f>
        <v>0.70879507888805404</v>
      </c>
      <c r="L29" s="53">
        <f>INDEX(RawDatafrombuFile!$H$3:$H$702,MATCH($B29&amp;L$5,RawDatafrombuFile!$A$3:$A$702,0))</f>
        <v>0.51601239669421495</v>
      </c>
      <c r="M29" s="53">
        <f>INDEX(RawDatafrombuFile!$H$3:$H$702,MATCH($B29&amp;M$5,RawDatafrombuFile!$A$3:$A$702,0))</f>
        <v>0.74710207148223695</v>
      </c>
      <c r="N29" s="53">
        <f>INDEX(RawDatafrombuFile!$H$3:$H$702,MATCH($B29&amp;N$5,RawDatafrombuFile!$A$3:$A$702,0))</f>
        <v>1</v>
      </c>
      <c r="O29" s="53">
        <f>INDEX(RawDatafrombuFile!$H$3:$H$702,MATCH($B29&amp;O$5,RawDatafrombuFile!$A$3:$A$702,0))</f>
        <v>0.63786626596543905</v>
      </c>
    </row>
    <row r="30" spans="2:15" ht="11.25" customHeight="1" x14ac:dyDescent="0.2">
      <c r="B30" s="48" t="str">
        <f>RawDatafrombuFile!Q24</f>
        <v>CERELC-N</v>
      </c>
      <c r="C30" s="48" t="str">
        <f>RawDatafrombuFile!R24</f>
        <v>Commercial - Refrigeration - Electricity - New</v>
      </c>
      <c r="D30" s="48" t="str">
        <f>Processes!D28</f>
        <v>PJ,PJa</v>
      </c>
      <c r="E30" s="48" t="str">
        <f>RawDatafrombuFile!S24</f>
        <v>COMELC</v>
      </c>
      <c r="F30" s="48" t="str">
        <f>RawDatafrombuFile!T24</f>
        <v>CER</v>
      </c>
      <c r="H30" s="53">
        <f>INDEX(RawDatafrombuFile!$H$3:$H$702,MATCH($B30&amp;H$5,RawDatafrombuFile!$A$3:$A$702,0))</f>
        <v>0.65605652915858603</v>
      </c>
      <c r="I30" s="53">
        <f>INDEX(RawDatafrombuFile!$H$3:$H$702,MATCH($B30&amp;I$5,RawDatafrombuFile!$A$3:$A$702,0))</f>
        <v>0.63855781708899695</v>
      </c>
      <c r="J30" s="53">
        <f>INDEX(RawDatafrombuFile!$H$3:$H$702,MATCH($B30&amp;J$5,RawDatafrombuFile!$A$3:$A$702,0))</f>
        <v>0.82271919172505403</v>
      </c>
      <c r="K30" s="53">
        <f>INDEX(RawDatafrombuFile!$H$3:$H$702,MATCH($B30&amp;K$5,RawDatafrombuFile!$A$3:$A$702,0))</f>
        <v>0.70879507888805404</v>
      </c>
      <c r="L30" s="53">
        <f>INDEX(RawDatafrombuFile!$H$3:$H$702,MATCH($B30&amp;L$5,RawDatafrombuFile!$A$3:$A$702,0))</f>
        <v>0.51601239669421495</v>
      </c>
      <c r="M30" s="53">
        <f>INDEX(RawDatafrombuFile!$H$3:$H$702,MATCH($B30&amp;M$5,RawDatafrombuFile!$A$3:$A$702,0))</f>
        <v>0.74710207148223695</v>
      </c>
      <c r="N30" s="53">
        <f>INDEX(RawDatafrombuFile!$H$3:$H$702,MATCH($B30&amp;N$5,RawDatafrombuFile!$A$3:$A$702,0))</f>
        <v>1</v>
      </c>
      <c r="O30" s="53">
        <f>INDEX(RawDatafrombuFile!$H$3:$H$702,MATCH($B30&amp;O$5,RawDatafrombuFile!$A$3:$A$702,0))</f>
        <v>0.63786626596543905</v>
      </c>
    </row>
    <row r="31" spans="2:15" ht="11.25" customHeight="1" x14ac:dyDescent="0.2">
      <c r="B31" s="48" t="str">
        <f>RawDatafrombuFile!Q25</f>
        <v>CEWELC-E</v>
      </c>
      <c r="C31" s="48" t="str">
        <f>RawDatafrombuFile!R25</f>
        <v>Commercial - Water Heating - Electricity - Existing</v>
      </c>
      <c r="D31" s="48" t="str">
        <f>Processes!D29</f>
        <v>PJ,PJa</v>
      </c>
      <c r="E31" s="48" t="str">
        <f>RawDatafrombuFile!S25</f>
        <v>COMELC</v>
      </c>
      <c r="F31" s="48" t="str">
        <f>RawDatafrombuFile!T25</f>
        <v>CEW</v>
      </c>
      <c r="H31" s="53">
        <f>INDEX(RawDatafrombuFile!$H$3:$H$702,MATCH($B31&amp;H$5,RawDatafrombuFile!$A$3:$A$702,0))</f>
        <v>0.89853467654061203</v>
      </c>
      <c r="I31" s="53">
        <f>INDEX(RawDatafrombuFile!$H$3:$H$702,MATCH($B31&amp;I$5,RawDatafrombuFile!$A$3:$A$702,0))</f>
        <v>0.87520397426232899</v>
      </c>
      <c r="J31" s="53">
        <f>INDEX(RawDatafrombuFile!$H$3:$H$702,MATCH($B31&amp;J$5,RawDatafrombuFile!$A$3:$A$702,0))</f>
        <v>0.82272365044649798</v>
      </c>
      <c r="K31" s="53">
        <f>INDEX(RawDatafrombuFile!$H$3:$H$702,MATCH($B31&amp;K$5,RawDatafrombuFile!$A$3:$A$702,0))</f>
        <v>1</v>
      </c>
      <c r="L31" s="53">
        <f>INDEX(RawDatafrombuFile!$H$3:$H$702,MATCH($B31&amp;L$5,RawDatafrombuFile!$A$3:$A$702,0))</f>
        <v>0.93021983033841105</v>
      </c>
      <c r="M31" s="53">
        <f>INDEX(RawDatafrombuFile!$H$3:$H$702,MATCH($B31&amp;M$5,RawDatafrombuFile!$A$3:$A$702,0))</f>
        <v>0.89829426251938305</v>
      </c>
      <c r="N31" s="53">
        <f>INDEX(RawDatafrombuFile!$H$3:$H$702,MATCH($B31&amp;N$5,RawDatafrombuFile!$A$3:$A$702,0))</f>
        <v>0.93015901973304205</v>
      </c>
      <c r="O31" s="53">
        <f>INDEX(RawDatafrombuFile!$H$3:$H$702,MATCH($B31&amp;O$5,RawDatafrombuFile!$A$3:$A$702,0))</f>
        <v>0.76292985496670596</v>
      </c>
    </row>
    <row r="32" spans="2:15" ht="11.25" customHeight="1" x14ac:dyDescent="0.2">
      <c r="B32" s="48" t="str">
        <f>RawDatafrombuFile!Q26</f>
        <v>CEWCOA-E</v>
      </c>
      <c r="C32" s="48" t="str">
        <f>RawDatafrombuFile!R26</f>
        <v>Commercial - Water Heating - Coal - Existing</v>
      </c>
      <c r="D32" s="48" t="str">
        <f>Processes!D30</f>
        <v>PJ,PJa</v>
      </c>
      <c r="E32" s="48" t="str">
        <f>RawDatafrombuFile!S26</f>
        <v>COMCOA</v>
      </c>
      <c r="F32" s="48" t="str">
        <f>RawDatafrombuFile!T26</f>
        <v>CEW</v>
      </c>
      <c r="H32" s="53">
        <f>INDEX(RawDatafrombuFile!$H$3:$H$702,MATCH($B32&amp;H$5,RawDatafrombuFile!$A$3:$A$702,0))</f>
        <v>0.89853467654061203</v>
      </c>
      <c r="I32" s="53">
        <f>INDEX(RawDatafrombuFile!$H$3:$H$702,MATCH($B32&amp;I$5,RawDatafrombuFile!$A$3:$A$702,0))</f>
        <v>0.87520397426232899</v>
      </c>
      <c r="J32" s="53">
        <f>INDEX(RawDatafrombuFile!$H$3:$H$702,MATCH($B32&amp;J$5,RawDatafrombuFile!$A$3:$A$702,0))</f>
        <v>0.82272365044649798</v>
      </c>
      <c r="K32" s="53">
        <f>INDEX(RawDatafrombuFile!$H$3:$H$702,MATCH($B32&amp;K$5,RawDatafrombuFile!$A$3:$A$702,0))</f>
        <v>1</v>
      </c>
      <c r="L32" s="53">
        <f>INDEX(RawDatafrombuFile!$H$3:$H$702,MATCH($B32&amp;L$5,RawDatafrombuFile!$A$3:$A$702,0))</f>
        <v>0.93021983033841105</v>
      </c>
      <c r="M32" s="53">
        <f>INDEX(RawDatafrombuFile!$H$3:$H$702,MATCH($B32&amp;M$5,RawDatafrombuFile!$A$3:$A$702,0))</f>
        <v>0.89829426251938305</v>
      </c>
      <c r="N32" s="53">
        <f>INDEX(RawDatafrombuFile!$H$3:$H$702,MATCH($B32&amp;N$5,RawDatafrombuFile!$A$3:$A$702,0))</f>
        <v>0.93015901973304205</v>
      </c>
      <c r="O32" s="53">
        <f>INDEX(RawDatafrombuFile!$H$3:$H$702,MATCH($B32&amp;O$5,RawDatafrombuFile!$A$3:$A$702,0))</f>
        <v>0.76292985496670596</v>
      </c>
    </row>
    <row r="33" spans="2:15" ht="11.25" customHeight="1" x14ac:dyDescent="0.2">
      <c r="B33" s="48" t="str">
        <f>RawDatafrombuFile!Q27</f>
        <v>CEWOLP-E</v>
      </c>
      <c r="C33" s="48" t="str">
        <f>RawDatafrombuFile!R27</f>
        <v>Commercial - Water Heating - Oil LPG - Existing</v>
      </c>
      <c r="D33" s="48" t="str">
        <f>Processes!D31</f>
        <v>PJ,PJa</v>
      </c>
      <c r="E33" s="48" t="str">
        <f>RawDatafrombuFile!S27</f>
        <v>COMOLP</v>
      </c>
      <c r="F33" s="48" t="str">
        <f>RawDatafrombuFile!T27</f>
        <v>CEW</v>
      </c>
      <c r="H33" s="53">
        <f>INDEX(RawDatafrombuFile!$H$3:$H$702,MATCH($B33&amp;H$5,RawDatafrombuFile!$A$3:$A$702,0))</f>
        <v>0.89853467654061203</v>
      </c>
      <c r="I33" s="53">
        <f>INDEX(RawDatafrombuFile!$H$3:$H$702,MATCH($B33&amp;I$5,RawDatafrombuFile!$A$3:$A$702,0))</f>
        <v>0.87520397426232899</v>
      </c>
      <c r="J33" s="53">
        <f>INDEX(RawDatafrombuFile!$H$3:$H$702,MATCH($B33&amp;J$5,RawDatafrombuFile!$A$3:$A$702,0))</f>
        <v>0.82272365044649798</v>
      </c>
      <c r="K33" s="53">
        <f>INDEX(RawDatafrombuFile!$H$3:$H$702,MATCH($B33&amp;K$5,RawDatafrombuFile!$A$3:$A$702,0))</f>
        <v>1</v>
      </c>
      <c r="L33" s="53">
        <f>INDEX(RawDatafrombuFile!$H$3:$H$702,MATCH($B33&amp;L$5,RawDatafrombuFile!$A$3:$A$702,0))</f>
        <v>0.93021983033841105</v>
      </c>
      <c r="M33" s="53">
        <f>INDEX(RawDatafrombuFile!$H$3:$H$702,MATCH($B33&amp;M$5,RawDatafrombuFile!$A$3:$A$702,0))</f>
        <v>0.89829426251938305</v>
      </c>
      <c r="N33" s="53">
        <f>INDEX(RawDatafrombuFile!$H$3:$H$702,MATCH($B33&amp;N$5,RawDatafrombuFile!$A$3:$A$702,0))</f>
        <v>0.93015901973304205</v>
      </c>
      <c r="O33" s="53">
        <f>INDEX(RawDatafrombuFile!$H$3:$H$702,MATCH($B33&amp;O$5,RawDatafrombuFile!$A$3:$A$702,0))</f>
        <v>0.76292985496670596</v>
      </c>
    </row>
    <row r="34" spans="2:15" ht="11.25" customHeight="1" x14ac:dyDescent="0.2">
      <c r="B34" s="48" t="str">
        <f>RawDatafrombuFile!Q28</f>
        <v>CEWGAS-E</v>
      </c>
      <c r="C34" s="48" t="str">
        <f>RawDatafrombuFile!R28</f>
        <v>Commercial - Water Heating - Gas - Existing</v>
      </c>
      <c r="D34" s="48" t="str">
        <f>Processes!D32</f>
        <v>PJ,PJa</v>
      </c>
      <c r="E34" s="48" t="str">
        <f>RawDatafrombuFile!S28</f>
        <v>COMGAS</v>
      </c>
      <c r="F34" s="48" t="str">
        <f>RawDatafrombuFile!T28</f>
        <v>CEW</v>
      </c>
      <c r="H34" s="53">
        <f>INDEX(RawDatafrombuFile!$H$3:$H$702,MATCH($B34&amp;H$5,RawDatafrombuFile!$A$3:$A$702,0))</f>
        <v>0.89853467654061203</v>
      </c>
      <c r="I34" s="53">
        <f>INDEX(RawDatafrombuFile!$H$3:$H$702,MATCH($B34&amp;I$5,RawDatafrombuFile!$A$3:$A$702,0))</f>
        <v>0.87520397426232899</v>
      </c>
      <c r="J34" s="53">
        <f>INDEX(RawDatafrombuFile!$H$3:$H$702,MATCH($B34&amp;J$5,RawDatafrombuFile!$A$3:$A$702,0))</f>
        <v>0.82272365044649798</v>
      </c>
      <c r="K34" s="53">
        <f>INDEX(RawDatafrombuFile!$H$3:$H$702,MATCH($B34&amp;K$5,RawDatafrombuFile!$A$3:$A$702,0))</f>
        <v>1</v>
      </c>
      <c r="L34" s="53">
        <f>INDEX(RawDatafrombuFile!$H$3:$H$702,MATCH($B34&amp;L$5,RawDatafrombuFile!$A$3:$A$702,0))</f>
        <v>0.93021983033841105</v>
      </c>
      <c r="M34" s="53">
        <f>INDEX(RawDatafrombuFile!$H$3:$H$702,MATCH($B34&amp;M$5,RawDatafrombuFile!$A$3:$A$702,0))</f>
        <v>0.89829426251938305</v>
      </c>
      <c r="N34" s="53">
        <f>INDEX(RawDatafrombuFile!$H$3:$H$702,MATCH($B34&amp;N$5,RawDatafrombuFile!$A$3:$A$702,0))</f>
        <v>0.93015901973304205</v>
      </c>
      <c r="O34" s="53">
        <f>INDEX(RawDatafrombuFile!$H$3:$H$702,MATCH($B34&amp;O$5,RawDatafrombuFile!$A$3:$A$702,0))</f>
        <v>0.76292985496670596</v>
      </c>
    </row>
    <row r="35" spans="2:15" ht="11.25" customHeight="1" x14ac:dyDescent="0.2">
      <c r="B35" s="48" t="str">
        <f>RawDatafrombuFile!Q29</f>
        <v>CEWOKE-E</v>
      </c>
      <c r="C35" s="48" t="str">
        <f>RawDatafrombuFile!R29</f>
        <v>Commercial - Water Heating - Oil Paraffin - Existing</v>
      </c>
      <c r="D35" s="48" t="str">
        <f>Processes!D33</f>
        <v>PJ,PJa</v>
      </c>
      <c r="E35" s="48" t="str">
        <f>RawDatafrombuFile!S29</f>
        <v>COMOKE</v>
      </c>
      <c r="F35" s="48" t="str">
        <f>RawDatafrombuFile!T29</f>
        <v>CEW</v>
      </c>
      <c r="H35" s="53">
        <f>INDEX(RawDatafrombuFile!$H$3:$H$702,MATCH($B35&amp;H$5,RawDatafrombuFile!$A$3:$A$702,0))</f>
        <v>0.89853467654061203</v>
      </c>
      <c r="I35" s="53">
        <f>INDEX(RawDatafrombuFile!$H$3:$H$702,MATCH($B35&amp;I$5,RawDatafrombuFile!$A$3:$A$702,0))</f>
        <v>0.87520397426232899</v>
      </c>
      <c r="J35" s="53">
        <f>INDEX(RawDatafrombuFile!$H$3:$H$702,MATCH($B35&amp;J$5,RawDatafrombuFile!$A$3:$A$702,0))</f>
        <v>0.82272365044649798</v>
      </c>
      <c r="K35" s="53">
        <f>INDEX(RawDatafrombuFile!$H$3:$H$702,MATCH($B35&amp;K$5,RawDatafrombuFile!$A$3:$A$702,0))</f>
        <v>1</v>
      </c>
      <c r="L35" s="53">
        <f>INDEX(RawDatafrombuFile!$H$3:$H$702,MATCH($B35&amp;L$5,RawDatafrombuFile!$A$3:$A$702,0))</f>
        <v>0.93021983033841105</v>
      </c>
      <c r="M35" s="53">
        <f>INDEX(RawDatafrombuFile!$H$3:$H$702,MATCH($B35&amp;M$5,RawDatafrombuFile!$A$3:$A$702,0))</f>
        <v>0.89829426251938305</v>
      </c>
      <c r="N35" s="53">
        <f>INDEX(RawDatafrombuFile!$H$3:$H$702,MATCH($B35&amp;N$5,RawDatafrombuFile!$A$3:$A$702,0))</f>
        <v>0.93015901973304205</v>
      </c>
      <c r="O35" s="53">
        <f>INDEX(RawDatafrombuFile!$H$3:$H$702,MATCH($B35&amp;O$5,RawDatafrombuFile!$A$3:$A$702,0))</f>
        <v>0.76292985496670596</v>
      </c>
    </row>
    <row r="36" spans="2:15" ht="11.25" customHeight="1" x14ac:dyDescent="0.2">
      <c r="B36" s="48" t="str">
        <f>RawDatafrombuFile!Q30</f>
        <v>CEWELC-N</v>
      </c>
      <c r="C36" s="48" t="str">
        <f>RawDatafrombuFile!R30</f>
        <v>Commercial - Water Heating - Electricity - New</v>
      </c>
      <c r="D36" s="48" t="str">
        <f>Processes!D34</f>
        <v>PJ,PJa</v>
      </c>
      <c r="E36" s="48" t="str">
        <f>RawDatafrombuFile!S30</f>
        <v>COMELC</v>
      </c>
      <c r="F36" s="48" t="str">
        <f>RawDatafrombuFile!T30</f>
        <v>CEW</v>
      </c>
      <c r="H36" s="53">
        <f>INDEX(RawDatafrombuFile!$H$3:$H$702,MATCH($B36&amp;H$5,RawDatafrombuFile!$A$3:$A$702,0))</f>
        <v>0.89853467654061203</v>
      </c>
      <c r="I36" s="53">
        <f>INDEX(RawDatafrombuFile!$H$3:$H$702,MATCH($B36&amp;I$5,RawDatafrombuFile!$A$3:$A$702,0))</f>
        <v>0.87520397426232899</v>
      </c>
      <c r="J36" s="53">
        <f>INDEX(RawDatafrombuFile!$H$3:$H$702,MATCH($B36&amp;J$5,RawDatafrombuFile!$A$3:$A$702,0))</f>
        <v>0.82272365044649798</v>
      </c>
      <c r="K36" s="53">
        <f>INDEX(RawDatafrombuFile!$H$3:$H$702,MATCH($B36&amp;K$5,RawDatafrombuFile!$A$3:$A$702,0))</f>
        <v>1</v>
      </c>
      <c r="L36" s="53">
        <f>INDEX(RawDatafrombuFile!$H$3:$H$702,MATCH($B36&amp;L$5,RawDatafrombuFile!$A$3:$A$702,0))</f>
        <v>0.93021983033841105</v>
      </c>
      <c r="M36" s="53">
        <f>INDEX(RawDatafrombuFile!$H$3:$H$702,MATCH($B36&amp;M$5,RawDatafrombuFile!$A$3:$A$702,0))</f>
        <v>0.89829426251938305</v>
      </c>
      <c r="N36" s="53">
        <f>INDEX(RawDatafrombuFile!$H$3:$H$702,MATCH($B36&amp;N$5,RawDatafrombuFile!$A$3:$A$702,0))</f>
        <v>0.93015901973304205</v>
      </c>
      <c r="O36" s="53">
        <f>INDEX(RawDatafrombuFile!$H$3:$H$702,MATCH($B36&amp;O$5,RawDatafrombuFile!$A$3:$A$702,0))</f>
        <v>0.76292985496670596</v>
      </c>
    </row>
    <row r="37" spans="2:15" ht="11.25" customHeight="1" x14ac:dyDescent="0.2">
      <c r="B37" s="48" t="str">
        <f>RawDatafrombuFile!Q31</f>
        <v>CEWELCHP-N</v>
      </c>
      <c r="C37" s="48" t="str">
        <f>RawDatafrombuFile!R31</f>
        <v>Commercial - Water Heating - Electricity - HP - New</v>
      </c>
      <c r="D37" s="48" t="str">
        <f>Processes!D35</f>
        <v>PJ,PJa</v>
      </c>
      <c r="E37" s="48" t="str">
        <f>RawDatafrombuFile!S31</f>
        <v>COMELC</v>
      </c>
      <c r="F37" s="48" t="str">
        <f>RawDatafrombuFile!T31</f>
        <v>CEW</v>
      </c>
      <c r="H37" s="53">
        <f>INDEX(RawDatafrombuFile!$H$3:$H$702,MATCH($B37&amp;H$5,RawDatafrombuFile!$A$3:$A$702,0))</f>
        <v>0.89853467654061203</v>
      </c>
      <c r="I37" s="53">
        <f>INDEX(RawDatafrombuFile!$H$3:$H$702,MATCH($B37&amp;I$5,RawDatafrombuFile!$A$3:$A$702,0))</f>
        <v>0.87520397426232899</v>
      </c>
      <c r="J37" s="53">
        <f>INDEX(RawDatafrombuFile!$H$3:$H$702,MATCH($B37&amp;J$5,RawDatafrombuFile!$A$3:$A$702,0))</f>
        <v>0.82272365044649798</v>
      </c>
      <c r="K37" s="53">
        <f>INDEX(RawDatafrombuFile!$H$3:$H$702,MATCH($B37&amp;K$5,RawDatafrombuFile!$A$3:$A$702,0))</f>
        <v>1</v>
      </c>
      <c r="L37" s="53">
        <f>INDEX(RawDatafrombuFile!$H$3:$H$702,MATCH($B37&amp;L$5,RawDatafrombuFile!$A$3:$A$702,0))</f>
        <v>0.93021983033841105</v>
      </c>
      <c r="M37" s="53">
        <f>INDEX(RawDatafrombuFile!$H$3:$H$702,MATCH($B37&amp;M$5,RawDatafrombuFile!$A$3:$A$702,0))</f>
        <v>0.89829426251938305</v>
      </c>
      <c r="N37" s="53">
        <f>INDEX(RawDatafrombuFile!$H$3:$H$702,MATCH($B37&amp;N$5,RawDatafrombuFile!$A$3:$A$702,0))</f>
        <v>0.93015901973304205</v>
      </c>
      <c r="O37" s="53">
        <f>INDEX(RawDatafrombuFile!$H$3:$H$702,MATCH($B37&amp;O$5,RawDatafrombuFile!$A$3:$A$702,0))</f>
        <v>0.76292985496670596</v>
      </c>
    </row>
    <row r="38" spans="2:15" ht="11.25" customHeight="1" x14ac:dyDescent="0.2">
      <c r="B38" s="48" t="str">
        <f>RawDatafrombuFile!Q32</f>
        <v>CEGELCINC-E</v>
      </c>
      <c r="C38" s="48" t="str">
        <f>RawDatafrombuFile!R32</f>
        <v>Commercial - Public Lights - Electricity - INC - Existing</v>
      </c>
      <c r="D38" s="48" t="str">
        <f>Processes!D36</f>
        <v>PJ,PJa</v>
      </c>
      <c r="E38" s="48" t="str">
        <f>RawDatafrombuFile!S32</f>
        <v>COMELC</v>
      </c>
      <c r="F38" s="48" t="str">
        <f>RawDatafrombuFile!T32</f>
        <v>CEG</v>
      </c>
      <c r="H38" s="53">
        <f>INDEX(RawDatafrombuFile!$H$3:$H$702,MATCH($B38&amp;H$5,RawDatafrombuFile!$A$3:$A$702,0))</f>
        <v>0.91492991361256604</v>
      </c>
      <c r="I38" s="53">
        <f>INDEX(RawDatafrombuFile!$H$3:$H$702,MATCH($B38&amp;I$5,RawDatafrombuFile!$A$3:$A$702,0))</f>
        <v>0.26512208771311502</v>
      </c>
      <c r="J38" s="53">
        <f>INDEX(RawDatafrombuFile!$H$3:$H$702,MATCH($B38&amp;J$5,RawDatafrombuFile!$A$3:$A$702,0))</f>
        <v>0.43154232051833902</v>
      </c>
      <c r="K38" s="53">
        <f>INDEX(RawDatafrombuFile!$H$3:$H$702,MATCH($B38&amp;K$5,RawDatafrombuFile!$A$3:$A$702,0))</f>
        <v>1</v>
      </c>
      <c r="L38" s="53">
        <f>INDEX(RawDatafrombuFile!$H$3:$H$702,MATCH($B38&amp;L$5,RawDatafrombuFile!$A$3:$A$702,0))</f>
        <v>0.72504613319912803</v>
      </c>
      <c r="M38" s="53">
        <f>INDEX(RawDatafrombuFile!$H$3:$H$702,MATCH($B38&amp;M$5,RawDatafrombuFile!$A$3:$A$702,0))</f>
        <v>8.9470446793043692E-3</v>
      </c>
      <c r="N38" s="53">
        <f>INDEX(RawDatafrombuFile!$H$3:$H$702,MATCH($B38&amp;N$5,RawDatafrombuFile!$A$3:$A$702,0))</f>
        <v>0.33804917146638302</v>
      </c>
      <c r="O38" s="53">
        <f>INDEX(RawDatafrombuFile!$H$3:$H$702,MATCH($B38&amp;O$5,RawDatafrombuFile!$A$3:$A$702,0))</f>
        <v>0.85466644299054995</v>
      </c>
    </row>
    <row r="39" spans="2:15" ht="11.25" customHeight="1" x14ac:dyDescent="0.2">
      <c r="B39" s="48" t="str">
        <f>RawDatafrombuFile!Q33</f>
        <v>CEGELCHAL-E</v>
      </c>
      <c r="C39" s="48" t="str">
        <f>RawDatafrombuFile!R33</f>
        <v>Commercial - Public Lights - Electricity - HAL - Existing</v>
      </c>
      <c r="D39" s="48" t="str">
        <f>Processes!D37</f>
        <v>PJ,PJa</v>
      </c>
      <c r="E39" s="48" t="str">
        <f>RawDatafrombuFile!S33</f>
        <v>COMELC</v>
      </c>
      <c r="F39" s="48" t="str">
        <f>RawDatafrombuFile!T33</f>
        <v>CEG</v>
      </c>
      <c r="H39" s="53">
        <f>INDEX(RawDatafrombuFile!$H$3:$H$702,MATCH($B39&amp;H$5,RawDatafrombuFile!$A$3:$A$702,0))</f>
        <v>0.91492991361256604</v>
      </c>
      <c r="I39" s="53">
        <f>INDEX(RawDatafrombuFile!$H$3:$H$702,MATCH($B39&amp;I$5,RawDatafrombuFile!$A$3:$A$702,0))</f>
        <v>0.26512208771311502</v>
      </c>
      <c r="J39" s="53">
        <f>INDEX(RawDatafrombuFile!$H$3:$H$702,MATCH($B39&amp;J$5,RawDatafrombuFile!$A$3:$A$702,0))</f>
        <v>0.43154232051833902</v>
      </c>
      <c r="K39" s="53">
        <f>INDEX(RawDatafrombuFile!$H$3:$H$702,MATCH($B39&amp;K$5,RawDatafrombuFile!$A$3:$A$702,0))</f>
        <v>1</v>
      </c>
      <c r="L39" s="53">
        <f>INDEX(RawDatafrombuFile!$H$3:$H$702,MATCH($B39&amp;L$5,RawDatafrombuFile!$A$3:$A$702,0))</f>
        <v>0.72504613319912803</v>
      </c>
      <c r="M39" s="53">
        <f>INDEX(RawDatafrombuFile!$H$3:$H$702,MATCH($B39&amp;M$5,RawDatafrombuFile!$A$3:$A$702,0))</f>
        <v>8.9470446793043692E-3</v>
      </c>
      <c r="N39" s="53">
        <f>INDEX(RawDatafrombuFile!$H$3:$H$702,MATCH($B39&amp;N$5,RawDatafrombuFile!$A$3:$A$702,0))</f>
        <v>0.33804917146638302</v>
      </c>
      <c r="O39" s="53">
        <f>INDEX(RawDatafrombuFile!$H$3:$H$702,MATCH($B39&amp;O$5,RawDatafrombuFile!$A$3:$A$702,0))</f>
        <v>0.85466644299054995</v>
      </c>
    </row>
    <row r="40" spans="2:15" ht="11.25" customHeight="1" x14ac:dyDescent="0.2">
      <c r="B40" s="48" t="str">
        <f>RawDatafrombuFile!Q34</f>
        <v>CEGELCHPM-E</v>
      </c>
      <c r="C40" s="48" t="str">
        <f>RawDatafrombuFile!R34</f>
        <v>Commercial - Public Lights - Electricity - HPM - Existing</v>
      </c>
      <c r="D40" s="48" t="str">
        <f>Processes!D38</f>
        <v>PJ,PJa</v>
      </c>
      <c r="E40" s="48" t="str">
        <f>RawDatafrombuFile!S34</f>
        <v>COMELC</v>
      </c>
      <c r="F40" s="48" t="str">
        <f>RawDatafrombuFile!T34</f>
        <v>CEG</v>
      </c>
      <c r="H40" s="53">
        <f>INDEX(RawDatafrombuFile!$H$3:$H$702,MATCH($B40&amp;H$5,RawDatafrombuFile!$A$3:$A$702,0))</f>
        <v>0.91492991361256604</v>
      </c>
      <c r="I40" s="53">
        <f>INDEX(RawDatafrombuFile!$H$3:$H$702,MATCH($B40&amp;I$5,RawDatafrombuFile!$A$3:$A$702,0))</f>
        <v>0.26512208771311502</v>
      </c>
      <c r="J40" s="53">
        <f>INDEX(RawDatafrombuFile!$H$3:$H$702,MATCH($B40&amp;J$5,RawDatafrombuFile!$A$3:$A$702,0))</f>
        <v>0.43154232051833902</v>
      </c>
      <c r="K40" s="53">
        <f>INDEX(RawDatafrombuFile!$H$3:$H$702,MATCH($B40&amp;K$5,RawDatafrombuFile!$A$3:$A$702,0))</f>
        <v>1</v>
      </c>
      <c r="L40" s="53">
        <f>INDEX(RawDatafrombuFile!$H$3:$H$702,MATCH($B40&amp;L$5,RawDatafrombuFile!$A$3:$A$702,0))</f>
        <v>0.72504613319912803</v>
      </c>
      <c r="M40" s="53">
        <f>INDEX(RawDatafrombuFile!$H$3:$H$702,MATCH($B40&amp;M$5,RawDatafrombuFile!$A$3:$A$702,0))</f>
        <v>8.9470446793043692E-3</v>
      </c>
      <c r="N40" s="53">
        <f>INDEX(RawDatafrombuFile!$H$3:$H$702,MATCH($B40&amp;N$5,RawDatafrombuFile!$A$3:$A$702,0))</f>
        <v>0.33804917146638302</v>
      </c>
      <c r="O40" s="53">
        <f>INDEX(RawDatafrombuFile!$H$3:$H$702,MATCH($B40&amp;O$5,RawDatafrombuFile!$A$3:$A$702,0))</f>
        <v>0.85466644299054995</v>
      </c>
    </row>
    <row r="41" spans="2:15" ht="11.25" customHeight="1" x14ac:dyDescent="0.2">
      <c r="B41" s="48" t="str">
        <f>RawDatafrombuFile!Q35</f>
        <v>CEGELCHPS-E</v>
      </c>
      <c r="C41" s="48" t="str">
        <f>RawDatafrombuFile!R35</f>
        <v>Commercial - Public Lights - Electricity - HPS - Existing</v>
      </c>
      <c r="D41" s="48" t="str">
        <f>Processes!D39</f>
        <v>PJ,PJa</v>
      </c>
      <c r="E41" s="48" t="str">
        <f>RawDatafrombuFile!S35</f>
        <v>COMELC</v>
      </c>
      <c r="F41" s="48" t="str">
        <f>RawDatafrombuFile!T35</f>
        <v>CEG</v>
      </c>
      <c r="H41" s="53">
        <f>INDEX(RawDatafrombuFile!$H$3:$H$702,MATCH($B41&amp;H$5,RawDatafrombuFile!$A$3:$A$702,0))</f>
        <v>0.91492991361256604</v>
      </c>
      <c r="I41" s="53">
        <f>INDEX(RawDatafrombuFile!$H$3:$H$702,MATCH($B41&amp;I$5,RawDatafrombuFile!$A$3:$A$702,0))</f>
        <v>0.26512208771311502</v>
      </c>
      <c r="J41" s="53">
        <f>INDEX(RawDatafrombuFile!$H$3:$H$702,MATCH($B41&amp;J$5,RawDatafrombuFile!$A$3:$A$702,0))</f>
        <v>0.43154232051833902</v>
      </c>
      <c r="K41" s="53">
        <f>INDEX(RawDatafrombuFile!$H$3:$H$702,MATCH($B41&amp;K$5,RawDatafrombuFile!$A$3:$A$702,0))</f>
        <v>1</v>
      </c>
      <c r="L41" s="53">
        <f>INDEX(RawDatafrombuFile!$H$3:$H$702,MATCH($B41&amp;L$5,RawDatafrombuFile!$A$3:$A$702,0))</f>
        <v>0.72504613319912803</v>
      </c>
      <c r="M41" s="53">
        <f>INDEX(RawDatafrombuFile!$H$3:$H$702,MATCH($B41&amp;M$5,RawDatafrombuFile!$A$3:$A$702,0))</f>
        <v>8.9470446793043692E-3</v>
      </c>
      <c r="N41" s="53">
        <f>INDEX(RawDatafrombuFile!$H$3:$H$702,MATCH($B41&amp;N$5,RawDatafrombuFile!$A$3:$A$702,0))</f>
        <v>0.33804917146638302</v>
      </c>
      <c r="O41" s="53">
        <f>INDEX(RawDatafrombuFile!$H$3:$H$702,MATCH($B41&amp;O$5,RawDatafrombuFile!$A$3:$A$702,0))</f>
        <v>0.85466644299054995</v>
      </c>
    </row>
    <row r="42" spans="2:15" ht="11.25" customHeight="1" x14ac:dyDescent="0.2">
      <c r="B42" s="48" t="str">
        <f>RawDatafrombuFile!Q36</f>
        <v>CEGELCMHL-E</v>
      </c>
      <c r="C42" s="48" t="str">
        <f>RawDatafrombuFile!R36</f>
        <v>Commercial - Public Lights - Electricity - MHL - Existing</v>
      </c>
      <c r="D42" s="48" t="str">
        <f>Processes!D40</f>
        <v>PJ,PJa</v>
      </c>
      <c r="E42" s="48" t="str">
        <f>RawDatafrombuFile!S36</f>
        <v>COMELC</v>
      </c>
      <c r="F42" s="48" t="str">
        <f>RawDatafrombuFile!T36</f>
        <v>CEG</v>
      </c>
      <c r="H42" s="53">
        <f>INDEX(RawDatafrombuFile!$H$3:$H$702,MATCH($B42&amp;H$5,RawDatafrombuFile!$A$3:$A$702,0))</f>
        <v>0.91492991361256604</v>
      </c>
      <c r="I42" s="53">
        <f>INDEX(RawDatafrombuFile!$H$3:$H$702,MATCH($B42&amp;I$5,RawDatafrombuFile!$A$3:$A$702,0))</f>
        <v>0.26512208771311502</v>
      </c>
      <c r="J42" s="53">
        <f>INDEX(RawDatafrombuFile!$H$3:$H$702,MATCH($B42&amp;J$5,RawDatafrombuFile!$A$3:$A$702,0))</f>
        <v>0.43154232051833902</v>
      </c>
      <c r="K42" s="53">
        <f>INDEX(RawDatafrombuFile!$H$3:$H$702,MATCH($B42&amp;K$5,RawDatafrombuFile!$A$3:$A$702,0))</f>
        <v>1</v>
      </c>
      <c r="L42" s="53">
        <f>INDEX(RawDatafrombuFile!$H$3:$H$702,MATCH($B42&amp;L$5,RawDatafrombuFile!$A$3:$A$702,0))</f>
        <v>0.72504613319912803</v>
      </c>
      <c r="M42" s="53">
        <f>INDEX(RawDatafrombuFile!$H$3:$H$702,MATCH($B42&amp;M$5,RawDatafrombuFile!$A$3:$A$702,0))</f>
        <v>8.9470446793043692E-3</v>
      </c>
      <c r="N42" s="53">
        <f>INDEX(RawDatafrombuFile!$H$3:$H$702,MATCH($B42&amp;N$5,RawDatafrombuFile!$A$3:$A$702,0))</f>
        <v>0.33804917146638302</v>
      </c>
      <c r="O42" s="53">
        <f>INDEX(RawDatafrombuFile!$H$3:$H$702,MATCH($B42&amp;O$5,RawDatafrombuFile!$A$3:$A$702,0))</f>
        <v>0.85466644299054995</v>
      </c>
    </row>
    <row r="43" spans="2:15" ht="11.25" customHeight="1" x14ac:dyDescent="0.2">
      <c r="B43" s="48" t="str">
        <f>RawDatafrombuFile!Q37</f>
        <v>CEGELCLED-N</v>
      </c>
      <c r="C43" s="48" t="str">
        <f>RawDatafrombuFile!R37</f>
        <v>Commercial - Public Lights - Electricity - LED - New</v>
      </c>
      <c r="D43" s="48" t="str">
        <f>Processes!D41</f>
        <v>PJ,PJa</v>
      </c>
      <c r="E43" s="48" t="str">
        <f>RawDatafrombuFile!S37</f>
        <v>COMELC</v>
      </c>
      <c r="F43" s="48" t="str">
        <f>RawDatafrombuFile!T37</f>
        <v>CEG</v>
      </c>
      <c r="H43" s="53">
        <f>INDEX(RawDatafrombuFile!$H$3:$H$702,MATCH($B43&amp;H$5,RawDatafrombuFile!$A$3:$A$702,0))</f>
        <v>0.91492991361256604</v>
      </c>
      <c r="I43" s="53">
        <f>INDEX(RawDatafrombuFile!$H$3:$H$702,MATCH($B43&amp;I$5,RawDatafrombuFile!$A$3:$A$702,0))</f>
        <v>0.26512208771311502</v>
      </c>
      <c r="J43" s="53">
        <f>INDEX(RawDatafrombuFile!$H$3:$H$702,MATCH($B43&amp;J$5,RawDatafrombuFile!$A$3:$A$702,0))</f>
        <v>0.43154232051833902</v>
      </c>
      <c r="K43" s="53">
        <f>INDEX(RawDatafrombuFile!$H$3:$H$702,MATCH($B43&amp;K$5,RawDatafrombuFile!$A$3:$A$702,0))</f>
        <v>1</v>
      </c>
      <c r="L43" s="53">
        <f>INDEX(RawDatafrombuFile!$H$3:$H$702,MATCH($B43&amp;L$5,RawDatafrombuFile!$A$3:$A$702,0))</f>
        <v>0.72504613319912803</v>
      </c>
      <c r="M43" s="53">
        <f>INDEX(RawDatafrombuFile!$H$3:$H$702,MATCH($B43&amp;M$5,RawDatafrombuFile!$A$3:$A$702,0))</f>
        <v>8.9470446793043692E-3</v>
      </c>
      <c r="N43" s="53">
        <f>INDEX(RawDatafrombuFile!$H$3:$H$702,MATCH($B43&amp;N$5,RawDatafrombuFile!$A$3:$A$702,0))</f>
        <v>0.33804917146638302</v>
      </c>
      <c r="O43" s="53">
        <f>INDEX(RawDatafrombuFile!$H$3:$H$702,MATCH($B43&amp;O$5,RawDatafrombuFile!$A$3:$A$702,0))</f>
        <v>0.85466644299054995</v>
      </c>
    </row>
    <row r="44" spans="2:15" ht="11.25" customHeight="1" x14ac:dyDescent="0.2">
      <c r="B44" s="48" t="str">
        <f>RawDatafrombuFile!Q38</f>
        <v>CETELC-E</v>
      </c>
      <c r="C44" s="48" t="str">
        <f>RawDatafrombuFile!R38</f>
        <v>Commercial - Public Water - Electricity -  - Existing</v>
      </c>
      <c r="D44" s="48" t="str">
        <f>Processes!D42</f>
        <v>PJ,PJa</v>
      </c>
      <c r="E44" s="48" t="str">
        <f>RawDatafrombuFile!S38</f>
        <v>COMELC</v>
      </c>
      <c r="F44" s="48" t="str">
        <f>RawDatafrombuFile!T38</f>
        <v>CET</v>
      </c>
      <c r="H44" s="53">
        <f>INDEX(RawDatafrombuFile!$H$3:$H$702,MATCH($B44&amp;H$5,RawDatafrombuFile!$A$3:$A$702,0))</f>
        <v>0.89853467654061203</v>
      </c>
      <c r="I44" s="53">
        <f>INDEX(RawDatafrombuFile!$H$3:$H$702,MATCH($B44&amp;I$5,RawDatafrombuFile!$A$3:$A$702,0))</f>
        <v>0.87520397426232899</v>
      </c>
      <c r="J44" s="53">
        <f>INDEX(RawDatafrombuFile!$H$3:$H$702,MATCH($B44&amp;J$5,RawDatafrombuFile!$A$3:$A$702,0))</f>
        <v>0.82272365044649798</v>
      </c>
      <c r="K44" s="53">
        <f>INDEX(RawDatafrombuFile!$H$3:$H$702,MATCH($B44&amp;K$5,RawDatafrombuFile!$A$3:$A$702,0))</f>
        <v>1</v>
      </c>
      <c r="L44" s="53">
        <f>INDEX(RawDatafrombuFile!$H$3:$H$702,MATCH($B44&amp;L$5,RawDatafrombuFile!$A$3:$A$702,0))</f>
        <v>0.93021983033841105</v>
      </c>
      <c r="M44" s="53">
        <f>INDEX(RawDatafrombuFile!$H$3:$H$702,MATCH($B44&amp;M$5,RawDatafrombuFile!$A$3:$A$702,0))</f>
        <v>0.89829426251938305</v>
      </c>
      <c r="N44" s="53">
        <f>INDEX(RawDatafrombuFile!$H$3:$H$702,MATCH($B44&amp;N$5,RawDatafrombuFile!$A$3:$A$702,0))</f>
        <v>0.93015901973304205</v>
      </c>
      <c r="O44" s="53">
        <f>INDEX(RawDatafrombuFile!$H$3:$H$702,MATCH($B44&amp;O$5,RawDatafrombuFile!$A$3:$A$702,0))</f>
        <v>0.76292985496670596</v>
      </c>
    </row>
    <row r="45" spans="2:15" ht="11.25" customHeight="1" x14ac:dyDescent="0.2">
      <c r="B45" s="48" t="str">
        <f>RawDatafrombuFile!Q39</f>
        <v>CEOCOA-E</v>
      </c>
      <c r="C45" s="48" t="str">
        <f>RawDatafrombuFile!R39</f>
        <v>Commercial - Other - Coal - Existing</v>
      </c>
      <c r="D45" s="48" t="str">
        <f>Processes!D43</f>
        <v>PJ,PJa</v>
      </c>
      <c r="E45" s="48" t="str">
        <f>RawDatafrombuFile!S39</f>
        <v>COMCOA</v>
      </c>
      <c r="F45" s="48" t="str">
        <f>RawDatafrombuFile!T39</f>
        <v>CEO</v>
      </c>
      <c r="H45" s="53">
        <f>INDEX(RawDatafrombuFile!$H$3:$H$702,MATCH($B45&amp;H$5,RawDatafrombuFile!$A$3:$A$702,0))</f>
        <v>0.357807805516559</v>
      </c>
      <c r="I45" s="53">
        <f>INDEX(RawDatafrombuFile!$H$3:$H$702,MATCH($B45&amp;I$5,RawDatafrombuFile!$A$3:$A$702,0))</f>
        <v>0.87326009841345897</v>
      </c>
      <c r="J45" s="53">
        <f>INDEX(RawDatafrombuFile!$H$3:$H$702,MATCH($B45&amp;J$5,RawDatafrombuFile!$A$3:$A$702,0))</f>
        <v>0.60730371304213104</v>
      </c>
      <c r="K45" s="53">
        <f>INDEX(RawDatafrombuFile!$H$3:$H$702,MATCH($B45&amp;K$5,RawDatafrombuFile!$A$3:$A$702,0))</f>
        <v>0.41630072683222302</v>
      </c>
      <c r="L45" s="53">
        <f>INDEX(RawDatafrombuFile!$H$3:$H$702,MATCH($B45&amp;L$5,RawDatafrombuFile!$A$3:$A$702,0))</f>
        <v>0.74740687462144195</v>
      </c>
      <c r="M45" s="53">
        <f>INDEX(RawDatafrombuFile!$H$3:$H$702,MATCH($B45&amp;M$5,RawDatafrombuFile!$A$3:$A$702,0))</f>
        <v>1</v>
      </c>
      <c r="N45" s="53">
        <f>INDEX(RawDatafrombuFile!$H$3:$H$702,MATCH($B45&amp;N$5,RawDatafrombuFile!$A$3:$A$702,0))</f>
        <v>0.77395013123359602</v>
      </c>
      <c r="O45" s="53">
        <f>INDEX(RawDatafrombuFile!$H$3:$H$702,MATCH($B45&amp;O$5,RawDatafrombuFile!$A$3:$A$702,0))</f>
        <v>0.286190187764991</v>
      </c>
    </row>
    <row r="46" spans="2:15" ht="11.25" customHeight="1" x14ac:dyDescent="0.2">
      <c r="B46" s="48" t="str">
        <f>RawDatafrombuFile!Q40</f>
        <v>CEOODS-E</v>
      </c>
      <c r="C46" s="48" t="str">
        <f>RawDatafrombuFile!R40</f>
        <v>Commercial - Other - Oil Diesel - Existing</v>
      </c>
      <c r="D46" s="48" t="str">
        <f>Processes!D44</f>
        <v>PJ,PJa</v>
      </c>
      <c r="E46" s="48" t="str">
        <f>RawDatafrombuFile!S40</f>
        <v>COMODS</v>
      </c>
      <c r="F46" s="48" t="str">
        <f>RawDatafrombuFile!T40</f>
        <v>CEO</v>
      </c>
      <c r="H46" s="53">
        <f>INDEX(RawDatafrombuFile!$H$3:$H$702,MATCH($B46&amp;H$5,RawDatafrombuFile!$A$3:$A$702,0))</f>
        <v>0.357807805516559</v>
      </c>
      <c r="I46" s="53">
        <f>INDEX(RawDatafrombuFile!$H$3:$H$702,MATCH($B46&amp;I$5,RawDatafrombuFile!$A$3:$A$702,0))</f>
        <v>0.87326009841345897</v>
      </c>
      <c r="J46" s="53">
        <f>INDEX(RawDatafrombuFile!$H$3:$H$702,MATCH($B46&amp;J$5,RawDatafrombuFile!$A$3:$A$702,0))</f>
        <v>0.60730371304213104</v>
      </c>
      <c r="K46" s="53">
        <f>INDEX(RawDatafrombuFile!$H$3:$H$702,MATCH($B46&amp;K$5,RawDatafrombuFile!$A$3:$A$702,0))</f>
        <v>0.41630072683222302</v>
      </c>
      <c r="L46" s="53">
        <f>INDEX(RawDatafrombuFile!$H$3:$H$702,MATCH($B46&amp;L$5,RawDatafrombuFile!$A$3:$A$702,0))</f>
        <v>0.74740687462144195</v>
      </c>
      <c r="M46" s="53">
        <f>INDEX(RawDatafrombuFile!$H$3:$H$702,MATCH($B46&amp;M$5,RawDatafrombuFile!$A$3:$A$702,0))</f>
        <v>1</v>
      </c>
      <c r="N46" s="53">
        <f>INDEX(RawDatafrombuFile!$H$3:$H$702,MATCH($B46&amp;N$5,RawDatafrombuFile!$A$3:$A$702,0))</f>
        <v>0.77395013123359602</v>
      </c>
      <c r="O46" s="53">
        <f>INDEX(RawDatafrombuFile!$H$3:$H$702,MATCH($B46&amp;O$5,RawDatafrombuFile!$A$3:$A$702,0))</f>
        <v>0.286190187764991</v>
      </c>
    </row>
    <row r="47" spans="2:15" ht="11.25" customHeight="1" x14ac:dyDescent="0.2">
      <c r="B47" s="48" t="str">
        <f>RawDatafrombuFile!Q41</f>
        <v>CEOELC-E</v>
      </c>
      <c r="C47" s="48" t="str">
        <f>RawDatafrombuFile!R41</f>
        <v>Commercial - Other - Electricity - Existing</v>
      </c>
      <c r="D47" s="48" t="str">
        <f>Processes!D45</f>
        <v>PJ,PJa</v>
      </c>
      <c r="E47" s="48" t="str">
        <f>RawDatafrombuFile!S41</f>
        <v>COMELC</v>
      </c>
      <c r="F47" s="48" t="str">
        <f>RawDatafrombuFile!T41</f>
        <v>CEO</v>
      </c>
      <c r="H47" s="53">
        <f>INDEX(RawDatafrombuFile!$H$3:$H$702,MATCH($B47&amp;H$5,RawDatafrombuFile!$A$3:$A$702,0))</f>
        <v>0.357807805516559</v>
      </c>
      <c r="I47" s="53">
        <f>INDEX(RawDatafrombuFile!$H$3:$H$702,MATCH($B47&amp;I$5,RawDatafrombuFile!$A$3:$A$702,0))</f>
        <v>0.87326009841345897</v>
      </c>
      <c r="J47" s="53">
        <f>INDEX(RawDatafrombuFile!$H$3:$H$702,MATCH($B47&amp;J$5,RawDatafrombuFile!$A$3:$A$702,0))</f>
        <v>0.60730371304213104</v>
      </c>
      <c r="K47" s="53">
        <f>INDEX(RawDatafrombuFile!$H$3:$H$702,MATCH($B47&amp;K$5,RawDatafrombuFile!$A$3:$A$702,0))</f>
        <v>0.41630072683222302</v>
      </c>
      <c r="L47" s="53">
        <f>INDEX(RawDatafrombuFile!$H$3:$H$702,MATCH($B47&amp;L$5,RawDatafrombuFile!$A$3:$A$702,0))</f>
        <v>0.74740687462144195</v>
      </c>
      <c r="M47" s="53">
        <f>INDEX(RawDatafrombuFile!$H$3:$H$702,MATCH($B47&amp;M$5,RawDatafrombuFile!$A$3:$A$702,0))</f>
        <v>1</v>
      </c>
      <c r="N47" s="53">
        <f>INDEX(RawDatafrombuFile!$H$3:$H$702,MATCH($B47&amp;N$5,RawDatafrombuFile!$A$3:$A$702,0))</f>
        <v>0.77395013123359602</v>
      </c>
      <c r="O47" s="53">
        <f>INDEX(RawDatafrombuFile!$H$3:$H$702,MATCH($B47&amp;O$5,RawDatafrombuFile!$A$3:$A$702,0))</f>
        <v>0.286190187764991</v>
      </c>
    </row>
    <row r="48" spans="2:15" ht="11.25" customHeight="1" x14ac:dyDescent="0.2">
      <c r="B48" s="48" t="str">
        <f>RawDatafrombuFile!Q42</f>
        <v>CEOGAS-E</v>
      </c>
      <c r="C48" s="48" t="str">
        <f>RawDatafrombuFile!R42</f>
        <v>Commercial - Other - Gas - Existing</v>
      </c>
      <c r="D48" s="48" t="str">
        <f>Processes!D46</f>
        <v>PJ,PJa</v>
      </c>
      <c r="E48" s="48" t="str">
        <f>RawDatafrombuFile!S42</f>
        <v>COMGAS</v>
      </c>
      <c r="F48" s="48" t="str">
        <f>RawDatafrombuFile!T42</f>
        <v>CEO</v>
      </c>
      <c r="H48" s="53">
        <f>INDEX(RawDatafrombuFile!$H$3:$H$702,MATCH($B48&amp;H$5,RawDatafrombuFile!$A$3:$A$702,0))</f>
        <v>0.357807805516559</v>
      </c>
      <c r="I48" s="53">
        <f>INDEX(RawDatafrombuFile!$H$3:$H$702,MATCH($B48&amp;I$5,RawDatafrombuFile!$A$3:$A$702,0))</f>
        <v>0.87326009841345897</v>
      </c>
      <c r="J48" s="53">
        <f>INDEX(RawDatafrombuFile!$H$3:$H$702,MATCH($B48&amp;J$5,RawDatafrombuFile!$A$3:$A$702,0))</f>
        <v>0.60730371304213104</v>
      </c>
      <c r="K48" s="53">
        <f>INDEX(RawDatafrombuFile!$H$3:$H$702,MATCH($B48&amp;K$5,RawDatafrombuFile!$A$3:$A$702,0))</f>
        <v>0.41630072683222302</v>
      </c>
      <c r="L48" s="53">
        <f>INDEX(RawDatafrombuFile!$H$3:$H$702,MATCH($B48&amp;L$5,RawDatafrombuFile!$A$3:$A$702,0))</f>
        <v>0.74740687462144195</v>
      </c>
      <c r="M48" s="53">
        <f>INDEX(RawDatafrombuFile!$H$3:$H$702,MATCH($B48&amp;M$5,RawDatafrombuFile!$A$3:$A$702,0))</f>
        <v>1</v>
      </c>
      <c r="N48" s="53">
        <f>INDEX(RawDatafrombuFile!$H$3:$H$702,MATCH($B48&amp;N$5,RawDatafrombuFile!$A$3:$A$702,0))</f>
        <v>0.77395013123359602</v>
      </c>
      <c r="O48" s="53">
        <f>INDEX(RawDatafrombuFile!$H$3:$H$702,MATCH($B48&amp;O$5,RawDatafrombuFile!$A$3:$A$702,0))</f>
        <v>0.286190187764991</v>
      </c>
    </row>
    <row r="49" spans="2:15" ht="11.25" customHeight="1" x14ac:dyDescent="0.2">
      <c r="B49" s="48" t="str">
        <f>RawDatafrombuFile!Q43</f>
        <v>CEOOGS-E</v>
      </c>
      <c r="C49" s="48" t="str">
        <f>RawDatafrombuFile!R43</f>
        <v>Commercial - Other - Oil Gasoline - Existing</v>
      </c>
      <c r="D49" s="48" t="str">
        <f>Processes!D47</f>
        <v>PJ,PJa</v>
      </c>
      <c r="E49" s="48" t="str">
        <f>RawDatafrombuFile!S43</f>
        <v>COMOGS</v>
      </c>
      <c r="F49" s="48" t="str">
        <f>RawDatafrombuFile!T43</f>
        <v>CEO</v>
      </c>
      <c r="H49" s="53">
        <f>INDEX(RawDatafrombuFile!$H$3:$H$702,MATCH($B49&amp;H$5,RawDatafrombuFile!$A$3:$A$702,0))</f>
        <v>0.357807805516559</v>
      </c>
      <c r="I49" s="53">
        <f>INDEX(RawDatafrombuFile!$H$3:$H$702,MATCH($B49&amp;I$5,RawDatafrombuFile!$A$3:$A$702,0))</f>
        <v>0.87326009841345897</v>
      </c>
      <c r="J49" s="53">
        <f>INDEX(RawDatafrombuFile!$H$3:$H$702,MATCH($B49&amp;J$5,RawDatafrombuFile!$A$3:$A$702,0))</f>
        <v>0.60730371304213104</v>
      </c>
      <c r="K49" s="53">
        <f>INDEX(RawDatafrombuFile!$H$3:$H$702,MATCH($B49&amp;K$5,RawDatafrombuFile!$A$3:$A$702,0))</f>
        <v>0.41630072683222302</v>
      </c>
      <c r="L49" s="53">
        <f>INDEX(RawDatafrombuFile!$H$3:$H$702,MATCH($B49&amp;L$5,RawDatafrombuFile!$A$3:$A$702,0))</f>
        <v>0.74740687462144195</v>
      </c>
      <c r="M49" s="53">
        <f>INDEX(RawDatafrombuFile!$H$3:$H$702,MATCH($B49&amp;M$5,RawDatafrombuFile!$A$3:$A$702,0))</f>
        <v>1</v>
      </c>
      <c r="N49" s="53">
        <f>INDEX(RawDatafrombuFile!$H$3:$H$702,MATCH($B49&amp;N$5,RawDatafrombuFile!$A$3:$A$702,0))</f>
        <v>0.77395013123359602</v>
      </c>
      <c r="O49" s="53">
        <f>INDEX(RawDatafrombuFile!$H$3:$H$702,MATCH($B49&amp;O$5,RawDatafrombuFile!$A$3:$A$702,0))</f>
        <v>0.286190187764991</v>
      </c>
    </row>
    <row r="50" spans="2:15" ht="11.25" customHeight="1" x14ac:dyDescent="0.2">
      <c r="B50" s="48" t="str">
        <f>RawDatafrombuFile!Q44</f>
        <v>CEOOHF-E</v>
      </c>
      <c r="C50" s="48" t="str">
        <f>RawDatafrombuFile!R44</f>
        <v>Commercial - Other - Oil HFO - Existing</v>
      </c>
      <c r="D50" s="48" t="str">
        <f>Processes!D48</f>
        <v>PJ,PJa</v>
      </c>
      <c r="E50" s="48" t="str">
        <f>RawDatafrombuFile!S44</f>
        <v>COMOHF</v>
      </c>
      <c r="F50" s="48" t="str">
        <f>RawDatafrombuFile!T44</f>
        <v>CEO</v>
      </c>
      <c r="H50" s="53">
        <f>INDEX(RawDatafrombuFile!$H$3:$H$702,MATCH($B50&amp;H$5,RawDatafrombuFile!$A$3:$A$702,0))</f>
        <v>0.357807805516559</v>
      </c>
      <c r="I50" s="53">
        <f>INDEX(RawDatafrombuFile!$H$3:$H$702,MATCH($B50&amp;I$5,RawDatafrombuFile!$A$3:$A$702,0))</f>
        <v>0.87326009841345897</v>
      </c>
      <c r="J50" s="53">
        <f>INDEX(RawDatafrombuFile!$H$3:$H$702,MATCH($B50&amp;J$5,RawDatafrombuFile!$A$3:$A$702,0))</f>
        <v>0.60730371304213104</v>
      </c>
      <c r="K50" s="53">
        <f>INDEX(RawDatafrombuFile!$H$3:$H$702,MATCH($B50&amp;K$5,RawDatafrombuFile!$A$3:$A$702,0))</f>
        <v>0.41630072683222302</v>
      </c>
      <c r="L50" s="53">
        <f>INDEX(RawDatafrombuFile!$H$3:$H$702,MATCH($B50&amp;L$5,RawDatafrombuFile!$A$3:$A$702,0))</f>
        <v>0.74740687462144195</v>
      </c>
      <c r="M50" s="53">
        <f>INDEX(RawDatafrombuFile!$H$3:$H$702,MATCH($B50&amp;M$5,RawDatafrombuFile!$A$3:$A$702,0))</f>
        <v>1</v>
      </c>
      <c r="N50" s="53">
        <f>INDEX(RawDatafrombuFile!$H$3:$H$702,MATCH($B50&amp;N$5,RawDatafrombuFile!$A$3:$A$702,0))</f>
        <v>0.77395013123359602</v>
      </c>
      <c r="O50" s="53">
        <f>INDEX(RawDatafrombuFile!$H$3:$H$702,MATCH($B50&amp;O$5,RawDatafrombuFile!$A$3:$A$702,0))</f>
        <v>0.286190187764991</v>
      </c>
    </row>
    <row r="51" spans="2:15" ht="11.25" customHeight="1" x14ac:dyDescent="0.2">
      <c r="B51" s="48" t="str">
        <f>RawDatafrombuFile!Q45</f>
        <v>CEOOKE-E</v>
      </c>
      <c r="C51" s="48" t="str">
        <f>RawDatafrombuFile!R45</f>
        <v>Commercial - Other - Oil Paraffin - Existing</v>
      </c>
      <c r="D51" s="48" t="str">
        <f>Processes!D49</f>
        <v>PJ,PJa</v>
      </c>
      <c r="E51" s="48" t="str">
        <f>RawDatafrombuFile!S45</f>
        <v>COMOKE</v>
      </c>
      <c r="F51" s="48" t="str">
        <f>RawDatafrombuFile!T45</f>
        <v>CEO</v>
      </c>
      <c r="H51" s="53">
        <f>INDEX(RawDatafrombuFile!$H$3:$H$702,MATCH($B51&amp;H$5,RawDatafrombuFile!$A$3:$A$702,0))</f>
        <v>0.357807805516559</v>
      </c>
      <c r="I51" s="53">
        <f>INDEX(RawDatafrombuFile!$H$3:$H$702,MATCH($B51&amp;I$5,RawDatafrombuFile!$A$3:$A$702,0))</f>
        <v>0.87326009841345897</v>
      </c>
      <c r="J51" s="53">
        <f>INDEX(RawDatafrombuFile!$H$3:$H$702,MATCH($B51&amp;J$5,RawDatafrombuFile!$A$3:$A$702,0))</f>
        <v>0.60730371304213104</v>
      </c>
      <c r="K51" s="53">
        <f>INDEX(RawDatafrombuFile!$H$3:$H$702,MATCH($B51&amp;K$5,RawDatafrombuFile!$A$3:$A$702,0))</f>
        <v>0.41630072683222302</v>
      </c>
      <c r="L51" s="53">
        <f>INDEX(RawDatafrombuFile!$H$3:$H$702,MATCH($B51&amp;L$5,RawDatafrombuFile!$A$3:$A$702,0))</f>
        <v>0.74740687462144195</v>
      </c>
      <c r="M51" s="53">
        <f>INDEX(RawDatafrombuFile!$H$3:$H$702,MATCH($B51&amp;M$5,RawDatafrombuFile!$A$3:$A$702,0))</f>
        <v>1</v>
      </c>
      <c r="N51" s="53">
        <f>INDEX(RawDatafrombuFile!$H$3:$H$702,MATCH($B51&amp;N$5,RawDatafrombuFile!$A$3:$A$702,0))</f>
        <v>0.77395013123359602</v>
      </c>
      <c r="O51" s="53">
        <f>INDEX(RawDatafrombuFile!$H$3:$H$702,MATCH($B51&amp;O$5,RawDatafrombuFile!$A$3:$A$702,0))</f>
        <v>0.286190187764991</v>
      </c>
    </row>
    <row r="52" spans="2:15" ht="11.25" customHeight="1" x14ac:dyDescent="0.2">
      <c r="B52" s="48" t="str">
        <f>RawDatafrombuFile!Q46</f>
        <v>CNCELCCHIL-E</v>
      </c>
      <c r="C52" s="48" t="str">
        <f>RawDatafrombuFile!R46</f>
        <v>Commercial - Cooling - Electricity - Chiller - Existing</v>
      </c>
      <c r="D52" s="48" t="str">
        <f>Processes!D50</f>
        <v>PJ,PJa</v>
      </c>
      <c r="E52" s="48" t="str">
        <f>RawDatafrombuFile!S46</f>
        <v>COMELC</v>
      </c>
      <c r="F52" s="48" t="str">
        <f>RawDatafrombuFile!T46</f>
        <v>CNC</v>
      </c>
      <c r="H52" s="53">
        <f>INDEX(RawDatafrombuFile!$H$3:$H$702,MATCH($B52&amp;H$5,RawDatafrombuFile!$A$3:$A$702,0))</f>
        <v>0.61396175542450904</v>
      </c>
      <c r="I52" s="53">
        <f>INDEX(RawDatafrombuFile!$H$3:$H$702,MATCH($B52&amp;I$5,RawDatafrombuFile!$A$3:$A$702,0))</f>
        <v>0.96798802092640601</v>
      </c>
      <c r="J52" s="53">
        <f>INDEX(RawDatafrombuFile!$H$3:$H$702,MATCH($B52&amp;J$5,RawDatafrombuFile!$A$3:$A$702,0))</f>
        <v>1</v>
      </c>
      <c r="K52" s="53">
        <f>INDEX(RawDatafrombuFile!$H$3:$H$702,MATCH($B52&amp;K$5,RawDatafrombuFile!$A$3:$A$702,0))</f>
        <v>0.51515959687590895</v>
      </c>
      <c r="L52" s="53">
        <f>INDEX(RawDatafrombuFile!$H$3:$H$702,MATCH($B52&amp;L$5,RawDatafrombuFile!$A$3:$A$702,0))</f>
        <v>0.53967544063586603</v>
      </c>
      <c r="M52" s="53">
        <f>INDEX(RawDatafrombuFile!$H$3:$H$702,MATCH($B52&amp;M$5,RawDatafrombuFile!$A$3:$A$702,0))</f>
        <v>0.92945400799656297</v>
      </c>
      <c r="N52" s="53">
        <f>INDEX(RawDatafrombuFile!$H$3:$H$702,MATCH($B52&amp;N$5,RawDatafrombuFile!$A$3:$A$702,0))</f>
        <v>0.91743735315041197</v>
      </c>
      <c r="O52" s="53">
        <f>INDEX(RawDatafrombuFile!$H$3:$H$702,MATCH($B52&amp;O$5,RawDatafrombuFile!$A$3:$A$702,0))</f>
        <v>0.59720595399256704</v>
      </c>
    </row>
    <row r="53" spans="2:15" ht="11.25" customHeight="1" x14ac:dyDescent="0.2">
      <c r="B53" s="48" t="str">
        <f>RawDatafrombuFile!Q47</f>
        <v>CNCELCCEN-E</v>
      </c>
      <c r="C53" s="48" t="str">
        <f>RawDatafrombuFile!R47</f>
        <v>Commercial - Cooling - Electricity - Central - Existing</v>
      </c>
      <c r="D53" s="48" t="str">
        <f>Processes!D51</f>
        <v>PJ,PJa</v>
      </c>
      <c r="E53" s="48" t="str">
        <f>RawDatafrombuFile!S47</f>
        <v>COMELC</v>
      </c>
      <c r="F53" s="48" t="str">
        <f>RawDatafrombuFile!T47</f>
        <v>CNC</v>
      </c>
      <c r="H53" s="53">
        <f>INDEX(RawDatafrombuFile!$H$3:$H$702,MATCH($B53&amp;H$5,RawDatafrombuFile!$A$3:$A$702,0))</f>
        <v>0.61396175542450904</v>
      </c>
      <c r="I53" s="53">
        <f>INDEX(RawDatafrombuFile!$H$3:$H$702,MATCH($B53&amp;I$5,RawDatafrombuFile!$A$3:$A$702,0))</f>
        <v>0.96798802092640601</v>
      </c>
      <c r="J53" s="53">
        <f>INDEX(RawDatafrombuFile!$H$3:$H$702,MATCH($B53&amp;J$5,RawDatafrombuFile!$A$3:$A$702,0))</f>
        <v>1</v>
      </c>
      <c r="K53" s="53">
        <f>INDEX(RawDatafrombuFile!$H$3:$H$702,MATCH($B53&amp;K$5,RawDatafrombuFile!$A$3:$A$702,0))</f>
        <v>0.51515959687590895</v>
      </c>
      <c r="L53" s="53">
        <f>INDEX(RawDatafrombuFile!$H$3:$H$702,MATCH($B53&amp;L$5,RawDatafrombuFile!$A$3:$A$702,0))</f>
        <v>0.53967544063586603</v>
      </c>
      <c r="M53" s="53">
        <f>INDEX(RawDatafrombuFile!$H$3:$H$702,MATCH($B53&amp;M$5,RawDatafrombuFile!$A$3:$A$702,0))</f>
        <v>0.92945400799656297</v>
      </c>
      <c r="N53" s="53">
        <f>INDEX(RawDatafrombuFile!$H$3:$H$702,MATCH($B53&amp;N$5,RawDatafrombuFile!$A$3:$A$702,0))</f>
        <v>0.91743735315041197</v>
      </c>
      <c r="O53" s="53">
        <f>INDEX(RawDatafrombuFile!$H$3:$H$702,MATCH($B53&amp;O$5,RawDatafrombuFile!$A$3:$A$702,0))</f>
        <v>0.59720595399256704</v>
      </c>
    </row>
    <row r="54" spans="2:15" ht="11.25" customHeight="1" x14ac:dyDescent="0.2">
      <c r="B54" s="48" t="str">
        <f>RawDatafrombuFile!Q48</f>
        <v>CNCELCHP-E</v>
      </c>
      <c r="C54" s="48" t="str">
        <f>RawDatafrombuFile!R48</f>
        <v>Commercial - Cooling - Electricity - Heat Pump - Existing</v>
      </c>
      <c r="D54" s="48" t="str">
        <f>Processes!D52</f>
        <v>PJ,PJa</v>
      </c>
      <c r="E54" s="48" t="str">
        <f>RawDatafrombuFile!S48</f>
        <v>COMELC</v>
      </c>
      <c r="F54" s="48" t="str">
        <f>RawDatafrombuFile!T48</f>
        <v>CNC</v>
      </c>
      <c r="H54" s="53">
        <f>INDEX(RawDatafrombuFile!$H$3:$H$702,MATCH($B54&amp;H$5,RawDatafrombuFile!$A$3:$A$702,0))</f>
        <v>0.61396175542450904</v>
      </c>
      <c r="I54" s="53">
        <f>INDEX(RawDatafrombuFile!$H$3:$H$702,MATCH($B54&amp;I$5,RawDatafrombuFile!$A$3:$A$702,0))</f>
        <v>0.96798802092640601</v>
      </c>
      <c r="J54" s="53">
        <f>INDEX(RawDatafrombuFile!$H$3:$H$702,MATCH($B54&amp;J$5,RawDatafrombuFile!$A$3:$A$702,0))</f>
        <v>1</v>
      </c>
      <c r="K54" s="53">
        <f>INDEX(RawDatafrombuFile!$H$3:$H$702,MATCH($B54&amp;K$5,RawDatafrombuFile!$A$3:$A$702,0))</f>
        <v>0.51515959687590895</v>
      </c>
      <c r="L54" s="53">
        <f>INDEX(RawDatafrombuFile!$H$3:$H$702,MATCH($B54&amp;L$5,RawDatafrombuFile!$A$3:$A$702,0))</f>
        <v>0.53967544063586603</v>
      </c>
      <c r="M54" s="53">
        <f>INDEX(RawDatafrombuFile!$H$3:$H$702,MATCH($B54&amp;M$5,RawDatafrombuFile!$A$3:$A$702,0))</f>
        <v>0.92945400799656297</v>
      </c>
      <c r="N54" s="53">
        <f>INDEX(RawDatafrombuFile!$H$3:$H$702,MATCH($B54&amp;N$5,RawDatafrombuFile!$A$3:$A$702,0))</f>
        <v>0.91743735315041197</v>
      </c>
      <c r="O54" s="53">
        <f>INDEX(RawDatafrombuFile!$H$3:$H$702,MATCH($B54&amp;O$5,RawDatafrombuFile!$A$3:$A$702,0))</f>
        <v>0.59720595399256704</v>
      </c>
    </row>
    <row r="55" spans="2:15" ht="11.25" customHeight="1" x14ac:dyDescent="0.2">
      <c r="B55" s="48" t="str">
        <f>RawDatafrombuFile!Q49</f>
        <v>CNCELCROOM-E</v>
      </c>
      <c r="C55" s="48" t="str">
        <f>RawDatafrombuFile!R49</f>
        <v>Commercial - Cooling - Electricity - Room - Existing</v>
      </c>
      <c r="D55" s="48" t="str">
        <f>Processes!D53</f>
        <v>PJ,PJa</v>
      </c>
      <c r="E55" s="48" t="str">
        <f>RawDatafrombuFile!S49</f>
        <v>COMELC</v>
      </c>
      <c r="F55" s="48" t="str">
        <f>RawDatafrombuFile!T49</f>
        <v>CNC</v>
      </c>
      <c r="H55" s="53">
        <f>INDEX(RawDatafrombuFile!$H$3:$H$702,MATCH($B55&amp;H$5,RawDatafrombuFile!$A$3:$A$702,0))</f>
        <v>0.61396175542450904</v>
      </c>
      <c r="I55" s="53">
        <f>INDEX(RawDatafrombuFile!$H$3:$H$702,MATCH($B55&amp;I$5,RawDatafrombuFile!$A$3:$A$702,0))</f>
        <v>0.96798802092640601</v>
      </c>
      <c r="J55" s="53">
        <f>INDEX(RawDatafrombuFile!$H$3:$H$702,MATCH($B55&amp;J$5,RawDatafrombuFile!$A$3:$A$702,0))</f>
        <v>1</v>
      </c>
      <c r="K55" s="53">
        <f>INDEX(RawDatafrombuFile!$H$3:$H$702,MATCH($B55&amp;K$5,RawDatafrombuFile!$A$3:$A$702,0))</f>
        <v>0.51515959687590895</v>
      </c>
      <c r="L55" s="53">
        <f>INDEX(RawDatafrombuFile!$H$3:$H$702,MATCH($B55&amp;L$5,RawDatafrombuFile!$A$3:$A$702,0))</f>
        <v>0.53967544063586603</v>
      </c>
      <c r="M55" s="53">
        <f>INDEX(RawDatafrombuFile!$H$3:$H$702,MATCH($B55&amp;M$5,RawDatafrombuFile!$A$3:$A$702,0))</f>
        <v>0.92945400799656297</v>
      </c>
      <c r="N55" s="53">
        <f>INDEX(RawDatafrombuFile!$H$3:$H$702,MATCH($B55&amp;N$5,RawDatafrombuFile!$A$3:$A$702,0))</f>
        <v>0.91743735315041197</v>
      </c>
      <c r="O55" s="53">
        <f>INDEX(RawDatafrombuFile!$H$3:$H$702,MATCH($B55&amp;O$5,RawDatafrombuFile!$A$3:$A$702,0))</f>
        <v>0.59720595399256704</v>
      </c>
    </row>
    <row r="56" spans="2:15" ht="11.25" customHeight="1" x14ac:dyDescent="0.2">
      <c r="B56" s="48" t="str">
        <f>RawDatafrombuFile!Q50</f>
        <v>CNCELCCEN-N</v>
      </c>
      <c r="C56" s="48" t="str">
        <f>RawDatafrombuFile!R50</f>
        <v>Commercial - Cooling - Electricity - Central - New</v>
      </c>
      <c r="D56" s="48" t="str">
        <f>Processes!D54</f>
        <v>PJ,PJa</v>
      </c>
      <c r="E56" s="48" t="str">
        <f>RawDatafrombuFile!S50</f>
        <v>COMELC</v>
      </c>
      <c r="F56" s="48" t="str">
        <f>RawDatafrombuFile!T50</f>
        <v>CNC</v>
      </c>
      <c r="H56" s="53">
        <f>INDEX(RawDatafrombuFile!$H$3:$H$702,MATCH($B56&amp;H$5,RawDatafrombuFile!$A$3:$A$702,0))</f>
        <v>0.61396175542450904</v>
      </c>
      <c r="I56" s="53">
        <f>INDEX(RawDatafrombuFile!$H$3:$H$702,MATCH($B56&amp;I$5,RawDatafrombuFile!$A$3:$A$702,0))</f>
        <v>0.96798802092640601</v>
      </c>
      <c r="J56" s="53">
        <f>INDEX(RawDatafrombuFile!$H$3:$H$702,MATCH($B56&amp;J$5,RawDatafrombuFile!$A$3:$A$702,0))</f>
        <v>1</v>
      </c>
      <c r="K56" s="53">
        <f>INDEX(RawDatafrombuFile!$H$3:$H$702,MATCH($B56&amp;K$5,RawDatafrombuFile!$A$3:$A$702,0))</f>
        <v>0.51515959687590895</v>
      </c>
      <c r="L56" s="53">
        <f>INDEX(RawDatafrombuFile!$H$3:$H$702,MATCH($B56&amp;L$5,RawDatafrombuFile!$A$3:$A$702,0))</f>
        <v>0.53967544063586603</v>
      </c>
      <c r="M56" s="53">
        <f>INDEX(RawDatafrombuFile!$H$3:$H$702,MATCH($B56&amp;M$5,RawDatafrombuFile!$A$3:$A$702,0))</f>
        <v>0.92945400799656297</v>
      </c>
      <c r="N56" s="53">
        <f>INDEX(RawDatafrombuFile!$H$3:$H$702,MATCH($B56&amp;N$5,RawDatafrombuFile!$A$3:$A$702,0))</f>
        <v>0.91743735315041197</v>
      </c>
      <c r="O56" s="53">
        <f>INDEX(RawDatafrombuFile!$H$3:$H$702,MATCH($B56&amp;O$5,RawDatafrombuFile!$A$3:$A$702,0))</f>
        <v>0.59720595399256704</v>
      </c>
    </row>
    <row r="57" spans="2:15" ht="11.25" customHeight="1" x14ac:dyDescent="0.2">
      <c r="B57" s="48" t="str">
        <f>RawDatafrombuFile!Q51</f>
        <v>CNCELCHP-N</v>
      </c>
      <c r="C57" s="48" t="str">
        <f>RawDatafrombuFile!R51</f>
        <v>Commercial - Cooling - Electricity - Heat Pump - New</v>
      </c>
      <c r="D57" s="48" t="str">
        <f>Processes!D55</f>
        <v>PJ,PJa</v>
      </c>
      <c r="E57" s="48" t="str">
        <f>RawDatafrombuFile!S51</f>
        <v>COMELC</v>
      </c>
      <c r="F57" s="48" t="str">
        <f>RawDatafrombuFile!T51</f>
        <v>CNC</v>
      </c>
      <c r="H57" s="53">
        <f>INDEX(RawDatafrombuFile!$H$3:$H$702,MATCH($B57&amp;H$5,RawDatafrombuFile!$A$3:$A$702,0))</f>
        <v>0.61396175542450904</v>
      </c>
      <c r="I57" s="53">
        <f>INDEX(RawDatafrombuFile!$H$3:$H$702,MATCH($B57&amp;I$5,RawDatafrombuFile!$A$3:$A$702,0))</f>
        <v>0.96798802092640601</v>
      </c>
      <c r="J57" s="53">
        <f>INDEX(RawDatafrombuFile!$H$3:$H$702,MATCH($B57&amp;J$5,RawDatafrombuFile!$A$3:$A$702,0))</f>
        <v>1</v>
      </c>
      <c r="K57" s="53">
        <f>INDEX(RawDatafrombuFile!$H$3:$H$702,MATCH($B57&amp;K$5,RawDatafrombuFile!$A$3:$A$702,0))</f>
        <v>0.51515959687590895</v>
      </c>
      <c r="L57" s="53">
        <f>INDEX(RawDatafrombuFile!$H$3:$H$702,MATCH($B57&amp;L$5,RawDatafrombuFile!$A$3:$A$702,0))</f>
        <v>0.53967544063586603</v>
      </c>
      <c r="M57" s="53">
        <f>INDEX(RawDatafrombuFile!$H$3:$H$702,MATCH($B57&amp;M$5,RawDatafrombuFile!$A$3:$A$702,0))</f>
        <v>0.92945400799656297</v>
      </c>
      <c r="N57" s="53">
        <f>INDEX(RawDatafrombuFile!$H$3:$H$702,MATCH($B57&amp;N$5,RawDatafrombuFile!$A$3:$A$702,0))</f>
        <v>0.91743735315041197</v>
      </c>
      <c r="O57" s="53">
        <f>INDEX(RawDatafrombuFile!$H$3:$H$702,MATCH($B57&amp;O$5,RawDatafrombuFile!$A$3:$A$702,0))</f>
        <v>0.59720595399256704</v>
      </c>
    </row>
    <row r="58" spans="2:15" ht="11.25" customHeight="1" x14ac:dyDescent="0.2">
      <c r="B58" s="48" t="str">
        <f>RawDatafrombuFile!Q52</f>
        <v>CNHCOA-E</v>
      </c>
      <c r="C58" s="48" t="str">
        <f>RawDatafrombuFile!R52</f>
        <v>Commercial - Space Heating - Coal - Existing</v>
      </c>
      <c r="D58" s="48" t="str">
        <f>Processes!D56</f>
        <v>PJ,PJa</v>
      </c>
      <c r="E58" s="48" t="str">
        <f>RawDatafrombuFile!S52</f>
        <v>COMCOA</v>
      </c>
      <c r="F58" s="48" t="str">
        <f>RawDatafrombuFile!T52</f>
        <v>CNH</v>
      </c>
      <c r="H58" s="53">
        <f>INDEX(RawDatafrombuFile!$H$3:$H$702,MATCH($B58&amp;H$5,RawDatafrombuFile!$A$3:$A$702,0))</f>
        <v>0.27114675937586502</v>
      </c>
      <c r="I58" s="53">
        <f>INDEX(RawDatafrombuFile!$H$3:$H$702,MATCH($B58&amp;I$5,RawDatafrombuFile!$A$3:$A$702,0))</f>
        <v>0.42749754810297602</v>
      </c>
      <c r="J58" s="53">
        <f>INDEX(RawDatafrombuFile!$H$3:$H$702,MATCH($B58&amp;J$5,RawDatafrombuFile!$A$3:$A$702,0))</f>
        <v>0.44165516644278402</v>
      </c>
      <c r="K58" s="53">
        <f>INDEX(RawDatafrombuFile!$H$3:$H$702,MATCH($B58&amp;K$5,RawDatafrombuFile!$A$3:$A$702,0))</f>
        <v>0.55427854241877295</v>
      </c>
      <c r="L58" s="53">
        <f>INDEX(RawDatafrombuFile!$H$3:$H$702,MATCH($B58&amp;L$5,RawDatafrombuFile!$A$3:$A$702,0))</f>
        <v>0.58053643953068601</v>
      </c>
      <c r="M58" s="53">
        <f>INDEX(RawDatafrombuFile!$H$3:$H$702,MATCH($B58&amp;M$5,RawDatafrombuFile!$A$3:$A$702,0))</f>
        <v>1</v>
      </c>
      <c r="N58" s="53">
        <f>INDEX(RawDatafrombuFile!$H$3:$H$702,MATCH($B58&amp;N$5,RawDatafrombuFile!$A$3:$A$702,0))</f>
        <v>0.98713898916967502</v>
      </c>
      <c r="O58" s="53">
        <f>INDEX(RawDatafrombuFile!$H$3:$H$702,MATCH($B58&amp;O$5,RawDatafrombuFile!$A$3:$A$702,0))</f>
        <v>0.64262748194945896</v>
      </c>
    </row>
    <row r="59" spans="2:15" ht="11.25" customHeight="1" x14ac:dyDescent="0.2">
      <c r="B59" s="48" t="str">
        <f>RawDatafrombuFile!Q53</f>
        <v>CNHELC-E</v>
      </c>
      <c r="C59" s="48" t="str">
        <f>RawDatafrombuFile!R53</f>
        <v>Commercial - Space Heating - Electricity - Existing</v>
      </c>
      <c r="D59" s="48" t="str">
        <f>Processes!D57</f>
        <v>PJ,PJa</v>
      </c>
      <c r="E59" s="48" t="str">
        <f>RawDatafrombuFile!S53</f>
        <v>COMELC</v>
      </c>
      <c r="F59" s="48" t="str">
        <f>RawDatafrombuFile!T53</f>
        <v>CNH</v>
      </c>
      <c r="H59" s="53">
        <f>INDEX(RawDatafrombuFile!$H$3:$H$702,MATCH($B59&amp;H$5,RawDatafrombuFile!$A$3:$A$702,0))</f>
        <v>0.27114675937586502</v>
      </c>
      <c r="I59" s="53">
        <f>INDEX(RawDatafrombuFile!$H$3:$H$702,MATCH($B59&amp;I$5,RawDatafrombuFile!$A$3:$A$702,0))</f>
        <v>0.42749754810297602</v>
      </c>
      <c r="J59" s="53">
        <f>INDEX(RawDatafrombuFile!$H$3:$H$702,MATCH($B59&amp;J$5,RawDatafrombuFile!$A$3:$A$702,0))</f>
        <v>0.44165516644278402</v>
      </c>
      <c r="K59" s="53">
        <f>INDEX(RawDatafrombuFile!$H$3:$H$702,MATCH($B59&amp;K$5,RawDatafrombuFile!$A$3:$A$702,0))</f>
        <v>0.55427854241877295</v>
      </c>
      <c r="L59" s="53">
        <f>INDEX(RawDatafrombuFile!$H$3:$H$702,MATCH($B59&amp;L$5,RawDatafrombuFile!$A$3:$A$702,0))</f>
        <v>0.58053643953068601</v>
      </c>
      <c r="M59" s="53">
        <f>INDEX(RawDatafrombuFile!$H$3:$H$702,MATCH($B59&amp;M$5,RawDatafrombuFile!$A$3:$A$702,0))</f>
        <v>1</v>
      </c>
      <c r="N59" s="53">
        <f>INDEX(RawDatafrombuFile!$H$3:$H$702,MATCH($B59&amp;N$5,RawDatafrombuFile!$A$3:$A$702,0))</f>
        <v>0.98713898916967502</v>
      </c>
      <c r="O59" s="53">
        <f>INDEX(RawDatafrombuFile!$H$3:$H$702,MATCH($B59&amp;O$5,RawDatafrombuFile!$A$3:$A$702,0))</f>
        <v>0.64262748194945896</v>
      </c>
    </row>
    <row r="60" spans="2:15" ht="11.25" customHeight="1" x14ac:dyDescent="0.2">
      <c r="B60" s="48" t="str">
        <f>RawDatafrombuFile!Q54</f>
        <v>CNHGAS-E</v>
      </c>
      <c r="C60" s="48" t="str">
        <f>RawDatafrombuFile!R54</f>
        <v>Commercial - Space Heating - Gas - Existing</v>
      </c>
      <c r="D60" s="48" t="str">
        <f>Processes!D58</f>
        <v>PJ,PJa</v>
      </c>
      <c r="E60" s="48" t="str">
        <f>RawDatafrombuFile!S54</f>
        <v>COMGAS</v>
      </c>
      <c r="F60" s="48" t="str">
        <f>RawDatafrombuFile!T54</f>
        <v>CNH</v>
      </c>
      <c r="H60" s="53">
        <f>INDEX(RawDatafrombuFile!$H$3:$H$702,MATCH($B60&amp;H$5,RawDatafrombuFile!$A$3:$A$702,0))</f>
        <v>0.27114675937586502</v>
      </c>
      <c r="I60" s="53">
        <f>INDEX(RawDatafrombuFile!$H$3:$H$702,MATCH($B60&amp;I$5,RawDatafrombuFile!$A$3:$A$702,0))</f>
        <v>0.42749754810297602</v>
      </c>
      <c r="J60" s="53">
        <f>INDEX(RawDatafrombuFile!$H$3:$H$702,MATCH($B60&amp;J$5,RawDatafrombuFile!$A$3:$A$702,0))</f>
        <v>0.44165516644278402</v>
      </c>
      <c r="K60" s="53">
        <f>INDEX(RawDatafrombuFile!$H$3:$H$702,MATCH($B60&amp;K$5,RawDatafrombuFile!$A$3:$A$702,0))</f>
        <v>0.55427854241877295</v>
      </c>
      <c r="L60" s="53">
        <f>INDEX(RawDatafrombuFile!$H$3:$H$702,MATCH($B60&amp;L$5,RawDatafrombuFile!$A$3:$A$702,0))</f>
        <v>0.58053643953068601</v>
      </c>
      <c r="M60" s="53">
        <f>INDEX(RawDatafrombuFile!$H$3:$H$702,MATCH($B60&amp;M$5,RawDatafrombuFile!$A$3:$A$702,0))</f>
        <v>1</v>
      </c>
      <c r="N60" s="53">
        <f>INDEX(RawDatafrombuFile!$H$3:$H$702,MATCH($B60&amp;N$5,RawDatafrombuFile!$A$3:$A$702,0))</f>
        <v>0.98713898916967502</v>
      </c>
      <c r="O60" s="53">
        <f>INDEX(RawDatafrombuFile!$H$3:$H$702,MATCH($B60&amp;O$5,RawDatafrombuFile!$A$3:$A$702,0))</f>
        <v>0.64262748194945896</v>
      </c>
    </row>
    <row r="61" spans="2:15" ht="11.25" customHeight="1" x14ac:dyDescent="0.2">
      <c r="B61" s="48" t="str">
        <f>RawDatafrombuFile!Q55</f>
        <v>CNHELC-N</v>
      </c>
      <c r="C61" s="48" t="str">
        <f>RawDatafrombuFile!R55</f>
        <v>Commercial - Space Heating - Electricity - New</v>
      </c>
      <c r="D61" s="48" t="str">
        <f>Processes!D59</f>
        <v>PJ,PJa</v>
      </c>
      <c r="E61" s="48" t="str">
        <f>RawDatafrombuFile!S55</f>
        <v>COMELC</v>
      </c>
      <c r="F61" s="48" t="str">
        <f>RawDatafrombuFile!T55</f>
        <v>CNH</v>
      </c>
      <c r="H61" s="53">
        <f>INDEX(RawDatafrombuFile!$H$3:$H$702,MATCH($B61&amp;H$5,RawDatafrombuFile!$A$3:$A$702,0))</f>
        <v>0.27114675937586502</v>
      </c>
      <c r="I61" s="53">
        <f>INDEX(RawDatafrombuFile!$H$3:$H$702,MATCH($B61&amp;I$5,RawDatafrombuFile!$A$3:$A$702,0))</f>
        <v>0.42749754810297602</v>
      </c>
      <c r="J61" s="53">
        <f>INDEX(RawDatafrombuFile!$H$3:$H$702,MATCH($B61&amp;J$5,RawDatafrombuFile!$A$3:$A$702,0))</f>
        <v>0.44165516644278402</v>
      </c>
      <c r="K61" s="53">
        <f>INDEX(RawDatafrombuFile!$H$3:$H$702,MATCH($B61&amp;K$5,RawDatafrombuFile!$A$3:$A$702,0))</f>
        <v>0.55427854241877295</v>
      </c>
      <c r="L61" s="53">
        <f>INDEX(RawDatafrombuFile!$H$3:$H$702,MATCH($B61&amp;L$5,RawDatafrombuFile!$A$3:$A$702,0))</f>
        <v>0.58053643953068601</v>
      </c>
      <c r="M61" s="53">
        <f>INDEX(RawDatafrombuFile!$H$3:$H$702,MATCH($B61&amp;M$5,RawDatafrombuFile!$A$3:$A$702,0))</f>
        <v>1</v>
      </c>
      <c r="N61" s="53">
        <f>INDEX(RawDatafrombuFile!$H$3:$H$702,MATCH($B61&amp;N$5,RawDatafrombuFile!$A$3:$A$702,0))</f>
        <v>0.98713898916967502</v>
      </c>
      <c r="O61" s="53">
        <f>INDEX(RawDatafrombuFile!$H$3:$H$702,MATCH($B61&amp;O$5,RawDatafrombuFile!$A$3:$A$702,0))</f>
        <v>0.64262748194945896</v>
      </c>
    </row>
    <row r="62" spans="2:15" ht="11.25" customHeight="1" x14ac:dyDescent="0.2">
      <c r="B62" s="48" t="str">
        <f>RawDatafrombuFile!Q56</f>
        <v>CNHGAS-N</v>
      </c>
      <c r="C62" s="48" t="str">
        <f>RawDatafrombuFile!R56</f>
        <v>Commercial - Space Heating - Gas - New</v>
      </c>
      <c r="D62" s="48" t="str">
        <f>Processes!D60</f>
        <v>PJ,PJa</v>
      </c>
      <c r="E62" s="48" t="str">
        <f>RawDatafrombuFile!S56</f>
        <v>COMGAS</v>
      </c>
      <c r="F62" s="48" t="str">
        <f>RawDatafrombuFile!T56</f>
        <v>CNH</v>
      </c>
      <c r="H62" s="53">
        <f>INDEX(RawDatafrombuFile!$H$3:$H$702,MATCH($B62&amp;H$5,RawDatafrombuFile!$A$3:$A$702,0))</f>
        <v>0.27114675937586502</v>
      </c>
      <c r="I62" s="53">
        <f>INDEX(RawDatafrombuFile!$H$3:$H$702,MATCH($B62&amp;I$5,RawDatafrombuFile!$A$3:$A$702,0))</f>
        <v>0.42749754810297602</v>
      </c>
      <c r="J62" s="53">
        <f>INDEX(RawDatafrombuFile!$H$3:$H$702,MATCH($B62&amp;J$5,RawDatafrombuFile!$A$3:$A$702,0))</f>
        <v>0.44165516644278402</v>
      </c>
      <c r="K62" s="53">
        <f>INDEX(RawDatafrombuFile!$H$3:$H$702,MATCH($B62&amp;K$5,RawDatafrombuFile!$A$3:$A$702,0))</f>
        <v>0.55427854241877295</v>
      </c>
      <c r="L62" s="53">
        <f>INDEX(RawDatafrombuFile!$H$3:$H$702,MATCH($B62&amp;L$5,RawDatafrombuFile!$A$3:$A$702,0))</f>
        <v>0.58053643953068601</v>
      </c>
      <c r="M62" s="53">
        <f>INDEX(RawDatafrombuFile!$H$3:$H$702,MATCH($B62&amp;M$5,RawDatafrombuFile!$A$3:$A$702,0))</f>
        <v>1</v>
      </c>
      <c r="N62" s="53">
        <f>INDEX(RawDatafrombuFile!$H$3:$H$702,MATCH($B62&amp;N$5,RawDatafrombuFile!$A$3:$A$702,0))</f>
        <v>0.98713898916967502</v>
      </c>
      <c r="O62" s="53">
        <f>INDEX(RawDatafrombuFile!$H$3:$H$702,MATCH($B62&amp;O$5,RawDatafrombuFile!$A$3:$A$702,0))</f>
        <v>0.64262748194945896</v>
      </c>
    </row>
    <row r="63" spans="2:15" ht="11.25" customHeight="1" x14ac:dyDescent="0.2">
      <c r="B63" s="48" t="str">
        <f>RawDatafrombuFile!Q57</f>
        <v>CNKOLP-E</v>
      </c>
      <c r="C63" s="48" t="str">
        <f>RawDatafrombuFile!R57</f>
        <v>Commercial - Cooking - Oil LPG - Existing</v>
      </c>
      <c r="D63" s="48" t="str">
        <f>Processes!D61</f>
        <v>PJ,PJa</v>
      </c>
      <c r="E63" s="48" t="str">
        <f>RawDatafrombuFile!S57</f>
        <v>COMOLP</v>
      </c>
      <c r="F63" s="48" t="str">
        <f>RawDatafrombuFile!T57</f>
        <v>CNK</v>
      </c>
      <c r="H63" s="53">
        <f>INDEX(RawDatafrombuFile!$H$3:$H$702,MATCH($B63&amp;H$5,RawDatafrombuFile!$A$3:$A$702,0))</f>
        <v>0.44897104426420797</v>
      </c>
      <c r="I63" s="53">
        <f>INDEX(RawDatafrombuFile!$H$3:$H$702,MATCH($B63&amp;I$5,RawDatafrombuFile!$A$3:$A$702,0))</f>
        <v>0.83379764683663304</v>
      </c>
      <c r="J63" s="53">
        <f>INDEX(RawDatafrombuFile!$H$3:$H$702,MATCH($B63&amp;J$5,RawDatafrombuFile!$A$3:$A$702,0))</f>
        <v>0.74349978079352796</v>
      </c>
      <c r="K63" s="53">
        <f>INDEX(RawDatafrombuFile!$H$3:$H$702,MATCH($B63&amp;K$5,RawDatafrombuFile!$A$3:$A$702,0))</f>
        <v>0.49239837724935698</v>
      </c>
      <c r="L63" s="53">
        <f>INDEX(RawDatafrombuFile!$H$3:$H$702,MATCH($B63&amp;L$5,RawDatafrombuFile!$A$3:$A$702,0))</f>
        <v>0.65020485218509005</v>
      </c>
      <c r="M63" s="53">
        <f>INDEX(RawDatafrombuFile!$H$3:$H$702,MATCH($B63&amp;M$5,RawDatafrombuFile!$A$3:$A$702,0))</f>
        <v>1</v>
      </c>
      <c r="N63" s="53">
        <f>INDEX(RawDatafrombuFile!$H$3:$H$702,MATCH($B63&amp;N$5,RawDatafrombuFile!$A$3:$A$702,0))</f>
        <v>0.89749357326478196</v>
      </c>
      <c r="O63" s="53">
        <f>INDEX(RawDatafrombuFile!$H$3:$H$702,MATCH($B63&amp;O$5,RawDatafrombuFile!$A$3:$A$702,0))</f>
        <v>0.48614235218509</v>
      </c>
    </row>
    <row r="64" spans="2:15" ht="11.25" customHeight="1" x14ac:dyDescent="0.2">
      <c r="B64" s="48" t="str">
        <f>RawDatafrombuFile!Q58</f>
        <v>CNKELC-E</v>
      </c>
      <c r="C64" s="48" t="str">
        <f>RawDatafrombuFile!R58</f>
        <v>Commercial - Cooking - Electricity - Existing</v>
      </c>
      <c r="D64" s="48" t="str">
        <f>Processes!D62</f>
        <v>PJ,PJa</v>
      </c>
      <c r="E64" s="48" t="str">
        <f>RawDatafrombuFile!S58</f>
        <v>COMELC</v>
      </c>
      <c r="F64" s="48" t="str">
        <f>RawDatafrombuFile!T58</f>
        <v>CNK</v>
      </c>
      <c r="H64" s="53">
        <f>INDEX(RawDatafrombuFile!$H$3:$H$702,MATCH($B64&amp;H$5,RawDatafrombuFile!$A$3:$A$702,0))</f>
        <v>0.44897104426420797</v>
      </c>
      <c r="I64" s="53">
        <f>INDEX(RawDatafrombuFile!$H$3:$H$702,MATCH($B64&amp;I$5,RawDatafrombuFile!$A$3:$A$702,0))</f>
        <v>0.83379764683663304</v>
      </c>
      <c r="J64" s="53">
        <f>INDEX(RawDatafrombuFile!$H$3:$H$702,MATCH($B64&amp;J$5,RawDatafrombuFile!$A$3:$A$702,0))</f>
        <v>0.74349978079352796</v>
      </c>
      <c r="K64" s="53">
        <f>INDEX(RawDatafrombuFile!$H$3:$H$702,MATCH($B64&amp;K$5,RawDatafrombuFile!$A$3:$A$702,0))</f>
        <v>0.49239837724935698</v>
      </c>
      <c r="L64" s="53">
        <f>INDEX(RawDatafrombuFile!$H$3:$H$702,MATCH($B64&amp;L$5,RawDatafrombuFile!$A$3:$A$702,0))</f>
        <v>0.65020485218509005</v>
      </c>
      <c r="M64" s="53">
        <f>INDEX(RawDatafrombuFile!$H$3:$H$702,MATCH($B64&amp;M$5,RawDatafrombuFile!$A$3:$A$702,0))</f>
        <v>1</v>
      </c>
      <c r="N64" s="53">
        <f>INDEX(RawDatafrombuFile!$H$3:$H$702,MATCH($B64&amp;N$5,RawDatafrombuFile!$A$3:$A$702,0))</f>
        <v>0.89749357326478196</v>
      </c>
      <c r="O64" s="53">
        <f>INDEX(RawDatafrombuFile!$H$3:$H$702,MATCH($B64&amp;O$5,RawDatafrombuFile!$A$3:$A$702,0))</f>
        <v>0.48614235218509</v>
      </c>
    </row>
    <row r="65" spans="2:15" ht="11.25" customHeight="1" x14ac:dyDescent="0.2">
      <c r="B65" s="48" t="str">
        <f>RawDatafrombuFile!Q59</f>
        <v>CNKCOA-E</v>
      </c>
      <c r="C65" s="48" t="str">
        <f>RawDatafrombuFile!R59</f>
        <v>Commercial - Cooking - Coal - Existing</v>
      </c>
      <c r="D65" s="48" t="str">
        <f>Processes!D63</f>
        <v>PJ,PJa</v>
      </c>
      <c r="E65" s="48" t="str">
        <f>RawDatafrombuFile!S59</f>
        <v>COMCOA</v>
      </c>
      <c r="F65" s="48" t="str">
        <f>RawDatafrombuFile!T59</f>
        <v>CNK</v>
      </c>
      <c r="H65" s="53">
        <f>INDEX(RawDatafrombuFile!$H$3:$H$702,MATCH($B65&amp;H$5,RawDatafrombuFile!$A$3:$A$702,0))</f>
        <v>0.44897104426420797</v>
      </c>
      <c r="I65" s="53">
        <f>INDEX(RawDatafrombuFile!$H$3:$H$702,MATCH($B65&amp;I$5,RawDatafrombuFile!$A$3:$A$702,0))</f>
        <v>0.83379764683663304</v>
      </c>
      <c r="J65" s="53">
        <f>INDEX(RawDatafrombuFile!$H$3:$H$702,MATCH($B65&amp;J$5,RawDatafrombuFile!$A$3:$A$702,0))</f>
        <v>0.74349978079352796</v>
      </c>
      <c r="K65" s="53">
        <f>INDEX(RawDatafrombuFile!$H$3:$H$702,MATCH($B65&amp;K$5,RawDatafrombuFile!$A$3:$A$702,0))</f>
        <v>0.49239837724935698</v>
      </c>
      <c r="L65" s="53">
        <f>INDEX(RawDatafrombuFile!$H$3:$H$702,MATCH($B65&amp;L$5,RawDatafrombuFile!$A$3:$A$702,0))</f>
        <v>0.65020485218509005</v>
      </c>
      <c r="M65" s="53">
        <f>INDEX(RawDatafrombuFile!$H$3:$H$702,MATCH($B65&amp;M$5,RawDatafrombuFile!$A$3:$A$702,0))</f>
        <v>1</v>
      </c>
      <c r="N65" s="53">
        <f>INDEX(RawDatafrombuFile!$H$3:$H$702,MATCH($B65&amp;N$5,RawDatafrombuFile!$A$3:$A$702,0))</f>
        <v>0.89749357326478196</v>
      </c>
      <c r="O65" s="53">
        <f>INDEX(RawDatafrombuFile!$H$3:$H$702,MATCH($B65&amp;O$5,RawDatafrombuFile!$A$3:$A$702,0))</f>
        <v>0.48614235218509</v>
      </c>
    </row>
    <row r="66" spans="2:15" ht="11.25" customHeight="1" x14ac:dyDescent="0.2">
      <c r="B66" s="48" t="str">
        <f>RawDatafrombuFile!Q60</f>
        <v>CNLELCCFL-E</v>
      </c>
      <c r="C66" s="48" t="str">
        <f>RawDatafrombuFile!R60</f>
        <v>Commercial - Lighting - Electricity - CFL - Existing</v>
      </c>
      <c r="D66" s="48" t="str">
        <f>Processes!D64</f>
        <v>PJ,PJa</v>
      </c>
      <c r="E66" s="48" t="str">
        <f>RawDatafrombuFile!S60</f>
        <v>COMELC</v>
      </c>
      <c r="F66" s="48" t="str">
        <f>RawDatafrombuFile!T60</f>
        <v>CNL</v>
      </c>
      <c r="H66" s="53">
        <f>INDEX(RawDatafrombuFile!$H$3:$H$702,MATCH($B66&amp;H$5,RawDatafrombuFile!$A$3:$A$702,0))</f>
        <v>0.38782772809410199</v>
      </c>
      <c r="I66" s="53">
        <f>INDEX(RawDatafrombuFile!$H$3:$H$702,MATCH($B66&amp;I$5,RawDatafrombuFile!$A$3:$A$702,0))</f>
        <v>0.61457252235327497</v>
      </c>
      <c r="J66" s="53">
        <f>INDEX(RawDatafrombuFile!$H$3:$H$702,MATCH($B66&amp;J$5,RawDatafrombuFile!$A$3:$A$702,0))</f>
        <v>0.68944953445456603</v>
      </c>
      <c r="K66" s="53">
        <f>INDEX(RawDatafrombuFile!$H$3:$H$702,MATCH($B66&amp;K$5,RawDatafrombuFile!$A$3:$A$702,0))</f>
        <v>0.41193085527059098</v>
      </c>
      <c r="L66" s="53">
        <f>INDEX(RawDatafrombuFile!$H$3:$H$702,MATCH($B66&amp;L$5,RawDatafrombuFile!$A$3:$A$702,0))</f>
        <v>1</v>
      </c>
      <c r="M66" s="53">
        <f>INDEX(RawDatafrombuFile!$H$3:$H$702,MATCH($B66&amp;M$5,RawDatafrombuFile!$A$3:$A$702,0))</f>
        <v>0.42623109575996199</v>
      </c>
      <c r="N66" s="53">
        <f>INDEX(RawDatafrombuFile!$H$3:$H$702,MATCH($B66&amp;N$5,RawDatafrombuFile!$A$3:$A$702,0))</f>
        <v>0.65469061876247503</v>
      </c>
      <c r="O66" s="53">
        <f>INDEX(RawDatafrombuFile!$H$3:$H$702,MATCH($B66&amp;O$5,RawDatafrombuFile!$A$3:$A$702,0))</f>
        <v>0.79154897751666498</v>
      </c>
    </row>
    <row r="67" spans="2:15" ht="11.25" customHeight="1" x14ac:dyDescent="0.2">
      <c r="B67" s="48" t="str">
        <f>RawDatafrombuFile!Q61</f>
        <v>CNLELCFLU-E</v>
      </c>
      <c r="C67" s="48" t="str">
        <f>RawDatafrombuFile!R61</f>
        <v>Commercial - Lighting - Electricity - FLU - Existing</v>
      </c>
      <c r="D67" s="48" t="str">
        <f>Processes!D65</f>
        <v>PJ,PJa</v>
      </c>
      <c r="E67" s="48" t="str">
        <f>RawDatafrombuFile!S61</f>
        <v>COMELC</v>
      </c>
      <c r="F67" s="48" t="str">
        <f>RawDatafrombuFile!T61</f>
        <v>CNL</v>
      </c>
      <c r="H67" s="53">
        <f>INDEX(RawDatafrombuFile!$H$3:$H$702,MATCH($B67&amp;H$5,RawDatafrombuFile!$A$3:$A$702,0))</f>
        <v>0.38782772809410199</v>
      </c>
      <c r="I67" s="53">
        <f>INDEX(RawDatafrombuFile!$H$3:$H$702,MATCH($B67&amp;I$5,RawDatafrombuFile!$A$3:$A$702,0))</f>
        <v>0.61457252235327497</v>
      </c>
      <c r="J67" s="53">
        <f>INDEX(RawDatafrombuFile!$H$3:$H$702,MATCH($B67&amp;J$5,RawDatafrombuFile!$A$3:$A$702,0))</f>
        <v>0.68944953445456603</v>
      </c>
      <c r="K67" s="53">
        <f>INDEX(RawDatafrombuFile!$H$3:$H$702,MATCH($B67&amp;K$5,RawDatafrombuFile!$A$3:$A$702,0))</f>
        <v>0.41193085527059098</v>
      </c>
      <c r="L67" s="53">
        <f>INDEX(RawDatafrombuFile!$H$3:$H$702,MATCH($B67&amp;L$5,RawDatafrombuFile!$A$3:$A$702,0))</f>
        <v>1</v>
      </c>
      <c r="M67" s="53">
        <f>INDEX(RawDatafrombuFile!$H$3:$H$702,MATCH($B67&amp;M$5,RawDatafrombuFile!$A$3:$A$702,0))</f>
        <v>0.42623109575996199</v>
      </c>
      <c r="N67" s="53">
        <f>INDEX(RawDatafrombuFile!$H$3:$H$702,MATCH($B67&amp;N$5,RawDatafrombuFile!$A$3:$A$702,0))</f>
        <v>0.65469061876247503</v>
      </c>
      <c r="O67" s="53">
        <f>INDEX(RawDatafrombuFile!$H$3:$H$702,MATCH($B67&amp;O$5,RawDatafrombuFile!$A$3:$A$702,0))</f>
        <v>0.79154897751666498</v>
      </c>
    </row>
    <row r="68" spans="2:15" ht="11.25" customHeight="1" x14ac:dyDescent="0.2">
      <c r="B68" s="48" t="str">
        <f>RawDatafrombuFile!Q62</f>
        <v>CNLELCHAL-E</v>
      </c>
      <c r="C68" s="48" t="str">
        <f>RawDatafrombuFile!R62</f>
        <v>Commercial - Lighting - Electricity - HAL - Existing</v>
      </c>
      <c r="D68" s="48" t="str">
        <f>Processes!D66</f>
        <v>PJ,PJa</v>
      </c>
      <c r="E68" s="48" t="str">
        <f>RawDatafrombuFile!S62</f>
        <v>COMELC</v>
      </c>
      <c r="F68" s="48" t="str">
        <f>RawDatafrombuFile!T62</f>
        <v>CNL</v>
      </c>
      <c r="H68" s="53">
        <f>INDEX(RawDatafrombuFile!$H$3:$H$702,MATCH($B68&amp;H$5,RawDatafrombuFile!$A$3:$A$702,0))</f>
        <v>0.38782772809410199</v>
      </c>
      <c r="I68" s="53">
        <f>INDEX(RawDatafrombuFile!$H$3:$H$702,MATCH($B68&amp;I$5,RawDatafrombuFile!$A$3:$A$702,0))</f>
        <v>0.61457252235327497</v>
      </c>
      <c r="J68" s="53">
        <f>INDEX(RawDatafrombuFile!$H$3:$H$702,MATCH($B68&amp;J$5,RawDatafrombuFile!$A$3:$A$702,0))</f>
        <v>0.68944953445456603</v>
      </c>
      <c r="K68" s="53">
        <f>INDEX(RawDatafrombuFile!$H$3:$H$702,MATCH($B68&amp;K$5,RawDatafrombuFile!$A$3:$A$702,0))</f>
        <v>0.41193085527059098</v>
      </c>
      <c r="L68" s="53">
        <f>INDEX(RawDatafrombuFile!$H$3:$H$702,MATCH($B68&amp;L$5,RawDatafrombuFile!$A$3:$A$702,0))</f>
        <v>1</v>
      </c>
      <c r="M68" s="53">
        <f>INDEX(RawDatafrombuFile!$H$3:$H$702,MATCH($B68&amp;M$5,RawDatafrombuFile!$A$3:$A$702,0))</f>
        <v>0.42623109575996199</v>
      </c>
      <c r="N68" s="53">
        <f>INDEX(RawDatafrombuFile!$H$3:$H$702,MATCH($B68&amp;N$5,RawDatafrombuFile!$A$3:$A$702,0))</f>
        <v>0.65469061876247503</v>
      </c>
      <c r="O68" s="53">
        <f>INDEX(RawDatafrombuFile!$H$3:$H$702,MATCH($B68&amp;O$5,RawDatafrombuFile!$A$3:$A$702,0))</f>
        <v>0.79154897751666498</v>
      </c>
    </row>
    <row r="69" spans="2:15" ht="11.25" customHeight="1" x14ac:dyDescent="0.2">
      <c r="B69" s="48" t="str">
        <f>RawDatafrombuFile!Q63</f>
        <v>CNLELCHID-E</v>
      </c>
      <c r="C69" s="48" t="str">
        <f>RawDatafrombuFile!R63</f>
        <v>Commercial - Lighting - Electricity - HID - Existing</v>
      </c>
      <c r="D69" s="48" t="str">
        <f>Processes!D67</f>
        <v>PJ,PJa</v>
      </c>
      <c r="E69" s="48" t="str">
        <f>RawDatafrombuFile!S63</f>
        <v>COMELC</v>
      </c>
      <c r="F69" s="48" t="str">
        <f>RawDatafrombuFile!T63</f>
        <v>CNL</v>
      </c>
      <c r="H69" s="53">
        <f>INDEX(RawDatafrombuFile!$H$3:$H$702,MATCH($B69&amp;H$5,RawDatafrombuFile!$A$3:$A$702,0))</f>
        <v>0.38782772809410199</v>
      </c>
      <c r="I69" s="53">
        <f>INDEX(RawDatafrombuFile!$H$3:$H$702,MATCH($B69&amp;I$5,RawDatafrombuFile!$A$3:$A$702,0))</f>
        <v>0.61457252235327497</v>
      </c>
      <c r="J69" s="53">
        <f>INDEX(RawDatafrombuFile!$H$3:$H$702,MATCH($B69&amp;J$5,RawDatafrombuFile!$A$3:$A$702,0))</f>
        <v>0.68944953445456603</v>
      </c>
      <c r="K69" s="53">
        <f>INDEX(RawDatafrombuFile!$H$3:$H$702,MATCH($B69&amp;K$5,RawDatafrombuFile!$A$3:$A$702,0))</f>
        <v>0.41193085527059098</v>
      </c>
      <c r="L69" s="53">
        <f>INDEX(RawDatafrombuFile!$H$3:$H$702,MATCH($B69&amp;L$5,RawDatafrombuFile!$A$3:$A$702,0))</f>
        <v>1</v>
      </c>
      <c r="M69" s="53">
        <f>INDEX(RawDatafrombuFile!$H$3:$H$702,MATCH($B69&amp;M$5,RawDatafrombuFile!$A$3:$A$702,0))</f>
        <v>0.42623109575996199</v>
      </c>
      <c r="N69" s="53">
        <f>INDEX(RawDatafrombuFile!$H$3:$H$702,MATCH($B69&amp;N$5,RawDatafrombuFile!$A$3:$A$702,0))</f>
        <v>0.65469061876247503</v>
      </c>
      <c r="O69" s="53">
        <f>INDEX(RawDatafrombuFile!$H$3:$H$702,MATCH($B69&amp;O$5,RawDatafrombuFile!$A$3:$A$702,0))</f>
        <v>0.79154897751666498</v>
      </c>
    </row>
    <row r="70" spans="2:15" ht="11.25" customHeight="1" x14ac:dyDescent="0.2">
      <c r="B70" s="48" t="str">
        <f>RawDatafrombuFile!Q64</f>
        <v>CNLELCINC-E</v>
      </c>
      <c r="C70" s="48" t="str">
        <f>RawDatafrombuFile!R64</f>
        <v>Commercial - Lighting - Electricity - INC - Existing</v>
      </c>
      <c r="D70" s="48" t="str">
        <f>Processes!D68</f>
        <v>PJ,PJa</v>
      </c>
      <c r="E70" s="48" t="str">
        <f>RawDatafrombuFile!S64</f>
        <v>COMELC</v>
      </c>
      <c r="F70" s="48" t="str">
        <f>RawDatafrombuFile!T64</f>
        <v>CNL</v>
      </c>
      <c r="H70" s="53">
        <f>INDEX(RawDatafrombuFile!$H$3:$H$702,MATCH($B70&amp;H$5,RawDatafrombuFile!$A$3:$A$702,0))</f>
        <v>0.38782772809410199</v>
      </c>
      <c r="I70" s="53">
        <f>INDEX(RawDatafrombuFile!$H$3:$H$702,MATCH($B70&amp;I$5,RawDatafrombuFile!$A$3:$A$702,0))</f>
        <v>0.61457252235327497</v>
      </c>
      <c r="J70" s="53">
        <f>INDEX(RawDatafrombuFile!$H$3:$H$702,MATCH($B70&amp;J$5,RawDatafrombuFile!$A$3:$A$702,0))</f>
        <v>0.68944953445456603</v>
      </c>
      <c r="K70" s="53">
        <f>INDEX(RawDatafrombuFile!$H$3:$H$702,MATCH($B70&amp;K$5,RawDatafrombuFile!$A$3:$A$702,0))</f>
        <v>0.41193085527059098</v>
      </c>
      <c r="L70" s="53">
        <f>INDEX(RawDatafrombuFile!$H$3:$H$702,MATCH($B70&amp;L$5,RawDatafrombuFile!$A$3:$A$702,0))</f>
        <v>1</v>
      </c>
      <c r="M70" s="53">
        <f>INDEX(RawDatafrombuFile!$H$3:$H$702,MATCH($B70&amp;M$5,RawDatafrombuFile!$A$3:$A$702,0))</f>
        <v>0.42623109575996199</v>
      </c>
      <c r="N70" s="53">
        <f>INDEX(RawDatafrombuFile!$H$3:$H$702,MATCH($B70&amp;N$5,RawDatafrombuFile!$A$3:$A$702,0))</f>
        <v>0.65469061876247503</v>
      </c>
      <c r="O70" s="53">
        <f>INDEX(RawDatafrombuFile!$H$3:$H$702,MATCH($B70&amp;O$5,RawDatafrombuFile!$A$3:$A$702,0))</f>
        <v>0.79154897751666498</v>
      </c>
    </row>
    <row r="71" spans="2:15" ht="11.25" customHeight="1" x14ac:dyDescent="0.2">
      <c r="B71" s="48" t="str">
        <f>RawDatafrombuFile!Q65</f>
        <v>CNLELCLED-N</v>
      </c>
      <c r="C71" s="48" t="str">
        <f>RawDatafrombuFile!R65</f>
        <v>Commercial - Lighting - Electricity - LED - New</v>
      </c>
      <c r="D71" s="48" t="str">
        <f>Processes!D69</f>
        <v>PJ,PJa</v>
      </c>
      <c r="E71" s="48" t="str">
        <f>RawDatafrombuFile!S65</f>
        <v>COMELC</v>
      </c>
      <c r="F71" s="48" t="str">
        <f>RawDatafrombuFile!T65</f>
        <v>CNL</v>
      </c>
      <c r="H71" s="53">
        <f>INDEX(RawDatafrombuFile!$H$3:$H$702,MATCH($B71&amp;H$5,RawDatafrombuFile!$A$3:$A$702,0))</f>
        <v>0.38782772809410199</v>
      </c>
      <c r="I71" s="53">
        <f>INDEX(RawDatafrombuFile!$H$3:$H$702,MATCH($B71&amp;I$5,RawDatafrombuFile!$A$3:$A$702,0))</f>
        <v>0.61457252235327497</v>
      </c>
      <c r="J71" s="53">
        <f>INDEX(RawDatafrombuFile!$H$3:$H$702,MATCH($B71&amp;J$5,RawDatafrombuFile!$A$3:$A$702,0))</f>
        <v>0.68944953445456603</v>
      </c>
      <c r="K71" s="53">
        <f>INDEX(RawDatafrombuFile!$H$3:$H$702,MATCH($B71&amp;K$5,RawDatafrombuFile!$A$3:$A$702,0))</f>
        <v>0.41193085527059098</v>
      </c>
      <c r="L71" s="53">
        <f>INDEX(RawDatafrombuFile!$H$3:$H$702,MATCH($B71&amp;L$5,RawDatafrombuFile!$A$3:$A$702,0))</f>
        <v>1</v>
      </c>
      <c r="M71" s="53">
        <f>INDEX(RawDatafrombuFile!$H$3:$H$702,MATCH($B71&amp;M$5,RawDatafrombuFile!$A$3:$A$702,0))</f>
        <v>0.42623109575996199</v>
      </c>
      <c r="N71" s="53">
        <f>INDEX(RawDatafrombuFile!$H$3:$H$702,MATCH($B71&amp;N$5,RawDatafrombuFile!$A$3:$A$702,0))</f>
        <v>0.65469061876247503</v>
      </c>
      <c r="O71" s="53">
        <f>INDEX(RawDatafrombuFile!$H$3:$H$702,MATCH($B71&amp;O$5,RawDatafrombuFile!$A$3:$A$702,0))</f>
        <v>0.79154897751666498</v>
      </c>
    </row>
    <row r="72" spans="2:15" ht="11.25" customHeight="1" x14ac:dyDescent="0.2">
      <c r="B72" s="48" t="str">
        <f>RawDatafrombuFile!Q66</f>
        <v>CNRELC-E</v>
      </c>
      <c r="C72" s="48" t="str">
        <f>RawDatafrombuFile!R66</f>
        <v>Commercial - Refrigeration - Electricity - Existing</v>
      </c>
      <c r="D72" s="48" t="str">
        <f>Processes!D70</f>
        <v>PJ,PJa</v>
      </c>
      <c r="E72" s="48" t="str">
        <f>RawDatafrombuFile!S66</f>
        <v>COMELC</v>
      </c>
      <c r="F72" s="48" t="str">
        <f>RawDatafrombuFile!T66</f>
        <v>CNR</v>
      </c>
      <c r="H72" s="53">
        <f>INDEX(RawDatafrombuFile!$H$3:$H$702,MATCH($B72&amp;H$5,RawDatafrombuFile!$A$3:$A$702,0))</f>
        <v>0.65605652915858603</v>
      </c>
      <c r="I72" s="53">
        <f>INDEX(RawDatafrombuFile!$H$3:$H$702,MATCH($B72&amp;I$5,RawDatafrombuFile!$A$3:$A$702,0))</f>
        <v>0.63855781708899695</v>
      </c>
      <c r="J72" s="53">
        <f>INDEX(RawDatafrombuFile!$H$3:$H$702,MATCH($B72&amp;J$5,RawDatafrombuFile!$A$3:$A$702,0))</f>
        <v>0.82271919172505403</v>
      </c>
      <c r="K72" s="53">
        <f>INDEX(RawDatafrombuFile!$H$3:$H$702,MATCH($B72&amp;K$5,RawDatafrombuFile!$A$3:$A$702,0))</f>
        <v>0.70879507888805404</v>
      </c>
      <c r="L72" s="53">
        <f>INDEX(RawDatafrombuFile!$H$3:$H$702,MATCH($B72&amp;L$5,RawDatafrombuFile!$A$3:$A$702,0))</f>
        <v>0.51601239669421495</v>
      </c>
      <c r="M72" s="53">
        <f>INDEX(RawDatafrombuFile!$H$3:$H$702,MATCH($B72&amp;M$5,RawDatafrombuFile!$A$3:$A$702,0))</f>
        <v>0.74710207148223695</v>
      </c>
      <c r="N72" s="53">
        <f>INDEX(RawDatafrombuFile!$H$3:$H$702,MATCH($B72&amp;N$5,RawDatafrombuFile!$A$3:$A$702,0))</f>
        <v>1</v>
      </c>
      <c r="O72" s="53">
        <f>INDEX(RawDatafrombuFile!$H$3:$H$702,MATCH($B72&amp;O$5,RawDatafrombuFile!$A$3:$A$702,0))</f>
        <v>0.63786626596543905</v>
      </c>
    </row>
    <row r="73" spans="2:15" ht="11.25" customHeight="1" x14ac:dyDescent="0.2">
      <c r="B73" s="48" t="str">
        <f>RawDatafrombuFile!Q67</f>
        <v>CNRELC-N</v>
      </c>
      <c r="C73" s="48" t="str">
        <f>RawDatafrombuFile!R67</f>
        <v>Commercial - Refrigeration - Electricity - New</v>
      </c>
      <c r="D73" s="48" t="str">
        <f>Processes!D71</f>
        <v>PJ,PJa</v>
      </c>
      <c r="E73" s="48" t="str">
        <f>RawDatafrombuFile!S67</f>
        <v>COMELC</v>
      </c>
      <c r="F73" s="48" t="str">
        <f>RawDatafrombuFile!T67</f>
        <v>CNR</v>
      </c>
      <c r="H73" s="53">
        <f>INDEX(RawDatafrombuFile!$H$3:$H$702,MATCH($B73&amp;H$5,RawDatafrombuFile!$A$3:$A$702,0))</f>
        <v>0.65605652915858603</v>
      </c>
      <c r="I73" s="53">
        <f>INDEX(RawDatafrombuFile!$H$3:$H$702,MATCH($B73&amp;I$5,RawDatafrombuFile!$A$3:$A$702,0))</f>
        <v>0.63855781708899695</v>
      </c>
      <c r="J73" s="53">
        <f>INDEX(RawDatafrombuFile!$H$3:$H$702,MATCH($B73&amp;J$5,RawDatafrombuFile!$A$3:$A$702,0))</f>
        <v>0.82271919172505403</v>
      </c>
      <c r="K73" s="53">
        <f>INDEX(RawDatafrombuFile!$H$3:$H$702,MATCH($B73&amp;K$5,RawDatafrombuFile!$A$3:$A$702,0))</f>
        <v>0.70879507888805404</v>
      </c>
      <c r="L73" s="53">
        <f>INDEX(RawDatafrombuFile!$H$3:$H$702,MATCH($B73&amp;L$5,RawDatafrombuFile!$A$3:$A$702,0))</f>
        <v>0.51601239669421495</v>
      </c>
      <c r="M73" s="53">
        <f>INDEX(RawDatafrombuFile!$H$3:$H$702,MATCH($B73&amp;M$5,RawDatafrombuFile!$A$3:$A$702,0))</f>
        <v>0.74710207148223695</v>
      </c>
      <c r="N73" s="53">
        <f>INDEX(RawDatafrombuFile!$H$3:$H$702,MATCH($B73&amp;N$5,RawDatafrombuFile!$A$3:$A$702,0))</f>
        <v>1</v>
      </c>
      <c r="O73" s="53">
        <f>INDEX(RawDatafrombuFile!$H$3:$H$702,MATCH($B73&amp;O$5,RawDatafrombuFile!$A$3:$A$702,0))</f>
        <v>0.63786626596543905</v>
      </c>
    </row>
    <row r="74" spans="2:15" ht="11.25" customHeight="1" x14ac:dyDescent="0.2">
      <c r="B74" s="48" t="str">
        <f>RawDatafrombuFile!Q68</f>
        <v>CNWELC-E</v>
      </c>
      <c r="C74" s="48" t="str">
        <f>RawDatafrombuFile!R68</f>
        <v>Commercial - Water Heating - Electricity - Existing</v>
      </c>
      <c r="D74" s="48" t="str">
        <f>Processes!D72</f>
        <v>PJ,PJa</v>
      </c>
      <c r="E74" s="48" t="str">
        <f>RawDatafrombuFile!S68</f>
        <v>COMELC</v>
      </c>
      <c r="F74" s="48" t="str">
        <f>RawDatafrombuFile!T68</f>
        <v>CNW</v>
      </c>
      <c r="H74" s="53">
        <f>INDEX(RawDatafrombuFile!$H$3:$H$702,MATCH($B74&amp;H$5,RawDatafrombuFile!$A$3:$A$702,0))</f>
        <v>0.89853467654061203</v>
      </c>
      <c r="I74" s="53">
        <f>INDEX(RawDatafrombuFile!$H$3:$H$702,MATCH($B74&amp;I$5,RawDatafrombuFile!$A$3:$A$702,0))</f>
        <v>0.87520397426232899</v>
      </c>
      <c r="J74" s="53">
        <f>INDEX(RawDatafrombuFile!$H$3:$H$702,MATCH($B74&amp;J$5,RawDatafrombuFile!$A$3:$A$702,0))</f>
        <v>0.82272365044649798</v>
      </c>
      <c r="K74" s="53">
        <f>INDEX(RawDatafrombuFile!$H$3:$H$702,MATCH($B74&amp;K$5,RawDatafrombuFile!$A$3:$A$702,0))</f>
        <v>1</v>
      </c>
      <c r="L74" s="53">
        <f>INDEX(RawDatafrombuFile!$H$3:$H$702,MATCH($B74&amp;L$5,RawDatafrombuFile!$A$3:$A$702,0))</f>
        <v>0.93021983033841105</v>
      </c>
      <c r="M74" s="53">
        <f>INDEX(RawDatafrombuFile!$H$3:$H$702,MATCH($B74&amp;M$5,RawDatafrombuFile!$A$3:$A$702,0))</f>
        <v>0.89829426251938305</v>
      </c>
      <c r="N74" s="53">
        <f>INDEX(RawDatafrombuFile!$H$3:$H$702,MATCH($B74&amp;N$5,RawDatafrombuFile!$A$3:$A$702,0))</f>
        <v>0.93015901973304205</v>
      </c>
      <c r="O74" s="53">
        <f>INDEX(RawDatafrombuFile!$H$3:$H$702,MATCH($B74&amp;O$5,RawDatafrombuFile!$A$3:$A$702,0))</f>
        <v>0.76292985496670596</v>
      </c>
    </row>
    <row r="75" spans="2:15" ht="11.25" customHeight="1" x14ac:dyDescent="0.2">
      <c r="B75" s="48" t="str">
        <f>RawDatafrombuFile!Q69</f>
        <v>CNWCOA-E</v>
      </c>
      <c r="C75" s="48" t="str">
        <f>RawDatafrombuFile!R69</f>
        <v>Commercial - Water Heating - Coal - Existing</v>
      </c>
      <c r="D75" s="48" t="str">
        <f>Processes!D73</f>
        <v>PJ,PJa</v>
      </c>
      <c r="E75" s="48" t="str">
        <f>RawDatafrombuFile!S69</f>
        <v>COMCOA</v>
      </c>
      <c r="F75" s="48" t="str">
        <f>RawDatafrombuFile!T69</f>
        <v>CNW</v>
      </c>
      <c r="H75" s="53">
        <f>INDEX(RawDatafrombuFile!$H$3:$H$702,MATCH($B75&amp;H$5,RawDatafrombuFile!$A$3:$A$702,0))</f>
        <v>0.89853467654061203</v>
      </c>
      <c r="I75" s="53">
        <f>INDEX(RawDatafrombuFile!$H$3:$H$702,MATCH($B75&amp;I$5,RawDatafrombuFile!$A$3:$A$702,0))</f>
        <v>0.87520397426232899</v>
      </c>
      <c r="J75" s="53">
        <f>INDEX(RawDatafrombuFile!$H$3:$H$702,MATCH($B75&amp;J$5,RawDatafrombuFile!$A$3:$A$702,0))</f>
        <v>0.82272365044649798</v>
      </c>
      <c r="K75" s="53">
        <f>INDEX(RawDatafrombuFile!$H$3:$H$702,MATCH($B75&amp;K$5,RawDatafrombuFile!$A$3:$A$702,0))</f>
        <v>1</v>
      </c>
      <c r="L75" s="53">
        <f>INDEX(RawDatafrombuFile!$H$3:$H$702,MATCH($B75&amp;L$5,RawDatafrombuFile!$A$3:$A$702,0))</f>
        <v>0.93021983033841105</v>
      </c>
      <c r="M75" s="53">
        <f>INDEX(RawDatafrombuFile!$H$3:$H$702,MATCH($B75&amp;M$5,RawDatafrombuFile!$A$3:$A$702,0))</f>
        <v>0.89829426251938305</v>
      </c>
      <c r="N75" s="53">
        <f>INDEX(RawDatafrombuFile!$H$3:$H$702,MATCH($B75&amp;N$5,RawDatafrombuFile!$A$3:$A$702,0))</f>
        <v>0.93015901973304205</v>
      </c>
      <c r="O75" s="53">
        <f>INDEX(RawDatafrombuFile!$H$3:$H$702,MATCH($B75&amp;O$5,RawDatafrombuFile!$A$3:$A$702,0))</f>
        <v>0.76292985496670596</v>
      </c>
    </row>
    <row r="76" spans="2:15" ht="11.25" customHeight="1" x14ac:dyDescent="0.2">
      <c r="B76" s="48" t="str">
        <f>RawDatafrombuFile!Q70</f>
        <v>CNWOLP-E</v>
      </c>
      <c r="C76" s="48" t="str">
        <f>RawDatafrombuFile!R70</f>
        <v>Commercial - Water Heating - Oil LPG - Existing</v>
      </c>
      <c r="D76" s="48" t="str">
        <f>Processes!D74</f>
        <v>PJ,PJa</v>
      </c>
      <c r="E76" s="48" t="str">
        <f>RawDatafrombuFile!S70</f>
        <v>COMOLP</v>
      </c>
      <c r="F76" s="48" t="str">
        <f>RawDatafrombuFile!T70</f>
        <v>CNW</v>
      </c>
      <c r="H76" s="53">
        <f>INDEX(RawDatafrombuFile!$H$3:$H$702,MATCH($B76&amp;H$5,RawDatafrombuFile!$A$3:$A$702,0))</f>
        <v>0.89853467654061203</v>
      </c>
      <c r="I76" s="53">
        <f>INDEX(RawDatafrombuFile!$H$3:$H$702,MATCH($B76&amp;I$5,RawDatafrombuFile!$A$3:$A$702,0))</f>
        <v>0.87520397426232899</v>
      </c>
      <c r="J76" s="53">
        <f>INDEX(RawDatafrombuFile!$H$3:$H$702,MATCH($B76&amp;J$5,RawDatafrombuFile!$A$3:$A$702,0))</f>
        <v>0.82272365044649798</v>
      </c>
      <c r="K76" s="53">
        <f>INDEX(RawDatafrombuFile!$H$3:$H$702,MATCH($B76&amp;K$5,RawDatafrombuFile!$A$3:$A$702,0))</f>
        <v>1</v>
      </c>
      <c r="L76" s="53">
        <f>INDEX(RawDatafrombuFile!$H$3:$H$702,MATCH($B76&amp;L$5,RawDatafrombuFile!$A$3:$A$702,0))</f>
        <v>0.93021983033841105</v>
      </c>
      <c r="M76" s="53">
        <f>INDEX(RawDatafrombuFile!$H$3:$H$702,MATCH($B76&amp;M$5,RawDatafrombuFile!$A$3:$A$702,0))</f>
        <v>0.89829426251938305</v>
      </c>
      <c r="N76" s="53">
        <f>INDEX(RawDatafrombuFile!$H$3:$H$702,MATCH($B76&amp;N$5,RawDatafrombuFile!$A$3:$A$702,0))</f>
        <v>0.93015901973304205</v>
      </c>
      <c r="O76" s="53">
        <f>INDEX(RawDatafrombuFile!$H$3:$H$702,MATCH($B76&amp;O$5,RawDatafrombuFile!$A$3:$A$702,0))</f>
        <v>0.76292985496670596</v>
      </c>
    </row>
    <row r="77" spans="2:15" ht="11.25" customHeight="1" x14ac:dyDescent="0.2">
      <c r="B77" s="48" t="str">
        <f>RawDatafrombuFile!Q71</f>
        <v>CNWGAS-E</v>
      </c>
      <c r="C77" s="48" t="str">
        <f>RawDatafrombuFile!R71</f>
        <v>Commercial - Water Heating - Gas - Existing</v>
      </c>
      <c r="D77" s="48" t="str">
        <f>Processes!D75</f>
        <v>PJ,PJa</v>
      </c>
      <c r="E77" s="48" t="str">
        <f>RawDatafrombuFile!S71</f>
        <v>COMGAS</v>
      </c>
      <c r="F77" s="48" t="str">
        <f>RawDatafrombuFile!T71</f>
        <v>CNW</v>
      </c>
      <c r="H77" s="53">
        <f>INDEX(RawDatafrombuFile!$H$3:$H$702,MATCH($B77&amp;H$5,RawDatafrombuFile!$A$3:$A$702,0))</f>
        <v>0.89853467654061203</v>
      </c>
      <c r="I77" s="53">
        <f>INDEX(RawDatafrombuFile!$H$3:$H$702,MATCH($B77&amp;I$5,RawDatafrombuFile!$A$3:$A$702,0))</f>
        <v>0.87520397426232899</v>
      </c>
      <c r="J77" s="53">
        <f>INDEX(RawDatafrombuFile!$H$3:$H$702,MATCH($B77&amp;J$5,RawDatafrombuFile!$A$3:$A$702,0))</f>
        <v>0.82272365044649798</v>
      </c>
      <c r="K77" s="53">
        <f>INDEX(RawDatafrombuFile!$H$3:$H$702,MATCH($B77&amp;K$5,RawDatafrombuFile!$A$3:$A$702,0))</f>
        <v>1</v>
      </c>
      <c r="L77" s="53">
        <f>INDEX(RawDatafrombuFile!$H$3:$H$702,MATCH($B77&amp;L$5,RawDatafrombuFile!$A$3:$A$702,0))</f>
        <v>0.93021983033841105</v>
      </c>
      <c r="M77" s="53">
        <f>INDEX(RawDatafrombuFile!$H$3:$H$702,MATCH($B77&amp;M$5,RawDatafrombuFile!$A$3:$A$702,0))</f>
        <v>0.89829426251938305</v>
      </c>
      <c r="N77" s="53">
        <f>INDEX(RawDatafrombuFile!$H$3:$H$702,MATCH($B77&amp;N$5,RawDatafrombuFile!$A$3:$A$702,0))</f>
        <v>0.93015901973304205</v>
      </c>
      <c r="O77" s="53">
        <f>INDEX(RawDatafrombuFile!$H$3:$H$702,MATCH($B77&amp;O$5,RawDatafrombuFile!$A$3:$A$702,0))</f>
        <v>0.76292985496670596</v>
      </c>
    </row>
    <row r="78" spans="2:15" ht="11.25" customHeight="1" x14ac:dyDescent="0.2">
      <c r="B78" s="48" t="str">
        <f>RawDatafrombuFile!Q72</f>
        <v>CNWOKE-E</v>
      </c>
      <c r="C78" s="48" t="str">
        <f>RawDatafrombuFile!R72</f>
        <v>Commercial - Water Heating - Oil Paraffin - Existing</v>
      </c>
      <c r="D78" s="48" t="str">
        <f>Processes!D76</f>
        <v>PJ,PJa</v>
      </c>
      <c r="E78" s="48" t="str">
        <f>RawDatafrombuFile!S72</f>
        <v>COMOKE</v>
      </c>
      <c r="F78" s="48" t="str">
        <f>RawDatafrombuFile!T72</f>
        <v>CNW</v>
      </c>
      <c r="H78" s="53">
        <f>INDEX(RawDatafrombuFile!$H$3:$H$702,MATCH($B78&amp;H$5,RawDatafrombuFile!$A$3:$A$702,0))</f>
        <v>0.89853467654061203</v>
      </c>
      <c r="I78" s="53">
        <f>INDEX(RawDatafrombuFile!$H$3:$H$702,MATCH($B78&amp;I$5,RawDatafrombuFile!$A$3:$A$702,0))</f>
        <v>0.87520397426232899</v>
      </c>
      <c r="J78" s="53">
        <f>INDEX(RawDatafrombuFile!$H$3:$H$702,MATCH($B78&amp;J$5,RawDatafrombuFile!$A$3:$A$702,0))</f>
        <v>0.82272365044649798</v>
      </c>
      <c r="K78" s="53">
        <f>INDEX(RawDatafrombuFile!$H$3:$H$702,MATCH($B78&amp;K$5,RawDatafrombuFile!$A$3:$A$702,0))</f>
        <v>1</v>
      </c>
      <c r="L78" s="53">
        <f>INDEX(RawDatafrombuFile!$H$3:$H$702,MATCH($B78&amp;L$5,RawDatafrombuFile!$A$3:$A$702,0))</f>
        <v>0.93021983033841105</v>
      </c>
      <c r="M78" s="53">
        <f>INDEX(RawDatafrombuFile!$H$3:$H$702,MATCH($B78&amp;M$5,RawDatafrombuFile!$A$3:$A$702,0))</f>
        <v>0.89829426251938305</v>
      </c>
      <c r="N78" s="53">
        <f>INDEX(RawDatafrombuFile!$H$3:$H$702,MATCH($B78&amp;N$5,RawDatafrombuFile!$A$3:$A$702,0))</f>
        <v>0.93015901973304205</v>
      </c>
      <c r="O78" s="53">
        <f>INDEX(RawDatafrombuFile!$H$3:$H$702,MATCH($B78&amp;O$5,RawDatafrombuFile!$A$3:$A$702,0))</f>
        <v>0.76292985496670596</v>
      </c>
    </row>
    <row r="79" spans="2:15" ht="11.25" customHeight="1" x14ac:dyDescent="0.2">
      <c r="B79" s="48" t="str">
        <f>RawDatafrombuFile!Q73</f>
        <v>CNWELC-N</v>
      </c>
      <c r="C79" s="48" t="str">
        <f>RawDatafrombuFile!R73</f>
        <v>Commercial - Water Heating - Electricity - New</v>
      </c>
      <c r="D79" s="48" t="str">
        <f>Processes!D77</f>
        <v>PJ,PJa</v>
      </c>
      <c r="E79" s="48" t="str">
        <f>RawDatafrombuFile!S73</f>
        <v>COMELC</v>
      </c>
      <c r="F79" s="48" t="str">
        <f>RawDatafrombuFile!T73</f>
        <v>CNW</v>
      </c>
      <c r="H79" s="53">
        <f>INDEX(RawDatafrombuFile!$H$3:$H$702,MATCH($B79&amp;H$5,RawDatafrombuFile!$A$3:$A$702,0))</f>
        <v>0.89853467654061203</v>
      </c>
      <c r="I79" s="53">
        <f>INDEX(RawDatafrombuFile!$H$3:$H$702,MATCH($B79&amp;I$5,RawDatafrombuFile!$A$3:$A$702,0))</f>
        <v>0.87520397426232899</v>
      </c>
      <c r="J79" s="53">
        <f>INDEX(RawDatafrombuFile!$H$3:$H$702,MATCH($B79&amp;J$5,RawDatafrombuFile!$A$3:$A$702,0))</f>
        <v>0.82272365044649798</v>
      </c>
      <c r="K79" s="53">
        <f>INDEX(RawDatafrombuFile!$H$3:$H$702,MATCH($B79&amp;K$5,RawDatafrombuFile!$A$3:$A$702,0))</f>
        <v>1</v>
      </c>
      <c r="L79" s="53">
        <f>INDEX(RawDatafrombuFile!$H$3:$H$702,MATCH($B79&amp;L$5,RawDatafrombuFile!$A$3:$A$702,0))</f>
        <v>0.93021983033841105</v>
      </c>
      <c r="M79" s="53">
        <f>INDEX(RawDatafrombuFile!$H$3:$H$702,MATCH($B79&amp;M$5,RawDatafrombuFile!$A$3:$A$702,0))</f>
        <v>0.89829426251938305</v>
      </c>
      <c r="N79" s="53">
        <f>INDEX(RawDatafrombuFile!$H$3:$H$702,MATCH($B79&amp;N$5,RawDatafrombuFile!$A$3:$A$702,0))</f>
        <v>0.93015901973304205</v>
      </c>
      <c r="O79" s="53">
        <f>INDEX(RawDatafrombuFile!$H$3:$H$702,MATCH($B79&amp;O$5,RawDatafrombuFile!$A$3:$A$702,0))</f>
        <v>0.76292985496670596</v>
      </c>
    </row>
    <row r="80" spans="2:15" ht="11.25" customHeight="1" x14ac:dyDescent="0.2">
      <c r="B80" s="48" t="str">
        <f>RawDatafrombuFile!Q74</f>
        <v>CNWELCHP-N</v>
      </c>
      <c r="C80" s="48" t="str">
        <f>RawDatafrombuFile!R74</f>
        <v>Commercial - Water Heating - Electricity - HP - New</v>
      </c>
      <c r="D80" s="48" t="str">
        <f>Processes!D78</f>
        <v>PJ,PJa</v>
      </c>
      <c r="E80" s="48" t="str">
        <f>RawDatafrombuFile!S74</f>
        <v>COMELC</v>
      </c>
      <c r="F80" s="48" t="str">
        <f>RawDatafrombuFile!T74</f>
        <v>CNW</v>
      </c>
      <c r="H80" s="53">
        <f>INDEX(RawDatafrombuFile!$H$3:$H$702,MATCH($B80&amp;H$5,RawDatafrombuFile!$A$3:$A$702,0))</f>
        <v>0.89853467654061203</v>
      </c>
      <c r="I80" s="53">
        <f>INDEX(RawDatafrombuFile!$H$3:$H$702,MATCH($B80&amp;I$5,RawDatafrombuFile!$A$3:$A$702,0))</f>
        <v>0.87520397426232899</v>
      </c>
      <c r="J80" s="53">
        <f>INDEX(RawDatafrombuFile!$H$3:$H$702,MATCH($B80&amp;J$5,RawDatafrombuFile!$A$3:$A$702,0))</f>
        <v>0.82272365044649798</v>
      </c>
      <c r="K80" s="53">
        <f>INDEX(RawDatafrombuFile!$H$3:$H$702,MATCH($B80&amp;K$5,RawDatafrombuFile!$A$3:$A$702,0))</f>
        <v>1</v>
      </c>
      <c r="L80" s="53">
        <f>INDEX(RawDatafrombuFile!$H$3:$H$702,MATCH($B80&amp;L$5,RawDatafrombuFile!$A$3:$A$702,0))</f>
        <v>0.93021983033841105</v>
      </c>
      <c r="M80" s="53">
        <f>INDEX(RawDatafrombuFile!$H$3:$H$702,MATCH($B80&amp;M$5,RawDatafrombuFile!$A$3:$A$702,0))</f>
        <v>0.89829426251938305</v>
      </c>
      <c r="N80" s="53">
        <f>INDEX(RawDatafrombuFile!$H$3:$H$702,MATCH($B80&amp;N$5,RawDatafrombuFile!$A$3:$A$702,0))</f>
        <v>0.93015901973304205</v>
      </c>
      <c r="O80" s="53">
        <f>INDEX(RawDatafrombuFile!$H$3:$H$702,MATCH($B80&amp;O$5,RawDatafrombuFile!$A$3:$A$702,0))</f>
        <v>0.76292985496670596</v>
      </c>
    </row>
    <row r="81" spans="2:15" ht="11.25" customHeight="1" x14ac:dyDescent="0.2">
      <c r="B81" s="48" t="str">
        <f>RawDatafrombuFile!Q75</f>
        <v>CNGELCINC-E</v>
      </c>
      <c r="C81" s="48" t="str">
        <f>RawDatafrombuFile!R75</f>
        <v>Commercial - Public Lights - Electricity - INC - Existing</v>
      </c>
      <c r="D81" s="48" t="str">
        <f>Processes!D79</f>
        <v>PJ,PJa</v>
      </c>
      <c r="E81" s="48" t="str">
        <f>RawDatafrombuFile!S75</f>
        <v>COMELC</v>
      </c>
      <c r="F81" s="48" t="str">
        <f>RawDatafrombuFile!T75</f>
        <v>CNG</v>
      </c>
      <c r="H81" s="53">
        <f>INDEX(RawDatafrombuFile!$H$3:$H$702,MATCH($B81&amp;H$5,RawDatafrombuFile!$A$3:$A$702,0))</f>
        <v>0.91492991361256604</v>
      </c>
      <c r="I81" s="53">
        <f>INDEX(RawDatafrombuFile!$H$3:$H$702,MATCH($B81&amp;I$5,RawDatafrombuFile!$A$3:$A$702,0))</f>
        <v>0.26512208771311502</v>
      </c>
      <c r="J81" s="53">
        <f>INDEX(RawDatafrombuFile!$H$3:$H$702,MATCH($B81&amp;J$5,RawDatafrombuFile!$A$3:$A$702,0))</f>
        <v>0.43154232051833902</v>
      </c>
      <c r="K81" s="53">
        <f>INDEX(RawDatafrombuFile!$H$3:$H$702,MATCH($B81&amp;K$5,RawDatafrombuFile!$A$3:$A$702,0))</f>
        <v>1</v>
      </c>
      <c r="L81" s="53">
        <f>INDEX(RawDatafrombuFile!$H$3:$H$702,MATCH($B81&amp;L$5,RawDatafrombuFile!$A$3:$A$702,0))</f>
        <v>0.72504613319912803</v>
      </c>
      <c r="M81" s="53">
        <f>INDEX(RawDatafrombuFile!$H$3:$H$702,MATCH($B81&amp;M$5,RawDatafrombuFile!$A$3:$A$702,0))</f>
        <v>8.9470446793043692E-3</v>
      </c>
      <c r="N81" s="53">
        <f>INDEX(RawDatafrombuFile!$H$3:$H$702,MATCH($B81&amp;N$5,RawDatafrombuFile!$A$3:$A$702,0))</f>
        <v>0.33804917146638302</v>
      </c>
      <c r="O81" s="53">
        <f>INDEX(RawDatafrombuFile!$H$3:$H$702,MATCH($B81&amp;O$5,RawDatafrombuFile!$A$3:$A$702,0))</f>
        <v>0.85466644299054995</v>
      </c>
    </row>
    <row r="82" spans="2:15" ht="11.25" customHeight="1" x14ac:dyDescent="0.2">
      <c r="B82" s="48" t="str">
        <f>RawDatafrombuFile!Q76</f>
        <v>CNGELCHAL-E</v>
      </c>
      <c r="C82" s="48" t="str">
        <f>RawDatafrombuFile!R76</f>
        <v>Commercial - Public Lights - Electricity - HAL - Existing</v>
      </c>
      <c r="D82" s="48" t="str">
        <f>Processes!D80</f>
        <v>PJ,PJa</v>
      </c>
      <c r="E82" s="48" t="str">
        <f>RawDatafrombuFile!S76</f>
        <v>COMELC</v>
      </c>
      <c r="F82" s="48" t="str">
        <f>RawDatafrombuFile!T76</f>
        <v>CNG</v>
      </c>
      <c r="H82" s="53">
        <f>INDEX(RawDatafrombuFile!$H$3:$H$702,MATCH($B82&amp;H$5,RawDatafrombuFile!$A$3:$A$702,0))</f>
        <v>0.91492991361256604</v>
      </c>
      <c r="I82" s="53">
        <f>INDEX(RawDatafrombuFile!$H$3:$H$702,MATCH($B82&amp;I$5,RawDatafrombuFile!$A$3:$A$702,0))</f>
        <v>0.26512208771311502</v>
      </c>
      <c r="J82" s="53">
        <f>INDEX(RawDatafrombuFile!$H$3:$H$702,MATCH($B82&amp;J$5,RawDatafrombuFile!$A$3:$A$702,0))</f>
        <v>0.43154232051833902</v>
      </c>
      <c r="K82" s="53">
        <f>INDEX(RawDatafrombuFile!$H$3:$H$702,MATCH($B82&amp;K$5,RawDatafrombuFile!$A$3:$A$702,0))</f>
        <v>1</v>
      </c>
      <c r="L82" s="53">
        <f>INDEX(RawDatafrombuFile!$H$3:$H$702,MATCH($B82&amp;L$5,RawDatafrombuFile!$A$3:$A$702,0))</f>
        <v>0.72504613319912803</v>
      </c>
      <c r="M82" s="53">
        <f>INDEX(RawDatafrombuFile!$H$3:$H$702,MATCH($B82&amp;M$5,RawDatafrombuFile!$A$3:$A$702,0))</f>
        <v>8.9470446793043692E-3</v>
      </c>
      <c r="N82" s="53">
        <f>INDEX(RawDatafrombuFile!$H$3:$H$702,MATCH($B82&amp;N$5,RawDatafrombuFile!$A$3:$A$702,0))</f>
        <v>0.33804917146638302</v>
      </c>
      <c r="O82" s="53">
        <f>INDEX(RawDatafrombuFile!$H$3:$H$702,MATCH($B82&amp;O$5,RawDatafrombuFile!$A$3:$A$702,0))</f>
        <v>0.85466644299054995</v>
      </c>
    </row>
    <row r="83" spans="2:15" ht="11.25" customHeight="1" x14ac:dyDescent="0.2">
      <c r="B83" s="48" t="str">
        <f>RawDatafrombuFile!Q77</f>
        <v>CNGELCHPM-E</v>
      </c>
      <c r="C83" s="48" t="str">
        <f>RawDatafrombuFile!R77</f>
        <v>Commercial - Public Lights - Electricity - HPM - Existing</v>
      </c>
      <c r="D83" s="48" t="str">
        <f>Processes!D81</f>
        <v>PJ,PJa</v>
      </c>
      <c r="E83" s="48" t="str">
        <f>RawDatafrombuFile!S77</f>
        <v>COMELC</v>
      </c>
      <c r="F83" s="48" t="str">
        <f>RawDatafrombuFile!T77</f>
        <v>CNG</v>
      </c>
      <c r="H83" s="53">
        <f>INDEX(RawDatafrombuFile!$H$3:$H$702,MATCH($B83&amp;H$5,RawDatafrombuFile!$A$3:$A$702,0))</f>
        <v>0.91492991361256604</v>
      </c>
      <c r="I83" s="53">
        <f>INDEX(RawDatafrombuFile!$H$3:$H$702,MATCH($B83&amp;I$5,RawDatafrombuFile!$A$3:$A$702,0))</f>
        <v>0.26512208771311502</v>
      </c>
      <c r="J83" s="53">
        <f>INDEX(RawDatafrombuFile!$H$3:$H$702,MATCH($B83&amp;J$5,RawDatafrombuFile!$A$3:$A$702,0))</f>
        <v>0.43154232051833902</v>
      </c>
      <c r="K83" s="53">
        <f>INDEX(RawDatafrombuFile!$H$3:$H$702,MATCH($B83&amp;K$5,RawDatafrombuFile!$A$3:$A$702,0))</f>
        <v>1</v>
      </c>
      <c r="L83" s="53">
        <f>INDEX(RawDatafrombuFile!$H$3:$H$702,MATCH($B83&amp;L$5,RawDatafrombuFile!$A$3:$A$702,0))</f>
        <v>0.72504613319912803</v>
      </c>
      <c r="M83" s="53">
        <f>INDEX(RawDatafrombuFile!$H$3:$H$702,MATCH($B83&amp;M$5,RawDatafrombuFile!$A$3:$A$702,0))</f>
        <v>8.9470446793043692E-3</v>
      </c>
      <c r="N83" s="53">
        <f>INDEX(RawDatafrombuFile!$H$3:$H$702,MATCH($B83&amp;N$5,RawDatafrombuFile!$A$3:$A$702,0))</f>
        <v>0.33804917146638302</v>
      </c>
      <c r="O83" s="53">
        <f>INDEX(RawDatafrombuFile!$H$3:$H$702,MATCH($B83&amp;O$5,RawDatafrombuFile!$A$3:$A$702,0))</f>
        <v>0.85466644299054995</v>
      </c>
    </row>
    <row r="84" spans="2:15" ht="11.25" customHeight="1" x14ac:dyDescent="0.2">
      <c r="B84" s="48" t="str">
        <f>RawDatafrombuFile!Q78</f>
        <v>CNGELCHPS-E</v>
      </c>
      <c r="C84" s="48" t="str">
        <f>RawDatafrombuFile!R78</f>
        <v>Commercial - Public Lights - Electricity - HPS - Existing</v>
      </c>
      <c r="D84" s="48" t="str">
        <f>Processes!D82</f>
        <v>PJ,PJa</v>
      </c>
      <c r="E84" s="48" t="str">
        <f>RawDatafrombuFile!S78</f>
        <v>COMELC</v>
      </c>
      <c r="F84" s="48" t="str">
        <f>RawDatafrombuFile!T78</f>
        <v>CNG</v>
      </c>
      <c r="H84" s="53">
        <f>INDEX(RawDatafrombuFile!$H$3:$H$702,MATCH($B84&amp;H$5,RawDatafrombuFile!$A$3:$A$702,0))</f>
        <v>0.91492991361256604</v>
      </c>
      <c r="I84" s="53">
        <f>INDEX(RawDatafrombuFile!$H$3:$H$702,MATCH($B84&amp;I$5,RawDatafrombuFile!$A$3:$A$702,0))</f>
        <v>0.26512208771311502</v>
      </c>
      <c r="J84" s="53">
        <f>INDEX(RawDatafrombuFile!$H$3:$H$702,MATCH($B84&amp;J$5,RawDatafrombuFile!$A$3:$A$702,0))</f>
        <v>0.43154232051833902</v>
      </c>
      <c r="K84" s="53">
        <f>INDEX(RawDatafrombuFile!$H$3:$H$702,MATCH($B84&amp;K$5,RawDatafrombuFile!$A$3:$A$702,0))</f>
        <v>1</v>
      </c>
      <c r="L84" s="53">
        <f>INDEX(RawDatafrombuFile!$H$3:$H$702,MATCH($B84&amp;L$5,RawDatafrombuFile!$A$3:$A$702,0))</f>
        <v>0.72504613319912803</v>
      </c>
      <c r="M84" s="53">
        <f>INDEX(RawDatafrombuFile!$H$3:$H$702,MATCH($B84&amp;M$5,RawDatafrombuFile!$A$3:$A$702,0))</f>
        <v>8.9470446793043692E-3</v>
      </c>
      <c r="N84" s="53">
        <f>INDEX(RawDatafrombuFile!$H$3:$H$702,MATCH($B84&amp;N$5,RawDatafrombuFile!$A$3:$A$702,0))</f>
        <v>0.33804917146638302</v>
      </c>
      <c r="O84" s="53">
        <f>INDEX(RawDatafrombuFile!$H$3:$H$702,MATCH($B84&amp;O$5,RawDatafrombuFile!$A$3:$A$702,0))</f>
        <v>0.85466644299054995</v>
      </c>
    </row>
    <row r="85" spans="2:15" ht="11.25" customHeight="1" x14ac:dyDescent="0.2">
      <c r="B85" s="48" t="str">
        <f>RawDatafrombuFile!Q79</f>
        <v>CNGELCMHL-E</v>
      </c>
      <c r="C85" s="48" t="str">
        <f>RawDatafrombuFile!R79</f>
        <v>Commercial - Public Lights - Electricity - MHL - Existing</v>
      </c>
      <c r="D85" s="48" t="str">
        <f>Processes!D83</f>
        <v>PJ,PJa</v>
      </c>
      <c r="E85" s="48" t="str">
        <f>RawDatafrombuFile!S79</f>
        <v>COMELC</v>
      </c>
      <c r="F85" s="48" t="str">
        <f>RawDatafrombuFile!T79</f>
        <v>CNG</v>
      </c>
      <c r="H85" s="53">
        <f>INDEX(RawDatafrombuFile!$H$3:$H$702,MATCH($B85&amp;H$5,RawDatafrombuFile!$A$3:$A$702,0))</f>
        <v>0.91492991361256604</v>
      </c>
      <c r="I85" s="53">
        <f>INDEX(RawDatafrombuFile!$H$3:$H$702,MATCH($B85&amp;I$5,RawDatafrombuFile!$A$3:$A$702,0))</f>
        <v>0.26512208771311502</v>
      </c>
      <c r="J85" s="53">
        <f>INDEX(RawDatafrombuFile!$H$3:$H$702,MATCH($B85&amp;J$5,RawDatafrombuFile!$A$3:$A$702,0))</f>
        <v>0.43154232051833902</v>
      </c>
      <c r="K85" s="53">
        <f>INDEX(RawDatafrombuFile!$H$3:$H$702,MATCH($B85&amp;K$5,RawDatafrombuFile!$A$3:$A$702,0))</f>
        <v>1</v>
      </c>
      <c r="L85" s="53">
        <f>INDEX(RawDatafrombuFile!$H$3:$H$702,MATCH($B85&amp;L$5,RawDatafrombuFile!$A$3:$A$702,0))</f>
        <v>0.72504613319912803</v>
      </c>
      <c r="M85" s="53">
        <f>INDEX(RawDatafrombuFile!$H$3:$H$702,MATCH($B85&amp;M$5,RawDatafrombuFile!$A$3:$A$702,0))</f>
        <v>8.9470446793043692E-3</v>
      </c>
      <c r="N85" s="53">
        <f>INDEX(RawDatafrombuFile!$H$3:$H$702,MATCH($B85&amp;N$5,RawDatafrombuFile!$A$3:$A$702,0))</f>
        <v>0.33804917146638302</v>
      </c>
      <c r="O85" s="53">
        <f>INDEX(RawDatafrombuFile!$H$3:$H$702,MATCH($B85&amp;O$5,RawDatafrombuFile!$A$3:$A$702,0))</f>
        <v>0.85466644299054995</v>
      </c>
    </row>
    <row r="86" spans="2:15" ht="11.25" customHeight="1" x14ac:dyDescent="0.2">
      <c r="B86" s="48" t="str">
        <f>RawDatafrombuFile!Q80</f>
        <v>CNGELCLED-N</v>
      </c>
      <c r="C86" s="48" t="str">
        <f>RawDatafrombuFile!R80</f>
        <v>Commercial - Public Lights - Electricity - LED - New</v>
      </c>
      <c r="D86" s="48" t="str">
        <f>Processes!D84</f>
        <v>PJ,PJa</v>
      </c>
      <c r="E86" s="48" t="str">
        <f>RawDatafrombuFile!S80</f>
        <v>COMELC</v>
      </c>
      <c r="F86" s="48" t="str">
        <f>RawDatafrombuFile!T80</f>
        <v>CNG</v>
      </c>
      <c r="H86" s="53">
        <f>INDEX(RawDatafrombuFile!$H$3:$H$702,MATCH($B86&amp;H$5,RawDatafrombuFile!$A$3:$A$702,0))</f>
        <v>0.91492991361256604</v>
      </c>
      <c r="I86" s="53">
        <f>INDEX(RawDatafrombuFile!$H$3:$H$702,MATCH($B86&amp;I$5,RawDatafrombuFile!$A$3:$A$702,0))</f>
        <v>0.26512208771311502</v>
      </c>
      <c r="J86" s="53">
        <f>INDEX(RawDatafrombuFile!$H$3:$H$702,MATCH($B86&amp;J$5,RawDatafrombuFile!$A$3:$A$702,0))</f>
        <v>0.43154232051833902</v>
      </c>
      <c r="K86" s="53">
        <f>INDEX(RawDatafrombuFile!$H$3:$H$702,MATCH($B86&amp;K$5,RawDatafrombuFile!$A$3:$A$702,0))</f>
        <v>1</v>
      </c>
      <c r="L86" s="53">
        <f>INDEX(RawDatafrombuFile!$H$3:$H$702,MATCH($B86&amp;L$5,RawDatafrombuFile!$A$3:$A$702,0))</f>
        <v>0.72504613319912803</v>
      </c>
      <c r="M86" s="53">
        <f>INDEX(RawDatafrombuFile!$H$3:$H$702,MATCH($B86&amp;M$5,RawDatafrombuFile!$A$3:$A$702,0))</f>
        <v>8.9470446793043692E-3</v>
      </c>
      <c r="N86" s="53">
        <f>INDEX(RawDatafrombuFile!$H$3:$H$702,MATCH($B86&amp;N$5,RawDatafrombuFile!$A$3:$A$702,0))</f>
        <v>0.33804917146638302</v>
      </c>
      <c r="O86" s="53">
        <f>INDEX(RawDatafrombuFile!$H$3:$H$702,MATCH($B86&amp;O$5,RawDatafrombuFile!$A$3:$A$702,0))</f>
        <v>0.85466644299054995</v>
      </c>
    </row>
    <row r="87" spans="2:15" ht="11.25" customHeight="1" x14ac:dyDescent="0.2">
      <c r="B87" s="48" t="str">
        <f>RawDatafrombuFile!Q81</f>
        <v>CNTELC-E</v>
      </c>
      <c r="C87" s="48" t="str">
        <f>RawDatafrombuFile!R81</f>
        <v>Commercial - Public Water - Electricity -  - Existing</v>
      </c>
      <c r="D87" s="48" t="str">
        <f>Processes!D85</f>
        <v>PJ,PJa</v>
      </c>
      <c r="E87" s="48" t="str">
        <f>RawDatafrombuFile!S81</f>
        <v>COMELC</v>
      </c>
      <c r="F87" s="48" t="str">
        <f>RawDatafrombuFile!T81</f>
        <v>CNT</v>
      </c>
      <c r="H87" s="53">
        <f>INDEX(RawDatafrombuFile!$H$3:$H$702,MATCH($B87&amp;H$5,RawDatafrombuFile!$A$3:$A$702,0))</f>
        <v>0.89853467654061203</v>
      </c>
      <c r="I87" s="53">
        <f>INDEX(RawDatafrombuFile!$H$3:$H$702,MATCH($B87&amp;I$5,RawDatafrombuFile!$A$3:$A$702,0))</f>
        <v>0.87520397426232899</v>
      </c>
      <c r="J87" s="53">
        <f>INDEX(RawDatafrombuFile!$H$3:$H$702,MATCH($B87&amp;J$5,RawDatafrombuFile!$A$3:$A$702,0))</f>
        <v>0.82272365044649798</v>
      </c>
      <c r="K87" s="53">
        <f>INDEX(RawDatafrombuFile!$H$3:$H$702,MATCH($B87&amp;K$5,RawDatafrombuFile!$A$3:$A$702,0))</f>
        <v>1</v>
      </c>
      <c r="L87" s="53">
        <f>INDEX(RawDatafrombuFile!$H$3:$H$702,MATCH($B87&amp;L$5,RawDatafrombuFile!$A$3:$A$702,0))</f>
        <v>0.93021983033841105</v>
      </c>
      <c r="M87" s="53">
        <f>INDEX(RawDatafrombuFile!$H$3:$H$702,MATCH($B87&amp;M$5,RawDatafrombuFile!$A$3:$A$702,0))</f>
        <v>0.89829426251938305</v>
      </c>
      <c r="N87" s="53">
        <f>INDEX(RawDatafrombuFile!$H$3:$H$702,MATCH($B87&amp;N$5,RawDatafrombuFile!$A$3:$A$702,0))</f>
        <v>0.93015901973304205</v>
      </c>
      <c r="O87" s="53">
        <f>INDEX(RawDatafrombuFile!$H$3:$H$702,MATCH($B87&amp;O$5,RawDatafrombuFile!$A$3:$A$702,0))</f>
        <v>0.76292985496670596</v>
      </c>
    </row>
    <row r="88" spans="2:15" ht="11.25" customHeight="1" x14ac:dyDescent="0.2">
      <c r="B88" s="48" t="str">
        <f>RawDatafrombuFile!Q82</f>
        <v>CNOCOA-E</v>
      </c>
      <c r="C88" s="48" t="str">
        <f>RawDatafrombuFile!R82</f>
        <v>Commercial - Other - Coal - Existing</v>
      </c>
      <c r="D88" s="48" t="str">
        <f>Processes!D86</f>
        <v>PJ,PJa</v>
      </c>
      <c r="E88" s="48" t="str">
        <f>RawDatafrombuFile!S82</f>
        <v>COMCOA</v>
      </c>
      <c r="F88" s="48" t="str">
        <f>RawDatafrombuFile!T82</f>
        <v>CNO</v>
      </c>
      <c r="H88" s="53">
        <f>INDEX(RawDatafrombuFile!$H$3:$H$702,MATCH($B88&amp;H$5,RawDatafrombuFile!$A$3:$A$702,0))</f>
        <v>0.357807805516559</v>
      </c>
      <c r="I88" s="53">
        <f>INDEX(RawDatafrombuFile!$H$3:$H$702,MATCH($B88&amp;I$5,RawDatafrombuFile!$A$3:$A$702,0))</f>
        <v>0.87326009841345897</v>
      </c>
      <c r="J88" s="53">
        <f>INDEX(RawDatafrombuFile!$H$3:$H$702,MATCH($B88&amp;J$5,RawDatafrombuFile!$A$3:$A$702,0))</f>
        <v>0.60730371304213104</v>
      </c>
      <c r="K88" s="53">
        <f>INDEX(RawDatafrombuFile!$H$3:$H$702,MATCH($B88&amp;K$5,RawDatafrombuFile!$A$3:$A$702,0))</f>
        <v>0.41630072683222302</v>
      </c>
      <c r="L88" s="53">
        <f>INDEX(RawDatafrombuFile!$H$3:$H$702,MATCH($B88&amp;L$5,RawDatafrombuFile!$A$3:$A$702,0))</f>
        <v>0.74740687462144195</v>
      </c>
      <c r="M88" s="53">
        <f>INDEX(RawDatafrombuFile!$H$3:$H$702,MATCH($B88&amp;M$5,RawDatafrombuFile!$A$3:$A$702,0))</f>
        <v>1</v>
      </c>
      <c r="N88" s="53">
        <f>INDEX(RawDatafrombuFile!$H$3:$H$702,MATCH($B88&amp;N$5,RawDatafrombuFile!$A$3:$A$702,0))</f>
        <v>0.77395013123359602</v>
      </c>
      <c r="O88" s="53">
        <f>INDEX(RawDatafrombuFile!$H$3:$H$702,MATCH($B88&amp;O$5,RawDatafrombuFile!$A$3:$A$702,0))</f>
        <v>0.286190187764991</v>
      </c>
    </row>
    <row r="89" spans="2:15" ht="11.25" customHeight="1" x14ac:dyDescent="0.2">
      <c r="B89" s="48" t="str">
        <f>RawDatafrombuFile!Q83</f>
        <v>CNOODS-E</v>
      </c>
      <c r="C89" s="48" t="str">
        <f>RawDatafrombuFile!R83</f>
        <v>Commercial - Other - Oil Diesel - Existing</v>
      </c>
      <c r="D89" s="48" t="str">
        <f>Processes!D87</f>
        <v>PJ,PJa</v>
      </c>
      <c r="E89" s="48" t="str">
        <f>RawDatafrombuFile!S83</f>
        <v>COMODS</v>
      </c>
      <c r="F89" s="48" t="str">
        <f>RawDatafrombuFile!T83</f>
        <v>CNO</v>
      </c>
      <c r="H89" s="53">
        <f>INDEX(RawDatafrombuFile!$H$3:$H$702,MATCH($B89&amp;H$5,RawDatafrombuFile!$A$3:$A$702,0))</f>
        <v>0.357807805516559</v>
      </c>
      <c r="I89" s="53">
        <f>INDEX(RawDatafrombuFile!$H$3:$H$702,MATCH($B89&amp;I$5,RawDatafrombuFile!$A$3:$A$702,0))</f>
        <v>0.87326009841345897</v>
      </c>
      <c r="J89" s="53">
        <f>INDEX(RawDatafrombuFile!$H$3:$H$702,MATCH($B89&amp;J$5,RawDatafrombuFile!$A$3:$A$702,0))</f>
        <v>0.60730371304213104</v>
      </c>
      <c r="K89" s="53">
        <f>INDEX(RawDatafrombuFile!$H$3:$H$702,MATCH($B89&amp;K$5,RawDatafrombuFile!$A$3:$A$702,0))</f>
        <v>0.41630072683222302</v>
      </c>
      <c r="L89" s="53">
        <f>INDEX(RawDatafrombuFile!$H$3:$H$702,MATCH($B89&amp;L$5,RawDatafrombuFile!$A$3:$A$702,0))</f>
        <v>0.74740687462144195</v>
      </c>
      <c r="M89" s="53">
        <f>INDEX(RawDatafrombuFile!$H$3:$H$702,MATCH($B89&amp;M$5,RawDatafrombuFile!$A$3:$A$702,0))</f>
        <v>1</v>
      </c>
      <c r="N89" s="53">
        <f>INDEX(RawDatafrombuFile!$H$3:$H$702,MATCH($B89&amp;N$5,RawDatafrombuFile!$A$3:$A$702,0))</f>
        <v>0.77395013123359602</v>
      </c>
      <c r="O89" s="53">
        <f>INDEX(RawDatafrombuFile!$H$3:$H$702,MATCH($B89&amp;O$5,RawDatafrombuFile!$A$3:$A$702,0))</f>
        <v>0.286190187764991</v>
      </c>
    </row>
    <row r="90" spans="2:15" ht="11.25" customHeight="1" x14ac:dyDescent="0.2">
      <c r="B90" s="48" t="str">
        <f>RawDatafrombuFile!Q84</f>
        <v>CNOELC-E</v>
      </c>
      <c r="C90" s="48" t="str">
        <f>RawDatafrombuFile!R84</f>
        <v>Commercial - Other - Electricity - Existing</v>
      </c>
      <c r="D90" s="48" t="str">
        <f>Processes!D88</f>
        <v>PJ,PJa</v>
      </c>
      <c r="E90" s="48" t="str">
        <f>RawDatafrombuFile!S84</f>
        <v>COMELC</v>
      </c>
      <c r="F90" s="48" t="str">
        <f>RawDatafrombuFile!T84</f>
        <v>CNO</v>
      </c>
      <c r="H90" s="53">
        <f>INDEX(RawDatafrombuFile!$H$3:$H$702,MATCH($B90&amp;H$5,RawDatafrombuFile!$A$3:$A$702,0))</f>
        <v>0.357807805516559</v>
      </c>
      <c r="I90" s="53">
        <f>INDEX(RawDatafrombuFile!$H$3:$H$702,MATCH($B90&amp;I$5,RawDatafrombuFile!$A$3:$A$702,0))</f>
        <v>0.87326009841345897</v>
      </c>
      <c r="J90" s="53">
        <f>INDEX(RawDatafrombuFile!$H$3:$H$702,MATCH($B90&amp;J$5,RawDatafrombuFile!$A$3:$A$702,0))</f>
        <v>0.60730371304213104</v>
      </c>
      <c r="K90" s="53">
        <f>INDEX(RawDatafrombuFile!$H$3:$H$702,MATCH($B90&amp;K$5,RawDatafrombuFile!$A$3:$A$702,0))</f>
        <v>0.41630072683222302</v>
      </c>
      <c r="L90" s="53">
        <f>INDEX(RawDatafrombuFile!$H$3:$H$702,MATCH($B90&amp;L$5,RawDatafrombuFile!$A$3:$A$702,0))</f>
        <v>0.74740687462144195</v>
      </c>
      <c r="M90" s="53">
        <f>INDEX(RawDatafrombuFile!$H$3:$H$702,MATCH($B90&amp;M$5,RawDatafrombuFile!$A$3:$A$702,0))</f>
        <v>1</v>
      </c>
      <c r="N90" s="53">
        <f>INDEX(RawDatafrombuFile!$H$3:$H$702,MATCH($B90&amp;N$5,RawDatafrombuFile!$A$3:$A$702,0))</f>
        <v>0.77395013123359602</v>
      </c>
      <c r="O90" s="53">
        <f>INDEX(RawDatafrombuFile!$H$3:$H$702,MATCH($B90&amp;O$5,RawDatafrombuFile!$A$3:$A$702,0))</f>
        <v>0.286190187764991</v>
      </c>
    </row>
    <row r="91" spans="2:15" ht="11.25" customHeight="1" x14ac:dyDescent="0.2">
      <c r="B91" s="48" t="str">
        <f>RawDatafrombuFile!Q85</f>
        <v>CNOGAS-E</v>
      </c>
      <c r="C91" s="48" t="str">
        <f>RawDatafrombuFile!R85</f>
        <v>Commercial - Other - Gas - Existing</v>
      </c>
      <c r="D91" s="48" t="str">
        <f>Processes!D89</f>
        <v>PJ,PJa</v>
      </c>
      <c r="E91" s="48" t="str">
        <f>RawDatafrombuFile!S85</f>
        <v>COMGAS</v>
      </c>
      <c r="F91" s="48" t="str">
        <f>RawDatafrombuFile!T85</f>
        <v>CNO</v>
      </c>
      <c r="H91" s="53">
        <f>INDEX(RawDatafrombuFile!$H$3:$H$702,MATCH($B91&amp;H$5,RawDatafrombuFile!$A$3:$A$702,0))</f>
        <v>0.357807805516559</v>
      </c>
      <c r="I91" s="53">
        <f>INDEX(RawDatafrombuFile!$H$3:$H$702,MATCH($B91&amp;I$5,RawDatafrombuFile!$A$3:$A$702,0))</f>
        <v>0.87326009841345897</v>
      </c>
      <c r="J91" s="53">
        <f>INDEX(RawDatafrombuFile!$H$3:$H$702,MATCH($B91&amp;J$5,RawDatafrombuFile!$A$3:$A$702,0))</f>
        <v>0.60730371304213104</v>
      </c>
      <c r="K91" s="53">
        <f>INDEX(RawDatafrombuFile!$H$3:$H$702,MATCH($B91&amp;K$5,RawDatafrombuFile!$A$3:$A$702,0))</f>
        <v>0.41630072683222302</v>
      </c>
      <c r="L91" s="53">
        <f>INDEX(RawDatafrombuFile!$H$3:$H$702,MATCH($B91&amp;L$5,RawDatafrombuFile!$A$3:$A$702,0))</f>
        <v>0.74740687462144195</v>
      </c>
      <c r="M91" s="53">
        <f>INDEX(RawDatafrombuFile!$H$3:$H$702,MATCH($B91&amp;M$5,RawDatafrombuFile!$A$3:$A$702,0))</f>
        <v>1</v>
      </c>
      <c r="N91" s="53">
        <f>INDEX(RawDatafrombuFile!$H$3:$H$702,MATCH($B91&amp;N$5,RawDatafrombuFile!$A$3:$A$702,0))</f>
        <v>0.77395013123359602</v>
      </c>
      <c r="O91" s="53">
        <f>INDEX(RawDatafrombuFile!$H$3:$H$702,MATCH($B91&amp;O$5,RawDatafrombuFile!$A$3:$A$702,0))</f>
        <v>0.286190187764991</v>
      </c>
    </row>
    <row r="92" spans="2:15" ht="11.25" customHeight="1" x14ac:dyDescent="0.2">
      <c r="B92" s="48" t="str">
        <f>RawDatafrombuFile!Q86</f>
        <v>CNOOGS-E</v>
      </c>
      <c r="C92" s="48" t="str">
        <f>RawDatafrombuFile!R86</f>
        <v>Commercial - Other - Oil Gasoline - Existing</v>
      </c>
      <c r="D92" s="48" t="str">
        <f>Processes!D90</f>
        <v>PJ,PJa</v>
      </c>
      <c r="E92" s="48" t="str">
        <f>RawDatafrombuFile!S86</f>
        <v>COMOGS</v>
      </c>
      <c r="F92" s="48" t="str">
        <f>RawDatafrombuFile!T86</f>
        <v>CNO</v>
      </c>
      <c r="H92" s="53">
        <f>INDEX(RawDatafrombuFile!$H$3:$H$702,MATCH($B92&amp;H$5,RawDatafrombuFile!$A$3:$A$702,0))</f>
        <v>0.357807805516559</v>
      </c>
      <c r="I92" s="53">
        <f>INDEX(RawDatafrombuFile!$H$3:$H$702,MATCH($B92&amp;I$5,RawDatafrombuFile!$A$3:$A$702,0))</f>
        <v>0.87326009841345897</v>
      </c>
      <c r="J92" s="53">
        <f>INDEX(RawDatafrombuFile!$H$3:$H$702,MATCH($B92&amp;J$5,RawDatafrombuFile!$A$3:$A$702,0))</f>
        <v>0.60730371304213104</v>
      </c>
      <c r="K92" s="53">
        <f>INDEX(RawDatafrombuFile!$H$3:$H$702,MATCH($B92&amp;K$5,RawDatafrombuFile!$A$3:$A$702,0))</f>
        <v>0.41630072683222302</v>
      </c>
      <c r="L92" s="53">
        <f>INDEX(RawDatafrombuFile!$H$3:$H$702,MATCH($B92&amp;L$5,RawDatafrombuFile!$A$3:$A$702,0))</f>
        <v>0.74740687462144195</v>
      </c>
      <c r="M92" s="53">
        <f>INDEX(RawDatafrombuFile!$H$3:$H$702,MATCH($B92&amp;M$5,RawDatafrombuFile!$A$3:$A$702,0))</f>
        <v>1</v>
      </c>
      <c r="N92" s="53">
        <f>INDEX(RawDatafrombuFile!$H$3:$H$702,MATCH($B92&amp;N$5,RawDatafrombuFile!$A$3:$A$702,0))</f>
        <v>0.77395013123359602</v>
      </c>
      <c r="O92" s="53">
        <f>INDEX(RawDatafrombuFile!$H$3:$H$702,MATCH($B92&amp;O$5,RawDatafrombuFile!$A$3:$A$702,0))</f>
        <v>0.286190187764991</v>
      </c>
    </row>
    <row r="93" spans="2:15" ht="11.25" customHeight="1" x14ac:dyDescent="0.2">
      <c r="B93" s="48" t="str">
        <f>RawDatafrombuFile!Q87</f>
        <v>CNOOHF-E</v>
      </c>
      <c r="C93" s="48" t="str">
        <f>RawDatafrombuFile!R87</f>
        <v>Commercial - Other - Oil HFO - Existing</v>
      </c>
      <c r="D93" s="48" t="str">
        <f>Processes!D91</f>
        <v>PJ,PJa</v>
      </c>
      <c r="E93" s="48" t="str">
        <f>RawDatafrombuFile!S87</f>
        <v>COMOHF</v>
      </c>
      <c r="F93" s="48" t="str">
        <f>RawDatafrombuFile!T87</f>
        <v>CNO</v>
      </c>
      <c r="H93" s="53">
        <f>INDEX(RawDatafrombuFile!$H$3:$H$702,MATCH($B93&amp;H$5,RawDatafrombuFile!$A$3:$A$702,0))</f>
        <v>0.357807805516559</v>
      </c>
      <c r="I93" s="53">
        <f>INDEX(RawDatafrombuFile!$H$3:$H$702,MATCH($B93&amp;I$5,RawDatafrombuFile!$A$3:$A$702,0))</f>
        <v>0.87326009841345897</v>
      </c>
      <c r="J93" s="53">
        <f>INDEX(RawDatafrombuFile!$H$3:$H$702,MATCH($B93&amp;J$5,RawDatafrombuFile!$A$3:$A$702,0))</f>
        <v>0.60730371304213104</v>
      </c>
      <c r="K93" s="53">
        <f>INDEX(RawDatafrombuFile!$H$3:$H$702,MATCH($B93&amp;K$5,RawDatafrombuFile!$A$3:$A$702,0))</f>
        <v>0.41630072683222302</v>
      </c>
      <c r="L93" s="53">
        <f>INDEX(RawDatafrombuFile!$H$3:$H$702,MATCH($B93&amp;L$5,RawDatafrombuFile!$A$3:$A$702,0))</f>
        <v>0.74740687462144195</v>
      </c>
      <c r="M93" s="53">
        <f>INDEX(RawDatafrombuFile!$H$3:$H$702,MATCH($B93&amp;M$5,RawDatafrombuFile!$A$3:$A$702,0))</f>
        <v>1</v>
      </c>
      <c r="N93" s="53">
        <f>INDEX(RawDatafrombuFile!$H$3:$H$702,MATCH($B93&amp;N$5,RawDatafrombuFile!$A$3:$A$702,0))</f>
        <v>0.77395013123359602</v>
      </c>
      <c r="O93" s="53">
        <f>INDEX(RawDatafrombuFile!$H$3:$H$702,MATCH($B93&amp;O$5,RawDatafrombuFile!$A$3:$A$702,0))</f>
        <v>0.286190187764991</v>
      </c>
    </row>
    <row r="94" spans="2:15" ht="11.25" customHeight="1" x14ac:dyDescent="0.2">
      <c r="B94" s="48" t="str">
        <f>RawDatafrombuFile!Q88</f>
        <v>CNOOKE-E</v>
      </c>
      <c r="C94" s="48" t="str">
        <f>RawDatafrombuFile!R88</f>
        <v>Commercial - Other - Oil Paraffin - Existing</v>
      </c>
      <c r="D94" s="48" t="str">
        <f>Processes!D92</f>
        <v>PJ,PJa</v>
      </c>
      <c r="E94" s="48" t="str">
        <f>RawDatafrombuFile!S88</f>
        <v>COMOKE</v>
      </c>
      <c r="F94" s="48" t="str">
        <f>RawDatafrombuFile!T88</f>
        <v>CNO</v>
      </c>
      <c r="H94" s="53">
        <f>INDEX(RawDatafrombuFile!$H$3:$H$702,MATCH($B94&amp;H$5,RawDatafrombuFile!$A$3:$A$702,0))</f>
        <v>0.357807805516559</v>
      </c>
      <c r="I94" s="53">
        <f>INDEX(RawDatafrombuFile!$H$3:$H$702,MATCH($B94&amp;I$5,RawDatafrombuFile!$A$3:$A$702,0))</f>
        <v>0.87326009841345897</v>
      </c>
      <c r="J94" s="53">
        <f>INDEX(RawDatafrombuFile!$H$3:$H$702,MATCH($B94&amp;J$5,RawDatafrombuFile!$A$3:$A$702,0))</f>
        <v>0.60730371304213104</v>
      </c>
      <c r="K94" s="53">
        <f>INDEX(RawDatafrombuFile!$H$3:$H$702,MATCH($B94&amp;K$5,RawDatafrombuFile!$A$3:$A$702,0))</f>
        <v>0.41630072683222302</v>
      </c>
      <c r="L94" s="53">
        <f>INDEX(RawDatafrombuFile!$H$3:$H$702,MATCH($B94&amp;L$5,RawDatafrombuFile!$A$3:$A$702,0))</f>
        <v>0.74740687462144195</v>
      </c>
      <c r="M94" s="53">
        <f>INDEX(RawDatafrombuFile!$H$3:$H$702,MATCH($B94&amp;M$5,RawDatafrombuFile!$A$3:$A$702,0))</f>
        <v>1</v>
      </c>
      <c r="N94" s="53">
        <f>INDEX(RawDatafrombuFile!$H$3:$H$702,MATCH($B94&amp;N$5,RawDatafrombuFile!$A$3:$A$702,0))</f>
        <v>0.77395013123359602</v>
      </c>
      <c r="O94" s="53">
        <f>INDEX(RawDatafrombuFile!$H$3:$H$702,MATCH($B94&amp;O$5,RawDatafrombuFile!$A$3:$A$702,0))</f>
        <v>0.286190187764991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autoPict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autoPict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4BD2-5E2E-4A5C-8ADF-58D1AE9544FF}">
  <sheetPr codeName="Sheet1">
    <tabColor rgb="FF00B0F0"/>
  </sheetPr>
  <dimension ref="A2:T690"/>
  <sheetViews>
    <sheetView topLeftCell="A671" workbookViewId="0">
      <selection activeCell="B3" sqref="B3:B690"/>
    </sheetView>
  </sheetViews>
  <sheetFormatPr defaultRowHeight="12.75" x14ac:dyDescent="0.2"/>
  <cols>
    <col min="4" max="4" width="20.28515625" bestFit="1" customWidth="1"/>
    <col min="11" max="11" width="14.140625" bestFit="1" customWidth="1"/>
    <col min="13" max="13" width="20.28515625" customWidth="1"/>
    <col min="14" max="14" width="49.42578125" bestFit="1" customWidth="1"/>
    <col min="15" max="16" width="11" customWidth="1"/>
    <col min="17" max="17" width="20.28515625" bestFit="1" customWidth="1"/>
    <col min="18" max="18" width="77.28515625" bestFit="1" customWidth="1"/>
    <col min="21" max="21" width="20.28515625" bestFit="1" customWidth="1"/>
    <col min="22" max="22" width="77.28515625" bestFit="1" customWidth="1"/>
  </cols>
  <sheetData>
    <row r="2" spans="1:20" x14ac:dyDescent="0.2">
      <c r="L2" s="62" t="s">
        <v>232</v>
      </c>
      <c r="M2" s="62"/>
      <c r="O2" s="62"/>
      <c r="P2" s="62"/>
    </row>
    <row r="3" spans="1:20" x14ac:dyDescent="0.2">
      <c r="A3" t="str">
        <f>D3&amp;E3</f>
        <v>CECELCCHIL-Es1d1b1</v>
      </c>
      <c r="B3">
        <f>MATCH(D3,$M$3:$M$118,0)</f>
        <v>1</v>
      </c>
      <c r="C3" t="s">
        <v>116</v>
      </c>
      <c r="D3" t="s">
        <v>143</v>
      </c>
      <c r="E3" t="s">
        <v>134</v>
      </c>
      <c r="F3" t="s">
        <v>131</v>
      </c>
      <c r="G3" t="s">
        <v>144</v>
      </c>
      <c r="H3">
        <v>0.61396175542450904</v>
      </c>
      <c r="M3" t="s">
        <v>143</v>
      </c>
      <c r="N3" t="s">
        <v>233</v>
      </c>
      <c r="O3" t="s">
        <v>120</v>
      </c>
      <c r="P3" t="s">
        <v>234</v>
      </c>
      <c r="Q3" t="s">
        <v>143</v>
      </c>
      <c r="R3" t="str">
        <f t="shared" ref="R3:R37" si="0">INDEX(N$3:N$169,MATCH($Q3,$M$3:$M$169,0))</f>
        <v>Commercial - Cooling - Electricity - Chiller - Existing</v>
      </c>
      <c r="S3" t="str">
        <f t="shared" ref="S3:S37" si="1">INDEX(O$3:O$169,MATCH($Q3,$M$3:$M$169,0))</f>
        <v>COMELC</v>
      </c>
      <c r="T3" t="str">
        <f t="shared" ref="T3:T37" si="2">INDEX(P$3:P$169,MATCH($Q3,$M$3:$M$169,0))</f>
        <v>CEC</v>
      </c>
    </row>
    <row r="4" spans="1:20" x14ac:dyDescent="0.2">
      <c r="A4" t="str">
        <f t="shared" ref="A4:A67" si="3">D4&amp;E4</f>
        <v>CECELCCHIL-Es1d1b2</v>
      </c>
      <c r="B4">
        <f t="shared" ref="B4:B67" si="4">MATCH(D4,$M$3:$M$118,0)</f>
        <v>1</v>
      </c>
      <c r="C4" t="s">
        <v>116</v>
      </c>
      <c r="D4" t="s">
        <v>143</v>
      </c>
      <c r="E4" t="s">
        <v>135</v>
      </c>
      <c r="F4" t="s">
        <v>131</v>
      </c>
      <c r="G4" t="s">
        <v>144</v>
      </c>
      <c r="H4">
        <v>0.96798802092640601</v>
      </c>
      <c r="M4" t="s">
        <v>146</v>
      </c>
      <c r="N4" t="s">
        <v>235</v>
      </c>
      <c r="O4" t="s">
        <v>120</v>
      </c>
      <c r="P4" t="s">
        <v>234</v>
      </c>
      <c r="Q4" t="s">
        <v>146</v>
      </c>
      <c r="R4" t="str">
        <f t="shared" si="0"/>
        <v>Commercial - Cooling - Electricity - Central - Existing</v>
      </c>
      <c r="S4" t="str">
        <f t="shared" si="1"/>
        <v>COMELC</v>
      </c>
      <c r="T4" t="str">
        <f t="shared" si="2"/>
        <v>CEC</v>
      </c>
    </row>
    <row r="5" spans="1:20" x14ac:dyDescent="0.2">
      <c r="A5" t="str">
        <f t="shared" si="3"/>
        <v>CECELCCHIL-Es1d1b3</v>
      </c>
      <c r="B5">
        <f t="shared" si="4"/>
        <v>1</v>
      </c>
      <c r="C5" t="s">
        <v>116</v>
      </c>
      <c r="D5" t="s">
        <v>143</v>
      </c>
      <c r="E5" t="s">
        <v>136</v>
      </c>
      <c r="F5" t="s">
        <v>131</v>
      </c>
      <c r="G5" t="s">
        <v>145</v>
      </c>
      <c r="H5">
        <v>1</v>
      </c>
      <c r="M5" t="s">
        <v>147</v>
      </c>
      <c r="N5" t="s">
        <v>236</v>
      </c>
      <c r="O5" t="s">
        <v>120</v>
      </c>
      <c r="P5" t="s">
        <v>234</v>
      </c>
      <c r="Q5" t="s">
        <v>147</v>
      </c>
      <c r="R5" t="str">
        <f t="shared" si="0"/>
        <v>Commercial - Cooling - Electricity - Heat Pump - Existing</v>
      </c>
      <c r="S5" t="str">
        <f t="shared" si="1"/>
        <v>COMELC</v>
      </c>
      <c r="T5" t="str">
        <f t="shared" si="2"/>
        <v>CEC</v>
      </c>
    </row>
    <row r="6" spans="1:20" x14ac:dyDescent="0.2">
      <c r="A6" t="str">
        <f t="shared" si="3"/>
        <v>CECELCCHIL-Es2d1b1</v>
      </c>
      <c r="B6">
        <f t="shared" si="4"/>
        <v>1</v>
      </c>
      <c r="C6" t="s">
        <v>116</v>
      </c>
      <c r="D6" t="s">
        <v>143</v>
      </c>
      <c r="E6" t="s">
        <v>137</v>
      </c>
      <c r="F6" t="s">
        <v>131</v>
      </c>
      <c r="G6" t="s">
        <v>144</v>
      </c>
      <c r="H6">
        <v>0.51515959687590895</v>
      </c>
      <c r="M6" t="s">
        <v>148</v>
      </c>
      <c r="N6" t="s">
        <v>237</v>
      </c>
      <c r="O6" t="s">
        <v>120</v>
      </c>
      <c r="P6" t="s">
        <v>234</v>
      </c>
      <c r="Q6" t="s">
        <v>148</v>
      </c>
      <c r="R6" t="str">
        <f t="shared" si="0"/>
        <v>Commercial - Cooling - Electricity - Room - Existing</v>
      </c>
      <c r="S6" t="str">
        <f t="shared" si="1"/>
        <v>COMELC</v>
      </c>
      <c r="T6" t="str">
        <f t="shared" si="2"/>
        <v>CEC</v>
      </c>
    </row>
    <row r="7" spans="1:20" x14ac:dyDescent="0.2">
      <c r="A7" t="str">
        <f t="shared" si="3"/>
        <v>CECELCCHIL-Es2d1b2</v>
      </c>
      <c r="B7">
        <f t="shared" si="4"/>
        <v>1</v>
      </c>
      <c r="C7" t="s">
        <v>116</v>
      </c>
      <c r="D7" t="s">
        <v>143</v>
      </c>
      <c r="E7" t="s">
        <v>138</v>
      </c>
      <c r="F7" t="s">
        <v>131</v>
      </c>
      <c r="G7" t="s">
        <v>144</v>
      </c>
      <c r="H7">
        <v>0.53967544063586603</v>
      </c>
      <c r="M7" t="s">
        <v>149</v>
      </c>
      <c r="N7" t="s">
        <v>238</v>
      </c>
      <c r="O7" t="s">
        <v>120</v>
      </c>
      <c r="P7" t="s">
        <v>234</v>
      </c>
      <c r="Q7" t="s">
        <v>149</v>
      </c>
      <c r="R7" t="str">
        <f t="shared" si="0"/>
        <v>Commercial - Cooling - Electricity - Central - New</v>
      </c>
      <c r="S7" t="str">
        <f t="shared" si="1"/>
        <v>COMELC</v>
      </c>
      <c r="T7" t="str">
        <f t="shared" si="2"/>
        <v>CEC</v>
      </c>
    </row>
    <row r="8" spans="1:20" x14ac:dyDescent="0.2">
      <c r="A8" t="str">
        <f t="shared" si="3"/>
        <v>CECELCCHIL-Es2d1b3</v>
      </c>
      <c r="B8">
        <f t="shared" si="4"/>
        <v>1</v>
      </c>
      <c r="C8" t="s">
        <v>116</v>
      </c>
      <c r="D8" t="s">
        <v>143</v>
      </c>
      <c r="E8" t="s">
        <v>139</v>
      </c>
      <c r="F8" t="s">
        <v>131</v>
      </c>
      <c r="G8" t="s">
        <v>144</v>
      </c>
      <c r="H8">
        <v>0.92945400799656297</v>
      </c>
      <c r="M8" t="s">
        <v>150</v>
      </c>
      <c r="N8" t="s">
        <v>239</v>
      </c>
      <c r="O8" t="s">
        <v>120</v>
      </c>
      <c r="P8" t="s">
        <v>234</v>
      </c>
      <c r="Q8" t="s">
        <v>150</v>
      </c>
      <c r="R8" t="str">
        <f t="shared" si="0"/>
        <v>Commercial - Cooling - Electricity - Heat Pump - New</v>
      </c>
      <c r="S8" t="str">
        <f t="shared" si="1"/>
        <v>COMELC</v>
      </c>
      <c r="T8" t="str">
        <f t="shared" si="2"/>
        <v>CEC</v>
      </c>
    </row>
    <row r="9" spans="1:20" x14ac:dyDescent="0.2">
      <c r="A9" t="str">
        <f t="shared" si="3"/>
        <v>CECELCCHIL-Es2d1b4</v>
      </c>
      <c r="B9">
        <f t="shared" si="4"/>
        <v>1</v>
      </c>
      <c r="C9" t="s">
        <v>116</v>
      </c>
      <c r="D9" t="s">
        <v>143</v>
      </c>
      <c r="E9" t="s">
        <v>140</v>
      </c>
      <c r="F9" t="s">
        <v>131</v>
      </c>
      <c r="G9" t="s">
        <v>144</v>
      </c>
      <c r="H9">
        <v>0.91743735315041197</v>
      </c>
      <c r="N9" t="s">
        <v>142</v>
      </c>
      <c r="Q9" t="s">
        <v>151</v>
      </c>
      <c r="R9" t="str">
        <f t="shared" si="0"/>
        <v>Commercial - Space Heating - Coal - Existing</v>
      </c>
      <c r="S9" t="str">
        <f t="shared" si="1"/>
        <v>COMCOA</v>
      </c>
      <c r="T9" t="str">
        <f t="shared" si="2"/>
        <v>CEH</v>
      </c>
    </row>
    <row r="10" spans="1:20" x14ac:dyDescent="0.2">
      <c r="A10" t="str">
        <f t="shared" si="3"/>
        <v>CECELCCHIL-Es2d1b5</v>
      </c>
      <c r="B10">
        <f t="shared" si="4"/>
        <v>1</v>
      </c>
      <c r="C10" t="s">
        <v>116</v>
      </c>
      <c r="D10" t="s">
        <v>143</v>
      </c>
      <c r="E10" t="s">
        <v>141</v>
      </c>
      <c r="F10" t="s">
        <v>131</v>
      </c>
      <c r="G10" t="s">
        <v>144</v>
      </c>
      <c r="H10">
        <v>0.59720595399256704</v>
      </c>
      <c r="N10" t="s">
        <v>240</v>
      </c>
      <c r="Q10" t="s">
        <v>152</v>
      </c>
      <c r="R10" t="str">
        <f t="shared" si="0"/>
        <v>Commercial - Space Heating - Electricity - Existing</v>
      </c>
      <c r="S10" t="str">
        <f t="shared" si="1"/>
        <v>COMELC</v>
      </c>
      <c r="T10" t="str">
        <f t="shared" si="2"/>
        <v>CEH</v>
      </c>
    </row>
    <row r="11" spans="1:20" x14ac:dyDescent="0.2">
      <c r="A11" t="str">
        <f t="shared" si="3"/>
        <v>CECELCCEN-Es1d1b1</v>
      </c>
      <c r="B11">
        <f t="shared" si="4"/>
        <v>2</v>
      </c>
      <c r="C11" t="s">
        <v>116</v>
      </c>
      <c r="D11" t="s">
        <v>146</v>
      </c>
      <c r="E11" t="s">
        <v>134</v>
      </c>
      <c r="F11" t="s">
        <v>131</v>
      </c>
      <c r="G11" t="s">
        <v>144</v>
      </c>
      <c r="H11">
        <v>0.61396175542450904</v>
      </c>
      <c r="M11" t="s">
        <v>151</v>
      </c>
      <c r="N11" t="s">
        <v>241</v>
      </c>
      <c r="O11" t="s">
        <v>242</v>
      </c>
      <c r="P11" t="s">
        <v>243</v>
      </c>
      <c r="Q11" t="s">
        <v>153</v>
      </c>
      <c r="R11" t="str">
        <f t="shared" si="0"/>
        <v>Commercial - Space Heating - Gas - Existing</v>
      </c>
      <c r="S11" t="str">
        <f t="shared" si="1"/>
        <v>COMGAS</v>
      </c>
      <c r="T11" t="str">
        <f t="shared" si="2"/>
        <v>CEH</v>
      </c>
    </row>
    <row r="12" spans="1:20" x14ac:dyDescent="0.2">
      <c r="A12" t="str">
        <f t="shared" si="3"/>
        <v>CECELCCEN-Es1d1b2</v>
      </c>
      <c r="B12">
        <f t="shared" si="4"/>
        <v>2</v>
      </c>
      <c r="C12" t="s">
        <v>116</v>
      </c>
      <c r="D12" t="s">
        <v>146</v>
      </c>
      <c r="E12" t="s">
        <v>135</v>
      </c>
      <c r="F12" t="s">
        <v>131</v>
      </c>
      <c r="G12" t="s">
        <v>144</v>
      </c>
      <c r="H12">
        <v>0.96798802092640601</v>
      </c>
      <c r="M12" t="s">
        <v>152</v>
      </c>
      <c r="N12" t="s">
        <v>244</v>
      </c>
      <c r="O12" t="s">
        <v>120</v>
      </c>
      <c r="P12" t="s">
        <v>243</v>
      </c>
      <c r="Q12" t="s">
        <v>154</v>
      </c>
      <c r="R12" t="str">
        <f t="shared" si="0"/>
        <v>Commercial - Space Heating - Electricity - New</v>
      </c>
      <c r="S12" t="str">
        <f t="shared" si="1"/>
        <v>COMELC</v>
      </c>
      <c r="T12" t="str">
        <f t="shared" si="2"/>
        <v>CEH</v>
      </c>
    </row>
    <row r="13" spans="1:20" x14ac:dyDescent="0.2">
      <c r="A13" t="str">
        <f t="shared" si="3"/>
        <v>CECELCCEN-Es1d1b3</v>
      </c>
      <c r="B13">
        <f t="shared" si="4"/>
        <v>2</v>
      </c>
      <c r="C13" t="s">
        <v>116</v>
      </c>
      <c r="D13" t="s">
        <v>146</v>
      </c>
      <c r="E13" t="s">
        <v>136</v>
      </c>
      <c r="F13" t="s">
        <v>131</v>
      </c>
      <c r="G13" t="s">
        <v>145</v>
      </c>
      <c r="H13">
        <v>1</v>
      </c>
      <c r="M13" t="s">
        <v>153</v>
      </c>
      <c r="N13" t="s">
        <v>245</v>
      </c>
      <c r="O13" t="s">
        <v>246</v>
      </c>
      <c r="P13" t="s">
        <v>243</v>
      </c>
      <c r="Q13" t="s">
        <v>155</v>
      </c>
      <c r="R13" t="str">
        <f t="shared" si="0"/>
        <v>Commercial - Space Heating - Gas - New</v>
      </c>
      <c r="S13" t="str">
        <f t="shared" si="1"/>
        <v>COMGAS</v>
      </c>
      <c r="T13" t="str">
        <f t="shared" si="2"/>
        <v>CEH</v>
      </c>
    </row>
    <row r="14" spans="1:20" x14ac:dyDescent="0.2">
      <c r="A14" t="str">
        <f t="shared" si="3"/>
        <v>CECELCCEN-Es2d1b1</v>
      </c>
      <c r="B14">
        <f t="shared" si="4"/>
        <v>2</v>
      </c>
      <c r="C14" t="s">
        <v>116</v>
      </c>
      <c r="D14" t="s">
        <v>146</v>
      </c>
      <c r="E14" t="s">
        <v>137</v>
      </c>
      <c r="F14" t="s">
        <v>131</v>
      </c>
      <c r="G14" t="s">
        <v>144</v>
      </c>
      <c r="H14">
        <v>0.51515959687590895</v>
      </c>
      <c r="M14" t="s">
        <v>154</v>
      </c>
      <c r="N14" t="s">
        <v>247</v>
      </c>
      <c r="O14" t="s">
        <v>120</v>
      </c>
      <c r="P14" t="s">
        <v>243</v>
      </c>
      <c r="Q14" t="s">
        <v>156</v>
      </c>
      <c r="R14" t="str">
        <f t="shared" si="0"/>
        <v>Commercial - Cooking - Oil LPG - Existing</v>
      </c>
      <c r="S14" t="str">
        <f t="shared" si="1"/>
        <v>COMOLP</v>
      </c>
      <c r="T14" t="str">
        <f t="shared" si="2"/>
        <v>CEK</v>
      </c>
    </row>
    <row r="15" spans="1:20" x14ac:dyDescent="0.2">
      <c r="A15" t="str">
        <f t="shared" si="3"/>
        <v>CECELCCEN-Es2d1b2</v>
      </c>
      <c r="B15">
        <f t="shared" si="4"/>
        <v>2</v>
      </c>
      <c r="C15" t="s">
        <v>116</v>
      </c>
      <c r="D15" t="s">
        <v>146</v>
      </c>
      <c r="E15" t="s">
        <v>138</v>
      </c>
      <c r="F15" t="s">
        <v>131</v>
      </c>
      <c r="G15" t="s">
        <v>144</v>
      </c>
      <c r="H15">
        <v>0.53967544063586603</v>
      </c>
      <c r="M15" t="s">
        <v>155</v>
      </c>
      <c r="N15" t="s">
        <v>248</v>
      </c>
      <c r="O15" t="s">
        <v>246</v>
      </c>
      <c r="P15" t="s">
        <v>243</v>
      </c>
      <c r="Q15" t="s">
        <v>157</v>
      </c>
      <c r="R15" t="str">
        <f t="shared" si="0"/>
        <v>Commercial - Cooking - Electricity - Existing</v>
      </c>
      <c r="S15" t="str">
        <f t="shared" si="1"/>
        <v>COMELC</v>
      </c>
      <c r="T15" t="str">
        <f t="shared" si="2"/>
        <v>CEK</v>
      </c>
    </row>
    <row r="16" spans="1:20" x14ac:dyDescent="0.2">
      <c r="A16" t="str">
        <f t="shared" si="3"/>
        <v>CECELCCEN-Es2d1b3</v>
      </c>
      <c r="B16">
        <f t="shared" si="4"/>
        <v>2</v>
      </c>
      <c r="C16" t="s">
        <v>116</v>
      </c>
      <c r="D16" t="s">
        <v>146</v>
      </c>
      <c r="E16" t="s">
        <v>139</v>
      </c>
      <c r="F16" t="s">
        <v>131</v>
      </c>
      <c r="G16" t="s">
        <v>144</v>
      </c>
      <c r="H16">
        <v>0.92945400799656297</v>
      </c>
      <c r="N16" t="s">
        <v>142</v>
      </c>
      <c r="Q16" t="s">
        <v>158</v>
      </c>
      <c r="R16" t="str">
        <f t="shared" si="0"/>
        <v>Commercial - Cooking - Coal - Existing</v>
      </c>
      <c r="S16" t="str">
        <f t="shared" si="1"/>
        <v>COMCOA</v>
      </c>
      <c r="T16" t="str">
        <f t="shared" si="2"/>
        <v>CEK</v>
      </c>
    </row>
    <row r="17" spans="1:20" x14ac:dyDescent="0.2">
      <c r="A17" t="str">
        <f t="shared" si="3"/>
        <v>CECELCCEN-Es2d1b4</v>
      </c>
      <c r="B17">
        <f t="shared" si="4"/>
        <v>2</v>
      </c>
      <c r="C17" t="s">
        <v>116</v>
      </c>
      <c r="D17" t="s">
        <v>146</v>
      </c>
      <c r="E17" t="s">
        <v>140</v>
      </c>
      <c r="F17" t="s">
        <v>131</v>
      </c>
      <c r="G17" t="s">
        <v>144</v>
      </c>
      <c r="H17">
        <v>0.91743735315041197</v>
      </c>
      <c r="N17" t="s">
        <v>249</v>
      </c>
      <c r="Q17" t="s">
        <v>159</v>
      </c>
      <c r="R17" t="str">
        <f t="shared" si="0"/>
        <v>Commercial - Lighting - Electricity - CFL - Existing</v>
      </c>
      <c r="S17" t="str">
        <f t="shared" si="1"/>
        <v>COMELC</v>
      </c>
      <c r="T17" t="str">
        <f t="shared" si="2"/>
        <v>CEL</v>
      </c>
    </row>
    <row r="18" spans="1:20" x14ac:dyDescent="0.2">
      <c r="A18" t="str">
        <f t="shared" si="3"/>
        <v>CECELCCEN-Es2d1b5</v>
      </c>
      <c r="B18">
        <f t="shared" si="4"/>
        <v>2</v>
      </c>
      <c r="C18" t="s">
        <v>116</v>
      </c>
      <c r="D18" t="s">
        <v>146</v>
      </c>
      <c r="E18" t="s">
        <v>141</v>
      </c>
      <c r="F18" t="s">
        <v>131</v>
      </c>
      <c r="G18" t="s">
        <v>144</v>
      </c>
      <c r="H18">
        <v>0.59720595399256704</v>
      </c>
      <c r="M18" t="s">
        <v>156</v>
      </c>
      <c r="N18" t="s">
        <v>250</v>
      </c>
      <c r="O18" t="s">
        <v>251</v>
      </c>
      <c r="P18" t="s">
        <v>252</v>
      </c>
      <c r="Q18" t="s">
        <v>160</v>
      </c>
      <c r="R18" t="str">
        <f t="shared" si="0"/>
        <v>Commercial - Lighting - Electricity - FLU - Existing</v>
      </c>
      <c r="S18" t="str">
        <f t="shared" si="1"/>
        <v>COMELC</v>
      </c>
      <c r="T18" t="str">
        <f t="shared" si="2"/>
        <v>CEL</v>
      </c>
    </row>
    <row r="19" spans="1:20" x14ac:dyDescent="0.2">
      <c r="A19" t="str">
        <f t="shared" si="3"/>
        <v>CECELCHP-Es1d1b1</v>
      </c>
      <c r="B19">
        <f t="shared" si="4"/>
        <v>3</v>
      </c>
      <c r="C19" t="s">
        <v>116</v>
      </c>
      <c r="D19" t="s">
        <v>147</v>
      </c>
      <c r="E19" t="s">
        <v>134</v>
      </c>
      <c r="F19" t="s">
        <v>131</v>
      </c>
      <c r="G19" t="s">
        <v>144</v>
      </c>
      <c r="H19">
        <v>0.61396175542450904</v>
      </c>
      <c r="M19" t="s">
        <v>157</v>
      </c>
      <c r="N19" t="s">
        <v>253</v>
      </c>
      <c r="O19" t="s">
        <v>120</v>
      </c>
      <c r="P19" t="s">
        <v>252</v>
      </c>
      <c r="Q19" t="s">
        <v>161</v>
      </c>
      <c r="R19" t="str">
        <f t="shared" si="0"/>
        <v>Commercial - Lighting - Electricity - HAL - Existing</v>
      </c>
      <c r="S19" t="str">
        <f t="shared" si="1"/>
        <v>COMELC</v>
      </c>
      <c r="T19" t="str">
        <f t="shared" si="2"/>
        <v>CEL</v>
      </c>
    </row>
    <row r="20" spans="1:20" x14ac:dyDescent="0.2">
      <c r="A20" t="str">
        <f t="shared" si="3"/>
        <v>CECELCHP-Es1d1b2</v>
      </c>
      <c r="B20">
        <f t="shared" si="4"/>
        <v>3</v>
      </c>
      <c r="C20" t="s">
        <v>116</v>
      </c>
      <c r="D20" t="s">
        <v>147</v>
      </c>
      <c r="E20" t="s">
        <v>135</v>
      </c>
      <c r="F20" t="s">
        <v>131</v>
      </c>
      <c r="G20" t="s">
        <v>144</v>
      </c>
      <c r="H20">
        <v>0.96798802092640601</v>
      </c>
      <c r="M20" t="s">
        <v>158</v>
      </c>
      <c r="N20" t="s">
        <v>254</v>
      </c>
      <c r="O20" t="s">
        <v>242</v>
      </c>
      <c r="P20" t="s">
        <v>252</v>
      </c>
      <c r="Q20" t="s">
        <v>162</v>
      </c>
      <c r="R20" t="str">
        <f t="shared" si="0"/>
        <v>Commercial - Lighting - Electricity - HID - Existing</v>
      </c>
      <c r="S20" t="str">
        <f t="shared" si="1"/>
        <v>COMELC</v>
      </c>
      <c r="T20" t="str">
        <f t="shared" si="2"/>
        <v>CEL</v>
      </c>
    </row>
    <row r="21" spans="1:20" x14ac:dyDescent="0.2">
      <c r="A21" t="str">
        <f t="shared" si="3"/>
        <v>CECELCHP-Es1d1b3</v>
      </c>
      <c r="B21">
        <f t="shared" si="4"/>
        <v>3</v>
      </c>
      <c r="C21" t="s">
        <v>116</v>
      </c>
      <c r="D21" t="s">
        <v>147</v>
      </c>
      <c r="E21" t="s">
        <v>136</v>
      </c>
      <c r="F21" t="s">
        <v>131</v>
      </c>
      <c r="G21" t="s">
        <v>145</v>
      </c>
      <c r="H21">
        <v>1</v>
      </c>
      <c r="N21" t="s">
        <v>142</v>
      </c>
      <c r="Q21" t="s">
        <v>163</v>
      </c>
      <c r="R21" t="str">
        <f t="shared" si="0"/>
        <v>Commercial - Lighting - Electricity - INC - Existing</v>
      </c>
      <c r="S21" t="str">
        <f t="shared" si="1"/>
        <v>COMELC</v>
      </c>
      <c r="T21" t="str">
        <f t="shared" si="2"/>
        <v>CEL</v>
      </c>
    </row>
    <row r="22" spans="1:20" x14ac:dyDescent="0.2">
      <c r="A22" t="str">
        <f t="shared" si="3"/>
        <v>CECELCHP-Es2d1b1</v>
      </c>
      <c r="B22">
        <f t="shared" si="4"/>
        <v>3</v>
      </c>
      <c r="C22" t="s">
        <v>116</v>
      </c>
      <c r="D22" t="s">
        <v>147</v>
      </c>
      <c r="E22" t="s">
        <v>137</v>
      </c>
      <c r="F22" t="s">
        <v>131</v>
      </c>
      <c r="G22" t="s">
        <v>144</v>
      </c>
      <c r="H22">
        <v>0.51515959687590895</v>
      </c>
      <c r="N22" t="s">
        <v>255</v>
      </c>
      <c r="Q22" t="s">
        <v>164</v>
      </c>
      <c r="R22" t="str">
        <f t="shared" si="0"/>
        <v>Commercial - Lighting - Electricity - LED - New</v>
      </c>
      <c r="S22" t="str">
        <f t="shared" si="1"/>
        <v>COMELC</v>
      </c>
      <c r="T22" t="str">
        <f t="shared" si="2"/>
        <v>CEL</v>
      </c>
    </row>
    <row r="23" spans="1:20" x14ac:dyDescent="0.2">
      <c r="A23" t="str">
        <f t="shared" si="3"/>
        <v>CECELCHP-Es2d1b2</v>
      </c>
      <c r="B23">
        <f t="shared" si="4"/>
        <v>3</v>
      </c>
      <c r="C23" t="s">
        <v>116</v>
      </c>
      <c r="D23" t="s">
        <v>147</v>
      </c>
      <c r="E23" t="s">
        <v>138</v>
      </c>
      <c r="F23" t="s">
        <v>131</v>
      </c>
      <c r="G23" t="s">
        <v>144</v>
      </c>
      <c r="H23">
        <v>0.53967544063586603</v>
      </c>
      <c r="M23" t="s">
        <v>159</v>
      </c>
      <c r="N23" t="s">
        <v>256</v>
      </c>
      <c r="O23" t="s">
        <v>120</v>
      </c>
      <c r="P23" t="s">
        <v>257</v>
      </c>
      <c r="Q23" t="s">
        <v>165</v>
      </c>
      <c r="R23" t="str">
        <f t="shared" si="0"/>
        <v>Commercial - Refrigeration - Electricity - Existing</v>
      </c>
      <c r="S23" t="str">
        <f t="shared" si="1"/>
        <v>COMELC</v>
      </c>
      <c r="T23" t="str">
        <f t="shared" si="2"/>
        <v>CER</v>
      </c>
    </row>
    <row r="24" spans="1:20" x14ac:dyDescent="0.2">
      <c r="A24" t="str">
        <f t="shared" si="3"/>
        <v>CECELCHP-Es2d1b3</v>
      </c>
      <c r="B24">
        <f t="shared" si="4"/>
        <v>3</v>
      </c>
      <c r="C24" t="s">
        <v>116</v>
      </c>
      <c r="D24" t="s">
        <v>147</v>
      </c>
      <c r="E24" t="s">
        <v>139</v>
      </c>
      <c r="F24" t="s">
        <v>131</v>
      </c>
      <c r="G24" t="s">
        <v>144</v>
      </c>
      <c r="H24">
        <v>0.92945400799656297</v>
      </c>
      <c r="M24" t="s">
        <v>160</v>
      </c>
      <c r="N24" t="s">
        <v>258</v>
      </c>
      <c r="O24" t="s">
        <v>120</v>
      </c>
      <c r="P24" t="s">
        <v>257</v>
      </c>
      <c r="Q24" t="s">
        <v>166</v>
      </c>
      <c r="R24" t="str">
        <f t="shared" si="0"/>
        <v>Commercial - Refrigeration - Electricity - New</v>
      </c>
      <c r="S24" t="str">
        <f t="shared" si="1"/>
        <v>COMELC</v>
      </c>
      <c r="T24" t="str">
        <f t="shared" si="2"/>
        <v>CER</v>
      </c>
    </row>
    <row r="25" spans="1:20" x14ac:dyDescent="0.2">
      <c r="A25" t="str">
        <f t="shared" si="3"/>
        <v>CECELCHP-Es2d1b4</v>
      </c>
      <c r="B25">
        <f t="shared" si="4"/>
        <v>3</v>
      </c>
      <c r="C25" t="s">
        <v>116</v>
      </c>
      <c r="D25" t="s">
        <v>147</v>
      </c>
      <c r="E25" t="s">
        <v>140</v>
      </c>
      <c r="F25" t="s">
        <v>131</v>
      </c>
      <c r="G25" t="s">
        <v>144</v>
      </c>
      <c r="H25">
        <v>0.91743735315041197</v>
      </c>
      <c r="M25" t="s">
        <v>161</v>
      </c>
      <c r="N25" t="s">
        <v>259</v>
      </c>
      <c r="O25" t="s">
        <v>120</v>
      </c>
      <c r="P25" t="s">
        <v>257</v>
      </c>
      <c r="Q25" t="s">
        <v>167</v>
      </c>
      <c r="R25" t="str">
        <f t="shared" si="0"/>
        <v>Commercial - Water Heating - Electricity - Existing</v>
      </c>
      <c r="S25" t="str">
        <f t="shared" si="1"/>
        <v>COMELC</v>
      </c>
      <c r="T25" t="str">
        <f t="shared" si="2"/>
        <v>CEW</v>
      </c>
    </row>
    <row r="26" spans="1:20" x14ac:dyDescent="0.2">
      <c r="A26" t="str">
        <f t="shared" si="3"/>
        <v>CECELCHP-Es2d1b5</v>
      </c>
      <c r="B26">
        <f t="shared" si="4"/>
        <v>3</v>
      </c>
      <c r="C26" t="s">
        <v>116</v>
      </c>
      <c r="D26" t="s">
        <v>147</v>
      </c>
      <c r="E26" t="s">
        <v>141</v>
      </c>
      <c r="F26" t="s">
        <v>131</v>
      </c>
      <c r="G26" t="s">
        <v>144</v>
      </c>
      <c r="H26">
        <v>0.59720595399256704</v>
      </c>
      <c r="M26" t="s">
        <v>162</v>
      </c>
      <c r="N26" t="s">
        <v>260</v>
      </c>
      <c r="O26" t="s">
        <v>120</v>
      </c>
      <c r="P26" t="s">
        <v>257</v>
      </c>
      <c r="Q26" t="s">
        <v>168</v>
      </c>
      <c r="R26" t="str">
        <f t="shared" si="0"/>
        <v>Commercial - Water Heating - Coal - Existing</v>
      </c>
      <c r="S26" t="str">
        <f t="shared" si="1"/>
        <v>COMCOA</v>
      </c>
      <c r="T26" t="str">
        <f t="shared" si="2"/>
        <v>CEW</v>
      </c>
    </row>
    <row r="27" spans="1:20" x14ac:dyDescent="0.2">
      <c r="A27" t="str">
        <f t="shared" si="3"/>
        <v>CECELCROOM-Es1d1b1</v>
      </c>
      <c r="B27">
        <f t="shared" si="4"/>
        <v>4</v>
      </c>
      <c r="C27" t="s">
        <v>116</v>
      </c>
      <c r="D27" t="s">
        <v>148</v>
      </c>
      <c r="E27" t="s">
        <v>134</v>
      </c>
      <c r="F27" t="s">
        <v>131</v>
      </c>
      <c r="G27" t="s">
        <v>144</v>
      </c>
      <c r="H27">
        <v>0.61396175542450904</v>
      </c>
      <c r="M27" t="s">
        <v>163</v>
      </c>
      <c r="N27" t="s">
        <v>261</v>
      </c>
      <c r="O27" t="s">
        <v>120</v>
      </c>
      <c r="P27" t="s">
        <v>257</v>
      </c>
      <c r="Q27" t="s">
        <v>169</v>
      </c>
      <c r="R27" t="str">
        <f t="shared" si="0"/>
        <v>Commercial - Water Heating - Oil LPG - Existing</v>
      </c>
      <c r="S27" t="str">
        <f t="shared" si="1"/>
        <v>COMOLP</v>
      </c>
      <c r="T27" t="str">
        <f t="shared" si="2"/>
        <v>CEW</v>
      </c>
    </row>
    <row r="28" spans="1:20" x14ac:dyDescent="0.2">
      <c r="A28" t="str">
        <f t="shared" si="3"/>
        <v>CECELCROOM-Es1d1b2</v>
      </c>
      <c r="B28">
        <f t="shared" si="4"/>
        <v>4</v>
      </c>
      <c r="C28" t="s">
        <v>116</v>
      </c>
      <c r="D28" t="s">
        <v>148</v>
      </c>
      <c r="E28" t="s">
        <v>135</v>
      </c>
      <c r="F28" t="s">
        <v>131</v>
      </c>
      <c r="G28" t="s">
        <v>144</v>
      </c>
      <c r="H28">
        <v>0.96798802092640601</v>
      </c>
      <c r="M28" t="s">
        <v>164</v>
      </c>
      <c r="N28" t="s">
        <v>262</v>
      </c>
      <c r="O28" t="s">
        <v>120</v>
      </c>
      <c r="P28" t="s">
        <v>257</v>
      </c>
      <c r="Q28" t="s">
        <v>170</v>
      </c>
      <c r="R28" t="str">
        <f t="shared" si="0"/>
        <v>Commercial - Water Heating - Gas - Existing</v>
      </c>
      <c r="S28" t="str">
        <f t="shared" si="1"/>
        <v>COMGAS</v>
      </c>
      <c r="T28" t="str">
        <f t="shared" si="2"/>
        <v>CEW</v>
      </c>
    </row>
    <row r="29" spans="1:20" x14ac:dyDescent="0.2">
      <c r="A29" t="str">
        <f t="shared" si="3"/>
        <v>CECELCROOM-Es1d1b3</v>
      </c>
      <c r="B29">
        <f t="shared" si="4"/>
        <v>4</v>
      </c>
      <c r="C29" t="s">
        <v>116</v>
      </c>
      <c r="D29" t="s">
        <v>148</v>
      </c>
      <c r="E29" t="s">
        <v>136</v>
      </c>
      <c r="F29" t="s">
        <v>131</v>
      </c>
      <c r="G29" t="s">
        <v>145</v>
      </c>
      <c r="H29">
        <v>1</v>
      </c>
      <c r="N29" t="s">
        <v>142</v>
      </c>
      <c r="Q29" t="s">
        <v>171</v>
      </c>
      <c r="R29" t="str">
        <f t="shared" si="0"/>
        <v>Commercial - Water Heating - Oil Paraffin - Existing</v>
      </c>
      <c r="S29" t="str">
        <f t="shared" si="1"/>
        <v>COMOKE</v>
      </c>
      <c r="T29" t="str">
        <f t="shared" si="2"/>
        <v>CEW</v>
      </c>
    </row>
    <row r="30" spans="1:20" x14ac:dyDescent="0.2">
      <c r="A30" t="str">
        <f t="shared" si="3"/>
        <v>CECELCROOM-Es2d1b1</v>
      </c>
      <c r="B30">
        <f t="shared" si="4"/>
        <v>4</v>
      </c>
      <c r="C30" t="s">
        <v>116</v>
      </c>
      <c r="D30" t="s">
        <v>148</v>
      </c>
      <c r="E30" t="s">
        <v>137</v>
      </c>
      <c r="F30" t="s">
        <v>131</v>
      </c>
      <c r="G30" t="s">
        <v>144</v>
      </c>
      <c r="H30">
        <v>0.51515959687590895</v>
      </c>
      <c r="N30" t="s">
        <v>263</v>
      </c>
      <c r="Q30" t="s">
        <v>172</v>
      </c>
      <c r="R30" t="str">
        <f t="shared" si="0"/>
        <v>Commercial - Water Heating - Electricity - New</v>
      </c>
      <c r="S30" t="str">
        <f t="shared" si="1"/>
        <v>COMELC</v>
      </c>
      <c r="T30" t="str">
        <f t="shared" si="2"/>
        <v>CEW</v>
      </c>
    </row>
    <row r="31" spans="1:20" x14ac:dyDescent="0.2">
      <c r="A31" t="str">
        <f t="shared" si="3"/>
        <v>CECELCROOM-Es2d1b2</v>
      </c>
      <c r="B31">
        <f t="shared" si="4"/>
        <v>4</v>
      </c>
      <c r="C31" t="s">
        <v>116</v>
      </c>
      <c r="D31" t="s">
        <v>148</v>
      </c>
      <c r="E31" t="s">
        <v>138</v>
      </c>
      <c r="F31" t="s">
        <v>131</v>
      </c>
      <c r="G31" t="s">
        <v>144</v>
      </c>
      <c r="H31">
        <v>0.53967544063586603</v>
      </c>
      <c r="M31" t="s">
        <v>165</v>
      </c>
      <c r="N31" t="s">
        <v>264</v>
      </c>
      <c r="O31" t="s">
        <v>120</v>
      </c>
      <c r="P31" t="s">
        <v>265</v>
      </c>
      <c r="Q31" t="s">
        <v>173</v>
      </c>
      <c r="R31" t="str">
        <f t="shared" si="0"/>
        <v>Commercial - Water Heating - Electricity - HP - New</v>
      </c>
      <c r="S31" t="str">
        <f t="shared" si="1"/>
        <v>COMELC</v>
      </c>
      <c r="T31" t="str">
        <f t="shared" si="2"/>
        <v>CEW</v>
      </c>
    </row>
    <row r="32" spans="1:20" x14ac:dyDescent="0.2">
      <c r="A32" t="str">
        <f t="shared" si="3"/>
        <v>CECELCROOM-Es2d1b3</v>
      </c>
      <c r="B32">
        <f t="shared" si="4"/>
        <v>4</v>
      </c>
      <c r="C32" t="s">
        <v>116</v>
      </c>
      <c r="D32" t="s">
        <v>148</v>
      </c>
      <c r="E32" t="s">
        <v>139</v>
      </c>
      <c r="F32" t="s">
        <v>131</v>
      </c>
      <c r="G32" t="s">
        <v>144</v>
      </c>
      <c r="H32">
        <v>0.92945400799656297</v>
      </c>
      <c r="M32" t="s">
        <v>166</v>
      </c>
      <c r="N32" t="s">
        <v>266</v>
      </c>
      <c r="O32" t="s">
        <v>120</v>
      </c>
      <c r="P32" t="s">
        <v>265</v>
      </c>
      <c r="Q32" t="s">
        <v>174</v>
      </c>
      <c r="R32" t="str">
        <f t="shared" si="0"/>
        <v>Commercial - Public Lights - Electricity - INC - Existing</v>
      </c>
      <c r="S32" t="str">
        <f t="shared" si="1"/>
        <v>COMELC</v>
      </c>
      <c r="T32" t="str">
        <f t="shared" si="2"/>
        <v>CEG</v>
      </c>
    </row>
    <row r="33" spans="1:20" x14ac:dyDescent="0.2">
      <c r="A33" t="str">
        <f t="shared" si="3"/>
        <v>CECELCROOM-Es2d1b4</v>
      </c>
      <c r="B33">
        <f t="shared" si="4"/>
        <v>4</v>
      </c>
      <c r="C33" t="s">
        <v>116</v>
      </c>
      <c r="D33" t="s">
        <v>148</v>
      </c>
      <c r="E33" t="s">
        <v>140</v>
      </c>
      <c r="F33" t="s">
        <v>131</v>
      </c>
      <c r="G33" t="s">
        <v>144</v>
      </c>
      <c r="H33">
        <v>0.91743735315041197</v>
      </c>
      <c r="N33" t="s">
        <v>142</v>
      </c>
      <c r="Q33" t="s">
        <v>176</v>
      </c>
      <c r="R33" t="str">
        <f t="shared" si="0"/>
        <v>Commercial - Public Lights - Electricity - HAL - Existing</v>
      </c>
      <c r="S33" t="str">
        <f t="shared" si="1"/>
        <v>COMELC</v>
      </c>
      <c r="T33" t="str">
        <f t="shared" si="2"/>
        <v>CEG</v>
      </c>
    </row>
    <row r="34" spans="1:20" x14ac:dyDescent="0.2">
      <c r="A34" t="str">
        <f t="shared" si="3"/>
        <v>CECELCROOM-Es2d1b5</v>
      </c>
      <c r="B34">
        <f t="shared" si="4"/>
        <v>4</v>
      </c>
      <c r="C34" t="s">
        <v>116</v>
      </c>
      <c r="D34" t="s">
        <v>148</v>
      </c>
      <c r="E34" t="s">
        <v>141</v>
      </c>
      <c r="F34" t="s">
        <v>131</v>
      </c>
      <c r="G34" t="s">
        <v>144</v>
      </c>
      <c r="H34">
        <v>0.59720595399256704</v>
      </c>
      <c r="N34" t="s">
        <v>267</v>
      </c>
      <c r="Q34" t="s">
        <v>177</v>
      </c>
      <c r="R34" t="str">
        <f t="shared" si="0"/>
        <v>Commercial - Public Lights - Electricity - HPM - Existing</v>
      </c>
      <c r="S34" t="str">
        <f t="shared" si="1"/>
        <v>COMELC</v>
      </c>
      <c r="T34" t="str">
        <f t="shared" si="2"/>
        <v>CEG</v>
      </c>
    </row>
    <row r="35" spans="1:20" x14ac:dyDescent="0.2">
      <c r="A35" t="str">
        <f t="shared" si="3"/>
        <v>CECELCCEN-Ns1d1b1</v>
      </c>
      <c r="B35">
        <f t="shared" si="4"/>
        <v>5</v>
      </c>
      <c r="C35" t="s">
        <v>116</v>
      </c>
      <c r="D35" t="s">
        <v>149</v>
      </c>
      <c r="E35" t="s">
        <v>134</v>
      </c>
      <c r="F35" t="s">
        <v>131</v>
      </c>
      <c r="G35" t="s">
        <v>144</v>
      </c>
      <c r="H35">
        <v>0.61396175542450904</v>
      </c>
      <c r="M35" t="s">
        <v>167</v>
      </c>
      <c r="N35" t="s">
        <v>268</v>
      </c>
      <c r="O35" t="s">
        <v>120</v>
      </c>
      <c r="P35" t="s">
        <v>269</v>
      </c>
      <c r="Q35" t="s">
        <v>178</v>
      </c>
      <c r="R35" t="str">
        <f t="shared" si="0"/>
        <v>Commercial - Public Lights - Electricity - HPS - Existing</v>
      </c>
      <c r="S35" t="str">
        <f t="shared" si="1"/>
        <v>COMELC</v>
      </c>
      <c r="T35" t="str">
        <f t="shared" si="2"/>
        <v>CEG</v>
      </c>
    </row>
    <row r="36" spans="1:20" x14ac:dyDescent="0.2">
      <c r="A36" t="str">
        <f t="shared" si="3"/>
        <v>CECELCCEN-Ns1d1b2</v>
      </c>
      <c r="B36">
        <f t="shared" si="4"/>
        <v>5</v>
      </c>
      <c r="C36" t="s">
        <v>116</v>
      </c>
      <c r="D36" t="s">
        <v>149</v>
      </c>
      <c r="E36" t="s">
        <v>135</v>
      </c>
      <c r="F36" t="s">
        <v>131</v>
      </c>
      <c r="G36" t="s">
        <v>144</v>
      </c>
      <c r="H36">
        <v>0.96798802092640601</v>
      </c>
      <c r="M36" t="s">
        <v>168</v>
      </c>
      <c r="N36" t="s">
        <v>270</v>
      </c>
      <c r="O36" t="s">
        <v>242</v>
      </c>
      <c r="P36" t="s">
        <v>269</v>
      </c>
      <c r="Q36" t="s">
        <v>179</v>
      </c>
      <c r="R36" t="str">
        <f t="shared" si="0"/>
        <v>Commercial - Public Lights - Electricity - MHL - Existing</v>
      </c>
      <c r="S36" t="str">
        <f t="shared" si="1"/>
        <v>COMELC</v>
      </c>
      <c r="T36" t="str">
        <f t="shared" si="2"/>
        <v>CEG</v>
      </c>
    </row>
    <row r="37" spans="1:20" x14ac:dyDescent="0.2">
      <c r="A37" t="str">
        <f t="shared" si="3"/>
        <v>CECELCCEN-Ns1d1b3</v>
      </c>
      <c r="B37">
        <f t="shared" si="4"/>
        <v>5</v>
      </c>
      <c r="C37" t="s">
        <v>116</v>
      </c>
      <c r="D37" t="s">
        <v>149</v>
      </c>
      <c r="E37" t="s">
        <v>136</v>
      </c>
      <c r="F37" t="s">
        <v>131</v>
      </c>
      <c r="G37" t="s">
        <v>145</v>
      </c>
      <c r="H37">
        <v>1</v>
      </c>
      <c r="M37" t="s">
        <v>169</v>
      </c>
      <c r="N37" t="s">
        <v>271</v>
      </c>
      <c r="O37" t="s">
        <v>251</v>
      </c>
      <c r="P37" t="s">
        <v>269</v>
      </c>
      <c r="Q37" t="s">
        <v>180</v>
      </c>
      <c r="R37" t="str">
        <f t="shared" si="0"/>
        <v>Commercial - Public Lights - Electricity - LED - New</v>
      </c>
      <c r="S37" t="str">
        <f t="shared" si="1"/>
        <v>COMELC</v>
      </c>
      <c r="T37" t="str">
        <f t="shared" si="2"/>
        <v>CEG</v>
      </c>
    </row>
    <row r="38" spans="1:20" x14ac:dyDescent="0.2">
      <c r="A38" t="str">
        <f t="shared" si="3"/>
        <v>CECELCCEN-Ns2d1b1</v>
      </c>
      <c r="B38">
        <f t="shared" si="4"/>
        <v>5</v>
      </c>
      <c r="C38" t="s">
        <v>116</v>
      </c>
      <c r="D38" t="s">
        <v>149</v>
      </c>
      <c r="E38" t="s">
        <v>137</v>
      </c>
      <c r="F38" t="s">
        <v>131</v>
      </c>
      <c r="G38" t="s">
        <v>144</v>
      </c>
      <c r="H38">
        <v>0.51515959687590895</v>
      </c>
      <c r="M38" t="s">
        <v>170</v>
      </c>
      <c r="N38" t="s">
        <v>272</v>
      </c>
      <c r="O38" t="s">
        <v>246</v>
      </c>
      <c r="P38" t="s">
        <v>269</v>
      </c>
      <c r="Q38" t="s">
        <v>181</v>
      </c>
      <c r="R38" t="str">
        <f>INDEX(N$3:N$169,MATCH($Q38,$M$3:$M$169,0))</f>
        <v>Commercial - Public Water - Electricity -  - Existing</v>
      </c>
      <c r="S38" t="str">
        <f t="shared" ref="S38:T53" si="5">INDEX(O$3:O$169,MATCH($Q38,$M$3:$M$169,0))</f>
        <v>COMELC</v>
      </c>
      <c r="T38" t="str">
        <f t="shared" si="5"/>
        <v>CET</v>
      </c>
    </row>
    <row r="39" spans="1:20" x14ac:dyDescent="0.2">
      <c r="A39" t="str">
        <f t="shared" si="3"/>
        <v>CECELCCEN-Ns2d1b2</v>
      </c>
      <c r="B39">
        <f t="shared" si="4"/>
        <v>5</v>
      </c>
      <c r="C39" t="s">
        <v>116</v>
      </c>
      <c r="D39" t="s">
        <v>149</v>
      </c>
      <c r="E39" t="s">
        <v>138</v>
      </c>
      <c r="F39" t="s">
        <v>131</v>
      </c>
      <c r="G39" t="s">
        <v>144</v>
      </c>
      <c r="H39">
        <v>0.53967544063586603</v>
      </c>
      <c r="M39" t="s">
        <v>171</v>
      </c>
      <c r="N39" t="s">
        <v>273</v>
      </c>
      <c r="O39" t="s">
        <v>274</v>
      </c>
      <c r="P39" t="s">
        <v>269</v>
      </c>
      <c r="Q39" t="s">
        <v>182</v>
      </c>
      <c r="R39" t="str">
        <f t="shared" ref="R39:R88" si="6">INDEX(N$3:N$169,MATCH($Q39,$M$3:$M$169,0))</f>
        <v>Commercial - Other - Coal - Existing</v>
      </c>
      <c r="S39" t="str">
        <f t="shared" si="5"/>
        <v>COMCOA</v>
      </c>
      <c r="T39" t="str">
        <f t="shared" si="5"/>
        <v>CEO</v>
      </c>
    </row>
    <row r="40" spans="1:20" x14ac:dyDescent="0.2">
      <c r="A40" t="str">
        <f t="shared" si="3"/>
        <v>CECELCCEN-Ns2d1b3</v>
      </c>
      <c r="B40">
        <f t="shared" si="4"/>
        <v>5</v>
      </c>
      <c r="C40" t="s">
        <v>116</v>
      </c>
      <c r="D40" t="s">
        <v>149</v>
      </c>
      <c r="E40" t="s">
        <v>139</v>
      </c>
      <c r="F40" t="s">
        <v>131</v>
      </c>
      <c r="G40" t="s">
        <v>144</v>
      </c>
      <c r="H40">
        <v>0.92945400799656297</v>
      </c>
      <c r="M40" t="s">
        <v>172</v>
      </c>
      <c r="N40" t="s">
        <v>275</v>
      </c>
      <c r="O40" t="s">
        <v>120</v>
      </c>
      <c r="P40" t="s">
        <v>269</v>
      </c>
      <c r="Q40" t="s">
        <v>183</v>
      </c>
      <c r="R40" t="str">
        <f t="shared" si="6"/>
        <v>Commercial - Other - Oil Diesel - Existing</v>
      </c>
      <c r="S40" t="str">
        <f t="shared" si="5"/>
        <v>COMODS</v>
      </c>
      <c r="T40" t="str">
        <f t="shared" si="5"/>
        <v>CEO</v>
      </c>
    </row>
    <row r="41" spans="1:20" x14ac:dyDescent="0.2">
      <c r="A41" t="str">
        <f t="shared" si="3"/>
        <v>CECELCCEN-Ns2d1b4</v>
      </c>
      <c r="B41">
        <f t="shared" si="4"/>
        <v>5</v>
      </c>
      <c r="C41" t="s">
        <v>116</v>
      </c>
      <c r="D41" t="s">
        <v>149</v>
      </c>
      <c r="E41" t="s">
        <v>140</v>
      </c>
      <c r="F41" t="s">
        <v>131</v>
      </c>
      <c r="G41" t="s">
        <v>144</v>
      </c>
      <c r="H41">
        <v>0.91743735315041197</v>
      </c>
      <c r="M41" t="s">
        <v>173</v>
      </c>
      <c r="N41" t="s">
        <v>276</v>
      </c>
      <c r="O41" t="s">
        <v>120</v>
      </c>
      <c r="P41" t="s">
        <v>269</v>
      </c>
      <c r="Q41" t="s">
        <v>184</v>
      </c>
      <c r="R41" t="str">
        <f t="shared" si="6"/>
        <v>Commercial - Other - Electricity - Existing</v>
      </c>
      <c r="S41" t="str">
        <f t="shared" si="5"/>
        <v>COMELC</v>
      </c>
      <c r="T41" t="str">
        <f t="shared" si="5"/>
        <v>CEO</v>
      </c>
    </row>
    <row r="42" spans="1:20" x14ac:dyDescent="0.2">
      <c r="A42" t="str">
        <f t="shared" si="3"/>
        <v>CECELCCEN-Ns2d1b5</v>
      </c>
      <c r="B42">
        <f t="shared" si="4"/>
        <v>5</v>
      </c>
      <c r="C42" t="s">
        <v>116</v>
      </c>
      <c r="D42" t="s">
        <v>149</v>
      </c>
      <c r="E42" t="s">
        <v>141</v>
      </c>
      <c r="F42" t="s">
        <v>131</v>
      </c>
      <c r="G42" t="s">
        <v>144</v>
      </c>
      <c r="H42">
        <v>0.59720595399256704</v>
      </c>
      <c r="N42" t="s">
        <v>295</v>
      </c>
      <c r="Q42" t="s">
        <v>185</v>
      </c>
      <c r="R42" t="str">
        <f t="shared" si="6"/>
        <v>Commercial - Other - Gas - Existing</v>
      </c>
      <c r="S42" t="str">
        <f t="shared" si="5"/>
        <v>COMGAS</v>
      </c>
      <c r="T42" t="str">
        <f t="shared" si="5"/>
        <v>CEO</v>
      </c>
    </row>
    <row r="43" spans="1:20" x14ac:dyDescent="0.2">
      <c r="A43" t="str">
        <f t="shared" si="3"/>
        <v>CECELCHP-Ns1d1b1</v>
      </c>
      <c r="B43">
        <f t="shared" si="4"/>
        <v>6</v>
      </c>
      <c r="C43" t="s">
        <v>116</v>
      </c>
      <c r="D43" t="s">
        <v>150</v>
      </c>
      <c r="E43" t="s">
        <v>134</v>
      </c>
      <c r="F43" t="s">
        <v>131</v>
      </c>
      <c r="G43" t="s">
        <v>144</v>
      </c>
      <c r="H43">
        <v>0.61396175542450904</v>
      </c>
      <c r="M43" t="s">
        <v>174</v>
      </c>
      <c r="N43" t="s">
        <v>296</v>
      </c>
      <c r="O43" t="s">
        <v>120</v>
      </c>
      <c r="P43" t="s">
        <v>307</v>
      </c>
      <c r="Q43" t="s">
        <v>186</v>
      </c>
      <c r="R43" t="str">
        <f t="shared" si="6"/>
        <v>Commercial - Other - Oil Gasoline - Existing</v>
      </c>
      <c r="S43" t="str">
        <f t="shared" si="5"/>
        <v>COMOGS</v>
      </c>
      <c r="T43" t="str">
        <f t="shared" si="5"/>
        <v>CEO</v>
      </c>
    </row>
    <row r="44" spans="1:20" x14ac:dyDescent="0.2">
      <c r="A44" t="str">
        <f t="shared" si="3"/>
        <v>CECELCHP-Ns1d1b2</v>
      </c>
      <c r="B44">
        <f t="shared" si="4"/>
        <v>6</v>
      </c>
      <c r="C44" t="s">
        <v>116</v>
      </c>
      <c r="D44" t="s">
        <v>150</v>
      </c>
      <c r="E44" t="s">
        <v>135</v>
      </c>
      <c r="F44" t="s">
        <v>131</v>
      </c>
      <c r="G44" t="s">
        <v>144</v>
      </c>
      <c r="H44">
        <v>0.96798802092640601</v>
      </c>
      <c r="M44" t="s">
        <v>176</v>
      </c>
      <c r="N44" t="s">
        <v>298</v>
      </c>
      <c r="O44" t="s">
        <v>120</v>
      </c>
      <c r="P44" t="s">
        <v>307</v>
      </c>
      <c r="Q44" t="s">
        <v>187</v>
      </c>
      <c r="R44" t="str">
        <f t="shared" si="6"/>
        <v>Commercial - Other - Oil HFO - Existing</v>
      </c>
      <c r="S44" t="str">
        <f t="shared" si="5"/>
        <v>COMOHF</v>
      </c>
      <c r="T44" t="str">
        <f t="shared" si="5"/>
        <v>CEO</v>
      </c>
    </row>
    <row r="45" spans="1:20" x14ac:dyDescent="0.2">
      <c r="A45" t="str">
        <f t="shared" si="3"/>
        <v>CECELCHP-Ns1d1b3</v>
      </c>
      <c r="B45">
        <f t="shared" si="4"/>
        <v>6</v>
      </c>
      <c r="C45" t="s">
        <v>116</v>
      </c>
      <c r="D45" t="s">
        <v>150</v>
      </c>
      <c r="E45" t="s">
        <v>136</v>
      </c>
      <c r="F45" t="s">
        <v>131</v>
      </c>
      <c r="G45" t="s">
        <v>145</v>
      </c>
      <c r="H45">
        <v>1</v>
      </c>
      <c r="M45" t="s">
        <v>177</v>
      </c>
      <c r="N45" t="s">
        <v>299</v>
      </c>
      <c r="O45" t="s">
        <v>120</v>
      </c>
      <c r="P45" t="s">
        <v>307</v>
      </c>
      <c r="Q45" t="s">
        <v>188</v>
      </c>
      <c r="R45" t="str">
        <f t="shared" si="6"/>
        <v>Commercial - Other - Oil Paraffin - Existing</v>
      </c>
      <c r="S45" t="str">
        <f t="shared" si="5"/>
        <v>COMOKE</v>
      </c>
      <c r="T45" t="str">
        <f t="shared" si="5"/>
        <v>CEO</v>
      </c>
    </row>
    <row r="46" spans="1:20" x14ac:dyDescent="0.2">
      <c r="A46" t="str">
        <f t="shared" si="3"/>
        <v>CECELCHP-Ns2d1b1</v>
      </c>
      <c r="B46">
        <f t="shared" si="4"/>
        <v>6</v>
      </c>
      <c r="C46" t="s">
        <v>116</v>
      </c>
      <c r="D46" t="s">
        <v>150</v>
      </c>
      <c r="E46" t="s">
        <v>137</v>
      </c>
      <c r="F46" t="s">
        <v>131</v>
      </c>
      <c r="G46" t="s">
        <v>144</v>
      </c>
      <c r="H46">
        <v>0.51515959687590895</v>
      </c>
      <c r="M46" t="s">
        <v>178</v>
      </c>
      <c r="N46" t="s">
        <v>300</v>
      </c>
      <c r="O46" t="s">
        <v>120</v>
      </c>
      <c r="P46" t="s">
        <v>307</v>
      </c>
      <c r="Q46" t="s">
        <v>189</v>
      </c>
      <c r="R46" t="str">
        <f t="shared" si="6"/>
        <v>Commercial - Cooling - Electricity - Chiller - Existing</v>
      </c>
      <c r="S46" t="str">
        <f t="shared" si="5"/>
        <v>COMELC</v>
      </c>
      <c r="T46" t="str">
        <f t="shared" si="5"/>
        <v>CNC</v>
      </c>
    </row>
    <row r="47" spans="1:20" x14ac:dyDescent="0.2">
      <c r="A47" t="str">
        <f t="shared" si="3"/>
        <v>CECELCHP-Ns2d1b2</v>
      </c>
      <c r="B47">
        <f t="shared" si="4"/>
        <v>6</v>
      </c>
      <c r="C47" t="s">
        <v>116</v>
      </c>
      <c r="D47" t="s">
        <v>150</v>
      </c>
      <c r="E47" t="s">
        <v>138</v>
      </c>
      <c r="F47" t="s">
        <v>131</v>
      </c>
      <c r="G47" t="s">
        <v>144</v>
      </c>
      <c r="H47">
        <v>0.53967544063586603</v>
      </c>
      <c r="M47" t="s">
        <v>179</v>
      </c>
      <c r="N47" t="s">
        <v>301</v>
      </c>
      <c r="O47" t="s">
        <v>120</v>
      </c>
      <c r="P47" t="s">
        <v>307</v>
      </c>
      <c r="Q47" t="s">
        <v>190</v>
      </c>
      <c r="R47" t="str">
        <f t="shared" si="6"/>
        <v>Commercial - Cooling - Electricity - Central - Existing</v>
      </c>
      <c r="S47" t="str">
        <f t="shared" si="5"/>
        <v>COMELC</v>
      </c>
      <c r="T47" t="str">
        <f t="shared" si="5"/>
        <v>CNC</v>
      </c>
    </row>
    <row r="48" spans="1:20" x14ac:dyDescent="0.2">
      <c r="A48" t="str">
        <f t="shared" si="3"/>
        <v>CECELCHP-Ns2d1b3</v>
      </c>
      <c r="B48">
        <f t="shared" si="4"/>
        <v>6</v>
      </c>
      <c r="C48" t="s">
        <v>116</v>
      </c>
      <c r="D48" t="s">
        <v>150</v>
      </c>
      <c r="E48" t="s">
        <v>139</v>
      </c>
      <c r="F48" t="s">
        <v>131</v>
      </c>
      <c r="G48" t="s">
        <v>144</v>
      </c>
      <c r="H48">
        <v>0.92945400799656297</v>
      </c>
      <c r="M48" t="s">
        <v>180</v>
      </c>
      <c r="N48" t="s">
        <v>302</v>
      </c>
      <c r="O48" t="s">
        <v>120</v>
      </c>
      <c r="P48" t="s">
        <v>307</v>
      </c>
      <c r="Q48" t="s">
        <v>191</v>
      </c>
      <c r="R48" t="str">
        <f t="shared" si="6"/>
        <v>Commercial - Cooling - Electricity - Heat Pump - Existing</v>
      </c>
      <c r="S48" t="str">
        <f t="shared" si="5"/>
        <v>COMELC</v>
      </c>
      <c r="T48" t="str">
        <f t="shared" si="5"/>
        <v>CNC</v>
      </c>
    </row>
    <row r="49" spans="1:20" x14ac:dyDescent="0.2">
      <c r="A49" t="str">
        <f t="shared" si="3"/>
        <v>CECELCHP-Ns2d1b4</v>
      </c>
      <c r="B49">
        <f t="shared" si="4"/>
        <v>6</v>
      </c>
      <c r="C49" t="s">
        <v>116</v>
      </c>
      <c r="D49" t="s">
        <v>150</v>
      </c>
      <c r="E49" t="s">
        <v>140</v>
      </c>
      <c r="F49" t="s">
        <v>131</v>
      </c>
      <c r="G49" t="s">
        <v>144</v>
      </c>
      <c r="H49">
        <v>0.91743735315041197</v>
      </c>
      <c r="N49" t="s">
        <v>277</v>
      </c>
      <c r="Q49" t="s">
        <v>192</v>
      </c>
      <c r="R49" t="str">
        <f t="shared" si="6"/>
        <v>Commercial - Cooling - Electricity - Room - Existing</v>
      </c>
      <c r="S49" t="str">
        <f t="shared" si="5"/>
        <v>COMELC</v>
      </c>
      <c r="T49" t="str">
        <f t="shared" si="5"/>
        <v>CNC</v>
      </c>
    </row>
    <row r="50" spans="1:20" x14ac:dyDescent="0.2">
      <c r="A50" t="str">
        <f t="shared" si="3"/>
        <v>CECELCHP-Ns2d1b5</v>
      </c>
      <c r="B50">
        <f t="shared" si="4"/>
        <v>6</v>
      </c>
      <c r="C50" t="s">
        <v>116</v>
      </c>
      <c r="D50" t="s">
        <v>150</v>
      </c>
      <c r="E50" t="s">
        <v>141</v>
      </c>
      <c r="F50" t="s">
        <v>131</v>
      </c>
      <c r="G50" t="s">
        <v>144</v>
      </c>
      <c r="H50">
        <v>0.59720595399256704</v>
      </c>
      <c r="M50" t="s">
        <v>182</v>
      </c>
      <c r="N50" t="s">
        <v>278</v>
      </c>
      <c r="O50" t="s">
        <v>242</v>
      </c>
      <c r="P50" t="s">
        <v>279</v>
      </c>
      <c r="Q50" t="s">
        <v>193</v>
      </c>
      <c r="R50" t="str">
        <f t="shared" si="6"/>
        <v>Commercial - Cooling - Electricity - Central - New</v>
      </c>
      <c r="S50" t="str">
        <f t="shared" si="5"/>
        <v>COMELC</v>
      </c>
      <c r="T50" t="str">
        <f t="shared" si="5"/>
        <v>CNC</v>
      </c>
    </row>
    <row r="51" spans="1:20" x14ac:dyDescent="0.2">
      <c r="A51" t="str">
        <f t="shared" si="3"/>
        <v>CEHCOA-Es1d1b1</v>
      </c>
      <c r="B51">
        <f t="shared" si="4"/>
        <v>9</v>
      </c>
      <c r="C51" t="s">
        <v>116</v>
      </c>
      <c r="D51" t="s">
        <v>151</v>
      </c>
      <c r="E51" t="s">
        <v>134</v>
      </c>
      <c r="F51" t="s">
        <v>131</v>
      </c>
      <c r="G51" t="s">
        <v>144</v>
      </c>
      <c r="H51">
        <v>0.27114675937586502</v>
      </c>
      <c r="M51" t="s">
        <v>183</v>
      </c>
      <c r="N51" t="s">
        <v>280</v>
      </c>
      <c r="O51" t="s">
        <v>281</v>
      </c>
      <c r="P51" t="s">
        <v>279</v>
      </c>
      <c r="Q51" t="s">
        <v>194</v>
      </c>
      <c r="R51" t="str">
        <f t="shared" si="6"/>
        <v>Commercial - Cooling - Electricity - Heat Pump - New</v>
      </c>
      <c r="S51" t="str">
        <f t="shared" si="5"/>
        <v>COMELC</v>
      </c>
      <c r="T51" t="str">
        <f t="shared" si="5"/>
        <v>CNC</v>
      </c>
    </row>
    <row r="52" spans="1:20" x14ac:dyDescent="0.2">
      <c r="A52" t="str">
        <f t="shared" si="3"/>
        <v>CEHCOA-Es1d1b2</v>
      </c>
      <c r="B52">
        <f t="shared" si="4"/>
        <v>9</v>
      </c>
      <c r="C52" t="s">
        <v>116</v>
      </c>
      <c r="D52" t="s">
        <v>151</v>
      </c>
      <c r="E52" t="s">
        <v>135</v>
      </c>
      <c r="F52" t="s">
        <v>131</v>
      </c>
      <c r="G52" t="s">
        <v>144</v>
      </c>
      <c r="H52">
        <v>0.42749754810297602</v>
      </c>
      <c r="M52" t="s">
        <v>184</v>
      </c>
      <c r="N52" t="s">
        <v>282</v>
      </c>
      <c r="O52" t="s">
        <v>120</v>
      </c>
      <c r="P52" t="s">
        <v>279</v>
      </c>
      <c r="Q52" t="s">
        <v>195</v>
      </c>
      <c r="R52" t="str">
        <f t="shared" si="6"/>
        <v>Commercial - Space Heating - Coal - Existing</v>
      </c>
      <c r="S52" t="str">
        <f t="shared" si="5"/>
        <v>COMCOA</v>
      </c>
      <c r="T52" t="str">
        <f t="shared" si="5"/>
        <v>CNH</v>
      </c>
    </row>
    <row r="53" spans="1:20" x14ac:dyDescent="0.2">
      <c r="A53" t="str">
        <f t="shared" si="3"/>
        <v>CEHCOA-Es1d1b3</v>
      </c>
      <c r="B53">
        <f t="shared" si="4"/>
        <v>9</v>
      </c>
      <c r="C53" t="s">
        <v>116</v>
      </c>
      <c r="D53" t="s">
        <v>151</v>
      </c>
      <c r="E53" t="s">
        <v>136</v>
      </c>
      <c r="F53" t="s">
        <v>131</v>
      </c>
      <c r="G53" t="s">
        <v>144</v>
      </c>
      <c r="H53">
        <v>0.44165516644278402</v>
      </c>
      <c r="M53" t="s">
        <v>185</v>
      </c>
      <c r="N53" t="s">
        <v>283</v>
      </c>
      <c r="O53" t="s">
        <v>246</v>
      </c>
      <c r="P53" t="s">
        <v>279</v>
      </c>
      <c r="Q53" t="s">
        <v>196</v>
      </c>
      <c r="R53" t="str">
        <f t="shared" si="6"/>
        <v>Commercial - Space Heating - Electricity - Existing</v>
      </c>
      <c r="S53" t="str">
        <f t="shared" si="5"/>
        <v>COMELC</v>
      </c>
      <c r="T53" t="str">
        <f t="shared" si="5"/>
        <v>CNH</v>
      </c>
    </row>
    <row r="54" spans="1:20" x14ac:dyDescent="0.2">
      <c r="A54" t="str">
        <f t="shared" si="3"/>
        <v>CEHCOA-Es2d1b1</v>
      </c>
      <c r="B54">
        <f t="shared" si="4"/>
        <v>9</v>
      </c>
      <c r="C54" t="s">
        <v>116</v>
      </c>
      <c r="D54" t="s">
        <v>151</v>
      </c>
      <c r="E54" t="s">
        <v>137</v>
      </c>
      <c r="F54" t="s">
        <v>131</v>
      </c>
      <c r="G54" t="s">
        <v>144</v>
      </c>
      <c r="H54">
        <v>0.55427854241877295</v>
      </c>
      <c r="M54" t="s">
        <v>186</v>
      </c>
      <c r="N54" t="s">
        <v>284</v>
      </c>
      <c r="O54" t="s">
        <v>285</v>
      </c>
      <c r="P54" t="s">
        <v>279</v>
      </c>
      <c r="Q54" t="s">
        <v>197</v>
      </c>
      <c r="R54" t="str">
        <f t="shared" si="6"/>
        <v>Commercial - Space Heating - Gas - Existing</v>
      </c>
      <c r="S54" t="str">
        <f t="shared" ref="S54:S88" si="7">INDEX(O$3:O$169,MATCH($Q54,$M$3:$M$169,0))</f>
        <v>COMGAS</v>
      </c>
      <c r="T54" t="str">
        <f t="shared" ref="T54:T88" si="8">INDEX(P$3:P$169,MATCH($Q54,$M$3:$M$169,0))</f>
        <v>CNH</v>
      </c>
    </row>
    <row r="55" spans="1:20" x14ac:dyDescent="0.2">
      <c r="A55" t="str">
        <f t="shared" si="3"/>
        <v>CEHCOA-Es2d1b2</v>
      </c>
      <c r="B55">
        <f t="shared" si="4"/>
        <v>9</v>
      </c>
      <c r="C55" t="s">
        <v>116</v>
      </c>
      <c r="D55" t="s">
        <v>151</v>
      </c>
      <c r="E55" t="s">
        <v>138</v>
      </c>
      <c r="F55" t="s">
        <v>131</v>
      </c>
      <c r="G55" t="s">
        <v>144</v>
      </c>
      <c r="H55">
        <v>0.58053643953068601</v>
      </c>
      <c r="M55" t="s">
        <v>187</v>
      </c>
      <c r="N55" t="s">
        <v>286</v>
      </c>
      <c r="O55" t="s">
        <v>287</v>
      </c>
      <c r="P55" t="s">
        <v>279</v>
      </c>
      <c r="Q55" t="s">
        <v>198</v>
      </c>
      <c r="R55" t="str">
        <f t="shared" si="6"/>
        <v>Commercial - Space Heating - Electricity - New</v>
      </c>
      <c r="S55" t="str">
        <f t="shared" si="7"/>
        <v>COMELC</v>
      </c>
      <c r="T55" t="str">
        <f t="shared" si="8"/>
        <v>CNH</v>
      </c>
    </row>
    <row r="56" spans="1:20" x14ac:dyDescent="0.2">
      <c r="A56" t="str">
        <f t="shared" si="3"/>
        <v>CEHCOA-Es2d1b3</v>
      </c>
      <c r="B56">
        <f t="shared" si="4"/>
        <v>9</v>
      </c>
      <c r="C56" t="s">
        <v>116</v>
      </c>
      <c r="D56" t="s">
        <v>151</v>
      </c>
      <c r="E56" t="s">
        <v>139</v>
      </c>
      <c r="F56" t="s">
        <v>131</v>
      </c>
      <c r="G56" t="s">
        <v>145</v>
      </c>
      <c r="H56">
        <v>1</v>
      </c>
      <c r="M56" t="s">
        <v>188</v>
      </c>
      <c r="N56" t="s">
        <v>288</v>
      </c>
      <c r="O56" t="s">
        <v>274</v>
      </c>
      <c r="P56" t="s">
        <v>279</v>
      </c>
      <c r="Q56" t="s">
        <v>199</v>
      </c>
      <c r="R56" t="str">
        <f t="shared" si="6"/>
        <v>Commercial - Space Heating - Gas - New</v>
      </c>
      <c r="S56" t="str">
        <f t="shared" si="7"/>
        <v>COMGAS</v>
      </c>
      <c r="T56" t="str">
        <f t="shared" si="8"/>
        <v>CNH</v>
      </c>
    </row>
    <row r="57" spans="1:20" x14ac:dyDescent="0.2">
      <c r="A57" t="str">
        <f t="shared" si="3"/>
        <v>CEHCOA-Es2d1b4</v>
      </c>
      <c r="B57">
        <f t="shared" si="4"/>
        <v>9</v>
      </c>
      <c r="C57" t="s">
        <v>116</v>
      </c>
      <c r="D57" t="s">
        <v>151</v>
      </c>
      <c r="E57" t="s">
        <v>140</v>
      </c>
      <c r="F57" t="s">
        <v>131</v>
      </c>
      <c r="G57" t="s">
        <v>144</v>
      </c>
      <c r="H57">
        <v>0.98713898916967502</v>
      </c>
      <c r="M57" t="s">
        <v>189</v>
      </c>
      <c r="N57" t="s">
        <v>233</v>
      </c>
      <c r="O57" t="s">
        <v>120</v>
      </c>
      <c r="P57" t="s">
        <v>289</v>
      </c>
      <c r="Q57" t="s">
        <v>200</v>
      </c>
      <c r="R57" t="str">
        <f t="shared" si="6"/>
        <v>Commercial - Cooking - Oil LPG - Existing</v>
      </c>
      <c r="S57" t="str">
        <f t="shared" si="7"/>
        <v>COMOLP</v>
      </c>
      <c r="T57" t="str">
        <f t="shared" si="8"/>
        <v>CNK</v>
      </c>
    </row>
    <row r="58" spans="1:20" x14ac:dyDescent="0.2">
      <c r="A58" t="str">
        <f t="shared" si="3"/>
        <v>CEHCOA-Es2d1b5</v>
      </c>
      <c r="B58">
        <f t="shared" si="4"/>
        <v>9</v>
      </c>
      <c r="C58" t="s">
        <v>116</v>
      </c>
      <c r="D58" t="s">
        <v>151</v>
      </c>
      <c r="E58" t="s">
        <v>141</v>
      </c>
      <c r="F58" t="s">
        <v>131</v>
      </c>
      <c r="G58" t="s">
        <v>144</v>
      </c>
      <c r="H58">
        <v>0.64262748194945896</v>
      </c>
      <c r="M58" t="s">
        <v>190</v>
      </c>
      <c r="N58" t="s">
        <v>235</v>
      </c>
      <c r="O58" t="s">
        <v>120</v>
      </c>
      <c r="P58" t="s">
        <v>289</v>
      </c>
      <c r="Q58" t="s">
        <v>201</v>
      </c>
      <c r="R58" t="str">
        <f t="shared" si="6"/>
        <v>Commercial - Cooking - Electricity - Existing</v>
      </c>
      <c r="S58" t="str">
        <f t="shared" si="7"/>
        <v>COMELC</v>
      </c>
      <c r="T58" t="str">
        <f t="shared" si="8"/>
        <v>CNK</v>
      </c>
    </row>
    <row r="59" spans="1:20" x14ac:dyDescent="0.2">
      <c r="A59" t="str">
        <f t="shared" si="3"/>
        <v>CEHELC-Es1d1b1</v>
      </c>
      <c r="B59">
        <f t="shared" si="4"/>
        <v>10</v>
      </c>
      <c r="C59" t="s">
        <v>116</v>
      </c>
      <c r="D59" t="s">
        <v>152</v>
      </c>
      <c r="E59" t="s">
        <v>134</v>
      </c>
      <c r="F59" t="s">
        <v>131</v>
      </c>
      <c r="G59" t="s">
        <v>144</v>
      </c>
      <c r="H59">
        <v>0.27114675937586502</v>
      </c>
      <c r="M59" t="s">
        <v>191</v>
      </c>
      <c r="N59" t="s">
        <v>236</v>
      </c>
      <c r="O59" t="s">
        <v>120</v>
      </c>
      <c r="P59" t="s">
        <v>289</v>
      </c>
      <c r="Q59" t="s">
        <v>202</v>
      </c>
      <c r="R59" t="str">
        <f t="shared" si="6"/>
        <v>Commercial - Cooking - Coal - Existing</v>
      </c>
      <c r="S59" t="str">
        <f t="shared" si="7"/>
        <v>COMCOA</v>
      </c>
      <c r="T59" t="str">
        <f t="shared" si="8"/>
        <v>CNK</v>
      </c>
    </row>
    <row r="60" spans="1:20" x14ac:dyDescent="0.2">
      <c r="A60" t="str">
        <f t="shared" si="3"/>
        <v>CEHELC-Es1d1b2</v>
      </c>
      <c r="B60">
        <f t="shared" si="4"/>
        <v>10</v>
      </c>
      <c r="C60" t="s">
        <v>116</v>
      </c>
      <c r="D60" t="s">
        <v>152</v>
      </c>
      <c r="E60" t="s">
        <v>135</v>
      </c>
      <c r="F60" t="s">
        <v>131</v>
      </c>
      <c r="G60" t="s">
        <v>144</v>
      </c>
      <c r="H60">
        <v>0.42749754810297602</v>
      </c>
      <c r="M60" t="s">
        <v>192</v>
      </c>
      <c r="N60" t="s">
        <v>237</v>
      </c>
      <c r="O60" t="s">
        <v>120</v>
      </c>
      <c r="P60" t="s">
        <v>289</v>
      </c>
      <c r="Q60" t="s">
        <v>203</v>
      </c>
      <c r="R60" t="str">
        <f t="shared" si="6"/>
        <v>Commercial - Lighting - Electricity - CFL - Existing</v>
      </c>
      <c r="S60" t="str">
        <f t="shared" si="7"/>
        <v>COMELC</v>
      </c>
      <c r="T60" t="str">
        <f t="shared" si="8"/>
        <v>CNL</v>
      </c>
    </row>
    <row r="61" spans="1:20" x14ac:dyDescent="0.2">
      <c r="A61" t="str">
        <f t="shared" si="3"/>
        <v>CEHELC-Es1d1b3</v>
      </c>
      <c r="B61">
        <f t="shared" si="4"/>
        <v>10</v>
      </c>
      <c r="C61" t="s">
        <v>116</v>
      </c>
      <c r="D61" t="s">
        <v>152</v>
      </c>
      <c r="E61" t="s">
        <v>136</v>
      </c>
      <c r="F61" t="s">
        <v>131</v>
      </c>
      <c r="G61" t="s">
        <v>144</v>
      </c>
      <c r="H61">
        <v>0.44165516644278402</v>
      </c>
      <c r="M61" t="s">
        <v>193</v>
      </c>
      <c r="N61" t="s">
        <v>238</v>
      </c>
      <c r="O61" t="s">
        <v>120</v>
      </c>
      <c r="P61" t="s">
        <v>289</v>
      </c>
      <c r="Q61" t="s">
        <v>204</v>
      </c>
      <c r="R61" t="str">
        <f t="shared" si="6"/>
        <v>Commercial - Lighting - Electricity - FLU - Existing</v>
      </c>
      <c r="S61" t="str">
        <f t="shared" si="7"/>
        <v>COMELC</v>
      </c>
      <c r="T61" t="str">
        <f t="shared" si="8"/>
        <v>CNL</v>
      </c>
    </row>
    <row r="62" spans="1:20" x14ac:dyDescent="0.2">
      <c r="A62" t="str">
        <f t="shared" si="3"/>
        <v>CEHELC-Es2d1b1</v>
      </c>
      <c r="B62">
        <f t="shared" si="4"/>
        <v>10</v>
      </c>
      <c r="C62" t="s">
        <v>116</v>
      </c>
      <c r="D62" t="s">
        <v>152</v>
      </c>
      <c r="E62" t="s">
        <v>137</v>
      </c>
      <c r="F62" t="s">
        <v>131</v>
      </c>
      <c r="G62" t="s">
        <v>144</v>
      </c>
      <c r="H62">
        <v>0.55427854241877295</v>
      </c>
      <c r="M62" t="s">
        <v>194</v>
      </c>
      <c r="N62" t="s">
        <v>239</v>
      </c>
      <c r="O62" t="s">
        <v>120</v>
      </c>
      <c r="P62" t="s">
        <v>289</v>
      </c>
      <c r="Q62" t="s">
        <v>205</v>
      </c>
      <c r="R62" t="str">
        <f t="shared" si="6"/>
        <v>Commercial - Lighting - Electricity - HAL - Existing</v>
      </c>
      <c r="S62" t="str">
        <f t="shared" si="7"/>
        <v>COMELC</v>
      </c>
      <c r="T62" t="str">
        <f t="shared" si="8"/>
        <v>CNL</v>
      </c>
    </row>
    <row r="63" spans="1:20" x14ac:dyDescent="0.2">
      <c r="A63" t="str">
        <f t="shared" si="3"/>
        <v>CEHELC-Es2d1b2</v>
      </c>
      <c r="B63">
        <f t="shared" si="4"/>
        <v>10</v>
      </c>
      <c r="C63" t="s">
        <v>116</v>
      </c>
      <c r="D63" t="s">
        <v>152</v>
      </c>
      <c r="E63" t="s">
        <v>138</v>
      </c>
      <c r="F63" t="s">
        <v>131</v>
      </c>
      <c r="G63" t="s">
        <v>144</v>
      </c>
      <c r="H63">
        <v>0.58053643953068601</v>
      </c>
      <c r="N63" t="s">
        <v>142</v>
      </c>
      <c r="Q63" t="s">
        <v>206</v>
      </c>
      <c r="R63" t="str">
        <f t="shared" si="6"/>
        <v>Commercial - Lighting - Electricity - HID - Existing</v>
      </c>
      <c r="S63" t="str">
        <f t="shared" si="7"/>
        <v>COMELC</v>
      </c>
      <c r="T63" t="str">
        <f t="shared" si="8"/>
        <v>CNL</v>
      </c>
    </row>
    <row r="64" spans="1:20" x14ac:dyDescent="0.2">
      <c r="A64" t="str">
        <f t="shared" si="3"/>
        <v>CEHELC-Es2d1b3</v>
      </c>
      <c r="B64">
        <f t="shared" si="4"/>
        <v>10</v>
      </c>
      <c r="C64" t="s">
        <v>116</v>
      </c>
      <c r="D64" t="s">
        <v>152</v>
      </c>
      <c r="E64" t="s">
        <v>139</v>
      </c>
      <c r="F64" t="s">
        <v>131</v>
      </c>
      <c r="G64" t="s">
        <v>145</v>
      </c>
      <c r="H64">
        <v>1</v>
      </c>
      <c r="N64" t="s">
        <v>240</v>
      </c>
      <c r="Q64" t="s">
        <v>207</v>
      </c>
      <c r="R64" t="str">
        <f t="shared" si="6"/>
        <v>Commercial - Lighting - Electricity - INC - Existing</v>
      </c>
      <c r="S64" t="str">
        <f t="shared" si="7"/>
        <v>COMELC</v>
      </c>
      <c r="T64" t="str">
        <f t="shared" si="8"/>
        <v>CNL</v>
      </c>
    </row>
    <row r="65" spans="1:20" x14ac:dyDescent="0.2">
      <c r="A65" t="str">
        <f t="shared" si="3"/>
        <v>CEHELC-Es2d1b4</v>
      </c>
      <c r="B65">
        <f t="shared" si="4"/>
        <v>10</v>
      </c>
      <c r="C65" t="s">
        <v>116</v>
      </c>
      <c r="D65" t="s">
        <v>152</v>
      </c>
      <c r="E65" t="s">
        <v>140</v>
      </c>
      <c r="F65" t="s">
        <v>131</v>
      </c>
      <c r="G65" t="s">
        <v>144</v>
      </c>
      <c r="H65">
        <v>0.98713898916967502</v>
      </c>
      <c r="M65" t="s">
        <v>195</v>
      </c>
      <c r="N65" t="s">
        <v>241</v>
      </c>
      <c r="O65" t="s">
        <v>242</v>
      </c>
      <c r="P65" t="s">
        <v>290</v>
      </c>
      <c r="Q65" t="s">
        <v>208</v>
      </c>
      <c r="R65" t="str">
        <f t="shared" si="6"/>
        <v>Commercial - Lighting - Electricity - LED - New</v>
      </c>
      <c r="S65" t="str">
        <f t="shared" si="7"/>
        <v>COMELC</v>
      </c>
      <c r="T65" t="str">
        <f t="shared" si="8"/>
        <v>CNL</v>
      </c>
    </row>
    <row r="66" spans="1:20" x14ac:dyDescent="0.2">
      <c r="A66" t="str">
        <f t="shared" si="3"/>
        <v>CEHELC-Es2d1b5</v>
      </c>
      <c r="B66">
        <f t="shared" si="4"/>
        <v>10</v>
      </c>
      <c r="C66" t="s">
        <v>116</v>
      </c>
      <c r="D66" t="s">
        <v>152</v>
      </c>
      <c r="E66" t="s">
        <v>141</v>
      </c>
      <c r="F66" t="s">
        <v>131</v>
      </c>
      <c r="G66" t="s">
        <v>144</v>
      </c>
      <c r="H66">
        <v>0.64262748194945896</v>
      </c>
      <c r="M66" t="s">
        <v>196</v>
      </c>
      <c r="N66" t="s">
        <v>244</v>
      </c>
      <c r="O66" t="s">
        <v>120</v>
      </c>
      <c r="P66" t="s">
        <v>290</v>
      </c>
      <c r="Q66" t="s">
        <v>209</v>
      </c>
      <c r="R66" t="str">
        <f t="shared" si="6"/>
        <v>Commercial - Refrigeration - Electricity - Existing</v>
      </c>
      <c r="S66" t="str">
        <f t="shared" si="7"/>
        <v>COMELC</v>
      </c>
      <c r="T66" t="str">
        <f t="shared" si="8"/>
        <v>CNR</v>
      </c>
    </row>
    <row r="67" spans="1:20" x14ac:dyDescent="0.2">
      <c r="A67" t="str">
        <f t="shared" si="3"/>
        <v>CEHGAS-Es1d1b1</v>
      </c>
      <c r="B67">
        <f t="shared" si="4"/>
        <v>11</v>
      </c>
      <c r="C67" t="s">
        <v>116</v>
      </c>
      <c r="D67" t="s">
        <v>153</v>
      </c>
      <c r="E67" t="s">
        <v>134</v>
      </c>
      <c r="F67" t="s">
        <v>131</v>
      </c>
      <c r="G67" t="s">
        <v>144</v>
      </c>
      <c r="H67">
        <v>0.27114675937586502</v>
      </c>
      <c r="M67" t="s">
        <v>197</v>
      </c>
      <c r="N67" t="s">
        <v>245</v>
      </c>
      <c r="O67" t="s">
        <v>246</v>
      </c>
      <c r="P67" t="s">
        <v>290</v>
      </c>
      <c r="Q67" t="s">
        <v>210</v>
      </c>
      <c r="R67" t="str">
        <f t="shared" si="6"/>
        <v>Commercial - Refrigeration - Electricity - New</v>
      </c>
      <c r="S67" t="str">
        <f t="shared" si="7"/>
        <v>COMELC</v>
      </c>
      <c r="T67" t="str">
        <f t="shared" si="8"/>
        <v>CNR</v>
      </c>
    </row>
    <row r="68" spans="1:20" x14ac:dyDescent="0.2">
      <c r="A68" t="str">
        <f t="shared" ref="A68:A131" si="9">D68&amp;E68</f>
        <v>CEHGAS-Es1d1b2</v>
      </c>
      <c r="B68">
        <f t="shared" ref="B68:B131" si="10">MATCH(D68,$M$3:$M$118,0)</f>
        <v>11</v>
      </c>
      <c r="C68" t="s">
        <v>116</v>
      </c>
      <c r="D68" t="s">
        <v>153</v>
      </c>
      <c r="E68" t="s">
        <v>135</v>
      </c>
      <c r="F68" t="s">
        <v>131</v>
      </c>
      <c r="G68" t="s">
        <v>144</v>
      </c>
      <c r="H68">
        <v>0.42749754810297602</v>
      </c>
      <c r="M68" t="s">
        <v>198</v>
      </c>
      <c r="N68" t="s">
        <v>247</v>
      </c>
      <c r="O68" t="s">
        <v>120</v>
      </c>
      <c r="P68" t="s">
        <v>290</v>
      </c>
      <c r="Q68" t="s">
        <v>211</v>
      </c>
      <c r="R68" t="str">
        <f t="shared" si="6"/>
        <v>Commercial - Water Heating - Electricity - Existing</v>
      </c>
      <c r="S68" t="str">
        <f t="shared" si="7"/>
        <v>COMELC</v>
      </c>
      <c r="T68" t="str">
        <f t="shared" si="8"/>
        <v>CNW</v>
      </c>
    </row>
    <row r="69" spans="1:20" x14ac:dyDescent="0.2">
      <c r="A69" t="str">
        <f t="shared" si="9"/>
        <v>CEHGAS-Es1d1b3</v>
      </c>
      <c r="B69">
        <f t="shared" si="10"/>
        <v>11</v>
      </c>
      <c r="C69" t="s">
        <v>116</v>
      </c>
      <c r="D69" t="s">
        <v>153</v>
      </c>
      <c r="E69" t="s">
        <v>136</v>
      </c>
      <c r="F69" t="s">
        <v>131</v>
      </c>
      <c r="G69" t="s">
        <v>144</v>
      </c>
      <c r="H69">
        <v>0.44165516644278402</v>
      </c>
      <c r="M69" t="s">
        <v>199</v>
      </c>
      <c r="N69" t="s">
        <v>248</v>
      </c>
      <c r="O69" t="s">
        <v>246</v>
      </c>
      <c r="P69" t="s">
        <v>290</v>
      </c>
      <c r="Q69" t="s">
        <v>212</v>
      </c>
      <c r="R69" t="str">
        <f t="shared" si="6"/>
        <v>Commercial - Water Heating - Coal - Existing</v>
      </c>
      <c r="S69" t="str">
        <f t="shared" si="7"/>
        <v>COMCOA</v>
      </c>
      <c r="T69" t="str">
        <f t="shared" si="8"/>
        <v>CNW</v>
      </c>
    </row>
    <row r="70" spans="1:20" x14ac:dyDescent="0.2">
      <c r="A70" t="str">
        <f t="shared" si="9"/>
        <v>CEHGAS-Es2d1b1</v>
      </c>
      <c r="B70">
        <f t="shared" si="10"/>
        <v>11</v>
      </c>
      <c r="C70" t="s">
        <v>116</v>
      </c>
      <c r="D70" t="s">
        <v>153</v>
      </c>
      <c r="E70" t="s">
        <v>137</v>
      </c>
      <c r="F70" t="s">
        <v>131</v>
      </c>
      <c r="G70" t="s">
        <v>144</v>
      </c>
      <c r="H70">
        <v>0.55427854241877295</v>
      </c>
      <c r="N70" t="s">
        <v>142</v>
      </c>
      <c r="Q70" t="s">
        <v>213</v>
      </c>
      <c r="R70" t="str">
        <f t="shared" si="6"/>
        <v>Commercial - Water Heating - Oil LPG - Existing</v>
      </c>
      <c r="S70" t="str">
        <f t="shared" si="7"/>
        <v>COMOLP</v>
      </c>
      <c r="T70" t="str">
        <f t="shared" si="8"/>
        <v>CNW</v>
      </c>
    </row>
    <row r="71" spans="1:20" x14ac:dyDescent="0.2">
      <c r="A71" t="str">
        <f t="shared" si="9"/>
        <v>CEHGAS-Es2d1b2</v>
      </c>
      <c r="B71">
        <f t="shared" si="10"/>
        <v>11</v>
      </c>
      <c r="C71" t="s">
        <v>116</v>
      </c>
      <c r="D71" t="s">
        <v>153</v>
      </c>
      <c r="E71" t="s">
        <v>138</v>
      </c>
      <c r="F71" t="s">
        <v>131</v>
      </c>
      <c r="G71" t="s">
        <v>144</v>
      </c>
      <c r="H71">
        <v>0.58053643953068601</v>
      </c>
      <c r="N71" t="s">
        <v>249</v>
      </c>
      <c r="Q71" t="s">
        <v>214</v>
      </c>
      <c r="R71" t="str">
        <f t="shared" si="6"/>
        <v>Commercial - Water Heating - Gas - Existing</v>
      </c>
      <c r="S71" t="str">
        <f t="shared" si="7"/>
        <v>COMGAS</v>
      </c>
      <c r="T71" t="str">
        <f t="shared" si="8"/>
        <v>CNW</v>
      </c>
    </row>
    <row r="72" spans="1:20" x14ac:dyDescent="0.2">
      <c r="A72" t="str">
        <f t="shared" si="9"/>
        <v>CEHGAS-Es2d1b3</v>
      </c>
      <c r="B72">
        <f t="shared" si="10"/>
        <v>11</v>
      </c>
      <c r="C72" t="s">
        <v>116</v>
      </c>
      <c r="D72" t="s">
        <v>153</v>
      </c>
      <c r="E72" t="s">
        <v>139</v>
      </c>
      <c r="F72" t="s">
        <v>131</v>
      </c>
      <c r="G72" t="s">
        <v>145</v>
      </c>
      <c r="H72">
        <v>1</v>
      </c>
      <c r="M72" t="s">
        <v>200</v>
      </c>
      <c r="N72" t="s">
        <v>250</v>
      </c>
      <c r="O72" t="s">
        <v>251</v>
      </c>
      <c r="P72" t="s">
        <v>291</v>
      </c>
      <c r="Q72" t="s">
        <v>215</v>
      </c>
      <c r="R72" t="str">
        <f t="shared" si="6"/>
        <v>Commercial - Water Heating - Oil Paraffin - Existing</v>
      </c>
      <c r="S72" t="str">
        <f t="shared" si="7"/>
        <v>COMOKE</v>
      </c>
      <c r="T72" t="str">
        <f t="shared" si="8"/>
        <v>CNW</v>
      </c>
    </row>
    <row r="73" spans="1:20" x14ac:dyDescent="0.2">
      <c r="A73" t="str">
        <f t="shared" si="9"/>
        <v>CEHGAS-Es2d1b4</v>
      </c>
      <c r="B73">
        <f t="shared" si="10"/>
        <v>11</v>
      </c>
      <c r="C73" t="s">
        <v>116</v>
      </c>
      <c r="D73" t="s">
        <v>153</v>
      </c>
      <c r="E73" t="s">
        <v>140</v>
      </c>
      <c r="F73" t="s">
        <v>131</v>
      </c>
      <c r="G73" t="s">
        <v>144</v>
      </c>
      <c r="H73">
        <v>0.98713898916967502</v>
      </c>
      <c r="M73" t="s">
        <v>201</v>
      </c>
      <c r="N73" t="s">
        <v>253</v>
      </c>
      <c r="O73" t="s">
        <v>120</v>
      </c>
      <c r="P73" t="s">
        <v>291</v>
      </c>
      <c r="Q73" t="s">
        <v>216</v>
      </c>
      <c r="R73" t="str">
        <f t="shared" si="6"/>
        <v>Commercial - Water Heating - Electricity - New</v>
      </c>
      <c r="S73" t="str">
        <f t="shared" si="7"/>
        <v>COMELC</v>
      </c>
      <c r="T73" t="str">
        <f t="shared" si="8"/>
        <v>CNW</v>
      </c>
    </row>
    <row r="74" spans="1:20" x14ac:dyDescent="0.2">
      <c r="A74" t="str">
        <f t="shared" si="9"/>
        <v>CEHGAS-Es2d1b5</v>
      </c>
      <c r="B74">
        <f t="shared" si="10"/>
        <v>11</v>
      </c>
      <c r="C74" t="s">
        <v>116</v>
      </c>
      <c r="D74" t="s">
        <v>153</v>
      </c>
      <c r="E74" t="s">
        <v>141</v>
      </c>
      <c r="F74" t="s">
        <v>131</v>
      </c>
      <c r="G74" t="s">
        <v>144</v>
      </c>
      <c r="H74">
        <v>0.64262748194945896</v>
      </c>
      <c r="M74" t="s">
        <v>202</v>
      </c>
      <c r="N74" t="s">
        <v>254</v>
      </c>
      <c r="O74" t="s">
        <v>242</v>
      </c>
      <c r="P74" t="s">
        <v>291</v>
      </c>
      <c r="Q74" t="s">
        <v>217</v>
      </c>
      <c r="R74" t="str">
        <f t="shared" si="6"/>
        <v>Commercial - Water Heating - Electricity - HP - New</v>
      </c>
      <c r="S74" t="str">
        <f t="shared" si="7"/>
        <v>COMELC</v>
      </c>
      <c r="T74" t="str">
        <f t="shared" si="8"/>
        <v>CNW</v>
      </c>
    </row>
    <row r="75" spans="1:20" x14ac:dyDescent="0.2">
      <c r="A75" t="str">
        <f t="shared" si="9"/>
        <v>CEHELC-Ns1d1b1</v>
      </c>
      <c r="B75">
        <f t="shared" si="10"/>
        <v>12</v>
      </c>
      <c r="C75" t="s">
        <v>116</v>
      </c>
      <c r="D75" t="s">
        <v>154</v>
      </c>
      <c r="E75" t="s">
        <v>134</v>
      </c>
      <c r="F75" t="s">
        <v>131</v>
      </c>
      <c r="G75" t="s">
        <v>144</v>
      </c>
      <c r="H75">
        <v>0.27114675937586502</v>
      </c>
      <c r="N75" t="s">
        <v>142</v>
      </c>
      <c r="Q75" t="s">
        <v>218</v>
      </c>
      <c r="R75" t="str">
        <f t="shared" si="6"/>
        <v>Commercial - Public Lights - Electricity - INC - Existing</v>
      </c>
      <c r="S75" t="str">
        <f t="shared" si="7"/>
        <v>COMELC</v>
      </c>
      <c r="T75" t="str">
        <f t="shared" si="8"/>
        <v>CNG</v>
      </c>
    </row>
    <row r="76" spans="1:20" x14ac:dyDescent="0.2">
      <c r="A76" t="str">
        <f t="shared" si="9"/>
        <v>CEHELC-Ns1d1b2</v>
      </c>
      <c r="B76">
        <f t="shared" si="10"/>
        <v>12</v>
      </c>
      <c r="C76" t="s">
        <v>116</v>
      </c>
      <c r="D76" t="s">
        <v>154</v>
      </c>
      <c r="E76" t="s">
        <v>135</v>
      </c>
      <c r="F76" t="s">
        <v>131</v>
      </c>
      <c r="G76" t="s">
        <v>144</v>
      </c>
      <c r="H76">
        <v>0.42749754810297602</v>
      </c>
      <c r="N76" t="s">
        <v>255</v>
      </c>
      <c r="Q76" t="s">
        <v>219</v>
      </c>
      <c r="R76" t="str">
        <f t="shared" si="6"/>
        <v>Commercial - Public Lights - Electricity - HAL - Existing</v>
      </c>
      <c r="S76" t="str">
        <f t="shared" si="7"/>
        <v>COMELC</v>
      </c>
      <c r="T76" t="str">
        <f t="shared" si="8"/>
        <v>CNG</v>
      </c>
    </row>
    <row r="77" spans="1:20" x14ac:dyDescent="0.2">
      <c r="A77" t="str">
        <f t="shared" si="9"/>
        <v>CEHELC-Ns1d1b3</v>
      </c>
      <c r="B77">
        <f t="shared" si="10"/>
        <v>12</v>
      </c>
      <c r="C77" t="s">
        <v>116</v>
      </c>
      <c r="D77" t="s">
        <v>154</v>
      </c>
      <c r="E77" t="s">
        <v>136</v>
      </c>
      <c r="F77" t="s">
        <v>131</v>
      </c>
      <c r="G77" t="s">
        <v>144</v>
      </c>
      <c r="H77">
        <v>0.44165516644278402</v>
      </c>
      <c r="M77" t="s">
        <v>203</v>
      </c>
      <c r="N77" t="s">
        <v>256</v>
      </c>
      <c r="O77" t="s">
        <v>120</v>
      </c>
      <c r="P77" t="s">
        <v>292</v>
      </c>
      <c r="Q77" t="s">
        <v>220</v>
      </c>
      <c r="R77" t="str">
        <f t="shared" si="6"/>
        <v>Commercial - Public Lights - Electricity - HPM - Existing</v>
      </c>
      <c r="S77" t="str">
        <f t="shared" si="7"/>
        <v>COMELC</v>
      </c>
      <c r="T77" t="str">
        <f t="shared" si="8"/>
        <v>CNG</v>
      </c>
    </row>
    <row r="78" spans="1:20" x14ac:dyDescent="0.2">
      <c r="A78" t="str">
        <f t="shared" si="9"/>
        <v>CEHELC-Ns2d1b1</v>
      </c>
      <c r="B78">
        <f t="shared" si="10"/>
        <v>12</v>
      </c>
      <c r="C78" t="s">
        <v>116</v>
      </c>
      <c r="D78" t="s">
        <v>154</v>
      </c>
      <c r="E78" t="s">
        <v>137</v>
      </c>
      <c r="F78" t="s">
        <v>131</v>
      </c>
      <c r="G78" t="s">
        <v>144</v>
      </c>
      <c r="H78">
        <v>0.55427854241877295</v>
      </c>
      <c r="M78" t="s">
        <v>204</v>
      </c>
      <c r="N78" t="s">
        <v>258</v>
      </c>
      <c r="O78" t="s">
        <v>120</v>
      </c>
      <c r="P78" t="s">
        <v>292</v>
      </c>
      <c r="Q78" t="s">
        <v>221</v>
      </c>
      <c r="R78" t="str">
        <f t="shared" si="6"/>
        <v>Commercial - Public Lights - Electricity - HPS - Existing</v>
      </c>
      <c r="S78" t="str">
        <f t="shared" si="7"/>
        <v>COMELC</v>
      </c>
      <c r="T78" t="str">
        <f t="shared" si="8"/>
        <v>CNG</v>
      </c>
    </row>
    <row r="79" spans="1:20" x14ac:dyDescent="0.2">
      <c r="A79" t="str">
        <f t="shared" si="9"/>
        <v>CEHELC-Ns2d1b2</v>
      </c>
      <c r="B79">
        <f t="shared" si="10"/>
        <v>12</v>
      </c>
      <c r="C79" t="s">
        <v>116</v>
      </c>
      <c r="D79" t="s">
        <v>154</v>
      </c>
      <c r="E79" t="s">
        <v>138</v>
      </c>
      <c r="F79" t="s">
        <v>131</v>
      </c>
      <c r="G79" t="s">
        <v>144</v>
      </c>
      <c r="H79">
        <v>0.58053643953068601</v>
      </c>
      <c r="M79" t="s">
        <v>205</v>
      </c>
      <c r="N79" t="s">
        <v>259</v>
      </c>
      <c r="O79" t="s">
        <v>120</v>
      </c>
      <c r="P79" t="s">
        <v>292</v>
      </c>
      <c r="Q79" t="s">
        <v>222</v>
      </c>
      <c r="R79" t="str">
        <f t="shared" si="6"/>
        <v>Commercial - Public Lights - Electricity - MHL - Existing</v>
      </c>
      <c r="S79" t="str">
        <f t="shared" si="7"/>
        <v>COMELC</v>
      </c>
      <c r="T79" t="str">
        <f t="shared" si="8"/>
        <v>CNG</v>
      </c>
    </row>
    <row r="80" spans="1:20" x14ac:dyDescent="0.2">
      <c r="A80" t="str">
        <f t="shared" si="9"/>
        <v>CEHELC-Ns2d1b3</v>
      </c>
      <c r="B80">
        <f t="shared" si="10"/>
        <v>12</v>
      </c>
      <c r="C80" t="s">
        <v>116</v>
      </c>
      <c r="D80" t="s">
        <v>154</v>
      </c>
      <c r="E80" t="s">
        <v>139</v>
      </c>
      <c r="F80" t="s">
        <v>131</v>
      </c>
      <c r="G80" t="s">
        <v>145</v>
      </c>
      <c r="H80">
        <v>1</v>
      </c>
      <c r="M80" t="s">
        <v>206</v>
      </c>
      <c r="N80" t="s">
        <v>260</v>
      </c>
      <c r="O80" t="s">
        <v>120</v>
      </c>
      <c r="P80" t="s">
        <v>292</v>
      </c>
      <c r="Q80" t="s">
        <v>223</v>
      </c>
      <c r="R80" t="str">
        <f t="shared" si="6"/>
        <v>Commercial - Public Lights - Electricity - LED - New</v>
      </c>
      <c r="S80" t="str">
        <f t="shared" si="7"/>
        <v>COMELC</v>
      </c>
      <c r="T80" t="str">
        <f t="shared" si="8"/>
        <v>CNG</v>
      </c>
    </row>
    <row r="81" spans="1:20" x14ac:dyDescent="0.2">
      <c r="A81" t="str">
        <f t="shared" si="9"/>
        <v>CEHELC-Ns2d1b4</v>
      </c>
      <c r="B81">
        <f t="shared" si="10"/>
        <v>12</v>
      </c>
      <c r="C81" t="s">
        <v>116</v>
      </c>
      <c r="D81" t="s">
        <v>154</v>
      </c>
      <c r="E81" t="s">
        <v>140</v>
      </c>
      <c r="F81" t="s">
        <v>131</v>
      </c>
      <c r="G81" t="s">
        <v>144</v>
      </c>
      <c r="H81">
        <v>0.98713898916967502</v>
      </c>
      <c r="M81" t="s">
        <v>207</v>
      </c>
      <c r="N81" t="s">
        <v>261</v>
      </c>
      <c r="O81" t="s">
        <v>120</v>
      </c>
      <c r="P81" t="s">
        <v>292</v>
      </c>
      <c r="Q81" t="s">
        <v>224</v>
      </c>
      <c r="R81" t="str">
        <f t="shared" si="6"/>
        <v>Commercial - Public Water - Electricity -  - Existing</v>
      </c>
      <c r="S81" t="str">
        <f t="shared" si="7"/>
        <v>COMELC</v>
      </c>
      <c r="T81" t="str">
        <f t="shared" si="8"/>
        <v>CNT</v>
      </c>
    </row>
    <row r="82" spans="1:20" x14ac:dyDescent="0.2">
      <c r="A82" t="str">
        <f t="shared" si="9"/>
        <v>CEHELC-Ns2d1b5</v>
      </c>
      <c r="B82">
        <f t="shared" si="10"/>
        <v>12</v>
      </c>
      <c r="C82" t="s">
        <v>116</v>
      </c>
      <c r="D82" t="s">
        <v>154</v>
      </c>
      <c r="E82" t="s">
        <v>141</v>
      </c>
      <c r="F82" t="s">
        <v>131</v>
      </c>
      <c r="G82" t="s">
        <v>144</v>
      </c>
      <c r="H82">
        <v>0.64262748194945896</v>
      </c>
      <c r="M82" t="s">
        <v>208</v>
      </c>
      <c r="N82" t="s">
        <v>262</v>
      </c>
      <c r="O82" t="s">
        <v>120</v>
      </c>
      <c r="P82" t="s">
        <v>292</v>
      </c>
      <c r="Q82" t="s">
        <v>225</v>
      </c>
      <c r="R82" t="str">
        <f t="shared" si="6"/>
        <v>Commercial - Other - Coal - Existing</v>
      </c>
      <c r="S82" t="str">
        <f t="shared" si="7"/>
        <v>COMCOA</v>
      </c>
      <c r="T82" t="str">
        <f t="shared" si="8"/>
        <v>CNO</v>
      </c>
    </row>
    <row r="83" spans="1:20" x14ac:dyDescent="0.2">
      <c r="A83" t="str">
        <f t="shared" si="9"/>
        <v>CEHGAS-Ns1d1b1</v>
      </c>
      <c r="B83">
        <f t="shared" si="10"/>
        <v>13</v>
      </c>
      <c r="C83" t="s">
        <v>116</v>
      </c>
      <c r="D83" t="s">
        <v>155</v>
      </c>
      <c r="E83" t="s">
        <v>134</v>
      </c>
      <c r="F83" t="s">
        <v>131</v>
      </c>
      <c r="G83" t="s">
        <v>144</v>
      </c>
      <c r="H83">
        <v>0.27114675937586502</v>
      </c>
      <c r="N83" t="s">
        <v>142</v>
      </c>
      <c r="Q83" t="s">
        <v>226</v>
      </c>
      <c r="R83" t="str">
        <f t="shared" si="6"/>
        <v>Commercial - Other - Oil Diesel - Existing</v>
      </c>
      <c r="S83" t="str">
        <f t="shared" si="7"/>
        <v>COMODS</v>
      </c>
      <c r="T83" t="str">
        <f t="shared" si="8"/>
        <v>CNO</v>
      </c>
    </row>
    <row r="84" spans="1:20" x14ac:dyDescent="0.2">
      <c r="A84" t="str">
        <f t="shared" si="9"/>
        <v>CEHGAS-Ns1d1b2</v>
      </c>
      <c r="B84">
        <f t="shared" si="10"/>
        <v>13</v>
      </c>
      <c r="C84" t="s">
        <v>116</v>
      </c>
      <c r="D84" t="s">
        <v>155</v>
      </c>
      <c r="E84" t="s">
        <v>135</v>
      </c>
      <c r="F84" t="s">
        <v>131</v>
      </c>
      <c r="G84" t="s">
        <v>144</v>
      </c>
      <c r="H84">
        <v>0.42749754810297602</v>
      </c>
      <c r="N84" t="s">
        <v>263</v>
      </c>
      <c r="Q84" t="s">
        <v>227</v>
      </c>
      <c r="R84" t="str">
        <f t="shared" si="6"/>
        <v>Commercial - Other - Electricity - Existing</v>
      </c>
      <c r="S84" t="str">
        <f t="shared" si="7"/>
        <v>COMELC</v>
      </c>
      <c r="T84" t="str">
        <f t="shared" si="8"/>
        <v>CNO</v>
      </c>
    </row>
    <row r="85" spans="1:20" x14ac:dyDescent="0.2">
      <c r="A85" t="str">
        <f t="shared" si="9"/>
        <v>CEHGAS-Ns1d1b3</v>
      </c>
      <c r="B85">
        <f t="shared" si="10"/>
        <v>13</v>
      </c>
      <c r="C85" t="s">
        <v>116</v>
      </c>
      <c r="D85" t="s">
        <v>155</v>
      </c>
      <c r="E85" t="s">
        <v>136</v>
      </c>
      <c r="F85" t="s">
        <v>131</v>
      </c>
      <c r="G85" t="s">
        <v>144</v>
      </c>
      <c r="H85">
        <v>0.44165516644278402</v>
      </c>
      <c r="M85" t="s">
        <v>209</v>
      </c>
      <c r="N85" t="s">
        <v>264</v>
      </c>
      <c r="O85" t="s">
        <v>120</v>
      </c>
      <c r="P85" t="s">
        <v>293</v>
      </c>
      <c r="Q85" t="s">
        <v>228</v>
      </c>
      <c r="R85" t="str">
        <f t="shared" si="6"/>
        <v>Commercial - Other - Gas - Existing</v>
      </c>
      <c r="S85" t="str">
        <f t="shared" si="7"/>
        <v>COMGAS</v>
      </c>
      <c r="T85" t="str">
        <f t="shared" si="8"/>
        <v>CNO</v>
      </c>
    </row>
    <row r="86" spans="1:20" x14ac:dyDescent="0.2">
      <c r="A86" t="str">
        <f t="shared" si="9"/>
        <v>CEHGAS-Ns2d1b1</v>
      </c>
      <c r="B86">
        <f t="shared" si="10"/>
        <v>13</v>
      </c>
      <c r="C86" t="s">
        <v>116</v>
      </c>
      <c r="D86" t="s">
        <v>155</v>
      </c>
      <c r="E86" t="s">
        <v>137</v>
      </c>
      <c r="F86" t="s">
        <v>131</v>
      </c>
      <c r="G86" t="s">
        <v>144</v>
      </c>
      <c r="H86">
        <v>0.55427854241877295</v>
      </c>
      <c r="M86" t="s">
        <v>210</v>
      </c>
      <c r="N86" t="s">
        <v>266</v>
      </c>
      <c r="O86" t="s">
        <v>120</v>
      </c>
      <c r="P86" t="s">
        <v>293</v>
      </c>
      <c r="Q86" t="s">
        <v>229</v>
      </c>
      <c r="R86" t="str">
        <f t="shared" si="6"/>
        <v>Commercial - Other - Oil Gasoline - Existing</v>
      </c>
      <c r="S86" t="str">
        <f t="shared" si="7"/>
        <v>COMOGS</v>
      </c>
      <c r="T86" t="str">
        <f t="shared" si="8"/>
        <v>CNO</v>
      </c>
    </row>
    <row r="87" spans="1:20" x14ac:dyDescent="0.2">
      <c r="A87" t="str">
        <f t="shared" si="9"/>
        <v>CEHGAS-Ns2d1b2</v>
      </c>
      <c r="B87">
        <f t="shared" si="10"/>
        <v>13</v>
      </c>
      <c r="C87" t="s">
        <v>116</v>
      </c>
      <c r="D87" t="s">
        <v>155</v>
      </c>
      <c r="E87" t="s">
        <v>138</v>
      </c>
      <c r="F87" t="s">
        <v>131</v>
      </c>
      <c r="G87" t="s">
        <v>144</v>
      </c>
      <c r="H87">
        <v>0.58053643953068601</v>
      </c>
      <c r="N87" t="s">
        <v>142</v>
      </c>
      <c r="Q87" t="s">
        <v>230</v>
      </c>
      <c r="R87" t="str">
        <f t="shared" si="6"/>
        <v>Commercial - Other - Oil HFO - Existing</v>
      </c>
      <c r="S87" t="str">
        <f t="shared" si="7"/>
        <v>COMOHF</v>
      </c>
      <c r="T87" t="str">
        <f t="shared" si="8"/>
        <v>CNO</v>
      </c>
    </row>
    <row r="88" spans="1:20" x14ac:dyDescent="0.2">
      <c r="A88" t="str">
        <f t="shared" si="9"/>
        <v>CEHGAS-Ns2d1b3</v>
      </c>
      <c r="B88">
        <f t="shared" si="10"/>
        <v>13</v>
      </c>
      <c r="C88" t="s">
        <v>116</v>
      </c>
      <c r="D88" t="s">
        <v>155</v>
      </c>
      <c r="E88" t="s">
        <v>139</v>
      </c>
      <c r="F88" t="s">
        <v>131</v>
      </c>
      <c r="G88" t="s">
        <v>145</v>
      </c>
      <c r="H88">
        <v>1</v>
      </c>
      <c r="N88" t="s">
        <v>267</v>
      </c>
      <c r="Q88" t="s">
        <v>231</v>
      </c>
      <c r="R88" t="str">
        <f t="shared" si="6"/>
        <v>Commercial - Other - Oil Paraffin - Existing</v>
      </c>
      <c r="S88" t="str">
        <f t="shared" si="7"/>
        <v>COMOKE</v>
      </c>
      <c r="T88" t="str">
        <f t="shared" si="8"/>
        <v>CNO</v>
      </c>
    </row>
    <row r="89" spans="1:20" x14ac:dyDescent="0.2">
      <c r="A89" t="str">
        <f t="shared" si="9"/>
        <v>CEHGAS-Ns2d1b4</v>
      </c>
      <c r="B89">
        <f t="shared" si="10"/>
        <v>13</v>
      </c>
      <c r="C89" t="s">
        <v>116</v>
      </c>
      <c r="D89" t="s">
        <v>155</v>
      </c>
      <c r="E89" t="s">
        <v>140</v>
      </c>
      <c r="F89" t="s">
        <v>131</v>
      </c>
      <c r="G89" t="s">
        <v>144</v>
      </c>
      <c r="H89">
        <v>0.98713898916967502</v>
      </c>
      <c r="M89" t="s">
        <v>211</v>
      </c>
      <c r="N89" t="s">
        <v>268</v>
      </c>
      <c r="O89" t="s">
        <v>120</v>
      </c>
      <c r="P89" t="s">
        <v>294</v>
      </c>
    </row>
    <row r="90" spans="1:20" x14ac:dyDescent="0.2">
      <c r="A90" t="str">
        <f t="shared" si="9"/>
        <v>CEHGAS-Ns2d1b5</v>
      </c>
      <c r="B90">
        <f t="shared" si="10"/>
        <v>13</v>
      </c>
      <c r="C90" t="s">
        <v>116</v>
      </c>
      <c r="D90" t="s">
        <v>155</v>
      </c>
      <c r="E90" t="s">
        <v>141</v>
      </c>
      <c r="F90" t="s">
        <v>131</v>
      </c>
      <c r="G90" t="s">
        <v>144</v>
      </c>
      <c r="H90">
        <v>0.64262748194945896</v>
      </c>
      <c r="M90" t="s">
        <v>212</v>
      </c>
      <c r="N90" t="s">
        <v>270</v>
      </c>
      <c r="O90" t="s">
        <v>242</v>
      </c>
      <c r="P90" t="s">
        <v>294</v>
      </c>
    </row>
    <row r="91" spans="1:20" x14ac:dyDescent="0.2">
      <c r="A91" t="str">
        <f t="shared" si="9"/>
        <v>CEKOLP-Es1d1b1</v>
      </c>
      <c r="B91">
        <f t="shared" si="10"/>
        <v>16</v>
      </c>
      <c r="C91" t="s">
        <v>116</v>
      </c>
      <c r="D91" t="s">
        <v>156</v>
      </c>
      <c r="E91" t="s">
        <v>134</v>
      </c>
      <c r="F91" t="s">
        <v>131</v>
      </c>
      <c r="G91" t="s">
        <v>144</v>
      </c>
      <c r="H91">
        <v>0.44897104426420797</v>
      </c>
      <c r="M91" t="s">
        <v>213</v>
      </c>
      <c r="N91" t="s">
        <v>271</v>
      </c>
      <c r="O91" t="s">
        <v>251</v>
      </c>
      <c r="P91" t="s">
        <v>294</v>
      </c>
    </row>
    <row r="92" spans="1:20" x14ac:dyDescent="0.2">
      <c r="A92" t="str">
        <f t="shared" si="9"/>
        <v>CEKOLP-Es1d1b2</v>
      </c>
      <c r="B92">
        <f t="shared" si="10"/>
        <v>16</v>
      </c>
      <c r="C92" t="s">
        <v>116</v>
      </c>
      <c r="D92" t="s">
        <v>156</v>
      </c>
      <c r="E92" t="s">
        <v>135</v>
      </c>
      <c r="F92" t="s">
        <v>131</v>
      </c>
      <c r="G92" t="s">
        <v>144</v>
      </c>
      <c r="H92">
        <v>0.83379764683663304</v>
      </c>
      <c r="M92" t="s">
        <v>214</v>
      </c>
      <c r="N92" t="s">
        <v>272</v>
      </c>
      <c r="O92" t="s">
        <v>246</v>
      </c>
      <c r="P92" t="s">
        <v>294</v>
      </c>
    </row>
    <row r="93" spans="1:20" x14ac:dyDescent="0.2">
      <c r="A93" t="str">
        <f t="shared" si="9"/>
        <v>CEKOLP-Es1d1b3</v>
      </c>
      <c r="B93">
        <f t="shared" si="10"/>
        <v>16</v>
      </c>
      <c r="C93" t="s">
        <v>116</v>
      </c>
      <c r="D93" t="s">
        <v>156</v>
      </c>
      <c r="E93" t="s">
        <v>136</v>
      </c>
      <c r="F93" t="s">
        <v>131</v>
      </c>
      <c r="G93" t="s">
        <v>144</v>
      </c>
      <c r="H93">
        <v>0.74349978079352796</v>
      </c>
      <c r="M93" t="s">
        <v>215</v>
      </c>
      <c r="N93" t="s">
        <v>273</v>
      </c>
      <c r="O93" t="s">
        <v>274</v>
      </c>
      <c r="P93" t="s">
        <v>294</v>
      </c>
    </row>
    <row r="94" spans="1:20" x14ac:dyDescent="0.2">
      <c r="A94" t="str">
        <f t="shared" si="9"/>
        <v>CEKOLP-Es2d1b1</v>
      </c>
      <c r="B94">
        <f t="shared" si="10"/>
        <v>16</v>
      </c>
      <c r="C94" t="s">
        <v>116</v>
      </c>
      <c r="D94" t="s">
        <v>156</v>
      </c>
      <c r="E94" t="s">
        <v>137</v>
      </c>
      <c r="F94" t="s">
        <v>131</v>
      </c>
      <c r="G94" t="s">
        <v>144</v>
      </c>
      <c r="H94">
        <v>0.49239837724935698</v>
      </c>
      <c r="M94" t="s">
        <v>216</v>
      </c>
      <c r="N94" t="s">
        <v>275</v>
      </c>
      <c r="O94" t="s">
        <v>120</v>
      </c>
      <c r="P94" t="s">
        <v>294</v>
      </c>
    </row>
    <row r="95" spans="1:20" x14ac:dyDescent="0.2">
      <c r="A95" t="str">
        <f t="shared" si="9"/>
        <v>CEKOLP-Es2d1b2</v>
      </c>
      <c r="B95">
        <f t="shared" si="10"/>
        <v>16</v>
      </c>
      <c r="C95" t="s">
        <v>116</v>
      </c>
      <c r="D95" t="s">
        <v>156</v>
      </c>
      <c r="E95" t="s">
        <v>138</v>
      </c>
      <c r="F95" t="s">
        <v>131</v>
      </c>
      <c r="G95" t="s">
        <v>144</v>
      </c>
      <c r="H95">
        <v>0.65020485218509005</v>
      </c>
      <c r="M95" t="s">
        <v>217</v>
      </c>
      <c r="N95" t="s">
        <v>276</v>
      </c>
      <c r="O95" t="s">
        <v>120</v>
      </c>
      <c r="P95" t="s">
        <v>294</v>
      </c>
    </row>
    <row r="96" spans="1:20" x14ac:dyDescent="0.2">
      <c r="A96" t="str">
        <f t="shared" si="9"/>
        <v>CEKOLP-Es2d1b3</v>
      </c>
      <c r="B96">
        <f t="shared" si="10"/>
        <v>16</v>
      </c>
      <c r="C96" t="s">
        <v>116</v>
      </c>
      <c r="D96" t="s">
        <v>156</v>
      </c>
      <c r="E96" t="s">
        <v>139</v>
      </c>
      <c r="F96" t="s">
        <v>131</v>
      </c>
      <c r="G96" t="s">
        <v>145</v>
      </c>
      <c r="H96">
        <v>1</v>
      </c>
      <c r="N96" t="s">
        <v>142</v>
      </c>
    </row>
    <row r="97" spans="1:16" x14ac:dyDescent="0.2">
      <c r="A97" t="str">
        <f t="shared" si="9"/>
        <v>CEKOLP-Es2d1b4</v>
      </c>
      <c r="B97">
        <f t="shared" si="10"/>
        <v>16</v>
      </c>
      <c r="C97" t="s">
        <v>116</v>
      </c>
      <c r="D97" t="s">
        <v>156</v>
      </c>
      <c r="E97" t="s">
        <v>140</v>
      </c>
      <c r="F97" t="s">
        <v>131</v>
      </c>
      <c r="G97" t="s">
        <v>144</v>
      </c>
      <c r="H97">
        <v>0.89749357326478196</v>
      </c>
      <c r="N97" t="s">
        <v>295</v>
      </c>
    </row>
    <row r="98" spans="1:16" x14ac:dyDescent="0.2">
      <c r="A98" t="str">
        <f t="shared" si="9"/>
        <v>CEKOLP-Es2d1b5</v>
      </c>
      <c r="B98">
        <f t="shared" si="10"/>
        <v>16</v>
      </c>
      <c r="C98" t="s">
        <v>116</v>
      </c>
      <c r="D98" t="s">
        <v>156</v>
      </c>
      <c r="E98" t="s">
        <v>141</v>
      </c>
      <c r="F98" t="s">
        <v>131</v>
      </c>
      <c r="G98" t="s">
        <v>144</v>
      </c>
      <c r="H98">
        <v>0.48614235218509</v>
      </c>
      <c r="M98" t="s">
        <v>218</v>
      </c>
      <c r="N98" t="s">
        <v>296</v>
      </c>
      <c r="O98" t="s">
        <v>120</v>
      </c>
      <c r="P98" t="s">
        <v>297</v>
      </c>
    </row>
    <row r="99" spans="1:16" x14ac:dyDescent="0.2">
      <c r="A99" t="str">
        <f t="shared" si="9"/>
        <v>CEKELC-Es1d1b1</v>
      </c>
      <c r="B99">
        <f t="shared" si="10"/>
        <v>17</v>
      </c>
      <c r="C99" t="s">
        <v>116</v>
      </c>
      <c r="D99" t="s">
        <v>157</v>
      </c>
      <c r="E99" t="s">
        <v>134</v>
      </c>
      <c r="F99" t="s">
        <v>131</v>
      </c>
      <c r="G99" t="s">
        <v>144</v>
      </c>
      <c r="H99">
        <v>0.44897104426420797</v>
      </c>
      <c r="M99" t="s">
        <v>219</v>
      </c>
      <c r="N99" t="s">
        <v>298</v>
      </c>
      <c r="O99" t="s">
        <v>120</v>
      </c>
      <c r="P99" t="s">
        <v>297</v>
      </c>
    </row>
    <row r="100" spans="1:16" x14ac:dyDescent="0.2">
      <c r="A100" t="str">
        <f t="shared" si="9"/>
        <v>CEKELC-Es1d1b2</v>
      </c>
      <c r="B100">
        <f t="shared" si="10"/>
        <v>17</v>
      </c>
      <c r="C100" t="s">
        <v>116</v>
      </c>
      <c r="D100" t="s">
        <v>157</v>
      </c>
      <c r="E100" t="s">
        <v>135</v>
      </c>
      <c r="F100" t="s">
        <v>131</v>
      </c>
      <c r="G100" t="s">
        <v>144</v>
      </c>
      <c r="H100">
        <v>0.83379764683663304</v>
      </c>
      <c r="M100" t="s">
        <v>220</v>
      </c>
      <c r="N100" t="s">
        <v>299</v>
      </c>
      <c r="O100" t="s">
        <v>120</v>
      </c>
      <c r="P100" t="s">
        <v>297</v>
      </c>
    </row>
    <row r="101" spans="1:16" x14ac:dyDescent="0.2">
      <c r="A101" t="str">
        <f t="shared" si="9"/>
        <v>CEKELC-Es1d1b3</v>
      </c>
      <c r="B101">
        <f t="shared" si="10"/>
        <v>17</v>
      </c>
      <c r="C101" t="s">
        <v>116</v>
      </c>
      <c r="D101" t="s">
        <v>157</v>
      </c>
      <c r="E101" t="s">
        <v>136</v>
      </c>
      <c r="F101" t="s">
        <v>131</v>
      </c>
      <c r="G101" t="s">
        <v>144</v>
      </c>
      <c r="H101">
        <v>0.74349978079352796</v>
      </c>
      <c r="M101" t="s">
        <v>221</v>
      </c>
      <c r="N101" t="s">
        <v>300</v>
      </c>
      <c r="O101" t="s">
        <v>120</v>
      </c>
      <c r="P101" t="s">
        <v>297</v>
      </c>
    </row>
    <row r="102" spans="1:16" x14ac:dyDescent="0.2">
      <c r="A102" t="str">
        <f t="shared" si="9"/>
        <v>CEKELC-Es2d1b1</v>
      </c>
      <c r="B102">
        <f t="shared" si="10"/>
        <v>17</v>
      </c>
      <c r="C102" t="s">
        <v>116</v>
      </c>
      <c r="D102" t="s">
        <v>157</v>
      </c>
      <c r="E102" t="s">
        <v>137</v>
      </c>
      <c r="F102" t="s">
        <v>131</v>
      </c>
      <c r="G102" t="s">
        <v>144</v>
      </c>
      <c r="H102">
        <v>0.49239837724935698</v>
      </c>
      <c r="M102" t="s">
        <v>222</v>
      </c>
      <c r="N102" t="s">
        <v>301</v>
      </c>
      <c r="O102" t="s">
        <v>120</v>
      </c>
      <c r="P102" t="s">
        <v>297</v>
      </c>
    </row>
    <row r="103" spans="1:16" x14ac:dyDescent="0.2">
      <c r="A103" t="str">
        <f t="shared" si="9"/>
        <v>CEKELC-Es2d1b2</v>
      </c>
      <c r="B103">
        <f t="shared" si="10"/>
        <v>17</v>
      </c>
      <c r="C103" t="s">
        <v>116</v>
      </c>
      <c r="D103" t="s">
        <v>157</v>
      </c>
      <c r="E103" t="s">
        <v>138</v>
      </c>
      <c r="F103" t="s">
        <v>131</v>
      </c>
      <c r="G103" t="s">
        <v>144</v>
      </c>
      <c r="H103">
        <v>0.65020485218509005</v>
      </c>
      <c r="M103" t="s">
        <v>223</v>
      </c>
      <c r="N103" t="s">
        <v>302</v>
      </c>
      <c r="O103" t="s">
        <v>120</v>
      </c>
      <c r="P103" t="s">
        <v>297</v>
      </c>
    </row>
    <row r="104" spans="1:16" x14ac:dyDescent="0.2">
      <c r="A104" t="str">
        <f t="shared" si="9"/>
        <v>CEKELC-Es2d1b3</v>
      </c>
      <c r="B104">
        <f t="shared" si="10"/>
        <v>17</v>
      </c>
      <c r="C104" t="s">
        <v>116</v>
      </c>
      <c r="D104" t="s">
        <v>157</v>
      </c>
      <c r="E104" t="s">
        <v>139</v>
      </c>
      <c r="F104" t="s">
        <v>131</v>
      </c>
      <c r="G104" t="s">
        <v>145</v>
      </c>
      <c r="H104">
        <v>1</v>
      </c>
      <c r="N104" t="s">
        <v>142</v>
      </c>
    </row>
    <row r="105" spans="1:16" x14ac:dyDescent="0.2">
      <c r="A105" t="str">
        <f t="shared" si="9"/>
        <v>CEKELC-Es2d1b4</v>
      </c>
      <c r="B105">
        <f t="shared" si="10"/>
        <v>17</v>
      </c>
      <c r="C105" t="s">
        <v>116</v>
      </c>
      <c r="D105" t="s">
        <v>157</v>
      </c>
      <c r="E105" t="s">
        <v>140</v>
      </c>
      <c r="F105" t="s">
        <v>131</v>
      </c>
      <c r="G105" t="s">
        <v>144</v>
      </c>
      <c r="H105">
        <v>0.89749357326478196</v>
      </c>
      <c r="N105" t="s">
        <v>303</v>
      </c>
    </row>
    <row r="106" spans="1:16" x14ac:dyDescent="0.2">
      <c r="A106" t="str">
        <f t="shared" si="9"/>
        <v>CEKELC-Es2d1b5</v>
      </c>
      <c r="B106">
        <f t="shared" si="10"/>
        <v>17</v>
      </c>
      <c r="C106" t="s">
        <v>116</v>
      </c>
      <c r="D106" t="s">
        <v>157</v>
      </c>
      <c r="E106" t="s">
        <v>141</v>
      </c>
      <c r="F106" t="s">
        <v>131</v>
      </c>
      <c r="G106" t="s">
        <v>144</v>
      </c>
      <c r="H106">
        <v>0.48614235218509</v>
      </c>
      <c r="M106" t="s">
        <v>224</v>
      </c>
      <c r="N106" t="s">
        <v>304</v>
      </c>
      <c r="O106" t="s">
        <v>120</v>
      </c>
      <c r="P106" t="s">
        <v>305</v>
      </c>
    </row>
    <row r="107" spans="1:16" x14ac:dyDescent="0.2">
      <c r="A107" t="str">
        <f t="shared" si="9"/>
        <v>CEKCOA-Es1d1b1</v>
      </c>
      <c r="B107">
        <f t="shared" si="10"/>
        <v>18</v>
      </c>
      <c r="C107" t="s">
        <v>116</v>
      </c>
      <c r="D107" t="s">
        <v>158</v>
      </c>
      <c r="E107" t="s">
        <v>134</v>
      </c>
      <c r="F107" t="s">
        <v>131</v>
      </c>
      <c r="G107" t="s">
        <v>144</v>
      </c>
      <c r="H107">
        <v>0.44897104426420797</v>
      </c>
      <c r="N107" t="s">
        <v>142</v>
      </c>
    </row>
    <row r="108" spans="1:16" x14ac:dyDescent="0.2">
      <c r="A108" t="str">
        <f t="shared" si="9"/>
        <v>CEKCOA-Es1d1b2</v>
      </c>
      <c r="B108">
        <f t="shared" si="10"/>
        <v>18</v>
      </c>
      <c r="C108" t="s">
        <v>116</v>
      </c>
      <c r="D108" t="s">
        <v>158</v>
      </c>
      <c r="E108" t="s">
        <v>135</v>
      </c>
      <c r="F108" t="s">
        <v>131</v>
      </c>
      <c r="G108" t="s">
        <v>144</v>
      </c>
      <c r="H108">
        <v>0.83379764683663304</v>
      </c>
      <c r="N108" t="s">
        <v>277</v>
      </c>
    </row>
    <row r="109" spans="1:16" x14ac:dyDescent="0.2">
      <c r="A109" t="str">
        <f t="shared" si="9"/>
        <v>CEKCOA-Es1d1b3</v>
      </c>
      <c r="B109">
        <f t="shared" si="10"/>
        <v>18</v>
      </c>
      <c r="C109" t="s">
        <v>116</v>
      </c>
      <c r="D109" t="s">
        <v>158</v>
      </c>
      <c r="E109" t="s">
        <v>136</v>
      </c>
      <c r="F109" t="s">
        <v>131</v>
      </c>
      <c r="G109" t="s">
        <v>144</v>
      </c>
      <c r="H109">
        <v>0.74349978079352796</v>
      </c>
      <c r="M109" t="s">
        <v>225</v>
      </c>
      <c r="N109" t="s">
        <v>278</v>
      </c>
      <c r="O109" t="s">
        <v>242</v>
      </c>
      <c r="P109" t="s">
        <v>306</v>
      </c>
    </row>
    <row r="110" spans="1:16" x14ac:dyDescent="0.2">
      <c r="A110" t="str">
        <f t="shared" si="9"/>
        <v>CEKCOA-Es2d1b1</v>
      </c>
      <c r="B110">
        <f t="shared" si="10"/>
        <v>18</v>
      </c>
      <c r="C110" t="s">
        <v>116</v>
      </c>
      <c r="D110" t="s">
        <v>158</v>
      </c>
      <c r="E110" t="s">
        <v>137</v>
      </c>
      <c r="F110" t="s">
        <v>131</v>
      </c>
      <c r="G110" t="s">
        <v>144</v>
      </c>
      <c r="H110">
        <v>0.49239837724935698</v>
      </c>
      <c r="M110" t="s">
        <v>226</v>
      </c>
      <c r="N110" t="s">
        <v>280</v>
      </c>
      <c r="O110" t="s">
        <v>281</v>
      </c>
      <c r="P110" t="s">
        <v>306</v>
      </c>
    </row>
    <row r="111" spans="1:16" x14ac:dyDescent="0.2">
      <c r="A111" t="str">
        <f t="shared" si="9"/>
        <v>CEKCOA-Es2d1b2</v>
      </c>
      <c r="B111">
        <f t="shared" si="10"/>
        <v>18</v>
      </c>
      <c r="C111" t="s">
        <v>116</v>
      </c>
      <c r="D111" t="s">
        <v>158</v>
      </c>
      <c r="E111" t="s">
        <v>138</v>
      </c>
      <c r="F111" t="s">
        <v>131</v>
      </c>
      <c r="G111" t="s">
        <v>144</v>
      </c>
      <c r="H111">
        <v>0.65020485218509005</v>
      </c>
      <c r="M111" t="s">
        <v>227</v>
      </c>
      <c r="N111" t="s">
        <v>282</v>
      </c>
      <c r="O111" t="s">
        <v>120</v>
      </c>
      <c r="P111" t="s">
        <v>306</v>
      </c>
    </row>
    <row r="112" spans="1:16" x14ac:dyDescent="0.2">
      <c r="A112" t="str">
        <f t="shared" si="9"/>
        <v>CEKCOA-Es2d1b3</v>
      </c>
      <c r="B112">
        <f t="shared" si="10"/>
        <v>18</v>
      </c>
      <c r="C112" t="s">
        <v>116</v>
      </c>
      <c r="D112" t="s">
        <v>158</v>
      </c>
      <c r="E112" t="s">
        <v>139</v>
      </c>
      <c r="F112" t="s">
        <v>131</v>
      </c>
      <c r="G112" t="s">
        <v>145</v>
      </c>
      <c r="H112">
        <v>1</v>
      </c>
      <c r="M112" t="s">
        <v>228</v>
      </c>
      <c r="N112" t="s">
        <v>283</v>
      </c>
      <c r="O112" t="s">
        <v>246</v>
      </c>
      <c r="P112" t="s">
        <v>306</v>
      </c>
    </row>
    <row r="113" spans="1:16" x14ac:dyDescent="0.2">
      <c r="A113" t="str">
        <f t="shared" si="9"/>
        <v>CEKCOA-Es2d1b4</v>
      </c>
      <c r="B113">
        <f t="shared" si="10"/>
        <v>18</v>
      </c>
      <c r="C113" t="s">
        <v>116</v>
      </c>
      <c r="D113" t="s">
        <v>158</v>
      </c>
      <c r="E113" t="s">
        <v>140</v>
      </c>
      <c r="F113" t="s">
        <v>131</v>
      </c>
      <c r="G113" t="s">
        <v>144</v>
      </c>
      <c r="H113">
        <v>0.89749357326478196</v>
      </c>
      <c r="M113" t="s">
        <v>229</v>
      </c>
      <c r="N113" t="s">
        <v>284</v>
      </c>
      <c r="O113" t="s">
        <v>285</v>
      </c>
      <c r="P113" t="s">
        <v>306</v>
      </c>
    </row>
    <row r="114" spans="1:16" x14ac:dyDescent="0.2">
      <c r="A114" t="str">
        <f t="shared" si="9"/>
        <v>CEKCOA-Es2d1b5</v>
      </c>
      <c r="B114">
        <f t="shared" si="10"/>
        <v>18</v>
      </c>
      <c r="C114" t="s">
        <v>116</v>
      </c>
      <c r="D114" t="s">
        <v>158</v>
      </c>
      <c r="E114" t="s">
        <v>141</v>
      </c>
      <c r="F114" t="s">
        <v>131</v>
      </c>
      <c r="G114" t="s">
        <v>144</v>
      </c>
      <c r="H114">
        <v>0.48614235218509</v>
      </c>
      <c r="M114" t="s">
        <v>230</v>
      </c>
      <c r="N114" t="s">
        <v>286</v>
      </c>
      <c r="O114" t="s">
        <v>287</v>
      </c>
      <c r="P114" t="s">
        <v>306</v>
      </c>
    </row>
    <row r="115" spans="1:16" x14ac:dyDescent="0.2">
      <c r="A115" t="str">
        <f t="shared" si="9"/>
        <v>CELELCCFL-Es1d1b1</v>
      </c>
      <c r="B115">
        <f t="shared" si="10"/>
        <v>21</v>
      </c>
      <c r="C115" t="s">
        <v>116</v>
      </c>
      <c r="D115" t="s">
        <v>159</v>
      </c>
      <c r="E115" t="s">
        <v>134</v>
      </c>
      <c r="F115" t="s">
        <v>131</v>
      </c>
      <c r="G115" t="s">
        <v>144</v>
      </c>
      <c r="H115">
        <v>0.38782772809410199</v>
      </c>
      <c r="M115" t="s">
        <v>231</v>
      </c>
      <c r="N115" t="s">
        <v>288</v>
      </c>
      <c r="O115" t="s">
        <v>274</v>
      </c>
      <c r="P115" t="s">
        <v>306</v>
      </c>
    </row>
    <row r="116" spans="1:16" x14ac:dyDescent="0.2">
      <c r="A116" t="str">
        <f t="shared" si="9"/>
        <v>CELELCCFL-Es1d1b2</v>
      </c>
      <c r="B116">
        <f t="shared" si="10"/>
        <v>21</v>
      </c>
      <c r="C116" t="s">
        <v>116</v>
      </c>
      <c r="D116" t="s">
        <v>159</v>
      </c>
      <c r="E116" t="s">
        <v>135</v>
      </c>
      <c r="F116" t="s">
        <v>131</v>
      </c>
      <c r="G116" t="s">
        <v>144</v>
      </c>
      <c r="H116">
        <v>0.61457252235327497</v>
      </c>
      <c r="M116" t="s">
        <v>181</v>
      </c>
      <c r="N116" t="s">
        <v>304</v>
      </c>
      <c r="O116" t="s">
        <v>120</v>
      </c>
      <c r="P116" t="s">
        <v>308</v>
      </c>
    </row>
    <row r="117" spans="1:16" x14ac:dyDescent="0.2">
      <c r="A117" t="str">
        <f t="shared" si="9"/>
        <v>CELELCCFL-Es1d1b3</v>
      </c>
      <c r="B117">
        <f t="shared" si="10"/>
        <v>21</v>
      </c>
      <c r="C117" t="s">
        <v>116</v>
      </c>
      <c r="D117" t="s">
        <v>159</v>
      </c>
      <c r="E117" t="s">
        <v>136</v>
      </c>
      <c r="F117" t="s">
        <v>131</v>
      </c>
      <c r="G117" t="s">
        <v>144</v>
      </c>
      <c r="H117">
        <v>0.68944953445456603</v>
      </c>
    </row>
    <row r="118" spans="1:16" x14ac:dyDescent="0.2">
      <c r="A118" t="str">
        <f t="shared" si="9"/>
        <v>CELELCCFL-Es2d1b1</v>
      </c>
      <c r="B118">
        <f t="shared" si="10"/>
        <v>21</v>
      </c>
      <c r="C118" t="s">
        <v>116</v>
      </c>
      <c r="D118" t="s">
        <v>159</v>
      </c>
      <c r="E118" t="s">
        <v>137</v>
      </c>
      <c r="F118" t="s">
        <v>131</v>
      </c>
      <c r="G118" t="s">
        <v>144</v>
      </c>
      <c r="H118">
        <v>0.41193085527059098</v>
      </c>
    </row>
    <row r="119" spans="1:16" x14ac:dyDescent="0.2">
      <c r="A119" t="str">
        <f t="shared" si="9"/>
        <v>CELELCCFL-Es2d1b2</v>
      </c>
      <c r="B119">
        <f t="shared" si="10"/>
        <v>21</v>
      </c>
      <c r="C119" t="s">
        <v>116</v>
      </c>
      <c r="D119" t="s">
        <v>159</v>
      </c>
      <c r="E119" t="s">
        <v>138</v>
      </c>
      <c r="F119" t="s">
        <v>131</v>
      </c>
      <c r="G119" t="s">
        <v>145</v>
      </c>
      <c r="H119">
        <v>1</v>
      </c>
    </row>
    <row r="120" spans="1:16" x14ac:dyDescent="0.2">
      <c r="A120" t="str">
        <f t="shared" si="9"/>
        <v>CELELCCFL-Es2d1b3</v>
      </c>
      <c r="B120">
        <f t="shared" si="10"/>
        <v>21</v>
      </c>
      <c r="C120" t="s">
        <v>116</v>
      </c>
      <c r="D120" t="s">
        <v>159</v>
      </c>
      <c r="E120" t="s">
        <v>139</v>
      </c>
      <c r="F120" t="s">
        <v>131</v>
      </c>
      <c r="G120" t="s">
        <v>144</v>
      </c>
      <c r="H120">
        <v>0.42623109575996199</v>
      </c>
    </row>
    <row r="121" spans="1:16" x14ac:dyDescent="0.2">
      <c r="A121" t="str">
        <f t="shared" si="9"/>
        <v>CELELCCFL-Es2d1b4</v>
      </c>
      <c r="B121">
        <f t="shared" si="10"/>
        <v>21</v>
      </c>
      <c r="C121" t="s">
        <v>116</v>
      </c>
      <c r="D121" t="s">
        <v>159</v>
      </c>
      <c r="E121" t="s">
        <v>140</v>
      </c>
      <c r="F121" t="s">
        <v>131</v>
      </c>
      <c r="G121" t="s">
        <v>144</v>
      </c>
      <c r="H121">
        <v>0.65469061876247503</v>
      </c>
    </row>
    <row r="122" spans="1:16" x14ac:dyDescent="0.2">
      <c r="A122" t="str">
        <f t="shared" si="9"/>
        <v>CELELCCFL-Es2d1b5</v>
      </c>
      <c r="B122">
        <f t="shared" si="10"/>
        <v>21</v>
      </c>
      <c r="C122" t="s">
        <v>116</v>
      </c>
      <c r="D122" t="s">
        <v>159</v>
      </c>
      <c r="E122" t="s">
        <v>141</v>
      </c>
      <c r="F122" t="s">
        <v>131</v>
      </c>
      <c r="G122" t="s">
        <v>144</v>
      </c>
      <c r="H122">
        <v>0.79154897751666498</v>
      </c>
    </row>
    <row r="123" spans="1:16" x14ac:dyDescent="0.2">
      <c r="A123" t="str">
        <f t="shared" si="9"/>
        <v>CELELCFLU-Es1d1b1</v>
      </c>
      <c r="B123">
        <f t="shared" si="10"/>
        <v>22</v>
      </c>
      <c r="C123" t="s">
        <v>116</v>
      </c>
      <c r="D123" t="s">
        <v>160</v>
      </c>
      <c r="E123" t="s">
        <v>134</v>
      </c>
      <c r="F123" t="s">
        <v>131</v>
      </c>
      <c r="G123" t="s">
        <v>144</v>
      </c>
      <c r="H123">
        <v>0.38782772809410199</v>
      </c>
    </row>
    <row r="124" spans="1:16" x14ac:dyDescent="0.2">
      <c r="A124" t="str">
        <f t="shared" si="9"/>
        <v>CELELCFLU-Es1d1b2</v>
      </c>
      <c r="B124">
        <f t="shared" si="10"/>
        <v>22</v>
      </c>
      <c r="C124" t="s">
        <v>116</v>
      </c>
      <c r="D124" t="s">
        <v>160</v>
      </c>
      <c r="E124" t="s">
        <v>135</v>
      </c>
      <c r="F124" t="s">
        <v>131</v>
      </c>
      <c r="G124" t="s">
        <v>144</v>
      </c>
      <c r="H124">
        <v>0.61457252235327497</v>
      </c>
    </row>
    <row r="125" spans="1:16" x14ac:dyDescent="0.2">
      <c r="A125" t="str">
        <f t="shared" si="9"/>
        <v>CELELCFLU-Es1d1b3</v>
      </c>
      <c r="B125">
        <f t="shared" si="10"/>
        <v>22</v>
      </c>
      <c r="C125" t="s">
        <v>116</v>
      </c>
      <c r="D125" t="s">
        <v>160</v>
      </c>
      <c r="E125" t="s">
        <v>136</v>
      </c>
      <c r="F125" t="s">
        <v>131</v>
      </c>
      <c r="G125" t="s">
        <v>144</v>
      </c>
      <c r="H125">
        <v>0.68944953445456603</v>
      </c>
    </row>
    <row r="126" spans="1:16" x14ac:dyDescent="0.2">
      <c r="A126" t="str">
        <f t="shared" si="9"/>
        <v>CELELCFLU-Es2d1b1</v>
      </c>
      <c r="B126">
        <f t="shared" si="10"/>
        <v>22</v>
      </c>
      <c r="C126" t="s">
        <v>116</v>
      </c>
      <c r="D126" t="s">
        <v>160</v>
      </c>
      <c r="E126" t="s">
        <v>137</v>
      </c>
      <c r="F126" t="s">
        <v>131</v>
      </c>
      <c r="G126" t="s">
        <v>144</v>
      </c>
      <c r="H126">
        <v>0.41193085527059098</v>
      </c>
    </row>
    <row r="127" spans="1:16" x14ac:dyDescent="0.2">
      <c r="A127" t="str">
        <f t="shared" si="9"/>
        <v>CELELCFLU-Es2d1b2</v>
      </c>
      <c r="B127">
        <f t="shared" si="10"/>
        <v>22</v>
      </c>
      <c r="C127" t="s">
        <v>116</v>
      </c>
      <c r="D127" t="s">
        <v>160</v>
      </c>
      <c r="E127" t="s">
        <v>138</v>
      </c>
      <c r="F127" t="s">
        <v>131</v>
      </c>
      <c r="G127" t="s">
        <v>145</v>
      </c>
      <c r="H127">
        <v>1</v>
      </c>
    </row>
    <row r="128" spans="1:16" x14ac:dyDescent="0.2">
      <c r="A128" t="str">
        <f t="shared" si="9"/>
        <v>CELELCFLU-Es2d1b3</v>
      </c>
      <c r="B128">
        <f t="shared" si="10"/>
        <v>22</v>
      </c>
      <c r="C128" t="s">
        <v>116</v>
      </c>
      <c r="D128" t="s">
        <v>160</v>
      </c>
      <c r="E128" t="s">
        <v>139</v>
      </c>
      <c r="F128" t="s">
        <v>131</v>
      </c>
      <c r="G128" t="s">
        <v>144</v>
      </c>
      <c r="H128">
        <v>0.42623109575996199</v>
      </c>
    </row>
    <row r="129" spans="1:8" x14ac:dyDescent="0.2">
      <c r="A129" t="str">
        <f t="shared" si="9"/>
        <v>CELELCFLU-Es2d1b4</v>
      </c>
      <c r="B129">
        <f t="shared" si="10"/>
        <v>22</v>
      </c>
      <c r="C129" t="s">
        <v>116</v>
      </c>
      <c r="D129" t="s">
        <v>160</v>
      </c>
      <c r="E129" t="s">
        <v>140</v>
      </c>
      <c r="F129" t="s">
        <v>131</v>
      </c>
      <c r="G129" t="s">
        <v>144</v>
      </c>
      <c r="H129">
        <v>0.65469061876247503</v>
      </c>
    </row>
    <row r="130" spans="1:8" x14ac:dyDescent="0.2">
      <c r="A130" t="str">
        <f t="shared" si="9"/>
        <v>CELELCFLU-Es2d1b5</v>
      </c>
      <c r="B130">
        <f t="shared" si="10"/>
        <v>22</v>
      </c>
      <c r="C130" t="s">
        <v>116</v>
      </c>
      <c r="D130" t="s">
        <v>160</v>
      </c>
      <c r="E130" t="s">
        <v>141</v>
      </c>
      <c r="F130" t="s">
        <v>131</v>
      </c>
      <c r="G130" t="s">
        <v>144</v>
      </c>
      <c r="H130">
        <v>0.79154897751666498</v>
      </c>
    </row>
    <row r="131" spans="1:8" x14ac:dyDescent="0.2">
      <c r="A131" t="str">
        <f t="shared" si="9"/>
        <v>CELELCHAL-Es1d1b1</v>
      </c>
      <c r="B131">
        <f t="shared" si="10"/>
        <v>23</v>
      </c>
      <c r="C131" t="s">
        <v>116</v>
      </c>
      <c r="D131" t="s">
        <v>161</v>
      </c>
      <c r="E131" t="s">
        <v>134</v>
      </c>
      <c r="F131" t="s">
        <v>131</v>
      </c>
      <c r="G131" t="s">
        <v>144</v>
      </c>
      <c r="H131">
        <v>0.38782772809410199</v>
      </c>
    </row>
    <row r="132" spans="1:8" x14ac:dyDescent="0.2">
      <c r="A132" t="str">
        <f t="shared" ref="A132:A195" si="11">D132&amp;E132</f>
        <v>CELELCHAL-Es1d1b2</v>
      </c>
      <c r="B132">
        <f t="shared" ref="B132:B195" si="12">MATCH(D132,$M$3:$M$118,0)</f>
        <v>23</v>
      </c>
      <c r="C132" t="s">
        <v>116</v>
      </c>
      <c r="D132" t="s">
        <v>161</v>
      </c>
      <c r="E132" t="s">
        <v>135</v>
      </c>
      <c r="F132" t="s">
        <v>131</v>
      </c>
      <c r="G132" t="s">
        <v>144</v>
      </c>
      <c r="H132">
        <v>0.61457252235327497</v>
      </c>
    </row>
    <row r="133" spans="1:8" x14ac:dyDescent="0.2">
      <c r="A133" t="str">
        <f t="shared" si="11"/>
        <v>CELELCHAL-Es1d1b3</v>
      </c>
      <c r="B133">
        <f t="shared" si="12"/>
        <v>23</v>
      </c>
      <c r="C133" t="s">
        <v>116</v>
      </c>
      <c r="D133" t="s">
        <v>161</v>
      </c>
      <c r="E133" t="s">
        <v>136</v>
      </c>
      <c r="F133" t="s">
        <v>131</v>
      </c>
      <c r="G133" t="s">
        <v>144</v>
      </c>
      <c r="H133">
        <v>0.68944953445456603</v>
      </c>
    </row>
    <row r="134" spans="1:8" x14ac:dyDescent="0.2">
      <c r="A134" t="str">
        <f t="shared" si="11"/>
        <v>CELELCHAL-Es2d1b1</v>
      </c>
      <c r="B134">
        <f t="shared" si="12"/>
        <v>23</v>
      </c>
      <c r="C134" t="s">
        <v>116</v>
      </c>
      <c r="D134" t="s">
        <v>161</v>
      </c>
      <c r="E134" t="s">
        <v>137</v>
      </c>
      <c r="F134" t="s">
        <v>131</v>
      </c>
      <c r="G134" t="s">
        <v>144</v>
      </c>
      <c r="H134">
        <v>0.41193085527059098</v>
      </c>
    </row>
    <row r="135" spans="1:8" x14ac:dyDescent="0.2">
      <c r="A135" t="str">
        <f t="shared" si="11"/>
        <v>CELELCHAL-Es2d1b2</v>
      </c>
      <c r="B135">
        <f t="shared" si="12"/>
        <v>23</v>
      </c>
      <c r="C135" t="s">
        <v>116</v>
      </c>
      <c r="D135" t="s">
        <v>161</v>
      </c>
      <c r="E135" t="s">
        <v>138</v>
      </c>
      <c r="F135" t="s">
        <v>131</v>
      </c>
      <c r="G135" t="s">
        <v>145</v>
      </c>
      <c r="H135">
        <v>1</v>
      </c>
    </row>
    <row r="136" spans="1:8" x14ac:dyDescent="0.2">
      <c r="A136" t="str">
        <f t="shared" si="11"/>
        <v>CELELCHAL-Es2d1b3</v>
      </c>
      <c r="B136">
        <f t="shared" si="12"/>
        <v>23</v>
      </c>
      <c r="C136" t="s">
        <v>116</v>
      </c>
      <c r="D136" t="s">
        <v>161</v>
      </c>
      <c r="E136" t="s">
        <v>139</v>
      </c>
      <c r="F136" t="s">
        <v>131</v>
      </c>
      <c r="G136" t="s">
        <v>144</v>
      </c>
      <c r="H136">
        <v>0.42623109575996199</v>
      </c>
    </row>
    <row r="137" spans="1:8" x14ac:dyDescent="0.2">
      <c r="A137" t="str">
        <f t="shared" si="11"/>
        <v>CELELCHAL-Es2d1b4</v>
      </c>
      <c r="B137">
        <f t="shared" si="12"/>
        <v>23</v>
      </c>
      <c r="C137" t="s">
        <v>116</v>
      </c>
      <c r="D137" t="s">
        <v>161</v>
      </c>
      <c r="E137" t="s">
        <v>140</v>
      </c>
      <c r="F137" t="s">
        <v>131</v>
      </c>
      <c r="G137" t="s">
        <v>144</v>
      </c>
      <c r="H137">
        <v>0.65469061876247503</v>
      </c>
    </row>
    <row r="138" spans="1:8" x14ac:dyDescent="0.2">
      <c r="A138" t="str">
        <f t="shared" si="11"/>
        <v>CELELCHAL-Es2d1b5</v>
      </c>
      <c r="B138">
        <f t="shared" si="12"/>
        <v>23</v>
      </c>
      <c r="C138" t="s">
        <v>116</v>
      </c>
      <c r="D138" t="s">
        <v>161</v>
      </c>
      <c r="E138" t="s">
        <v>141</v>
      </c>
      <c r="F138" t="s">
        <v>131</v>
      </c>
      <c r="G138" t="s">
        <v>144</v>
      </c>
      <c r="H138">
        <v>0.79154897751666498</v>
      </c>
    </row>
    <row r="139" spans="1:8" x14ac:dyDescent="0.2">
      <c r="A139" t="str">
        <f t="shared" si="11"/>
        <v>CELELCHID-Es1d1b1</v>
      </c>
      <c r="B139">
        <f t="shared" si="12"/>
        <v>24</v>
      </c>
      <c r="C139" t="s">
        <v>116</v>
      </c>
      <c r="D139" t="s">
        <v>162</v>
      </c>
      <c r="E139" t="s">
        <v>134</v>
      </c>
      <c r="F139" t="s">
        <v>131</v>
      </c>
      <c r="G139" t="s">
        <v>144</v>
      </c>
      <c r="H139">
        <v>0.38782772809410199</v>
      </c>
    </row>
    <row r="140" spans="1:8" x14ac:dyDescent="0.2">
      <c r="A140" t="str">
        <f t="shared" si="11"/>
        <v>CELELCHID-Es1d1b2</v>
      </c>
      <c r="B140">
        <f t="shared" si="12"/>
        <v>24</v>
      </c>
      <c r="C140" t="s">
        <v>116</v>
      </c>
      <c r="D140" t="s">
        <v>162</v>
      </c>
      <c r="E140" t="s">
        <v>135</v>
      </c>
      <c r="F140" t="s">
        <v>131</v>
      </c>
      <c r="G140" t="s">
        <v>144</v>
      </c>
      <c r="H140">
        <v>0.61457252235327497</v>
      </c>
    </row>
    <row r="141" spans="1:8" x14ac:dyDescent="0.2">
      <c r="A141" t="str">
        <f t="shared" si="11"/>
        <v>CELELCHID-Es1d1b3</v>
      </c>
      <c r="B141">
        <f t="shared" si="12"/>
        <v>24</v>
      </c>
      <c r="C141" t="s">
        <v>116</v>
      </c>
      <c r="D141" t="s">
        <v>162</v>
      </c>
      <c r="E141" t="s">
        <v>136</v>
      </c>
      <c r="F141" t="s">
        <v>131</v>
      </c>
      <c r="G141" t="s">
        <v>144</v>
      </c>
      <c r="H141">
        <v>0.68944953445456603</v>
      </c>
    </row>
    <row r="142" spans="1:8" x14ac:dyDescent="0.2">
      <c r="A142" t="str">
        <f t="shared" si="11"/>
        <v>CELELCHID-Es2d1b1</v>
      </c>
      <c r="B142">
        <f t="shared" si="12"/>
        <v>24</v>
      </c>
      <c r="C142" t="s">
        <v>116</v>
      </c>
      <c r="D142" t="s">
        <v>162</v>
      </c>
      <c r="E142" t="s">
        <v>137</v>
      </c>
      <c r="F142" t="s">
        <v>131</v>
      </c>
      <c r="G142" t="s">
        <v>144</v>
      </c>
      <c r="H142">
        <v>0.41193085527059098</v>
      </c>
    </row>
    <row r="143" spans="1:8" x14ac:dyDescent="0.2">
      <c r="A143" t="str">
        <f t="shared" si="11"/>
        <v>CELELCHID-Es2d1b2</v>
      </c>
      <c r="B143">
        <f t="shared" si="12"/>
        <v>24</v>
      </c>
      <c r="C143" t="s">
        <v>116</v>
      </c>
      <c r="D143" t="s">
        <v>162</v>
      </c>
      <c r="E143" t="s">
        <v>138</v>
      </c>
      <c r="F143" t="s">
        <v>131</v>
      </c>
      <c r="G143" t="s">
        <v>145</v>
      </c>
      <c r="H143">
        <v>1</v>
      </c>
    </row>
    <row r="144" spans="1:8" x14ac:dyDescent="0.2">
      <c r="A144" t="str">
        <f t="shared" si="11"/>
        <v>CELELCHID-Es2d1b3</v>
      </c>
      <c r="B144">
        <f t="shared" si="12"/>
        <v>24</v>
      </c>
      <c r="C144" t="s">
        <v>116</v>
      </c>
      <c r="D144" t="s">
        <v>162</v>
      </c>
      <c r="E144" t="s">
        <v>139</v>
      </c>
      <c r="F144" t="s">
        <v>131</v>
      </c>
      <c r="G144" t="s">
        <v>144</v>
      </c>
      <c r="H144">
        <v>0.42623109575996199</v>
      </c>
    </row>
    <row r="145" spans="1:8" x14ac:dyDescent="0.2">
      <c r="A145" t="str">
        <f t="shared" si="11"/>
        <v>CELELCHID-Es2d1b4</v>
      </c>
      <c r="B145">
        <f t="shared" si="12"/>
        <v>24</v>
      </c>
      <c r="C145" t="s">
        <v>116</v>
      </c>
      <c r="D145" t="s">
        <v>162</v>
      </c>
      <c r="E145" t="s">
        <v>140</v>
      </c>
      <c r="F145" t="s">
        <v>131</v>
      </c>
      <c r="G145" t="s">
        <v>144</v>
      </c>
      <c r="H145">
        <v>0.65469061876247503</v>
      </c>
    </row>
    <row r="146" spans="1:8" x14ac:dyDescent="0.2">
      <c r="A146" t="str">
        <f t="shared" si="11"/>
        <v>CELELCHID-Es2d1b5</v>
      </c>
      <c r="B146">
        <f t="shared" si="12"/>
        <v>24</v>
      </c>
      <c r="C146" t="s">
        <v>116</v>
      </c>
      <c r="D146" t="s">
        <v>162</v>
      </c>
      <c r="E146" t="s">
        <v>141</v>
      </c>
      <c r="F146" t="s">
        <v>131</v>
      </c>
      <c r="G146" t="s">
        <v>144</v>
      </c>
      <c r="H146">
        <v>0.79154897751666498</v>
      </c>
    </row>
    <row r="147" spans="1:8" x14ac:dyDescent="0.2">
      <c r="A147" t="str">
        <f t="shared" si="11"/>
        <v>CELELCINC-Es1d1b1</v>
      </c>
      <c r="B147">
        <f t="shared" si="12"/>
        <v>25</v>
      </c>
      <c r="C147" t="s">
        <v>116</v>
      </c>
      <c r="D147" t="s">
        <v>163</v>
      </c>
      <c r="E147" t="s">
        <v>134</v>
      </c>
      <c r="F147" t="s">
        <v>131</v>
      </c>
      <c r="G147" t="s">
        <v>144</v>
      </c>
      <c r="H147">
        <v>0.38782772809410199</v>
      </c>
    </row>
    <row r="148" spans="1:8" x14ac:dyDescent="0.2">
      <c r="A148" t="str">
        <f t="shared" si="11"/>
        <v>CELELCINC-Es1d1b2</v>
      </c>
      <c r="B148">
        <f t="shared" si="12"/>
        <v>25</v>
      </c>
      <c r="C148" t="s">
        <v>116</v>
      </c>
      <c r="D148" t="s">
        <v>163</v>
      </c>
      <c r="E148" t="s">
        <v>135</v>
      </c>
      <c r="F148" t="s">
        <v>131</v>
      </c>
      <c r="G148" t="s">
        <v>144</v>
      </c>
      <c r="H148">
        <v>0.61457252235327497</v>
      </c>
    </row>
    <row r="149" spans="1:8" x14ac:dyDescent="0.2">
      <c r="A149" t="str">
        <f t="shared" si="11"/>
        <v>CELELCINC-Es1d1b3</v>
      </c>
      <c r="B149">
        <f t="shared" si="12"/>
        <v>25</v>
      </c>
      <c r="C149" t="s">
        <v>116</v>
      </c>
      <c r="D149" t="s">
        <v>163</v>
      </c>
      <c r="E149" t="s">
        <v>136</v>
      </c>
      <c r="F149" t="s">
        <v>131</v>
      </c>
      <c r="G149" t="s">
        <v>144</v>
      </c>
      <c r="H149">
        <v>0.68944953445456603</v>
      </c>
    </row>
    <row r="150" spans="1:8" x14ac:dyDescent="0.2">
      <c r="A150" t="str">
        <f t="shared" si="11"/>
        <v>CELELCINC-Es2d1b1</v>
      </c>
      <c r="B150">
        <f t="shared" si="12"/>
        <v>25</v>
      </c>
      <c r="C150" t="s">
        <v>116</v>
      </c>
      <c r="D150" t="s">
        <v>163</v>
      </c>
      <c r="E150" t="s">
        <v>137</v>
      </c>
      <c r="F150" t="s">
        <v>131</v>
      </c>
      <c r="G150" t="s">
        <v>144</v>
      </c>
      <c r="H150">
        <v>0.41193085527059098</v>
      </c>
    </row>
    <row r="151" spans="1:8" x14ac:dyDescent="0.2">
      <c r="A151" t="str">
        <f t="shared" si="11"/>
        <v>CELELCINC-Es2d1b2</v>
      </c>
      <c r="B151">
        <f t="shared" si="12"/>
        <v>25</v>
      </c>
      <c r="C151" t="s">
        <v>116</v>
      </c>
      <c r="D151" t="s">
        <v>163</v>
      </c>
      <c r="E151" t="s">
        <v>138</v>
      </c>
      <c r="F151" t="s">
        <v>131</v>
      </c>
      <c r="G151" t="s">
        <v>145</v>
      </c>
      <c r="H151">
        <v>1</v>
      </c>
    </row>
    <row r="152" spans="1:8" x14ac:dyDescent="0.2">
      <c r="A152" t="str">
        <f t="shared" si="11"/>
        <v>CELELCINC-Es2d1b3</v>
      </c>
      <c r="B152">
        <f t="shared" si="12"/>
        <v>25</v>
      </c>
      <c r="C152" t="s">
        <v>116</v>
      </c>
      <c r="D152" t="s">
        <v>163</v>
      </c>
      <c r="E152" t="s">
        <v>139</v>
      </c>
      <c r="F152" t="s">
        <v>131</v>
      </c>
      <c r="G152" t="s">
        <v>144</v>
      </c>
      <c r="H152">
        <v>0.42623109575996199</v>
      </c>
    </row>
    <row r="153" spans="1:8" x14ac:dyDescent="0.2">
      <c r="A153" t="str">
        <f t="shared" si="11"/>
        <v>CELELCINC-Es2d1b4</v>
      </c>
      <c r="B153">
        <f t="shared" si="12"/>
        <v>25</v>
      </c>
      <c r="C153" t="s">
        <v>116</v>
      </c>
      <c r="D153" t="s">
        <v>163</v>
      </c>
      <c r="E153" t="s">
        <v>140</v>
      </c>
      <c r="F153" t="s">
        <v>131</v>
      </c>
      <c r="G153" t="s">
        <v>144</v>
      </c>
      <c r="H153">
        <v>0.65469061876247503</v>
      </c>
    </row>
    <row r="154" spans="1:8" x14ac:dyDescent="0.2">
      <c r="A154" t="str">
        <f t="shared" si="11"/>
        <v>CELELCINC-Es2d1b5</v>
      </c>
      <c r="B154">
        <f t="shared" si="12"/>
        <v>25</v>
      </c>
      <c r="C154" t="s">
        <v>116</v>
      </c>
      <c r="D154" t="s">
        <v>163</v>
      </c>
      <c r="E154" t="s">
        <v>141</v>
      </c>
      <c r="F154" t="s">
        <v>131</v>
      </c>
      <c r="G154" t="s">
        <v>144</v>
      </c>
      <c r="H154">
        <v>0.79154897751666498</v>
      </c>
    </row>
    <row r="155" spans="1:8" x14ac:dyDescent="0.2">
      <c r="A155" t="str">
        <f t="shared" si="11"/>
        <v>CELELCLED-Ns1d1b1</v>
      </c>
      <c r="B155">
        <f t="shared" si="12"/>
        <v>26</v>
      </c>
      <c r="C155" t="s">
        <v>116</v>
      </c>
      <c r="D155" t="s">
        <v>164</v>
      </c>
      <c r="E155" t="s">
        <v>134</v>
      </c>
      <c r="F155" t="s">
        <v>131</v>
      </c>
      <c r="G155" t="s">
        <v>144</v>
      </c>
      <c r="H155">
        <v>0.38782772809410199</v>
      </c>
    </row>
    <row r="156" spans="1:8" x14ac:dyDescent="0.2">
      <c r="A156" t="str">
        <f t="shared" si="11"/>
        <v>CELELCLED-Ns1d1b2</v>
      </c>
      <c r="B156">
        <f t="shared" si="12"/>
        <v>26</v>
      </c>
      <c r="C156" t="s">
        <v>116</v>
      </c>
      <c r="D156" t="s">
        <v>164</v>
      </c>
      <c r="E156" t="s">
        <v>135</v>
      </c>
      <c r="F156" t="s">
        <v>131</v>
      </c>
      <c r="G156" t="s">
        <v>144</v>
      </c>
      <c r="H156">
        <v>0.61457252235327497</v>
      </c>
    </row>
    <row r="157" spans="1:8" x14ac:dyDescent="0.2">
      <c r="A157" t="str">
        <f t="shared" si="11"/>
        <v>CELELCLED-Ns1d1b3</v>
      </c>
      <c r="B157">
        <f t="shared" si="12"/>
        <v>26</v>
      </c>
      <c r="C157" t="s">
        <v>116</v>
      </c>
      <c r="D157" t="s">
        <v>164</v>
      </c>
      <c r="E157" t="s">
        <v>136</v>
      </c>
      <c r="F157" t="s">
        <v>131</v>
      </c>
      <c r="G157" t="s">
        <v>144</v>
      </c>
      <c r="H157">
        <v>0.68944953445456603</v>
      </c>
    </row>
    <row r="158" spans="1:8" x14ac:dyDescent="0.2">
      <c r="A158" t="str">
        <f t="shared" si="11"/>
        <v>CELELCLED-Ns2d1b1</v>
      </c>
      <c r="B158">
        <f t="shared" si="12"/>
        <v>26</v>
      </c>
      <c r="C158" t="s">
        <v>116</v>
      </c>
      <c r="D158" t="s">
        <v>164</v>
      </c>
      <c r="E158" t="s">
        <v>137</v>
      </c>
      <c r="F158" t="s">
        <v>131</v>
      </c>
      <c r="G158" t="s">
        <v>144</v>
      </c>
      <c r="H158">
        <v>0.41193085527059098</v>
      </c>
    </row>
    <row r="159" spans="1:8" x14ac:dyDescent="0.2">
      <c r="A159" t="str">
        <f t="shared" si="11"/>
        <v>CELELCLED-Ns2d1b2</v>
      </c>
      <c r="B159">
        <f t="shared" si="12"/>
        <v>26</v>
      </c>
      <c r="C159" t="s">
        <v>116</v>
      </c>
      <c r="D159" t="s">
        <v>164</v>
      </c>
      <c r="E159" t="s">
        <v>138</v>
      </c>
      <c r="F159" t="s">
        <v>131</v>
      </c>
      <c r="G159" t="s">
        <v>145</v>
      </c>
      <c r="H159">
        <v>1</v>
      </c>
    </row>
    <row r="160" spans="1:8" x14ac:dyDescent="0.2">
      <c r="A160" t="str">
        <f t="shared" si="11"/>
        <v>CELELCLED-Ns2d1b3</v>
      </c>
      <c r="B160">
        <f t="shared" si="12"/>
        <v>26</v>
      </c>
      <c r="C160" t="s">
        <v>116</v>
      </c>
      <c r="D160" t="s">
        <v>164</v>
      </c>
      <c r="E160" t="s">
        <v>139</v>
      </c>
      <c r="F160" t="s">
        <v>131</v>
      </c>
      <c r="G160" t="s">
        <v>144</v>
      </c>
      <c r="H160">
        <v>0.42623109575996199</v>
      </c>
    </row>
    <row r="161" spans="1:8" x14ac:dyDescent="0.2">
      <c r="A161" t="str">
        <f t="shared" si="11"/>
        <v>CELELCLED-Ns2d1b4</v>
      </c>
      <c r="B161">
        <f t="shared" si="12"/>
        <v>26</v>
      </c>
      <c r="C161" t="s">
        <v>116</v>
      </c>
      <c r="D161" t="s">
        <v>164</v>
      </c>
      <c r="E161" t="s">
        <v>140</v>
      </c>
      <c r="F161" t="s">
        <v>131</v>
      </c>
      <c r="G161" t="s">
        <v>144</v>
      </c>
      <c r="H161">
        <v>0.65469061876247503</v>
      </c>
    </row>
    <row r="162" spans="1:8" x14ac:dyDescent="0.2">
      <c r="A162" t="str">
        <f t="shared" si="11"/>
        <v>CELELCLED-Ns2d1b5</v>
      </c>
      <c r="B162">
        <f t="shared" si="12"/>
        <v>26</v>
      </c>
      <c r="C162" t="s">
        <v>116</v>
      </c>
      <c r="D162" t="s">
        <v>164</v>
      </c>
      <c r="E162" t="s">
        <v>141</v>
      </c>
      <c r="F162" t="s">
        <v>131</v>
      </c>
      <c r="G162" t="s">
        <v>144</v>
      </c>
      <c r="H162">
        <v>0.79154897751666498</v>
      </c>
    </row>
    <row r="163" spans="1:8" x14ac:dyDescent="0.2">
      <c r="A163" t="str">
        <f t="shared" si="11"/>
        <v>CERELC-Es1d1b1</v>
      </c>
      <c r="B163">
        <f t="shared" si="12"/>
        <v>29</v>
      </c>
      <c r="C163" t="s">
        <v>116</v>
      </c>
      <c r="D163" t="s">
        <v>165</v>
      </c>
      <c r="E163" t="s">
        <v>134</v>
      </c>
      <c r="F163" t="s">
        <v>131</v>
      </c>
      <c r="G163" t="s">
        <v>144</v>
      </c>
      <c r="H163">
        <v>0.65605652915858603</v>
      </c>
    </row>
    <row r="164" spans="1:8" x14ac:dyDescent="0.2">
      <c r="A164" t="str">
        <f t="shared" si="11"/>
        <v>CERELC-Es1d1b2</v>
      </c>
      <c r="B164">
        <f t="shared" si="12"/>
        <v>29</v>
      </c>
      <c r="C164" t="s">
        <v>116</v>
      </c>
      <c r="D164" t="s">
        <v>165</v>
      </c>
      <c r="E164" t="s">
        <v>135</v>
      </c>
      <c r="F164" t="s">
        <v>131</v>
      </c>
      <c r="G164" t="s">
        <v>144</v>
      </c>
      <c r="H164">
        <v>0.63855781708899695</v>
      </c>
    </row>
    <row r="165" spans="1:8" x14ac:dyDescent="0.2">
      <c r="A165" t="str">
        <f t="shared" si="11"/>
        <v>CERELC-Es1d1b3</v>
      </c>
      <c r="B165">
        <f t="shared" si="12"/>
        <v>29</v>
      </c>
      <c r="C165" t="s">
        <v>116</v>
      </c>
      <c r="D165" t="s">
        <v>165</v>
      </c>
      <c r="E165" t="s">
        <v>136</v>
      </c>
      <c r="F165" t="s">
        <v>131</v>
      </c>
      <c r="G165" t="s">
        <v>144</v>
      </c>
      <c r="H165">
        <v>0.82271919172505403</v>
      </c>
    </row>
    <row r="166" spans="1:8" x14ac:dyDescent="0.2">
      <c r="A166" t="str">
        <f t="shared" si="11"/>
        <v>CERELC-Es2d1b1</v>
      </c>
      <c r="B166">
        <f t="shared" si="12"/>
        <v>29</v>
      </c>
      <c r="C166" t="s">
        <v>116</v>
      </c>
      <c r="D166" t="s">
        <v>165</v>
      </c>
      <c r="E166" t="s">
        <v>137</v>
      </c>
      <c r="F166" t="s">
        <v>131</v>
      </c>
      <c r="G166" t="s">
        <v>144</v>
      </c>
      <c r="H166">
        <v>0.70879507888805404</v>
      </c>
    </row>
    <row r="167" spans="1:8" x14ac:dyDescent="0.2">
      <c r="A167" t="str">
        <f t="shared" si="11"/>
        <v>CERELC-Es2d1b2</v>
      </c>
      <c r="B167">
        <f t="shared" si="12"/>
        <v>29</v>
      </c>
      <c r="C167" t="s">
        <v>116</v>
      </c>
      <c r="D167" t="s">
        <v>165</v>
      </c>
      <c r="E167" t="s">
        <v>138</v>
      </c>
      <c r="F167" t="s">
        <v>131</v>
      </c>
      <c r="G167" t="s">
        <v>144</v>
      </c>
      <c r="H167">
        <v>0.51601239669421495</v>
      </c>
    </row>
    <row r="168" spans="1:8" x14ac:dyDescent="0.2">
      <c r="A168" t="str">
        <f t="shared" si="11"/>
        <v>CERELC-Es2d1b3</v>
      </c>
      <c r="B168">
        <f t="shared" si="12"/>
        <v>29</v>
      </c>
      <c r="C168" t="s">
        <v>116</v>
      </c>
      <c r="D168" t="s">
        <v>165</v>
      </c>
      <c r="E168" t="s">
        <v>139</v>
      </c>
      <c r="F168" t="s">
        <v>131</v>
      </c>
      <c r="G168" t="s">
        <v>144</v>
      </c>
      <c r="H168">
        <v>0.74710207148223695</v>
      </c>
    </row>
    <row r="169" spans="1:8" x14ac:dyDescent="0.2">
      <c r="A169" t="str">
        <f t="shared" si="11"/>
        <v>CERELC-Es2d1b4</v>
      </c>
      <c r="B169">
        <f t="shared" si="12"/>
        <v>29</v>
      </c>
      <c r="C169" t="s">
        <v>116</v>
      </c>
      <c r="D169" t="s">
        <v>165</v>
      </c>
      <c r="E169" t="s">
        <v>140</v>
      </c>
      <c r="F169" t="s">
        <v>131</v>
      </c>
      <c r="G169" t="s">
        <v>145</v>
      </c>
      <c r="H169">
        <v>1</v>
      </c>
    </row>
    <row r="170" spans="1:8" x14ac:dyDescent="0.2">
      <c r="A170" t="str">
        <f t="shared" si="11"/>
        <v>CERELC-Es2d1b5</v>
      </c>
      <c r="B170">
        <f t="shared" si="12"/>
        <v>29</v>
      </c>
      <c r="C170" t="s">
        <v>116</v>
      </c>
      <c r="D170" t="s">
        <v>165</v>
      </c>
      <c r="E170" t="s">
        <v>141</v>
      </c>
      <c r="F170" t="s">
        <v>131</v>
      </c>
      <c r="G170" t="s">
        <v>144</v>
      </c>
      <c r="H170">
        <v>0.63786626596543905</v>
      </c>
    </row>
    <row r="171" spans="1:8" x14ac:dyDescent="0.2">
      <c r="A171" t="str">
        <f t="shared" si="11"/>
        <v>CERELC-Ns1d1b1</v>
      </c>
      <c r="B171">
        <f t="shared" si="12"/>
        <v>30</v>
      </c>
      <c r="C171" t="s">
        <v>116</v>
      </c>
      <c r="D171" t="s">
        <v>166</v>
      </c>
      <c r="E171" t="s">
        <v>134</v>
      </c>
      <c r="F171" t="s">
        <v>131</v>
      </c>
      <c r="G171" t="s">
        <v>144</v>
      </c>
      <c r="H171">
        <v>0.65605652915858603</v>
      </c>
    </row>
    <row r="172" spans="1:8" x14ac:dyDescent="0.2">
      <c r="A172" t="str">
        <f t="shared" si="11"/>
        <v>CERELC-Ns1d1b2</v>
      </c>
      <c r="B172">
        <f t="shared" si="12"/>
        <v>30</v>
      </c>
      <c r="C172" t="s">
        <v>116</v>
      </c>
      <c r="D172" t="s">
        <v>166</v>
      </c>
      <c r="E172" t="s">
        <v>135</v>
      </c>
      <c r="F172" t="s">
        <v>131</v>
      </c>
      <c r="G172" t="s">
        <v>144</v>
      </c>
      <c r="H172">
        <v>0.63855781708899695</v>
      </c>
    </row>
    <row r="173" spans="1:8" x14ac:dyDescent="0.2">
      <c r="A173" t="str">
        <f t="shared" si="11"/>
        <v>CERELC-Ns1d1b3</v>
      </c>
      <c r="B173">
        <f t="shared" si="12"/>
        <v>30</v>
      </c>
      <c r="C173" t="s">
        <v>116</v>
      </c>
      <c r="D173" t="s">
        <v>166</v>
      </c>
      <c r="E173" t="s">
        <v>136</v>
      </c>
      <c r="F173" t="s">
        <v>131</v>
      </c>
      <c r="G173" t="s">
        <v>144</v>
      </c>
      <c r="H173">
        <v>0.82271919172505403</v>
      </c>
    </row>
    <row r="174" spans="1:8" x14ac:dyDescent="0.2">
      <c r="A174" t="str">
        <f t="shared" si="11"/>
        <v>CERELC-Ns2d1b1</v>
      </c>
      <c r="B174">
        <f t="shared" si="12"/>
        <v>30</v>
      </c>
      <c r="C174" t="s">
        <v>116</v>
      </c>
      <c r="D174" t="s">
        <v>166</v>
      </c>
      <c r="E174" t="s">
        <v>137</v>
      </c>
      <c r="F174" t="s">
        <v>131</v>
      </c>
      <c r="G174" t="s">
        <v>144</v>
      </c>
      <c r="H174">
        <v>0.70879507888805404</v>
      </c>
    </row>
    <row r="175" spans="1:8" x14ac:dyDescent="0.2">
      <c r="A175" t="str">
        <f t="shared" si="11"/>
        <v>CERELC-Ns2d1b2</v>
      </c>
      <c r="B175">
        <f t="shared" si="12"/>
        <v>30</v>
      </c>
      <c r="C175" t="s">
        <v>116</v>
      </c>
      <c r="D175" t="s">
        <v>166</v>
      </c>
      <c r="E175" t="s">
        <v>138</v>
      </c>
      <c r="F175" t="s">
        <v>131</v>
      </c>
      <c r="G175" t="s">
        <v>144</v>
      </c>
      <c r="H175">
        <v>0.51601239669421495</v>
      </c>
    </row>
    <row r="176" spans="1:8" x14ac:dyDescent="0.2">
      <c r="A176" t="str">
        <f t="shared" si="11"/>
        <v>CERELC-Ns2d1b3</v>
      </c>
      <c r="B176">
        <f t="shared" si="12"/>
        <v>30</v>
      </c>
      <c r="C176" t="s">
        <v>116</v>
      </c>
      <c r="D176" t="s">
        <v>166</v>
      </c>
      <c r="E176" t="s">
        <v>139</v>
      </c>
      <c r="F176" t="s">
        <v>131</v>
      </c>
      <c r="G176" t="s">
        <v>144</v>
      </c>
      <c r="H176">
        <v>0.74710207148223695</v>
      </c>
    </row>
    <row r="177" spans="1:8" x14ac:dyDescent="0.2">
      <c r="A177" t="str">
        <f t="shared" si="11"/>
        <v>CERELC-Ns2d1b4</v>
      </c>
      <c r="B177">
        <f t="shared" si="12"/>
        <v>30</v>
      </c>
      <c r="C177" t="s">
        <v>116</v>
      </c>
      <c r="D177" t="s">
        <v>166</v>
      </c>
      <c r="E177" t="s">
        <v>140</v>
      </c>
      <c r="F177" t="s">
        <v>131</v>
      </c>
      <c r="G177" t="s">
        <v>145</v>
      </c>
      <c r="H177">
        <v>1</v>
      </c>
    </row>
    <row r="178" spans="1:8" x14ac:dyDescent="0.2">
      <c r="A178" t="str">
        <f t="shared" si="11"/>
        <v>CERELC-Ns2d1b5</v>
      </c>
      <c r="B178">
        <f t="shared" si="12"/>
        <v>30</v>
      </c>
      <c r="C178" t="s">
        <v>116</v>
      </c>
      <c r="D178" t="s">
        <v>166</v>
      </c>
      <c r="E178" t="s">
        <v>141</v>
      </c>
      <c r="F178" t="s">
        <v>131</v>
      </c>
      <c r="G178" t="s">
        <v>144</v>
      </c>
      <c r="H178">
        <v>0.63786626596543905</v>
      </c>
    </row>
    <row r="179" spans="1:8" x14ac:dyDescent="0.2">
      <c r="A179" t="str">
        <f t="shared" si="11"/>
        <v>CEWELC-Es1d1b1</v>
      </c>
      <c r="B179">
        <f t="shared" si="12"/>
        <v>33</v>
      </c>
      <c r="C179" t="s">
        <v>116</v>
      </c>
      <c r="D179" t="s">
        <v>167</v>
      </c>
      <c r="E179" t="s">
        <v>134</v>
      </c>
      <c r="F179" t="s">
        <v>131</v>
      </c>
      <c r="G179" t="s">
        <v>144</v>
      </c>
      <c r="H179">
        <v>0.89853467654061203</v>
      </c>
    </row>
    <row r="180" spans="1:8" x14ac:dyDescent="0.2">
      <c r="A180" t="str">
        <f t="shared" si="11"/>
        <v>CEWELC-Es1d1b2</v>
      </c>
      <c r="B180">
        <f t="shared" si="12"/>
        <v>33</v>
      </c>
      <c r="C180" t="s">
        <v>116</v>
      </c>
      <c r="D180" t="s">
        <v>167</v>
      </c>
      <c r="E180" t="s">
        <v>135</v>
      </c>
      <c r="F180" t="s">
        <v>131</v>
      </c>
      <c r="G180" t="s">
        <v>144</v>
      </c>
      <c r="H180">
        <v>0.87520397426232899</v>
      </c>
    </row>
    <row r="181" spans="1:8" x14ac:dyDescent="0.2">
      <c r="A181" t="str">
        <f t="shared" si="11"/>
        <v>CEWELC-Es1d1b3</v>
      </c>
      <c r="B181">
        <f t="shared" si="12"/>
        <v>33</v>
      </c>
      <c r="C181" t="s">
        <v>116</v>
      </c>
      <c r="D181" t="s">
        <v>167</v>
      </c>
      <c r="E181" t="s">
        <v>136</v>
      </c>
      <c r="F181" t="s">
        <v>131</v>
      </c>
      <c r="G181" t="s">
        <v>144</v>
      </c>
      <c r="H181">
        <v>0.82272365044649798</v>
      </c>
    </row>
    <row r="182" spans="1:8" x14ac:dyDescent="0.2">
      <c r="A182" t="str">
        <f t="shared" si="11"/>
        <v>CEWELC-Es2d1b1</v>
      </c>
      <c r="B182">
        <f t="shared" si="12"/>
        <v>33</v>
      </c>
      <c r="C182" t="s">
        <v>116</v>
      </c>
      <c r="D182" t="s">
        <v>167</v>
      </c>
      <c r="E182" t="s">
        <v>137</v>
      </c>
      <c r="F182" t="s">
        <v>131</v>
      </c>
      <c r="G182" t="s">
        <v>145</v>
      </c>
      <c r="H182">
        <v>1</v>
      </c>
    </row>
    <row r="183" spans="1:8" x14ac:dyDescent="0.2">
      <c r="A183" t="str">
        <f t="shared" si="11"/>
        <v>CEWELC-Es2d1b2</v>
      </c>
      <c r="B183">
        <f t="shared" si="12"/>
        <v>33</v>
      </c>
      <c r="C183" t="s">
        <v>116</v>
      </c>
      <c r="D183" t="s">
        <v>167</v>
      </c>
      <c r="E183" t="s">
        <v>138</v>
      </c>
      <c r="F183" t="s">
        <v>131</v>
      </c>
      <c r="G183" t="s">
        <v>144</v>
      </c>
      <c r="H183">
        <v>0.93021983033841105</v>
      </c>
    </row>
    <row r="184" spans="1:8" x14ac:dyDescent="0.2">
      <c r="A184" t="str">
        <f t="shared" si="11"/>
        <v>CEWELC-Es2d1b3</v>
      </c>
      <c r="B184">
        <f t="shared" si="12"/>
        <v>33</v>
      </c>
      <c r="C184" t="s">
        <v>116</v>
      </c>
      <c r="D184" t="s">
        <v>167</v>
      </c>
      <c r="E184" t="s">
        <v>139</v>
      </c>
      <c r="F184" t="s">
        <v>131</v>
      </c>
      <c r="G184" t="s">
        <v>144</v>
      </c>
      <c r="H184">
        <v>0.89829426251938305</v>
      </c>
    </row>
    <row r="185" spans="1:8" x14ac:dyDescent="0.2">
      <c r="A185" t="str">
        <f t="shared" si="11"/>
        <v>CEWELC-Es2d1b4</v>
      </c>
      <c r="B185">
        <f t="shared" si="12"/>
        <v>33</v>
      </c>
      <c r="C185" t="s">
        <v>116</v>
      </c>
      <c r="D185" t="s">
        <v>167</v>
      </c>
      <c r="E185" t="s">
        <v>140</v>
      </c>
      <c r="F185" t="s">
        <v>131</v>
      </c>
      <c r="G185" t="s">
        <v>144</v>
      </c>
      <c r="H185">
        <v>0.93015901973304205</v>
      </c>
    </row>
    <row r="186" spans="1:8" x14ac:dyDescent="0.2">
      <c r="A186" t="str">
        <f t="shared" si="11"/>
        <v>CEWELC-Es2d1b5</v>
      </c>
      <c r="B186">
        <f t="shared" si="12"/>
        <v>33</v>
      </c>
      <c r="C186" t="s">
        <v>116</v>
      </c>
      <c r="D186" t="s">
        <v>167</v>
      </c>
      <c r="E186" t="s">
        <v>141</v>
      </c>
      <c r="F186" t="s">
        <v>131</v>
      </c>
      <c r="G186" t="s">
        <v>144</v>
      </c>
      <c r="H186">
        <v>0.76292985496670596</v>
      </c>
    </row>
    <row r="187" spans="1:8" x14ac:dyDescent="0.2">
      <c r="A187" t="str">
        <f t="shared" si="11"/>
        <v>CEWCOA-Es1d1b1</v>
      </c>
      <c r="B187">
        <f t="shared" si="12"/>
        <v>34</v>
      </c>
      <c r="C187" t="s">
        <v>116</v>
      </c>
      <c r="D187" t="s">
        <v>168</v>
      </c>
      <c r="E187" t="s">
        <v>134</v>
      </c>
      <c r="F187" t="s">
        <v>131</v>
      </c>
      <c r="G187" t="s">
        <v>144</v>
      </c>
      <c r="H187">
        <v>0.89853467654061203</v>
      </c>
    </row>
    <row r="188" spans="1:8" x14ac:dyDescent="0.2">
      <c r="A188" t="str">
        <f t="shared" si="11"/>
        <v>CEWCOA-Es1d1b2</v>
      </c>
      <c r="B188">
        <f t="shared" si="12"/>
        <v>34</v>
      </c>
      <c r="C188" t="s">
        <v>116</v>
      </c>
      <c r="D188" t="s">
        <v>168</v>
      </c>
      <c r="E188" t="s">
        <v>135</v>
      </c>
      <c r="F188" t="s">
        <v>131</v>
      </c>
      <c r="G188" t="s">
        <v>144</v>
      </c>
      <c r="H188">
        <v>0.87520397426232899</v>
      </c>
    </row>
    <row r="189" spans="1:8" x14ac:dyDescent="0.2">
      <c r="A189" t="str">
        <f t="shared" si="11"/>
        <v>CEWCOA-Es1d1b3</v>
      </c>
      <c r="B189">
        <f t="shared" si="12"/>
        <v>34</v>
      </c>
      <c r="C189" t="s">
        <v>116</v>
      </c>
      <c r="D189" t="s">
        <v>168</v>
      </c>
      <c r="E189" t="s">
        <v>136</v>
      </c>
      <c r="F189" t="s">
        <v>131</v>
      </c>
      <c r="G189" t="s">
        <v>144</v>
      </c>
      <c r="H189">
        <v>0.82272365044649798</v>
      </c>
    </row>
    <row r="190" spans="1:8" x14ac:dyDescent="0.2">
      <c r="A190" t="str">
        <f t="shared" si="11"/>
        <v>CEWCOA-Es2d1b1</v>
      </c>
      <c r="B190">
        <f t="shared" si="12"/>
        <v>34</v>
      </c>
      <c r="C190" t="s">
        <v>116</v>
      </c>
      <c r="D190" t="s">
        <v>168</v>
      </c>
      <c r="E190" t="s">
        <v>137</v>
      </c>
      <c r="F190" t="s">
        <v>131</v>
      </c>
      <c r="G190" t="s">
        <v>145</v>
      </c>
      <c r="H190">
        <v>1</v>
      </c>
    </row>
    <row r="191" spans="1:8" x14ac:dyDescent="0.2">
      <c r="A191" t="str">
        <f t="shared" si="11"/>
        <v>CEWCOA-Es2d1b2</v>
      </c>
      <c r="B191">
        <f t="shared" si="12"/>
        <v>34</v>
      </c>
      <c r="C191" t="s">
        <v>116</v>
      </c>
      <c r="D191" t="s">
        <v>168</v>
      </c>
      <c r="E191" t="s">
        <v>138</v>
      </c>
      <c r="F191" t="s">
        <v>131</v>
      </c>
      <c r="G191" t="s">
        <v>144</v>
      </c>
      <c r="H191">
        <v>0.93021983033841105</v>
      </c>
    </row>
    <row r="192" spans="1:8" x14ac:dyDescent="0.2">
      <c r="A192" t="str">
        <f t="shared" si="11"/>
        <v>CEWCOA-Es2d1b3</v>
      </c>
      <c r="B192">
        <f t="shared" si="12"/>
        <v>34</v>
      </c>
      <c r="C192" t="s">
        <v>116</v>
      </c>
      <c r="D192" t="s">
        <v>168</v>
      </c>
      <c r="E192" t="s">
        <v>139</v>
      </c>
      <c r="F192" t="s">
        <v>131</v>
      </c>
      <c r="G192" t="s">
        <v>144</v>
      </c>
      <c r="H192">
        <v>0.89829426251938305</v>
      </c>
    </row>
    <row r="193" spans="1:8" x14ac:dyDescent="0.2">
      <c r="A193" t="str">
        <f t="shared" si="11"/>
        <v>CEWCOA-Es2d1b4</v>
      </c>
      <c r="B193">
        <f t="shared" si="12"/>
        <v>34</v>
      </c>
      <c r="C193" t="s">
        <v>116</v>
      </c>
      <c r="D193" t="s">
        <v>168</v>
      </c>
      <c r="E193" t="s">
        <v>140</v>
      </c>
      <c r="F193" t="s">
        <v>131</v>
      </c>
      <c r="G193" t="s">
        <v>144</v>
      </c>
      <c r="H193">
        <v>0.93015901973304205</v>
      </c>
    </row>
    <row r="194" spans="1:8" x14ac:dyDescent="0.2">
      <c r="A194" t="str">
        <f t="shared" si="11"/>
        <v>CEWCOA-Es2d1b5</v>
      </c>
      <c r="B194">
        <f t="shared" si="12"/>
        <v>34</v>
      </c>
      <c r="C194" t="s">
        <v>116</v>
      </c>
      <c r="D194" t="s">
        <v>168</v>
      </c>
      <c r="E194" t="s">
        <v>141</v>
      </c>
      <c r="F194" t="s">
        <v>131</v>
      </c>
      <c r="G194" t="s">
        <v>144</v>
      </c>
      <c r="H194">
        <v>0.76292985496670596</v>
      </c>
    </row>
    <row r="195" spans="1:8" x14ac:dyDescent="0.2">
      <c r="A195" t="str">
        <f t="shared" si="11"/>
        <v>CEWOLP-Es1d1b1</v>
      </c>
      <c r="B195">
        <f t="shared" si="12"/>
        <v>35</v>
      </c>
      <c r="C195" t="s">
        <v>116</v>
      </c>
      <c r="D195" t="s">
        <v>169</v>
      </c>
      <c r="E195" t="s">
        <v>134</v>
      </c>
      <c r="F195" t="s">
        <v>131</v>
      </c>
      <c r="G195" t="s">
        <v>144</v>
      </c>
      <c r="H195">
        <v>0.89853467654061203</v>
      </c>
    </row>
    <row r="196" spans="1:8" x14ac:dyDescent="0.2">
      <c r="A196" t="str">
        <f t="shared" ref="A196:A259" si="13">D196&amp;E196</f>
        <v>CEWOLP-Es1d1b2</v>
      </c>
      <c r="B196">
        <f t="shared" ref="B196:B259" si="14">MATCH(D196,$M$3:$M$118,0)</f>
        <v>35</v>
      </c>
      <c r="C196" t="s">
        <v>116</v>
      </c>
      <c r="D196" t="s">
        <v>169</v>
      </c>
      <c r="E196" t="s">
        <v>135</v>
      </c>
      <c r="F196" t="s">
        <v>131</v>
      </c>
      <c r="G196" t="s">
        <v>144</v>
      </c>
      <c r="H196">
        <v>0.87520397426232899</v>
      </c>
    </row>
    <row r="197" spans="1:8" x14ac:dyDescent="0.2">
      <c r="A197" t="str">
        <f t="shared" si="13"/>
        <v>CEWOLP-Es1d1b3</v>
      </c>
      <c r="B197">
        <f t="shared" si="14"/>
        <v>35</v>
      </c>
      <c r="C197" t="s">
        <v>116</v>
      </c>
      <c r="D197" t="s">
        <v>169</v>
      </c>
      <c r="E197" t="s">
        <v>136</v>
      </c>
      <c r="F197" t="s">
        <v>131</v>
      </c>
      <c r="G197" t="s">
        <v>144</v>
      </c>
      <c r="H197">
        <v>0.82272365044649798</v>
      </c>
    </row>
    <row r="198" spans="1:8" x14ac:dyDescent="0.2">
      <c r="A198" t="str">
        <f t="shared" si="13"/>
        <v>CEWOLP-Es2d1b1</v>
      </c>
      <c r="B198">
        <f t="shared" si="14"/>
        <v>35</v>
      </c>
      <c r="C198" t="s">
        <v>116</v>
      </c>
      <c r="D198" t="s">
        <v>169</v>
      </c>
      <c r="E198" t="s">
        <v>137</v>
      </c>
      <c r="F198" t="s">
        <v>131</v>
      </c>
      <c r="G198" t="s">
        <v>145</v>
      </c>
      <c r="H198">
        <v>1</v>
      </c>
    </row>
    <row r="199" spans="1:8" x14ac:dyDescent="0.2">
      <c r="A199" t="str">
        <f t="shared" si="13"/>
        <v>CEWOLP-Es2d1b2</v>
      </c>
      <c r="B199">
        <f t="shared" si="14"/>
        <v>35</v>
      </c>
      <c r="C199" t="s">
        <v>116</v>
      </c>
      <c r="D199" t="s">
        <v>169</v>
      </c>
      <c r="E199" t="s">
        <v>138</v>
      </c>
      <c r="F199" t="s">
        <v>131</v>
      </c>
      <c r="G199" t="s">
        <v>144</v>
      </c>
      <c r="H199">
        <v>0.93021983033841105</v>
      </c>
    </row>
    <row r="200" spans="1:8" x14ac:dyDescent="0.2">
      <c r="A200" t="str">
        <f t="shared" si="13"/>
        <v>CEWOLP-Es2d1b3</v>
      </c>
      <c r="B200">
        <f t="shared" si="14"/>
        <v>35</v>
      </c>
      <c r="C200" t="s">
        <v>116</v>
      </c>
      <c r="D200" t="s">
        <v>169</v>
      </c>
      <c r="E200" t="s">
        <v>139</v>
      </c>
      <c r="F200" t="s">
        <v>131</v>
      </c>
      <c r="G200" t="s">
        <v>144</v>
      </c>
      <c r="H200">
        <v>0.89829426251938305</v>
      </c>
    </row>
    <row r="201" spans="1:8" x14ac:dyDescent="0.2">
      <c r="A201" t="str">
        <f t="shared" si="13"/>
        <v>CEWOLP-Es2d1b4</v>
      </c>
      <c r="B201">
        <f t="shared" si="14"/>
        <v>35</v>
      </c>
      <c r="C201" t="s">
        <v>116</v>
      </c>
      <c r="D201" t="s">
        <v>169</v>
      </c>
      <c r="E201" t="s">
        <v>140</v>
      </c>
      <c r="F201" t="s">
        <v>131</v>
      </c>
      <c r="G201" t="s">
        <v>144</v>
      </c>
      <c r="H201">
        <v>0.93015901973304205</v>
      </c>
    </row>
    <row r="202" spans="1:8" x14ac:dyDescent="0.2">
      <c r="A202" t="str">
        <f t="shared" si="13"/>
        <v>CEWOLP-Es2d1b5</v>
      </c>
      <c r="B202">
        <f t="shared" si="14"/>
        <v>35</v>
      </c>
      <c r="C202" t="s">
        <v>116</v>
      </c>
      <c r="D202" t="s">
        <v>169</v>
      </c>
      <c r="E202" t="s">
        <v>141</v>
      </c>
      <c r="F202" t="s">
        <v>131</v>
      </c>
      <c r="G202" t="s">
        <v>144</v>
      </c>
      <c r="H202">
        <v>0.76292985496670596</v>
      </c>
    </row>
    <row r="203" spans="1:8" x14ac:dyDescent="0.2">
      <c r="A203" t="str">
        <f t="shared" si="13"/>
        <v>CEWGAS-Es1d1b1</v>
      </c>
      <c r="B203">
        <f t="shared" si="14"/>
        <v>36</v>
      </c>
      <c r="C203" t="s">
        <v>116</v>
      </c>
      <c r="D203" t="s">
        <v>170</v>
      </c>
      <c r="E203" t="s">
        <v>134</v>
      </c>
      <c r="F203" t="s">
        <v>131</v>
      </c>
      <c r="G203" t="s">
        <v>144</v>
      </c>
      <c r="H203">
        <v>0.89853467654061203</v>
      </c>
    </row>
    <row r="204" spans="1:8" x14ac:dyDescent="0.2">
      <c r="A204" t="str">
        <f t="shared" si="13"/>
        <v>CEWGAS-Es1d1b2</v>
      </c>
      <c r="B204">
        <f t="shared" si="14"/>
        <v>36</v>
      </c>
      <c r="C204" t="s">
        <v>116</v>
      </c>
      <c r="D204" t="s">
        <v>170</v>
      </c>
      <c r="E204" t="s">
        <v>135</v>
      </c>
      <c r="F204" t="s">
        <v>131</v>
      </c>
      <c r="G204" t="s">
        <v>144</v>
      </c>
      <c r="H204">
        <v>0.87520397426232899</v>
      </c>
    </row>
    <row r="205" spans="1:8" x14ac:dyDescent="0.2">
      <c r="A205" t="str">
        <f t="shared" si="13"/>
        <v>CEWGAS-Es1d1b3</v>
      </c>
      <c r="B205">
        <f t="shared" si="14"/>
        <v>36</v>
      </c>
      <c r="C205" t="s">
        <v>116</v>
      </c>
      <c r="D205" t="s">
        <v>170</v>
      </c>
      <c r="E205" t="s">
        <v>136</v>
      </c>
      <c r="F205" t="s">
        <v>131</v>
      </c>
      <c r="G205" t="s">
        <v>144</v>
      </c>
      <c r="H205">
        <v>0.82272365044649798</v>
      </c>
    </row>
    <row r="206" spans="1:8" x14ac:dyDescent="0.2">
      <c r="A206" t="str">
        <f t="shared" si="13"/>
        <v>CEWGAS-Es2d1b1</v>
      </c>
      <c r="B206">
        <f t="shared" si="14"/>
        <v>36</v>
      </c>
      <c r="C206" t="s">
        <v>116</v>
      </c>
      <c r="D206" t="s">
        <v>170</v>
      </c>
      <c r="E206" t="s">
        <v>137</v>
      </c>
      <c r="F206" t="s">
        <v>131</v>
      </c>
      <c r="G206" t="s">
        <v>145</v>
      </c>
      <c r="H206">
        <v>1</v>
      </c>
    </row>
    <row r="207" spans="1:8" x14ac:dyDescent="0.2">
      <c r="A207" t="str">
        <f t="shared" si="13"/>
        <v>CEWGAS-Es2d1b2</v>
      </c>
      <c r="B207">
        <f t="shared" si="14"/>
        <v>36</v>
      </c>
      <c r="C207" t="s">
        <v>116</v>
      </c>
      <c r="D207" t="s">
        <v>170</v>
      </c>
      <c r="E207" t="s">
        <v>138</v>
      </c>
      <c r="F207" t="s">
        <v>131</v>
      </c>
      <c r="G207" t="s">
        <v>144</v>
      </c>
      <c r="H207">
        <v>0.93021983033841105</v>
      </c>
    </row>
    <row r="208" spans="1:8" x14ac:dyDescent="0.2">
      <c r="A208" t="str">
        <f t="shared" si="13"/>
        <v>CEWGAS-Es2d1b3</v>
      </c>
      <c r="B208">
        <f t="shared" si="14"/>
        <v>36</v>
      </c>
      <c r="C208" t="s">
        <v>116</v>
      </c>
      <c r="D208" t="s">
        <v>170</v>
      </c>
      <c r="E208" t="s">
        <v>139</v>
      </c>
      <c r="F208" t="s">
        <v>131</v>
      </c>
      <c r="G208" t="s">
        <v>144</v>
      </c>
      <c r="H208">
        <v>0.89829426251938305</v>
      </c>
    </row>
    <row r="209" spans="1:8" x14ac:dyDescent="0.2">
      <c r="A209" t="str">
        <f t="shared" si="13"/>
        <v>CEWGAS-Es2d1b4</v>
      </c>
      <c r="B209">
        <f t="shared" si="14"/>
        <v>36</v>
      </c>
      <c r="C209" t="s">
        <v>116</v>
      </c>
      <c r="D209" t="s">
        <v>170</v>
      </c>
      <c r="E209" t="s">
        <v>140</v>
      </c>
      <c r="F209" t="s">
        <v>131</v>
      </c>
      <c r="G209" t="s">
        <v>144</v>
      </c>
      <c r="H209">
        <v>0.93015901973304205</v>
      </c>
    </row>
    <row r="210" spans="1:8" x14ac:dyDescent="0.2">
      <c r="A210" t="str">
        <f t="shared" si="13"/>
        <v>CEWGAS-Es2d1b5</v>
      </c>
      <c r="B210">
        <f t="shared" si="14"/>
        <v>36</v>
      </c>
      <c r="C210" t="s">
        <v>116</v>
      </c>
      <c r="D210" t="s">
        <v>170</v>
      </c>
      <c r="E210" t="s">
        <v>141</v>
      </c>
      <c r="F210" t="s">
        <v>131</v>
      </c>
      <c r="G210" t="s">
        <v>144</v>
      </c>
      <c r="H210">
        <v>0.76292985496670596</v>
      </c>
    </row>
    <row r="211" spans="1:8" x14ac:dyDescent="0.2">
      <c r="A211" t="str">
        <f t="shared" si="13"/>
        <v>CEWOKE-Es1d1b1</v>
      </c>
      <c r="B211">
        <f t="shared" si="14"/>
        <v>37</v>
      </c>
      <c r="C211" t="s">
        <v>116</v>
      </c>
      <c r="D211" t="s">
        <v>171</v>
      </c>
      <c r="E211" t="s">
        <v>134</v>
      </c>
      <c r="F211" t="s">
        <v>131</v>
      </c>
      <c r="G211" t="s">
        <v>144</v>
      </c>
      <c r="H211">
        <v>0.89853467654061203</v>
      </c>
    </row>
    <row r="212" spans="1:8" x14ac:dyDescent="0.2">
      <c r="A212" t="str">
        <f t="shared" si="13"/>
        <v>CEWOKE-Es1d1b2</v>
      </c>
      <c r="B212">
        <f t="shared" si="14"/>
        <v>37</v>
      </c>
      <c r="C212" t="s">
        <v>116</v>
      </c>
      <c r="D212" t="s">
        <v>171</v>
      </c>
      <c r="E212" t="s">
        <v>135</v>
      </c>
      <c r="F212" t="s">
        <v>131</v>
      </c>
      <c r="G212" t="s">
        <v>144</v>
      </c>
      <c r="H212">
        <v>0.87520397426232899</v>
      </c>
    </row>
    <row r="213" spans="1:8" x14ac:dyDescent="0.2">
      <c r="A213" t="str">
        <f t="shared" si="13"/>
        <v>CEWOKE-Es1d1b3</v>
      </c>
      <c r="B213">
        <f t="shared" si="14"/>
        <v>37</v>
      </c>
      <c r="C213" t="s">
        <v>116</v>
      </c>
      <c r="D213" t="s">
        <v>171</v>
      </c>
      <c r="E213" t="s">
        <v>136</v>
      </c>
      <c r="F213" t="s">
        <v>131</v>
      </c>
      <c r="G213" t="s">
        <v>144</v>
      </c>
      <c r="H213">
        <v>0.82272365044649798</v>
      </c>
    </row>
    <row r="214" spans="1:8" x14ac:dyDescent="0.2">
      <c r="A214" t="str">
        <f t="shared" si="13"/>
        <v>CEWOKE-Es2d1b1</v>
      </c>
      <c r="B214">
        <f t="shared" si="14"/>
        <v>37</v>
      </c>
      <c r="C214" t="s">
        <v>116</v>
      </c>
      <c r="D214" t="s">
        <v>171</v>
      </c>
      <c r="E214" t="s">
        <v>137</v>
      </c>
      <c r="F214" t="s">
        <v>131</v>
      </c>
      <c r="G214" t="s">
        <v>145</v>
      </c>
      <c r="H214">
        <v>1</v>
      </c>
    </row>
    <row r="215" spans="1:8" x14ac:dyDescent="0.2">
      <c r="A215" t="str">
        <f t="shared" si="13"/>
        <v>CEWOKE-Es2d1b2</v>
      </c>
      <c r="B215">
        <f t="shared" si="14"/>
        <v>37</v>
      </c>
      <c r="C215" t="s">
        <v>116</v>
      </c>
      <c r="D215" t="s">
        <v>171</v>
      </c>
      <c r="E215" t="s">
        <v>138</v>
      </c>
      <c r="F215" t="s">
        <v>131</v>
      </c>
      <c r="G215" t="s">
        <v>144</v>
      </c>
      <c r="H215">
        <v>0.93021983033841105</v>
      </c>
    </row>
    <row r="216" spans="1:8" x14ac:dyDescent="0.2">
      <c r="A216" t="str">
        <f t="shared" si="13"/>
        <v>CEWOKE-Es2d1b3</v>
      </c>
      <c r="B216">
        <f t="shared" si="14"/>
        <v>37</v>
      </c>
      <c r="C216" t="s">
        <v>116</v>
      </c>
      <c r="D216" t="s">
        <v>171</v>
      </c>
      <c r="E216" t="s">
        <v>139</v>
      </c>
      <c r="F216" t="s">
        <v>131</v>
      </c>
      <c r="G216" t="s">
        <v>144</v>
      </c>
      <c r="H216">
        <v>0.89829426251938305</v>
      </c>
    </row>
    <row r="217" spans="1:8" x14ac:dyDescent="0.2">
      <c r="A217" t="str">
        <f t="shared" si="13"/>
        <v>CEWOKE-Es2d1b4</v>
      </c>
      <c r="B217">
        <f t="shared" si="14"/>
        <v>37</v>
      </c>
      <c r="C217" t="s">
        <v>116</v>
      </c>
      <c r="D217" t="s">
        <v>171</v>
      </c>
      <c r="E217" t="s">
        <v>140</v>
      </c>
      <c r="F217" t="s">
        <v>131</v>
      </c>
      <c r="G217" t="s">
        <v>144</v>
      </c>
      <c r="H217">
        <v>0.93015901973304205</v>
      </c>
    </row>
    <row r="218" spans="1:8" x14ac:dyDescent="0.2">
      <c r="A218" t="str">
        <f t="shared" si="13"/>
        <v>CEWOKE-Es2d1b5</v>
      </c>
      <c r="B218">
        <f t="shared" si="14"/>
        <v>37</v>
      </c>
      <c r="C218" t="s">
        <v>116</v>
      </c>
      <c r="D218" t="s">
        <v>171</v>
      </c>
      <c r="E218" t="s">
        <v>141</v>
      </c>
      <c r="F218" t="s">
        <v>131</v>
      </c>
      <c r="G218" t="s">
        <v>144</v>
      </c>
      <c r="H218">
        <v>0.76292985496670596</v>
      </c>
    </row>
    <row r="219" spans="1:8" x14ac:dyDescent="0.2">
      <c r="A219" t="str">
        <f t="shared" si="13"/>
        <v>CEWELC-Ns1d1b1</v>
      </c>
      <c r="B219">
        <f t="shared" si="14"/>
        <v>38</v>
      </c>
      <c r="C219" t="s">
        <v>116</v>
      </c>
      <c r="D219" t="s">
        <v>172</v>
      </c>
      <c r="E219" t="s">
        <v>134</v>
      </c>
      <c r="F219" t="s">
        <v>131</v>
      </c>
      <c r="G219" t="s">
        <v>144</v>
      </c>
      <c r="H219">
        <v>0.89853467654061203</v>
      </c>
    </row>
    <row r="220" spans="1:8" x14ac:dyDescent="0.2">
      <c r="A220" t="str">
        <f t="shared" si="13"/>
        <v>CEWELC-Ns1d1b2</v>
      </c>
      <c r="B220">
        <f t="shared" si="14"/>
        <v>38</v>
      </c>
      <c r="C220" t="s">
        <v>116</v>
      </c>
      <c r="D220" t="s">
        <v>172</v>
      </c>
      <c r="E220" t="s">
        <v>135</v>
      </c>
      <c r="F220" t="s">
        <v>131</v>
      </c>
      <c r="G220" t="s">
        <v>144</v>
      </c>
      <c r="H220">
        <v>0.87520397426232899</v>
      </c>
    </row>
    <row r="221" spans="1:8" x14ac:dyDescent="0.2">
      <c r="A221" t="str">
        <f t="shared" si="13"/>
        <v>CEWELC-Ns1d1b3</v>
      </c>
      <c r="B221">
        <f t="shared" si="14"/>
        <v>38</v>
      </c>
      <c r="C221" t="s">
        <v>116</v>
      </c>
      <c r="D221" t="s">
        <v>172</v>
      </c>
      <c r="E221" t="s">
        <v>136</v>
      </c>
      <c r="F221" t="s">
        <v>131</v>
      </c>
      <c r="G221" t="s">
        <v>144</v>
      </c>
      <c r="H221">
        <v>0.82272365044649798</v>
      </c>
    </row>
    <row r="222" spans="1:8" x14ac:dyDescent="0.2">
      <c r="A222" t="str">
        <f t="shared" si="13"/>
        <v>CEWELC-Ns2d1b1</v>
      </c>
      <c r="B222">
        <f t="shared" si="14"/>
        <v>38</v>
      </c>
      <c r="C222" t="s">
        <v>116</v>
      </c>
      <c r="D222" t="s">
        <v>172</v>
      </c>
      <c r="E222" t="s">
        <v>137</v>
      </c>
      <c r="F222" t="s">
        <v>131</v>
      </c>
      <c r="G222" t="s">
        <v>145</v>
      </c>
      <c r="H222">
        <v>1</v>
      </c>
    </row>
    <row r="223" spans="1:8" x14ac:dyDescent="0.2">
      <c r="A223" t="str">
        <f t="shared" si="13"/>
        <v>CEWELC-Ns2d1b2</v>
      </c>
      <c r="B223">
        <f t="shared" si="14"/>
        <v>38</v>
      </c>
      <c r="C223" t="s">
        <v>116</v>
      </c>
      <c r="D223" t="s">
        <v>172</v>
      </c>
      <c r="E223" t="s">
        <v>138</v>
      </c>
      <c r="F223" t="s">
        <v>131</v>
      </c>
      <c r="G223" t="s">
        <v>144</v>
      </c>
      <c r="H223">
        <v>0.93021983033841105</v>
      </c>
    </row>
    <row r="224" spans="1:8" x14ac:dyDescent="0.2">
      <c r="A224" t="str">
        <f t="shared" si="13"/>
        <v>CEWELC-Ns2d1b3</v>
      </c>
      <c r="B224">
        <f t="shared" si="14"/>
        <v>38</v>
      </c>
      <c r="C224" t="s">
        <v>116</v>
      </c>
      <c r="D224" t="s">
        <v>172</v>
      </c>
      <c r="E224" t="s">
        <v>139</v>
      </c>
      <c r="F224" t="s">
        <v>131</v>
      </c>
      <c r="G224" t="s">
        <v>144</v>
      </c>
      <c r="H224">
        <v>0.89829426251938305</v>
      </c>
    </row>
    <row r="225" spans="1:8" x14ac:dyDescent="0.2">
      <c r="A225" t="str">
        <f t="shared" si="13"/>
        <v>CEWELC-Ns2d1b4</v>
      </c>
      <c r="B225">
        <f t="shared" si="14"/>
        <v>38</v>
      </c>
      <c r="C225" t="s">
        <v>116</v>
      </c>
      <c r="D225" t="s">
        <v>172</v>
      </c>
      <c r="E225" t="s">
        <v>140</v>
      </c>
      <c r="F225" t="s">
        <v>131</v>
      </c>
      <c r="G225" t="s">
        <v>144</v>
      </c>
      <c r="H225">
        <v>0.93015901973304205</v>
      </c>
    </row>
    <row r="226" spans="1:8" x14ac:dyDescent="0.2">
      <c r="A226" t="str">
        <f t="shared" si="13"/>
        <v>CEWELC-Ns2d1b5</v>
      </c>
      <c r="B226">
        <f t="shared" si="14"/>
        <v>38</v>
      </c>
      <c r="C226" t="s">
        <v>116</v>
      </c>
      <c r="D226" t="s">
        <v>172</v>
      </c>
      <c r="E226" t="s">
        <v>141</v>
      </c>
      <c r="F226" t="s">
        <v>131</v>
      </c>
      <c r="G226" t="s">
        <v>144</v>
      </c>
      <c r="H226">
        <v>0.76292985496670596</v>
      </c>
    </row>
    <row r="227" spans="1:8" x14ac:dyDescent="0.2">
      <c r="A227" t="str">
        <f t="shared" si="13"/>
        <v>CEWELCHP-Ns1d1b1</v>
      </c>
      <c r="B227">
        <f t="shared" si="14"/>
        <v>39</v>
      </c>
      <c r="C227" t="s">
        <v>116</v>
      </c>
      <c r="D227" t="s">
        <v>173</v>
      </c>
      <c r="E227" t="s">
        <v>134</v>
      </c>
      <c r="F227" t="s">
        <v>131</v>
      </c>
      <c r="G227" t="s">
        <v>144</v>
      </c>
      <c r="H227">
        <v>0.89853467654061203</v>
      </c>
    </row>
    <row r="228" spans="1:8" x14ac:dyDescent="0.2">
      <c r="A228" t="str">
        <f t="shared" si="13"/>
        <v>CEWELCHP-Ns1d1b2</v>
      </c>
      <c r="B228">
        <f t="shared" si="14"/>
        <v>39</v>
      </c>
      <c r="C228" t="s">
        <v>116</v>
      </c>
      <c r="D228" t="s">
        <v>173</v>
      </c>
      <c r="E228" t="s">
        <v>135</v>
      </c>
      <c r="F228" t="s">
        <v>131</v>
      </c>
      <c r="G228" t="s">
        <v>144</v>
      </c>
      <c r="H228">
        <v>0.87520397426232899</v>
      </c>
    </row>
    <row r="229" spans="1:8" x14ac:dyDescent="0.2">
      <c r="A229" t="str">
        <f t="shared" si="13"/>
        <v>CEWELCHP-Ns1d1b3</v>
      </c>
      <c r="B229">
        <f t="shared" si="14"/>
        <v>39</v>
      </c>
      <c r="C229" t="s">
        <v>116</v>
      </c>
      <c r="D229" t="s">
        <v>173</v>
      </c>
      <c r="E229" t="s">
        <v>136</v>
      </c>
      <c r="F229" t="s">
        <v>131</v>
      </c>
      <c r="G229" t="s">
        <v>144</v>
      </c>
      <c r="H229">
        <v>0.82272365044649798</v>
      </c>
    </row>
    <row r="230" spans="1:8" x14ac:dyDescent="0.2">
      <c r="A230" t="str">
        <f t="shared" si="13"/>
        <v>CEWELCHP-Ns2d1b1</v>
      </c>
      <c r="B230">
        <f t="shared" si="14"/>
        <v>39</v>
      </c>
      <c r="C230" t="s">
        <v>116</v>
      </c>
      <c r="D230" t="s">
        <v>173</v>
      </c>
      <c r="E230" t="s">
        <v>137</v>
      </c>
      <c r="F230" t="s">
        <v>131</v>
      </c>
      <c r="G230" t="s">
        <v>145</v>
      </c>
      <c r="H230">
        <v>1</v>
      </c>
    </row>
    <row r="231" spans="1:8" x14ac:dyDescent="0.2">
      <c r="A231" t="str">
        <f t="shared" si="13"/>
        <v>CEWELCHP-Ns2d1b2</v>
      </c>
      <c r="B231">
        <f t="shared" si="14"/>
        <v>39</v>
      </c>
      <c r="C231" t="s">
        <v>116</v>
      </c>
      <c r="D231" t="s">
        <v>173</v>
      </c>
      <c r="E231" t="s">
        <v>138</v>
      </c>
      <c r="F231" t="s">
        <v>131</v>
      </c>
      <c r="G231" t="s">
        <v>144</v>
      </c>
      <c r="H231">
        <v>0.93021983033841105</v>
      </c>
    </row>
    <row r="232" spans="1:8" x14ac:dyDescent="0.2">
      <c r="A232" t="str">
        <f t="shared" si="13"/>
        <v>CEWELCHP-Ns2d1b3</v>
      </c>
      <c r="B232">
        <f t="shared" si="14"/>
        <v>39</v>
      </c>
      <c r="C232" t="s">
        <v>116</v>
      </c>
      <c r="D232" t="s">
        <v>173</v>
      </c>
      <c r="E232" t="s">
        <v>139</v>
      </c>
      <c r="F232" t="s">
        <v>131</v>
      </c>
      <c r="G232" t="s">
        <v>144</v>
      </c>
      <c r="H232">
        <v>0.89829426251938305</v>
      </c>
    </row>
    <row r="233" spans="1:8" x14ac:dyDescent="0.2">
      <c r="A233" t="str">
        <f t="shared" si="13"/>
        <v>CEWELCHP-Ns2d1b4</v>
      </c>
      <c r="B233">
        <f t="shared" si="14"/>
        <v>39</v>
      </c>
      <c r="C233" t="s">
        <v>116</v>
      </c>
      <c r="D233" t="s">
        <v>173</v>
      </c>
      <c r="E233" t="s">
        <v>140</v>
      </c>
      <c r="F233" t="s">
        <v>131</v>
      </c>
      <c r="G233" t="s">
        <v>144</v>
      </c>
      <c r="H233">
        <v>0.93015901973304205</v>
      </c>
    </row>
    <row r="234" spans="1:8" x14ac:dyDescent="0.2">
      <c r="A234" t="str">
        <f t="shared" si="13"/>
        <v>CEWELCHP-Ns2d1b5</v>
      </c>
      <c r="B234">
        <f t="shared" si="14"/>
        <v>39</v>
      </c>
      <c r="C234" t="s">
        <v>116</v>
      </c>
      <c r="D234" t="s">
        <v>173</v>
      </c>
      <c r="E234" t="s">
        <v>141</v>
      </c>
      <c r="F234" t="s">
        <v>131</v>
      </c>
      <c r="G234" t="s">
        <v>144</v>
      </c>
      <c r="H234">
        <v>0.76292985496670596</v>
      </c>
    </row>
    <row r="235" spans="1:8" x14ac:dyDescent="0.2">
      <c r="A235" t="str">
        <f t="shared" si="13"/>
        <v>CEGELCINC-Es1d1b1</v>
      </c>
      <c r="B235">
        <f t="shared" si="14"/>
        <v>41</v>
      </c>
      <c r="C235" t="s">
        <v>116</v>
      </c>
      <c r="D235" t="s">
        <v>174</v>
      </c>
      <c r="E235" t="s">
        <v>134</v>
      </c>
      <c r="F235" t="s">
        <v>131</v>
      </c>
      <c r="G235" t="s">
        <v>144</v>
      </c>
      <c r="H235">
        <v>0.91492991361256604</v>
      </c>
    </row>
    <row r="236" spans="1:8" x14ac:dyDescent="0.2">
      <c r="A236" t="str">
        <f t="shared" si="13"/>
        <v>CEGELCINC-Es1d1b2</v>
      </c>
      <c r="B236">
        <f t="shared" si="14"/>
        <v>41</v>
      </c>
      <c r="C236" t="s">
        <v>116</v>
      </c>
      <c r="D236" t="s">
        <v>174</v>
      </c>
      <c r="E236" t="s">
        <v>135</v>
      </c>
      <c r="F236" t="s">
        <v>131</v>
      </c>
      <c r="G236" t="s">
        <v>144</v>
      </c>
      <c r="H236">
        <v>0.26512208771311502</v>
      </c>
    </row>
    <row r="237" spans="1:8" x14ac:dyDescent="0.2">
      <c r="A237" t="str">
        <f t="shared" si="13"/>
        <v>CEGELCINC-Es1d1b3</v>
      </c>
      <c r="B237">
        <f t="shared" si="14"/>
        <v>41</v>
      </c>
      <c r="C237" t="s">
        <v>116</v>
      </c>
      <c r="D237" t="s">
        <v>174</v>
      </c>
      <c r="E237" t="s">
        <v>136</v>
      </c>
      <c r="F237" t="s">
        <v>131</v>
      </c>
      <c r="G237" t="s">
        <v>144</v>
      </c>
      <c r="H237">
        <v>0.43154232051833902</v>
      </c>
    </row>
    <row r="238" spans="1:8" x14ac:dyDescent="0.2">
      <c r="A238" t="str">
        <f t="shared" si="13"/>
        <v>CEGELCINC-Es2d1b1</v>
      </c>
      <c r="B238">
        <f t="shared" si="14"/>
        <v>41</v>
      </c>
      <c r="C238" t="s">
        <v>116</v>
      </c>
      <c r="D238" t="s">
        <v>174</v>
      </c>
      <c r="E238" t="s">
        <v>137</v>
      </c>
      <c r="F238" t="s">
        <v>131</v>
      </c>
      <c r="G238" t="s">
        <v>145</v>
      </c>
      <c r="H238">
        <v>1</v>
      </c>
    </row>
    <row r="239" spans="1:8" x14ac:dyDescent="0.2">
      <c r="A239" t="str">
        <f t="shared" si="13"/>
        <v>CEGELCINC-Es2d1b2</v>
      </c>
      <c r="B239">
        <f t="shared" si="14"/>
        <v>41</v>
      </c>
      <c r="C239" t="s">
        <v>116</v>
      </c>
      <c r="D239" t="s">
        <v>174</v>
      </c>
      <c r="E239" t="s">
        <v>138</v>
      </c>
      <c r="F239" t="s">
        <v>131</v>
      </c>
      <c r="G239" t="s">
        <v>144</v>
      </c>
      <c r="H239">
        <v>0.72504613319912803</v>
      </c>
    </row>
    <row r="240" spans="1:8" x14ac:dyDescent="0.2">
      <c r="A240" t="str">
        <f t="shared" si="13"/>
        <v>CEGELCINC-Es2d1b3</v>
      </c>
      <c r="B240">
        <f t="shared" si="14"/>
        <v>41</v>
      </c>
      <c r="C240" t="s">
        <v>116</v>
      </c>
      <c r="D240" t="s">
        <v>174</v>
      </c>
      <c r="E240" t="s">
        <v>139</v>
      </c>
      <c r="F240" t="s">
        <v>131</v>
      </c>
      <c r="G240" t="s">
        <v>175</v>
      </c>
      <c r="H240" s="63">
        <v>8.9470446793043692E-3</v>
      </c>
    </row>
    <row r="241" spans="1:8" x14ac:dyDescent="0.2">
      <c r="A241" t="str">
        <f t="shared" si="13"/>
        <v>CEGELCINC-Es2d1b4</v>
      </c>
      <c r="B241">
        <f t="shared" si="14"/>
        <v>41</v>
      </c>
      <c r="C241" t="s">
        <v>116</v>
      </c>
      <c r="D241" t="s">
        <v>174</v>
      </c>
      <c r="E241" t="s">
        <v>140</v>
      </c>
      <c r="F241" t="s">
        <v>131</v>
      </c>
      <c r="G241" t="s">
        <v>144</v>
      </c>
      <c r="H241">
        <v>0.33804917146638302</v>
      </c>
    </row>
    <row r="242" spans="1:8" x14ac:dyDescent="0.2">
      <c r="A242" t="str">
        <f t="shared" si="13"/>
        <v>CEGELCINC-Es2d1b5</v>
      </c>
      <c r="B242">
        <f t="shared" si="14"/>
        <v>41</v>
      </c>
      <c r="C242" t="s">
        <v>116</v>
      </c>
      <c r="D242" t="s">
        <v>174</v>
      </c>
      <c r="E242" t="s">
        <v>141</v>
      </c>
      <c r="F242" t="s">
        <v>131</v>
      </c>
      <c r="G242" t="s">
        <v>144</v>
      </c>
      <c r="H242">
        <v>0.85466644299054995</v>
      </c>
    </row>
    <row r="243" spans="1:8" x14ac:dyDescent="0.2">
      <c r="A243" t="str">
        <f t="shared" si="13"/>
        <v>CEGELCHAL-Es1d1b1</v>
      </c>
      <c r="B243">
        <f t="shared" si="14"/>
        <v>42</v>
      </c>
      <c r="C243" t="s">
        <v>116</v>
      </c>
      <c r="D243" t="s">
        <v>176</v>
      </c>
      <c r="E243" t="s">
        <v>134</v>
      </c>
      <c r="F243" t="s">
        <v>131</v>
      </c>
      <c r="G243" t="s">
        <v>144</v>
      </c>
      <c r="H243">
        <v>0.91492991361256604</v>
      </c>
    </row>
    <row r="244" spans="1:8" x14ac:dyDescent="0.2">
      <c r="A244" t="str">
        <f t="shared" si="13"/>
        <v>CEGELCHAL-Es1d1b2</v>
      </c>
      <c r="B244">
        <f t="shared" si="14"/>
        <v>42</v>
      </c>
      <c r="C244" t="s">
        <v>116</v>
      </c>
      <c r="D244" t="s">
        <v>176</v>
      </c>
      <c r="E244" t="s">
        <v>135</v>
      </c>
      <c r="F244" t="s">
        <v>131</v>
      </c>
      <c r="G244" t="s">
        <v>144</v>
      </c>
      <c r="H244">
        <v>0.26512208771311502</v>
      </c>
    </row>
    <row r="245" spans="1:8" x14ac:dyDescent="0.2">
      <c r="A245" t="str">
        <f t="shared" si="13"/>
        <v>CEGELCHAL-Es1d1b3</v>
      </c>
      <c r="B245">
        <f t="shared" si="14"/>
        <v>42</v>
      </c>
      <c r="C245" t="s">
        <v>116</v>
      </c>
      <c r="D245" t="s">
        <v>176</v>
      </c>
      <c r="E245" t="s">
        <v>136</v>
      </c>
      <c r="F245" t="s">
        <v>131</v>
      </c>
      <c r="G245" t="s">
        <v>144</v>
      </c>
      <c r="H245">
        <v>0.43154232051833902</v>
      </c>
    </row>
    <row r="246" spans="1:8" x14ac:dyDescent="0.2">
      <c r="A246" t="str">
        <f t="shared" si="13"/>
        <v>CEGELCHAL-Es2d1b1</v>
      </c>
      <c r="B246">
        <f t="shared" si="14"/>
        <v>42</v>
      </c>
      <c r="C246" t="s">
        <v>116</v>
      </c>
      <c r="D246" t="s">
        <v>176</v>
      </c>
      <c r="E246" t="s">
        <v>137</v>
      </c>
      <c r="F246" t="s">
        <v>131</v>
      </c>
      <c r="G246" t="s">
        <v>145</v>
      </c>
      <c r="H246">
        <v>1</v>
      </c>
    </row>
    <row r="247" spans="1:8" x14ac:dyDescent="0.2">
      <c r="A247" t="str">
        <f t="shared" si="13"/>
        <v>CEGELCHAL-Es2d1b2</v>
      </c>
      <c r="B247">
        <f t="shared" si="14"/>
        <v>42</v>
      </c>
      <c r="C247" t="s">
        <v>116</v>
      </c>
      <c r="D247" t="s">
        <v>176</v>
      </c>
      <c r="E247" t="s">
        <v>138</v>
      </c>
      <c r="F247" t="s">
        <v>131</v>
      </c>
      <c r="G247" t="s">
        <v>144</v>
      </c>
      <c r="H247">
        <v>0.72504613319912803</v>
      </c>
    </row>
    <row r="248" spans="1:8" x14ac:dyDescent="0.2">
      <c r="A248" t="str">
        <f t="shared" si="13"/>
        <v>CEGELCHAL-Es2d1b3</v>
      </c>
      <c r="B248">
        <f t="shared" si="14"/>
        <v>42</v>
      </c>
      <c r="C248" t="s">
        <v>116</v>
      </c>
      <c r="D248" t="s">
        <v>176</v>
      </c>
      <c r="E248" t="s">
        <v>139</v>
      </c>
      <c r="F248" t="s">
        <v>131</v>
      </c>
      <c r="G248" t="s">
        <v>175</v>
      </c>
      <c r="H248" s="63">
        <v>8.9470446793043692E-3</v>
      </c>
    </row>
    <row r="249" spans="1:8" x14ac:dyDescent="0.2">
      <c r="A249" t="str">
        <f t="shared" si="13"/>
        <v>CEGELCHAL-Es2d1b4</v>
      </c>
      <c r="B249">
        <f t="shared" si="14"/>
        <v>42</v>
      </c>
      <c r="C249" t="s">
        <v>116</v>
      </c>
      <c r="D249" t="s">
        <v>176</v>
      </c>
      <c r="E249" t="s">
        <v>140</v>
      </c>
      <c r="F249" t="s">
        <v>131</v>
      </c>
      <c r="G249" t="s">
        <v>144</v>
      </c>
      <c r="H249">
        <v>0.33804917146638302</v>
      </c>
    </row>
    <row r="250" spans="1:8" x14ac:dyDescent="0.2">
      <c r="A250" t="str">
        <f t="shared" si="13"/>
        <v>CEGELCHAL-Es2d1b5</v>
      </c>
      <c r="B250">
        <f t="shared" si="14"/>
        <v>42</v>
      </c>
      <c r="C250" t="s">
        <v>116</v>
      </c>
      <c r="D250" t="s">
        <v>176</v>
      </c>
      <c r="E250" t="s">
        <v>141</v>
      </c>
      <c r="F250" t="s">
        <v>131</v>
      </c>
      <c r="G250" t="s">
        <v>144</v>
      </c>
      <c r="H250">
        <v>0.85466644299054995</v>
      </c>
    </row>
    <row r="251" spans="1:8" x14ac:dyDescent="0.2">
      <c r="A251" t="str">
        <f t="shared" si="13"/>
        <v>CEGELCHPM-Es1d1b1</v>
      </c>
      <c r="B251">
        <f t="shared" si="14"/>
        <v>43</v>
      </c>
      <c r="C251" t="s">
        <v>116</v>
      </c>
      <c r="D251" t="s">
        <v>177</v>
      </c>
      <c r="E251" t="s">
        <v>134</v>
      </c>
      <c r="F251" t="s">
        <v>131</v>
      </c>
      <c r="G251" t="s">
        <v>144</v>
      </c>
      <c r="H251">
        <v>0.91492991361256604</v>
      </c>
    </row>
    <row r="252" spans="1:8" x14ac:dyDescent="0.2">
      <c r="A252" t="str">
        <f t="shared" si="13"/>
        <v>CEGELCHPM-Es1d1b2</v>
      </c>
      <c r="B252">
        <f t="shared" si="14"/>
        <v>43</v>
      </c>
      <c r="C252" t="s">
        <v>116</v>
      </c>
      <c r="D252" t="s">
        <v>177</v>
      </c>
      <c r="E252" t="s">
        <v>135</v>
      </c>
      <c r="F252" t="s">
        <v>131</v>
      </c>
      <c r="G252" t="s">
        <v>144</v>
      </c>
      <c r="H252">
        <v>0.26512208771311502</v>
      </c>
    </row>
    <row r="253" spans="1:8" x14ac:dyDescent="0.2">
      <c r="A253" t="str">
        <f t="shared" si="13"/>
        <v>CEGELCHPM-Es1d1b3</v>
      </c>
      <c r="B253">
        <f t="shared" si="14"/>
        <v>43</v>
      </c>
      <c r="C253" t="s">
        <v>116</v>
      </c>
      <c r="D253" t="s">
        <v>177</v>
      </c>
      <c r="E253" t="s">
        <v>136</v>
      </c>
      <c r="F253" t="s">
        <v>131</v>
      </c>
      <c r="G253" t="s">
        <v>144</v>
      </c>
      <c r="H253">
        <v>0.43154232051833902</v>
      </c>
    </row>
    <row r="254" spans="1:8" x14ac:dyDescent="0.2">
      <c r="A254" t="str">
        <f t="shared" si="13"/>
        <v>CEGELCHPM-Es2d1b1</v>
      </c>
      <c r="B254">
        <f t="shared" si="14"/>
        <v>43</v>
      </c>
      <c r="C254" t="s">
        <v>116</v>
      </c>
      <c r="D254" t="s">
        <v>177</v>
      </c>
      <c r="E254" t="s">
        <v>137</v>
      </c>
      <c r="F254" t="s">
        <v>131</v>
      </c>
      <c r="G254" t="s">
        <v>145</v>
      </c>
      <c r="H254">
        <v>1</v>
      </c>
    </row>
    <row r="255" spans="1:8" x14ac:dyDescent="0.2">
      <c r="A255" t="str">
        <f t="shared" si="13"/>
        <v>CEGELCHPM-Es2d1b2</v>
      </c>
      <c r="B255">
        <f t="shared" si="14"/>
        <v>43</v>
      </c>
      <c r="C255" t="s">
        <v>116</v>
      </c>
      <c r="D255" t="s">
        <v>177</v>
      </c>
      <c r="E255" t="s">
        <v>138</v>
      </c>
      <c r="F255" t="s">
        <v>131</v>
      </c>
      <c r="G255" t="s">
        <v>144</v>
      </c>
      <c r="H255">
        <v>0.72504613319912803</v>
      </c>
    </row>
    <row r="256" spans="1:8" x14ac:dyDescent="0.2">
      <c r="A256" t="str">
        <f t="shared" si="13"/>
        <v>CEGELCHPM-Es2d1b3</v>
      </c>
      <c r="B256">
        <f t="shared" si="14"/>
        <v>43</v>
      </c>
      <c r="C256" t="s">
        <v>116</v>
      </c>
      <c r="D256" t="s">
        <v>177</v>
      </c>
      <c r="E256" t="s">
        <v>139</v>
      </c>
      <c r="F256" t="s">
        <v>131</v>
      </c>
      <c r="G256" t="s">
        <v>175</v>
      </c>
      <c r="H256" s="63">
        <v>8.9470446793043692E-3</v>
      </c>
    </row>
    <row r="257" spans="1:8" x14ac:dyDescent="0.2">
      <c r="A257" t="str">
        <f t="shared" si="13"/>
        <v>CEGELCHPM-Es2d1b4</v>
      </c>
      <c r="B257">
        <f t="shared" si="14"/>
        <v>43</v>
      </c>
      <c r="C257" t="s">
        <v>116</v>
      </c>
      <c r="D257" t="s">
        <v>177</v>
      </c>
      <c r="E257" t="s">
        <v>140</v>
      </c>
      <c r="F257" t="s">
        <v>131</v>
      </c>
      <c r="G257" t="s">
        <v>144</v>
      </c>
      <c r="H257">
        <v>0.33804917146638302</v>
      </c>
    </row>
    <row r="258" spans="1:8" x14ac:dyDescent="0.2">
      <c r="A258" t="str">
        <f t="shared" si="13"/>
        <v>CEGELCHPM-Es2d1b5</v>
      </c>
      <c r="B258">
        <f t="shared" si="14"/>
        <v>43</v>
      </c>
      <c r="C258" t="s">
        <v>116</v>
      </c>
      <c r="D258" t="s">
        <v>177</v>
      </c>
      <c r="E258" t="s">
        <v>141</v>
      </c>
      <c r="F258" t="s">
        <v>131</v>
      </c>
      <c r="G258" t="s">
        <v>144</v>
      </c>
      <c r="H258">
        <v>0.85466644299054995</v>
      </c>
    </row>
    <row r="259" spans="1:8" x14ac:dyDescent="0.2">
      <c r="A259" t="str">
        <f t="shared" si="13"/>
        <v>CEGELCHPS-Es1d1b1</v>
      </c>
      <c r="B259">
        <f t="shared" si="14"/>
        <v>44</v>
      </c>
      <c r="C259" t="s">
        <v>116</v>
      </c>
      <c r="D259" t="s">
        <v>178</v>
      </c>
      <c r="E259" t="s">
        <v>134</v>
      </c>
      <c r="F259" t="s">
        <v>131</v>
      </c>
      <c r="G259" t="s">
        <v>144</v>
      </c>
      <c r="H259">
        <v>0.91492991361256604</v>
      </c>
    </row>
    <row r="260" spans="1:8" x14ac:dyDescent="0.2">
      <c r="A260" t="str">
        <f t="shared" ref="A260:A323" si="15">D260&amp;E260</f>
        <v>CEGELCHPS-Es1d1b2</v>
      </c>
      <c r="B260">
        <f t="shared" ref="B260:B323" si="16">MATCH(D260,$M$3:$M$118,0)</f>
        <v>44</v>
      </c>
      <c r="C260" t="s">
        <v>116</v>
      </c>
      <c r="D260" t="s">
        <v>178</v>
      </c>
      <c r="E260" t="s">
        <v>135</v>
      </c>
      <c r="F260" t="s">
        <v>131</v>
      </c>
      <c r="G260" t="s">
        <v>144</v>
      </c>
      <c r="H260">
        <v>0.26512208771311502</v>
      </c>
    </row>
    <row r="261" spans="1:8" x14ac:dyDescent="0.2">
      <c r="A261" t="str">
        <f t="shared" si="15"/>
        <v>CEGELCHPS-Es1d1b3</v>
      </c>
      <c r="B261">
        <f t="shared" si="16"/>
        <v>44</v>
      </c>
      <c r="C261" t="s">
        <v>116</v>
      </c>
      <c r="D261" t="s">
        <v>178</v>
      </c>
      <c r="E261" t="s">
        <v>136</v>
      </c>
      <c r="F261" t="s">
        <v>131</v>
      </c>
      <c r="G261" t="s">
        <v>144</v>
      </c>
      <c r="H261">
        <v>0.43154232051833902</v>
      </c>
    </row>
    <row r="262" spans="1:8" x14ac:dyDescent="0.2">
      <c r="A262" t="str">
        <f t="shared" si="15"/>
        <v>CEGELCHPS-Es2d1b1</v>
      </c>
      <c r="B262">
        <f t="shared" si="16"/>
        <v>44</v>
      </c>
      <c r="C262" t="s">
        <v>116</v>
      </c>
      <c r="D262" t="s">
        <v>178</v>
      </c>
      <c r="E262" t="s">
        <v>137</v>
      </c>
      <c r="F262" t="s">
        <v>131</v>
      </c>
      <c r="G262" t="s">
        <v>145</v>
      </c>
      <c r="H262">
        <v>1</v>
      </c>
    </row>
    <row r="263" spans="1:8" x14ac:dyDescent="0.2">
      <c r="A263" t="str">
        <f t="shared" si="15"/>
        <v>CEGELCHPS-Es2d1b2</v>
      </c>
      <c r="B263">
        <f t="shared" si="16"/>
        <v>44</v>
      </c>
      <c r="C263" t="s">
        <v>116</v>
      </c>
      <c r="D263" t="s">
        <v>178</v>
      </c>
      <c r="E263" t="s">
        <v>138</v>
      </c>
      <c r="F263" t="s">
        <v>131</v>
      </c>
      <c r="G263" t="s">
        <v>144</v>
      </c>
      <c r="H263">
        <v>0.72504613319912803</v>
      </c>
    </row>
    <row r="264" spans="1:8" x14ac:dyDescent="0.2">
      <c r="A264" t="str">
        <f t="shared" si="15"/>
        <v>CEGELCHPS-Es2d1b3</v>
      </c>
      <c r="B264">
        <f t="shared" si="16"/>
        <v>44</v>
      </c>
      <c r="C264" t="s">
        <v>116</v>
      </c>
      <c r="D264" t="s">
        <v>178</v>
      </c>
      <c r="E264" t="s">
        <v>139</v>
      </c>
      <c r="F264" t="s">
        <v>131</v>
      </c>
      <c r="G264" t="s">
        <v>175</v>
      </c>
      <c r="H264" s="63">
        <v>8.9470446793043692E-3</v>
      </c>
    </row>
    <row r="265" spans="1:8" x14ac:dyDescent="0.2">
      <c r="A265" t="str">
        <f t="shared" si="15"/>
        <v>CEGELCHPS-Es2d1b4</v>
      </c>
      <c r="B265">
        <f t="shared" si="16"/>
        <v>44</v>
      </c>
      <c r="C265" t="s">
        <v>116</v>
      </c>
      <c r="D265" t="s">
        <v>178</v>
      </c>
      <c r="E265" t="s">
        <v>140</v>
      </c>
      <c r="F265" t="s">
        <v>131</v>
      </c>
      <c r="G265" t="s">
        <v>144</v>
      </c>
      <c r="H265">
        <v>0.33804917146638302</v>
      </c>
    </row>
    <row r="266" spans="1:8" x14ac:dyDescent="0.2">
      <c r="A266" t="str">
        <f t="shared" si="15"/>
        <v>CEGELCHPS-Es2d1b5</v>
      </c>
      <c r="B266">
        <f t="shared" si="16"/>
        <v>44</v>
      </c>
      <c r="C266" t="s">
        <v>116</v>
      </c>
      <c r="D266" t="s">
        <v>178</v>
      </c>
      <c r="E266" t="s">
        <v>141</v>
      </c>
      <c r="F266" t="s">
        <v>131</v>
      </c>
      <c r="G266" t="s">
        <v>144</v>
      </c>
      <c r="H266">
        <v>0.85466644299054995</v>
      </c>
    </row>
    <row r="267" spans="1:8" x14ac:dyDescent="0.2">
      <c r="A267" t="str">
        <f t="shared" si="15"/>
        <v>CEGELCMHL-Es1d1b1</v>
      </c>
      <c r="B267">
        <f t="shared" si="16"/>
        <v>45</v>
      </c>
      <c r="C267" t="s">
        <v>116</v>
      </c>
      <c r="D267" t="s">
        <v>179</v>
      </c>
      <c r="E267" t="s">
        <v>134</v>
      </c>
      <c r="F267" t="s">
        <v>131</v>
      </c>
      <c r="G267" t="s">
        <v>144</v>
      </c>
      <c r="H267">
        <v>0.91492991361256604</v>
      </c>
    </row>
    <row r="268" spans="1:8" x14ac:dyDescent="0.2">
      <c r="A268" t="str">
        <f t="shared" si="15"/>
        <v>CEGELCMHL-Es1d1b2</v>
      </c>
      <c r="B268">
        <f t="shared" si="16"/>
        <v>45</v>
      </c>
      <c r="C268" t="s">
        <v>116</v>
      </c>
      <c r="D268" t="s">
        <v>179</v>
      </c>
      <c r="E268" t="s">
        <v>135</v>
      </c>
      <c r="F268" t="s">
        <v>131</v>
      </c>
      <c r="G268" t="s">
        <v>144</v>
      </c>
      <c r="H268">
        <v>0.26512208771311502</v>
      </c>
    </row>
    <row r="269" spans="1:8" x14ac:dyDescent="0.2">
      <c r="A269" t="str">
        <f t="shared" si="15"/>
        <v>CEGELCMHL-Es1d1b3</v>
      </c>
      <c r="B269">
        <f t="shared" si="16"/>
        <v>45</v>
      </c>
      <c r="C269" t="s">
        <v>116</v>
      </c>
      <c r="D269" t="s">
        <v>179</v>
      </c>
      <c r="E269" t="s">
        <v>136</v>
      </c>
      <c r="F269" t="s">
        <v>131</v>
      </c>
      <c r="G269" t="s">
        <v>144</v>
      </c>
      <c r="H269">
        <v>0.43154232051833902</v>
      </c>
    </row>
    <row r="270" spans="1:8" x14ac:dyDescent="0.2">
      <c r="A270" t="str">
        <f t="shared" si="15"/>
        <v>CEGELCMHL-Es2d1b1</v>
      </c>
      <c r="B270">
        <f t="shared" si="16"/>
        <v>45</v>
      </c>
      <c r="C270" t="s">
        <v>116</v>
      </c>
      <c r="D270" t="s">
        <v>179</v>
      </c>
      <c r="E270" t="s">
        <v>137</v>
      </c>
      <c r="F270" t="s">
        <v>131</v>
      </c>
      <c r="G270" t="s">
        <v>145</v>
      </c>
      <c r="H270">
        <v>1</v>
      </c>
    </row>
    <row r="271" spans="1:8" x14ac:dyDescent="0.2">
      <c r="A271" t="str">
        <f t="shared" si="15"/>
        <v>CEGELCMHL-Es2d1b2</v>
      </c>
      <c r="B271">
        <f t="shared" si="16"/>
        <v>45</v>
      </c>
      <c r="C271" t="s">
        <v>116</v>
      </c>
      <c r="D271" t="s">
        <v>179</v>
      </c>
      <c r="E271" t="s">
        <v>138</v>
      </c>
      <c r="F271" t="s">
        <v>131</v>
      </c>
      <c r="G271" t="s">
        <v>144</v>
      </c>
      <c r="H271">
        <v>0.72504613319912803</v>
      </c>
    </row>
    <row r="272" spans="1:8" x14ac:dyDescent="0.2">
      <c r="A272" t="str">
        <f t="shared" si="15"/>
        <v>CEGELCMHL-Es2d1b3</v>
      </c>
      <c r="B272">
        <f t="shared" si="16"/>
        <v>45</v>
      </c>
      <c r="C272" t="s">
        <v>116</v>
      </c>
      <c r="D272" t="s">
        <v>179</v>
      </c>
      <c r="E272" t="s">
        <v>139</v>
      </c>
      <c r="F272" t="s">
        <v>131</v>
      </c>
      <c r="G272" t="s">
        <v>175</v>
      </c>
      <c r="H272" s="63">
        <v>8.9470446793043692E-3</v>
      </c>
    </row>
    <row r="273" spans="1:8" x14ac:dyDescent="0.2">
      <c r="A273" t="str">
        <f t="shared" si="15"/>
        <v>CEGELCMHL-Es2d1b4</v>
      </c>
      <c r="B273">
        <f t="shared" si="16"/>
        <v>45</v>
      </c>
      <c r="C273" t="s">
        <v>116</v>
      </c>
      <c r="D273" t="s">
        <v>179</v>
      </c>
      <c r="E273" t="s">
        <v>140</v>
      </c>
      <c r="F273" t="s">
        <v>131</v>
      </c>
      <c r="G273" t="s">
        <v>144</v>
      </c>
      <c r="H273">
        <v>0.33804917146638302</v>
      </c>
    </row>
    <row r="274" spans="1:8" x14ac:dyDescent="0.2">
      <c r="A274" t="str">
        <f t="shared" si="15"/>
        <v>CEGELCMHL-Es2d1b5</v>
      </c>
      <c r="B274">
        <f t="shared" si="16"/>
        <v>45</v>
      </c>
      <c r="C274" t="s">
        <v>116</v>
      </c>
      <c r="D274" t="s">
        <v>179</v>
      </c>
      <c r="E274" t="s">
        <v>141</v>
      </c>
      <c r="F274" t="s">
        <v>131</v>
      </c>
      <c r="G274" t="s">
        <v>144</v>
      </c>
      <c r="H274">
        <v>0.85466644299054995</v>
      </c>
    </row>
    <row r="275" spans="1:8" x14ac:dyDescent="0.2">
      <c r="A275" t="str">
        <f t="shared" si="15"/>
        <v>CEGELCLED-Ns1d1b1</v>
      </c>
      <c r="B275">
        <f t="shared" si="16"/>
        <v>46</v>
      </c>
      <c r="C275" t="s">
        <v>116</v>
      </c>
      <c r="D275" t="s">
        <v>180</v>
      </c>
      <c r="E275" t="s">
        <v>134</v>
      </c>
      <c r="F275" t="s">
        <v>131</v>
      </c>
      <c r="G275" t="s">
        <v>144</v>
      </c>
      <c r="H275">
        <v>0.91492991361256604</v>
      </c>
    </row>
    <row r="276" spans="1:8" x14ac:dyDescent="0.2">
      <c r="A276" t="str">
        <f t="shared" si="15"/>
        <v>CEGELCLED-Ns1d1b2</v>
      </c>
      <c r="B276">
        <f t="shared" si="16"/>
        <v>46</v>
      </c>
      <c r="C276" t="s">
        <v>116</v>
      </c>
      <c r="D276" t="s">
        <v>180</v>
      </c>
      <c r="E276" t="s">
        <v>135</v>
      </c>
      <c r="F276" t="s">
        <v>131</v>
      </c>
      <c r="G276" t="s">
        <v>144</v>
      </c>
      <c r="H276">
        <v>0.26512208771311502</v>
      </c>
    </row>
    <row r="277" spans="1:8" x14ac:dyDescent="0.2">
      <c r="A277" t="str">
        <f t="shared" si="15"/>
        <v>CEGELCLED-Ns1d1b3</v>
      </c>
      <c r="B277">
        <f t="shared" si="16"/>
        <v>46</v>
      </c>
      <c r="C277" t="s">
        <v>116</v>
      </c>
      <c r="D277" t="s">
        <v>180</v>
      </c>
      <c r="E277" t="s">
        <v>136</v>
      </c>
      <c r="F277" t="s">
        <v>131</v>
      </c>
      <c r="G277" t="s">
        <v>144</v>
      </c>
      <c r="H277">
        <v>0.43154232051833902</v>
      </c>
    </row>
    <row r="278" spans="1:8" x14ac:dyDescent="0.2">
      <c r="A278" t="str">
        <f t="shared" si="15"/>
        <v>CEGELCLED-Ns2d1b1</v>
      </c>
      <c r="B278">
        <f t="shared" si="16"/>
        <v>46</v>
      </c>
      <c r="C278" t="s">
        <v>116</v>
      </c>
      <c r="D278" t="s">
        <v>180</v>
      </c>
      <c r="E278" t="s">
        <v>137</v>
      </c>
      <c r="F278" t="s">
        <v>131</v>
      </c>
      <c r="G278" t="s">
        <v>145</v>
      </c>
      <c r="H278">
        <v>1</v>
      </c>
    </row>
    <row r="279" spans="1:8" x14ac:dyDescent="0.2">
      <c r="A279" t="str">
        <f t="shared" si="15"/>
        <v>CEGELCLED-Ns2d1b2</v>
      </c>
      <c r="B279">
        <f t="shared" si="16"/>
        <v>46</v>
      </c>
      <c r="C279" t="s">
        <v>116</v>
      </c>
      <c r="D279" t="s">
        <v>180</v>
      </c>
      <c r="E279" t="s">
        <v>138</v>
      </c>
      <c r="F279" t="s">
        <v>131</v>
      </c>
      <c r="G279" t="s">
        <v>144</v>
      </c>
      <c r="H279">
        <v>0.72504613319912803</v>
      </c>
    </row>
    <row r="280" spans="1:8" x14ac:dyDescent="0.2">
      <c r="A280" t="str">
        <f t="shared" si="15"/>
        <v>CEGELCLED-Ns2d1b3</v>
      </c>
      <c r="B280">
        <f t="shared" si="16"/>
        <v>46</v>
      </c>
      <c r="C280" t="s">
        <v>116</v>
      </c>
      <c r="D280" t="s">
        <v>180</v>
      </c>
      <c r="E280" t="s">
        <v>139</v>
      </c>
      <c r="F280" t="s">
        <v>131</v>
      </c>
      <c r="G280" t="s">
        <v>175</v>
      </c>
      <c r="H280" s="63">
        <v>8.9470446793043692E-3</v>
      </c>
    </row>
    <row r="281" spans="1:8" x14ac:dyDescent="0.2">
      <c r="A281" t="str">
        <f t="shared" si="15"/>
        <v>CEGELCLED-Ns2d1b4</v>
      </c>
      <c r="B281">
        <f t="shared" si="16"/>
        <v>46</v>
      </c>
      <c r="C281" t="s">
        <v>116</v>
      </c>
      <c r="D281" t="s">
        <v>180</v>
      </c>
      <c r="E281" t="s">
        <v>140</v>
      </c>
      <c r="F281" t="s">
        <v>131</v>
      </c>
      <c r="G281" t="s">
        <v>144</v>
      </c>
      <c r="H281">
        <v>0.33804917146638302</v>
      </c>
    </row>
    <row r="282" spans="1:8" x14ac:dyDescent="0.2">
      <c r="A282" t="str">
        <f t="shared" si="15"/>
        <v>CEGELCLED-Ns2d1b5</v>
      </c>
      <c r="B282">
        <f t="shared" si="16"/>
        <v>46</v>
      </c>
      <c r="C282" t="s">
        <v>116</v>
      </c>
      <c r="D282" t="s">
        <v>180</v>
      </c>
      <c r="E282" t="s">
        <v>141</v>
      </c>
      <c r="F282" t="s">
        <v>131</v>
      </c>
      <c r="G282" t="s">
        <v>144</v>
      </c>
      <c r="H282">
        <v>0.85466644299054995</v>
      </c>
    </row>
    <row r="283" spans="1:8" x14ac:dyDescent="0.2">
      <c r="A283" t="str">
        <f t="shared" si="15"/>
        <v>CETELC-Es1d1b1</v>
      </c>
      <c r="B283">
        <f t="shared" si="16"/>
        <v>114</v>
      </c>
      <c r="C283" t="s">
        <v>116</v>
      </c>
      <c r="D283" t="s">
        <v>181</v>
      </c>
      <c r="E283" t="s">
        <v>134</v>
      </c>
      <c r="F283" t="s">
        <v>131</v>
      </c>
      <c r="G283" t="s">
        <v>144</v>
      </c>
      <c r="H283">
        <v>0.89853467654061203</v>
      </c>
    </row>
    <row r="284" spans="1:8" x14ac:dyDescent="0.2">
      <c r="A284" t="str">
        <f t="shared" si="15"/>
        <v>CETELC-Es1d1b2</v>
      </c>
      <c r="B284">
        <f t="shared" si="16"/>
        <v>114</v>
      </c>
      <c r="C284" t="s">
        <v>116</v>
      </c>
      <c r="D284" t="s">
        <v>181</v>
      </c>
      <c r="E284" t="s">
        <v>135</v>
      </c>
      <c r="F284" t="s">
        <v>131</v>
      </c>
      <c r="G284" t="s">
        <v>144</v>
      </c>
      <c r="H284">
        <v>0.87520397426232899</v>
      </c>
    </row>
    <row r="285" spans="1:8" x14ac:dyDescent="0.2">
      <c r="A285" t="str">
        <f t="shared" si="15"/>
        <v>CETELC-Es1d1b3</v>
      </c>
      <c r="B285">
        <f t="shared" si="16"/>
        <v>114</v>
      </c>
      <c r="C285" t="s">
        <v>116</v>
      </c>
      <c r="D285" t="s">
        <v>181</v>
      </c>
      <c r="E285" t="s">
        <v>136</v>
      </c>
      <c r="F285" t="s">
        <v>131</v>
      </c>
      <c r="G285" t="s">
        <v>144</v>
      </c>
      <c r="H285">
        <v>0.82272365044649798</v>
      </c>
    </row>
    <row r="286" spans="1:8" x14ac:dyDescent="0.2">
      <c r="A286" t="str">
        <f t="shared" si="15"/>
        <v>CETELC-Es2d1b1</v>
      </c>
      <c r="B286">
        <f t="shared" si="16"/>
        <v>114</v>
      </c>
      <c r="C286" t="s">
        <v>116</v>
      </c>
      <c r="D286" t="s">
        <v>181</v>
      </c>
      <c r="E286" t="s">
        <v>137</v>
      </c>
      <c r="F286" t="s">
        <v>131</v>
      </c>
      <c r="G286" t="s">
        <v>145</v>
      </c>
      <c r="H286">
        <v>1</v>
      </c>
    </row>
    <row r="287" spans="1:8" x14ac:dyDescent="0.2">
      <c r="A287" t="str">
        <f t="shared" si="15"/>
        <v>CETELC-Es2d1b2</v>
      </c>
      <c r="B287">
        <f t="shared" si="16"/>
        <v>114</v>
      </c>
      <c r="C287" t="s">
        <v>116</v>
      </c>
      <c r="D287" t="s">
        <v>181</v>
      </c>
      <c r="E287" t="s">
        <v>138</v>
      </c>
      <c r="F287" t="s">
        <v>131</v>
      </c>
      <c r="G287" t="s">
        <v>144</v>
      </c>
      <c r="H287">
        <v>0.93021983033841105</v>
      </c>
    </row>
    <row r="288" spans="1:8" x14ac:dyDescent="0.2">
      <c r="A288" t="str">
        <f t="shared" si="15"/>
        <v>CETELC-Es2d1b3</v>
      </c>
      <c r="B288">
        <f t="shared" si="16"/>
        <v>114</v>
      </c>
      <c r="C288" t="s">
        <v>116</v>
      </c>
      <c r="D288" t="s">
        <v>181</v>
      </c>
      <c r="E288" t="s">
        <v>139</v>
      </c>
      <c r="F288" t="s">
        <v>131</v>
      </c>
      <c r="G288" t="s">
        <v>144</v>
      </c>
      <c r="H288">
        <v>0.89829426251938305</v>
      </c>
    </row>
    <row r="289" spans="1:8" x14ac:dyDescent="0.2">
      <c r="A289" t="str">
        <f t="shared" si="15"/>
        <v>CETELC-Es2d1b4</v>
      </c>
      <c r="B289">
        <f t="shared" si="16"/>
        <v>114</v>
      </c>
      <c r="C289" t="s">
        <v>116</v>
      </c>
      <c r="D289" t="s">
        <v>181</v>
      </c>
      <c r="E289" t="s">
        <v>140</v>
      </c>
      <c r="F289" t="s">
        <v>131</v>
      </c>
      <c r="G289" t="s">
        <v>144</v>
      </c>
      <c r="H289">
        <v>0.93015901973304205</v>
      </c>
    </row>
    <row r="290" spans="1:8" x14ac:dyDescent="0.2">
      <c r="A290" t="str">
        <f t="shared" si="15"/>
        <v>CETELC-Es2d1b5</v>
      </c>
      <c r="B290">
        <f t="shared" si="16"/>
        <v>114</v>
      </c>
      <c r="C290" t="s">
        <v>116</v>
      </c>
      <c r="D290" t="s">
        <v>181</v>
      </c>
      <c r="E290" t="s">
        <v>141</v>
      </c>
      <c r="F290" t="s">
        <v>131</v>
      </c>
      <c r="G290" t="s">
        <v>144</v>
      </c>
      <c r="H290">
        <v>0.76292985496670596</v>
      </c>
    </row>
    <row r="291" spans="1:8" x14ac:dyDescent="0.2">
      <c r="A291" t="str">
        <f t="shared" si="15"/>
        <v>CEOCOA-Es1d1b1</v>
      </c>
      <c r="B291">
        <f t="shared" si="16"/>
        <v>48</v>
      </c>
      <c r="C291" t="s">
        <v>116</v>
      </c>
      <c r="D291" t="s">
        <v>182</v>
      </c>
      <c r="E291" t="s">
        <v>134</v>
      </c>
      <c r="F291" t="s">
        <v>131</v>
      </c>
      <c r="G291" t="s">
        <v>144</v>
      </c>
      <c r="H291">
        <v>0.357807805516559</v>
      </c>
    </row>
    <row r="292" spans="1:8" x14ac:dyDescent="0.2">
      <c r="A292" t="str">
        <f t="shared" si="15"/>
        <v>CEOCOA-Es1d1b2</v>
      </c>
      <c r="B292">
        <f t="shared" si="16"/>
        <v>48</v>
      </c>
      <c r="C292" t="s">
        <v>116</v>
      </c>
      <c r="D292" t="s">
        <v>182</v>
      </c>
      <c r="E292" t="s">
        <v>135</v>
      </c>
      <c r="F292" t="s">
        <v>131</v>
      </c>
      <c r="G292" t="s">
        <v>144</v>
      </c>
      <c r="H292">
        <v>0.87326009841345897</v>
      </c>
    </row>
    <row r="293" spans="1:8" x14ac:dyDescent="0.2">
      <c r="A293" t="str">
        <f t="shared" si="15"/>
        <v>CEOCOA-Es1d1b3</v>
      </c>
      <c r="B293">
        <f t="shared" si="16"/>
        <v>48</v>
      </c>
      <c r="C293" t="s">
        <v>116</v>
      </c>
      <c r="D293" t="s">
        <v>182</v>
      </c>
      <c r="E293" t="s">
        <v>136</v>
      </c>
      <c r="F293" t="s">
        <v>131</v>
      </c>
      <c r="G293" t="s">
        <v>144</v>
      </c>
      <c r="H293">
        <v>0.60730371304213104</v>
      </c>
    </row>
    <row r="294" spans="1:8" x14ac:dyDescent="0.2">
      <c r="A294" t="str">
        <f t="shared" si="15"/>
        <v>CEOCOA-Es2d1b1</v>
      </c>
      <c r="B294">
        <f t="shared" si="16"/>
        <v>48</v>
      </c>
      <c r="C294" t="s">
        <v>116</v>
      </c>
      <c r="D294" t="s">
        <v>182</v>
      </c>
      <c r="E294" t="s">
        <v>137</v>
      </c>
      <c r="F294" t="s">
        <v>131</v>
      </c>
      <c r="G294" t="s">
        <v>144</v>
      </c>
      <c r="H294">
        <v>0.41630072683222302</v>
      </c>
    </row>
    <row r="295" spans="1:8" x14ac:dyDescent="0.2">
      <c r="A295" t="str">
        <f t="shared" si="15"/>
        <v>CEOCOA-Es2d1b2</v>
      </c>
      <c r="B295">
        <f t="shared" si="16"/>
        <v>48</v>
      </c>
      <c r="C295" t="s">
        <v>116</v>
      </c>
      <c r="D295" t="s">
        <v>182</v>
      </c>
      <c r="E295" t="s">
        <v>138</v>
      </c>
      <c r="F295" t="s">
        <v>131</v>
      </c>
      <c r="G295" t="s">
        <v>144</v>
      </c>
      <c r="H295">
        <v>0.74740687462144195</v>
      </c>
    </row>
    <row r="296" spans="1:8" x14ac:dyDescent="0.2">
      <c r="A296" t="str">
        <f t="shared" si="15"/>
        <v>CEOCOA-Es2d1b3</v>
      </c>
      <c r="B296">
        <f t="shared" si="16"/>
        <v>48</v>
      </c>
      <c r="C296" t="s">
        <v>116</v>
      </c>
      <c r="D296" t="s">
        <v>182</v>
      </c>
      <c r="E296" t="s">
        <v>139</v>
      </c>
      <c r="F296" t="s">
        <v>131</v>
      </c>
      <c r="G296" t="s">
        <v>145</v>
      </c>
      <c r="H296">
        <v>1</v>
      </c>
    </row>
    <row r="297" spans="1:8" x14ac:dyDescent="0.2">
      <c r="A297" t="str">
        <f t="shared" si="15"/>
        <v>CEOCOA-Es2d1b4</v>
      </c>
      <c r="B297">
        <f t="shared" si="16"/>
        <v>48</v>
      </c>
      <c r="C297" t="s">
        <v>116</v>
      </c>
      <c r="D297" t="s">
        <v>182</v>
      </c>
      <c r="E297" t="s">
        <v>140</v>
      </c>
      <c r="F297" t="s">
        <v>131</v>
      </c>
      <c r="G297" t="s">
        <v>144</v>
      </c>
      <c r="H297">
        <v>0.77395013123359602</v>
      </c>
    </row>
    <row r="298" spans="1:8" x14ac:dyDescent="0.2">
      <c r="A298" t="str">
        <f t="shared" si="15"/>
        <v>CEOCOA-Es2d1b5</v>
      </c>
      <c r="B298">
        <f t="shared" si="16"/>
        <v>48</v>
      </c>
      <c r="C298" t="s">
        <v>116</v>
      </c>
      <c r="D298" t="s">
        <v>182</v>
      </c>
      <c r="E298" t="s">
        <v>141</v>
      </c>
      <c r="F298" t="s">
        <v>131</v>
      </c>
      <c r="G298" t="s">
        <v>144</v>
      </c>
      <c r="H298">
        <v>0.286190187764991</v>
      </c>
    </row>
    <row r="299" spans="1:8" x14ac:dyDescent="0.2">
      <c r="A299" t="str">
        <f t="shared" si="15"/>
        <v>CEOODS-Es1d1b1</v>
      </c>
      <c r="B299">
        <f t="shared" si="16"/>
        <v>49</v>
      </c>
      <c r="C299" t="s">
        <v>116</v>
      </c>
      <c r="D299" t="s">
        <v>183</v>
      </c>
      <c r="E299" t="s">
        <v>134</v>
      </c>
      <c r="F299" t="s">
        <v>131</v>
      </c>
      <c r="G299" t="s">
        <v>144</v>
      </c>
      <c r="H299">
        <v>0.357807805516559</v>
      </c>
    </row>
    <row r="300" spans="1:8" x14ac:dyDescent="0.2">
      <c r="A300" t="str">
        <f t="shared" si="15"/>
        <v>CEOODS-Es1d1b2</v>
      </c>
      <c r="B300">
        <f t="shared" si="16"/>
        <v>49</v>
      </c>
      <c r="C300" t="s">
        <v>116</v>
      </c>
      <c r="D300" t="s">
        <v>183</v>
      </c>
      <c r="E300" t="s">
        <v>135</v>
      </c>
      <c r="F300" t="s">
        <v>131</v>
      </c>
      <c r="G300" t="s">
        <v>144</v>
      </c>
      <c r="H300">
        <v>0.87326009841345897</v>
      </c>
    </row>
    <row r="301" spans="1:8" x14ac:dyDescent="0.2">
      <c r="A301" t="str">
        <f t="shared" si="15"/>
        <v>CEOODS-Es1d1b3</v>
      </c>
      <c r="B301">
        <f t="shared" si="16"/>
        <v>49</v>
      </c>
      <c r="C301" t="s">
        <v>116</v>
      </c>
      <c r="D301" t="s">
        <v>183</v>
      </c>
      <c r="E301" t="s">
        <v>136</v>
      </c>
      <c r="F301" t="s">
        <v>131</v>
      </c>
      <c r="G301" t="s">
        <v>144</v>
      </c>
      <c r="H301">
        <v>0.60730371304213104</v>
      </c>
    </row>
    <row r="302" spans="1:8" x14ac:dyDescent="0.2">
      <c r="A302" t="str">
        <f t="shared" si="15"/>
        <v>CEOODS-Es2d1b1</v>
      </c>
      <c r="B302">
        <f t="shared" si="16"/>
        <v>49</v>
      </c>
      <c r="C302" t="s">
        <v>116</v>
      </c>
      <c r="D302" t="s">
        <v>183</v>
      </c>
      <c r="E302" t="s">
        <v>137</v>
      </c>
      <c r="F302" t="s">
        <v>131</v>
      </c>
      <c r="G302" t="s">
        <v>144</v>
      </c>
      <c r="H302">
        <v>0.41630072683222302</v>
      </c>
    </row>
    <row r="303" spans="1:8" x14ac:dyDescent="0.2">
      <c r="A303" t="str">
        <f t="shared" si="15"/>
        <v>CEOODS-Es2d1b2</v>
      </c>
      <c r="B303">
        <f t="shared" si="16"/>
        <v>49</v>
      </c>
      <c r="C303" t="s">
        <v>116</v>
      </c>
      <c r="D303" t="s">
        <v>183</v>
      </c>
      <c r="E303" t="s">
        <v>138</v>
      </c>
      <c r="F303" t="s">
        <v>131</v>
      </c>
      <c r="G303" t="s">
        <v>144</v>
      </c>
      <c r="H303">
        <v>0.74740687462144195</v>
      </c>
    </row>
    <row r="304" spans="1:8" x14ac:dyDescent="0.2">
      <c r="A304" t="str">
        <f t="shared" si="15"/>
        <v>CEOODS-Es2d1b3</v>
      </c>
      <c r="B304">
        <f t="shared" si="16"/>
        <v>49</v>
      </c>
      <c r="C304" t="s">
        <v>116</v>
      </c>
      <c r="D304" t="s">
        <v>183</v>
      </c>
      <c r="E304" t="s">
        <v>139</v>
      </c>
      <c r="F304" t="s">
        <v>131</v>
      </c>
      <c r="G304" t="s">
        <v>145</v>
      </c>
      <c r="H304">
        <v>1</v>
      </c>
    </row>
    <row r="305" spans="1:8" x14ac:dyDescent="0.2">
      <c r="A305" t="str">
        <f t="shared" si="15"/>
        <v>CEOODS-Es2d1b4</v>
      </c>
      <c r="B305">
        <f t="shared" si="16"/>
        <v>49</v>
      </c>
      <c r="C305" t="s">
        <v>116</v>
      </c>
      <c r="D305" t="s">
        <v>183</v>
      </c>
      <c r="E305" t="s">
        <v>140</v>
      </c>
      <c r="F305" t="s">
        <v>131</v>
      </c>
      <c r="G305" t="s">
        <v>144</v>
      </c>
      <c r="H305">
        <v>0.77395013123359602</v>
      </c>
    </row>
    <row r="306" spans="1:8" x14ac:dyDescent="0.2">
      <c r="A306" t="str">
        <f t="shared" si="15"/>
        <v>CEOODS-Es2d1b5</v>
      </c>
      <c r="B306">
        <f t="shared" si="16"/>
        <v>49</v>
      </c>
      <c r="C306" t="s">
        <v>116</v>
      </c>
      <c r="D306" t="s">
        <v>183</v>
      </c>
      <c r="E306" t="s">
        <v>141</v>
      </c>
      <c r="F306" t="s">
        <v>131</v>
      </c>
      <c r="G306" t="s">
        <v>144</v>
      </c>
      <c r="H306">
        <v>0.286190187764991</v>
      </c>
    </row>
    <row r="307" spans="1:8" x14ac:dyDescent="0.2">
      <c r="A307" t="str">
        <f t="shared" si="15"/>
        <v>CEOELC-Es1d1b1</v>
      </c>
      <c r="B307">
        <f t="shared" si="16"/>
        <v>50</v>
      </c>
      <c r="C307" t="s">
        <v>116</v>
      </c>
      <c r="D307" t="s">
        <v>184</v>
      </c>
      <c r="E307" t="s">
        <v>134</v>
      </c>
      <c r="F307" t="s">
        <v>131</v>
      </c>
      <c r="G307" t="s">
        <v>144</v>
      </c>
      <c r="H307">
        <v>0.357807805516559</v>
      </c>
    </row>
    <row r="308" spans="1:8" x14ac:dyDescent="0.2">
      <c r="A308" t="str">
        <f t="shared" si="15"/>
        <v>CEOELC-Es1d1b2</v>
      </c>
      <c r="B308">
        <f t="shared" si="16"/>
        <v>50</v>
      </c>
      <c r="C308" t="s">
        <v>116</v>
      </c>
      <c r="D308" t="s">
        <v>184</v>
      </c>
      <c r="E308" t="s">
        <v>135</v>
      </c>
      <c r="F308" t="s">
        <v>131</v>
      </c>
      <c r="G308" t="s">
        <v>144</v>
      </c>
      <c r="H308">
        <v>0.87326009841345897</v>
      </c>
    </row>
    <row r="309" spans="1:8" x14ac:dyDescent="0.2">
      <c r="A309" t="str">
        <f t="shared" si="15"/>
        <v>CEOELC-Es1d1b3</v>
      </c>
      <c r="B309">
        <f t="shared" si="16"/>
        <v>50</v>
      </c>
      <c r="C309" t="s">
        <v>116</v>
      </c>
      <c r="D309" t="s">
        <v>184</v>
      </c>
      <c r="E309" t="s">
        <v>136</v>
      </c>
      <c r="F309" t="s">
        <v>131</v>
      </c>
      <c r="G309" t="s">
        <v>144</v>
      </c>
      <c r="H309">
        <v>0.60730371304213104</v>
      </c>
    </row>
    <row r="310" spans="1:8" x14ac:dyDescent="0.2">
      <c r="A310" t="str">
        <f t="shared" si="15"/>
        <v>CEOELC-Es2d1b1</v>
      </c>
      <c r="B310">
        <f t="shared" si="16"/>
        <v>50</v>
      </c>
      <c r="C310" t="s">
        <v>116</v>
      </c>
      <c r="D310" t="s">
        <v>184</v>
      </c>
      <c r="E310" t="s">
        <v>137</v>
      </c>
      <c r="F310" t="s">
        <v>131</v>
      </c>
      <c r="G310" t="s">
        <v>144</v>
      </c>
      <c r="H310">
        <v>0.41630072683222302</v>
      </c>
    </row>
    <row r="311" spans="1:8" x14ac:dyDescent="0.2">
      <c r="A311" t="str">
        <f t="shared" si="15"/>
        <v>CEOELC-Es2d1b2</v>
      </c>
      <c r="B311">
        <f t="shared" si="16"/>
        <v>50</v>
      </c>
      <c r="C311" t="s">
        <v>116</v>
      </c>
      <c r="D311" t="s">
        <v>184</v>
      </c>
      <c r="E311" t="s">
        <v>138</v>
      </c>
      <c r="F311" t="s">
        <v>131</v>
      </c>
      <c r="G311" t="s">
        <v>144</v>
      </c>
      <c r="H311">
        <v>0.74740687462144195</v>
      </c>
    </row>
    <row r="312" spans="1:8" x14ac:dyDescent="0.2">
      <c r="A312" t="str">
        <f t="shared" si="15"/>
        <v>CEOELC-Es2d1b3</v>
      </c>
      <c r="B312">
        <f t="shared" si="16"/>
        <v>50</v>
      </c>
      <c r="C312" t="s">
        <v>116</v>
      </c>
      <c r="D312" t="s">
        <v>184</v>
      </c>
      <c r="E312" t="s">
        <v>139</v>
      </c>
      <c r="F312" t="s">
        <v>131</v>
      </c>
      <c r="G312" t="s">
        <v>145</v>
      </c>
      <c r="H312">
        <v>1</v>
      </c>
    </row>
    <row r="313" spans="1:8" x14ac:dyDescent="0.2">
      <c r="A313" t="str">
        <f t="shared" si="15"/>
        <v>CEOELC-Es2d1b4</v>
      </c>
      <c r="B313">
        <f t="shared" si="16"/>
        <v>50</v>
      </c>
      <c r="C313" t="s">
        <v>116</v>
      </c>
      <c r="D313" t="s">
        <v>184</v>
      </c>
      <c r="E313" t="s">
        <v>140</v>
      </c>
      <c r="F313" t="s">
        <v>131</v>
      </c>
      <c r="G313" t="s">
        <v>144</v>
      </c>
      <c r="H313">
        <v>0.77395013123359602</v>
      </c>
    </row>
    <row r="314" spans="1:8" x14ac:dyDescent="0.2">
      <c r="A314" t="str">
        <f t="shared" si="15"/>
        <v>CEOELC-Es2d1b5</v>
      </c>
      <c r="B314">
        <f t="shared" si="16"/>
        <v>50</v>
      </c>
      <c r="C314" t="s">
        <v>116</v>
      </c>
      <c r="D314" t="s">
        <v>184</v>
      </c>
      <c r="E314" t="s">
        <v>141</v>
      </c>
      <c r="F314" t="s">
        <v>131</v>
      </c>
      <c r="G314" t="s">
        <v>144</v>
      </c>
      <c r="H314">
        <v>0.286190187764991</v>
      </c>
    </row>
    <row r="315" spans="1:8" x14ac:dyDescent="0.2">
      <c r="A315" t="str">
        <f t="shared" si="15"/>
        <v>CEOGAS-Es1d1b1</v>
      </c>
      <c r="B315">
        <f t="shared" si="16"/>
        <v>51</v>
      </c>
      <c r="C315" t="s">
        <v>116</v>
      </c>
      <c r="D315" t="s">
        <v>185</v>
      </c>
      <c r="E315" t="s">
        <v>134</v>
      </c>
      <c r="F315" t="s">
        <v>131</v>
      </c>
      <c r="G315" t="s">
        <v>144</v>
      </c>
      <c r="H315">
        <v>0.357807805516559</v>
      </c>
    </row>
    <row r="316" spans="1:8" x14ac:dyDescent="0.2">
      <c r="A316" t="str">
        <f t="shared" si="15"/>
        <v>CEOGAS-Es1d1b2</v>
      </c>
      <c r="B316">
        <f t="shared" si="16"/>
        <v>51</v>
      </c>
      <c r="C316" t="s">
        <v>116</v>
      </c>
      <c r="D316" t="s">
        <v>185</v>
      </c>
      <c r="E316" t="s">
        <v>135</v>
      </c>
      <c r="F316" t="s">
        <v>131</v>
      </c>
      <c r="G316" t="s">
        <v>144</v>
      </c>
      <c r="H316">
        <v>0.87326009841345897</v>
      </c>
    </row>
    <row r="317" spans="1:8" x14ac:dyDescent="0.2">
      <c r="A317" t="str">
        <f t="shared" si="15"/>
        <v>CEOGAS-Es1d1b3</v>
      </c>
      <c r="B317">
        <f t="shared" si="16"/>
        <v>51</v>
      </c>
      <c r="C317" t="s">
        <v>116</v>
      </c>
      <c r="D317" t="s">
        <v>185</v>
      </c>
      <c r="E317" t="s">
        <v>136</v>
      </c>
      <c r="F317" t="s">
        <v>131</v>
      </c>
      <c r="G317" t="s">
        <v>144</v>
      </c>
      <c r="H317">
        <v>0.60730371304213104</v>
      </c>
    </row>
    <row r="318" spans="1:8" x14ac:dyDescent="0.2">
      <c r="A318" t="str">
        <f t="shared" si="15"/>
        <v>CEOGAS-Es2d1b1</v>
      </c>
      <c r="B318">
        <f t="shared" si="16"/>
        <v>51</v>
      </c>
      <c r="C318" t="s">
        <v>116</v>
      </c>
      <c r="D318" t="s">
        <v>185</v>
      </c>
      <c r="E318" t="s">
        <v>137</v>
      </c>
      <c r="F318" t="s">
        <v>131</v>
      </c>
      <c r="G318" t="s">
        <v>144</v>
      </c>
      <c r="H318">
        <v>0.41630072683222302</v>
      </c>
    </row>
    <row r="319" spans="1:8" x14ac:dyDescent="0.2">
      <c r="A319" t="str">
        <f t="shared" si="15"/>
        <v>CEOGAS-Es2d1b2</v>
      </c>
      <c r="B319">
        <f t="shared" si="16"/>
        <v>51</v>
      </c>
      <c r="C319" t="s">
        <v>116</v>
      </c>
      <c r="D319" t="s">
        <v>185</v>
      </c>
      <c r="E319" t="s">
        <v>138</v>
      </c>
      <c r="F319" t="s">
        <v>131</v>
      </c>
      <c r="G319" t="s">
        <v>144</v>
      </c>
      <c r="H319">
        <v>0.74740687462144195</v>
      </c>
    </row>
    <row r="320" spans="1:8" x14ac:dyDescent="0.2">
      <c r="A320" t="str">
        <f t="shared" si="15"/>
        <v>CEOGAS-Es2d1b3</v>
      </c>
      <c r="B320">
        <f t="shared" si="16"/>
        <v>51</v>
      </c>
      <c r="C320" t="s">
        <v>116</v>
      </c>
      <c r="D320" t="s">
        <v>185</v>
      </c>
      <c r="E320" t="s">
        <v>139</v>
      </c>
      <c r="F320" t="s">
        <v>131</v>
      </c>
      <c r="G320" t="s">
        <v>145</v>
      </c>
      <c r="H320">
        <v>1</v>
      </c>
    </row>
    <row r="321" spans="1:8" x14ac:dyDescent="0.2">
      <c r="A321" t="str">
        <f t="shared" si="15"/>
        <v>CEOGAS-Es2d1b4</v>
      </c>
      <c r="B321">
        <f t="shared" si="16"/>
        <v>51</v>
      </c>
      <c r="C321" t="s">
        <v>116</v>
      </c>
      <c r="D321" t="s">
        <v>185</v>
      </c>
      <c r="E321" t="s">
        <v>140</v>
      </c>
      <c r="F321" t="s">
        <v>131</v>
      </c>
      <c r="G321" t="s">
        <v>144</v>
      </c>
      <c r="H321">
        <v>0.77395013123359602</v>
      </c>
    </row>
    <row r="322" spans="1:8" x14ac:dyDescent="0.2">
      <c r="A322" t="str">
        <f t="shared" si="15"/>
        <v>CEOGAS-Es2d1b5</v>
      </c>
      <c r="B322">
        <f t="shared" si="16"/>
        <v>51</v>
      </c>
      <c r="C322" t="s">
        <v>116</v>
      </c>
      <c r="D322" t="s">
        <v>185</v>
      </c>
      <c r="E322" t="s">
        <v>141</v>
      </c>
      <c r="F322" t="s">
        <v>131</v>
      </c>
      <c r="G322" t="s">
        <v>144</v>
      </c>
      <c r="H322">
        <v>0.286190187764991</v>
      </c>
    </row>
    <row r="323" spans="1:8" x14ac:dyDescent="0.2">
      <c r="A323" t="str">
        <f t="shared" si="15"/>
        <v>CEOOGS-Es1d1b1</v>
      </c>
      <c r="B323">
        <f t="shared" si="16"/>
        <v>52</v>
      </c>
      <c r="C323" t="s">
        <v>116</v>
      </c>
      <c r="D323" t="s">
        <v>186</v>
      </c>
      <c r="E323" t="s">
        <v>134</v>
      </c>
      <c r="F323" t="s">
        <v>131</v>
      </c>
      <c r="G323" t="s">
        <v>144</v>
      </c>
      <c r="H323">
        <v>0.357807805516559</v>
      </c>
    </row>
    <row r="324" spans="1:8" x14ac:dyDescent="0.2">
      <c r="A324" t="str">
        <f t="shared" ref="A324:A387" si="17">D324&amp;E324</f>
        <v>CEOOGS-Es1d1b2</v>
      </c>
      <c r="B324">
        <f t="shared" ref="B324:B387" si="18">MATCH(D324,$M$3:$M$118,0)</f>
        <v>52</v>
      </c>
      <c r="C324" t="s">
        <v>116</v>
      </c>
      <c r="D324" t="s">
        <v>186</v>
      </c>
      <c r="E324" t="s">
        <v>135</v>
      </c>
      <c r="F324" t="s">
        <v>131</v>
      </c>
      <c r="G324" t="s">
        <v>144</v>
      </c>
      <c r="H324">
        <v>0.87326009841345897</v>
      </c>
    </row>
    <row r="325" spans="1:8" x14ac:dyDescent="0.2">
      <c r="A325" t="str">
        <f t="shared" si="17"/>
        <v>CEOOGS-Es1d1b3</v>
      </c>
      <c r="B325">
        <f t="shared" si="18"/>
        <v>52</v>
      </c>
      <c r="C325" t="s">
        <v>116</v>
      </c>
      <c r="D325" t="s">
        <v>186</v>
      </c>
      <c r="E325" t="s">
        <v>136</v>
      </c>
      <c r="F325" t="s">
        <v>131</v>
      </c>
      <c r="G325" t="s">
        <v>144</v>
      </c>
      <c r="H325">
        <v>0.60730371304213104</v>
      </c>
    </row>
    <row r="326" spans="1:8" x14ac:dyDescent="0.2">
      <c r="A326" t="str">
        <f t="shared" si="17"/>
        <v>CEOOGS-Es2d1b1</v>
      </c>
      <c r="B326">
        <f t="shared" si="18"/>
        <v>52</v>
      </c>
      <c r="C326" t="s">
        <v>116</v>
      </c>
      <c r="D326" t="s">
        <v>186</v>
      </c>
      <c r="E326" t="s">
        <v>137</v>
      </c>
      <c r="F326" t="s">
        <v>131</v>
      </c>
      <c r="G326" t="s">
        <v>144</v>
      </c>
      <c r="H326">
        <v>0.41630072683222302</v>
      </c>
    </row>
    <row r="327" spans="1:8" x14ac:dyDescent="0.2">
      <c r="A327" t="str">
        <f t="shared" si="17"/>
        <v>CEOOGS-Es2d1b2</v>
      </c>
      <c r="B327">
        <f t="shared" si="18"/>
        <v>52</v>
      </c>
      <c r="C327" t="s">
        <v>116</v>
      </c>
      <c r="D327" t="s">
        <v>186</v>
      </c>
      <c r="E327" t="s">
        <v>138</v>
      </c>
      <c r="F327" t="s">
        <v>131</v>
      </c>
      <c r="G327" t="s">
        <v>144</v>
      </c>
      <c r="H327">
        <v>0.74740687462144195</v>
      </c>
    </row>
    <row r="328" spans="1:8" x14ac:dyDescent="0.2">
      <c r="A328" t="str">
        <f t="shared" si="17"/>
        <v>CEOOGS-Es2d1b3</v>
      </c>
      <c r="B328">
        <f t="shared" si="18"/>
        <v>52</v>
      </c>
      <c r="C328" t="s">
        <v>116</v>
      </c>
      <c r="D328" t="s">
        <v>186</v>
      </c>
      <c r="E328" t="s">
        <v>139</v>
      </c>
      <c r="F328" t="s">
        <v>131</v>
      </c>
      <c r="G328" t="s">
        <v>145</v>
      </c>
      <c r="H328">
        <v>1</v>
      </c>
    </row>
    <row r="329" spans="1:8" x14ac:dyDescent="0.2">
      <c r="A329" t="str">
        <f t="shared" si="17"/>
        <v>CEOOGS-Es2d1b4</v>
      </c>
      <c r="B329">
        <f t="shared" si="18"/>
        <v>52</v>
      </c>
      <c r="C329" t="s">
        <v>116</v>
      </c>
      <c r="D329" t="s">
        <v>186</v>
      </c>
      <c r="E329" t="s">
        <v>140</v>
      </c>
      <c r="F329" t="s">
        <v>131</v>
      </c>
      <c r="G329" t="s">
        <v>144</v>
      </c>
      <c r="H329">
        <v>0.77395013123359602</v>
      </c>
    </row>
    <row r="330" spans="1:8" x14ac:dyDescent="0.2">
      <c r="A330" t="str">
        <f t="shared" si="17"/>
        <v>CEOOGS-Es2d1b5</v>
      </c>
      <c r="B330">
        <f t="shared" si="18"/>
        <v>52</v>
      </c>
      <c r="C330" t="s">
        <v>116</v>
      </c>
      <c r="D330" t="s">
        <v>186</v>
      </c>
      <c r="E330" t="s">
        <v>141</v>
      </c>
      <c r="F330" t="s">
        <v>131</v>
      </c>
      <c r="G330" t="s">
        <v>144</v>
      </c>
      <c r="H330">
        <v>0.286190187764991</v>
      </c>
    </row>
    <row r="331" spans="1:8" x14ac:dyDescent="0.2">
      <c r="A331" t="str">
        <f t="shared" si="17"/>
        <v>CEOOHF-Es1d1b1</v>
      </c>
      <c r="B331">
        <f t="shared" si="18"/>
        <v>53</v>
      </c>
      <c r="C331" t="s">
        <v>116</v>
      </c>
      <c r="D331" t="s">
        <v>187</v>
      </c>
      <c r="E331" t="s">
        <v>134</v>
      </c>
      <c r="F331" t="s">
        <v>131</v>
      </c>
      <c r="G331" t="s">
        <v>144</v>
      </c>
      <c r="H331">
        <v>0.357807805516559</v>
      </c>
    </row>
    <row r="332" spans="1:8" x14ac:dyDescent="0.2">
      <c r="A332" t="str">
        <f t="shared" si="17"/>
        <v>CEOOHF-Es1d1b2</v>
      </c>
      <c r="B332">
        <f t="shared" si="18"/>
        <v>53</v>
      </c>
      <c r="C332" t="s">
        <v>116</v>
      </c>
      <c r="D332" t="s">
        <v>187</v>
      </c>
      <c r="E332" t="s">
        <v>135</v>
      </c>
      <c r="F332" t="s">
        <v>131</v>
      </c>
      <c r="G332" t="s">
        <v>144</v>
      </c>
      <c r="H332">
        <v>0.87326009841345897</v>
      </c>
    </row>
    <row r="333" spans="1:8" x14ac:dyDescent="0.2">
      <c r="A333" t="str">
        <f t="shared" si="17"/>
        <v>CEOOHF-Es1d1b3</v>
      </c>
      <c r="B333">
        <f t="shared" si="18"/>
        <v>53</v>
      </c>
      <c r="C333" t="s">
        <v>116</v>
      </c>
      <c r="D333" t="s">
        <v>187</v>
      </c>
      <c r="E333" t="s">
        <v>136</v>
      </c>
      <c r="F333" t="s">
        <v>131</v>
      </c>
      <c r="G333" t="s">
        <v>144</v>
      </c>
      <c r="H333">
        <v>0.60730371304213104</v>
      </c>
    </row>
    <row r="334" spans="1:8" x14ac:dyDescent="0.2">
      <c r="A334" t="str">
        <f t="shared" si="17"/>
        <v>CEOOHF-Es2d1b1</v>
      </c>
      <c r="B334">
        <f t="shared" si="18"/>
        <v>53</v>
      </c>
      <c r="C334" t="s">
        <v>116</v>
      </c>
      <c r="D334" t="s">
        <v>187</v>
      </c>
      <c r="E334" t="s">
        <v>137</v>
      </c>
      <c r="F334" t="s">
        <v>131</v>
      </c>
      <c r="G334" t="s">
        <v>144</v>
      </c>
      <c r="H334">
        <v>0.41630072683222302</v>
      </c>
    </row>
    <row r="335" spans="1:8" x14ac:dyDescent="0.2">
      <c r="A335" t="str">
        <f t="shared" si="17"/>
        <v>CEOOHF-Es2d1b2</v>
      </c>
      <c r="B335">
        <f t="shared" si="18"/>
        <v>53</v>
      </c>
      <c r="C335" t="s">
        <v>116</v>
      </c>
      <c r="D335" t="s">
        <v>187</v>
      </c>
      <c r="E335" t="s">
        <v>138</v>
      </c>
      <c r="F335" t="s">
        <v>131</v>
      </c>
      <c r="G335" t="s">
        <v>144</v>
      </c>
      <c r="H335">
        <v>0.74740687462144195</v>
      </c>
    </row>
    <row r="336" spans="1:8" x14ac:dyDescent="0.2">
      <c r="A336" t="str">
        <f t="shared" si="17"/>
        <v>CEOOHF-Es2d1b3</v>
      </c>
      <c r="B336">
        <f t="shared" si="18"/>
        <v>53</v>
      </c>
      <c r="C336" t="s">
        <v>116</v>
      </c>
      <c r="D336" t="s">
        <v>187</v>
      </c>
      <c r="E336" t="s">
        <v>139</v>
      </c>
      <c r="F336" t="s">
        <v>131</v>
      </c>
      <c r="G336" t="s">
        <v>145</v>
      </c>
      <c r="H336">
        <v>1</v>
      </c>
    </row>
    <row r="337" spans="1:8" x14ac:dyDescent="0.2">
      <c r="A337" t="str">
        <f t="shared" si="17"/>
        <v>CEOOHF-Es2d1b4</v>
      </c>
      <c r="B337">
        <f t="shared" si="18"/>
        <v>53</v>
      </c>
      <c r="C337" t="s">
        <v>116</v>
      </c>
      <c r="D337" t="s">
        <v>187</v>
      </c>
      <c r="E337" t="s">
        <v>140</v>
      </c>
      <c r="F337" t="s">
        <v>131</v>
      </c>
      <c r="G337" t="s">
        <v>144</v>
      </c>
      <c r="H337">
        <v>0.77395013123359602</v>
      </c>
    </row>
    <row r="338" spans="1:8" x14ac:dyDescent="0.2">
      <c r="A338" t="str">
        <f t="shared" si="17"/>
        <v>CEOOHF-Es2d1b5</v>
      </c>
      <c r="B338">
        <f t="shared" si="18"/>
        <v>53</v>
      </c>
      <c r="C338" t="s">
        <v>116</v>
      </c>
      <c r="D338" t="s">
        <v>187</v>
      </c>
      <c r="E338" t="s">
        <v>141</v>
      </c>
      <c r="F338" t="s">
        <v>131</v>
      </c>
      <c r="G338" t="s">
        <v>144</v>
      </c>
      <c r="H338">
        <v>0.286190187764991</v>
      </c>
    </row>
    <row r="339" spans="1:8" x14ac:dyDescent="0.2">
      <c r="A339" t="str">
        <f t="shared" si="17"/>
        <v>CEOOKE-Es1d1b1</v>
      </c>
      <c r="B339">
        <f t="shared" si="18"/>
        <v>54</v>
      </c>
      <c r="C339" t="s">
        <v>116</v>
      </c>
      <c r="D339" t="s">
        <v>188</v>
      </c>
      <c r="E339" t="s">
        <v>134</v>
      </c>
      <c r="F339" t="s">
        <v>131</v>
      </c>
      <c r="G339" t="s">
        <v>144</v>
      </c>
      <c r="H339">
        <v>0.357807805516559</v>
      </c>
    </row>
    <row r="340" spans="1:8" x14ac:dyDescent="0.2">
      <c r="A340" t="str">
        <f t="shared" si="17"/>
        <v>CEOOKE-Es1d1b2</v>
      </c>
      <c r="B340">
        <f t="shared" si="18"/>
        <v>54</v>
      </c>
      <c r="C340" t="s">
        <v>116</v>
      </c>
      <c r="D340" t="s">
        <v>188</v>
      </c>
      <c r="E340" t="s">
        <v>135</v>
      </c>
      <c r="F340" t="s">
        <v>131</v>
      </c>
      <c r="G340" t="s">
        <v>144</v>
      </c>
      <c r="H340">
        <v>0.87326009841345897</v>
      </c>
    </row>
    <row r="341" spans="1:8" x14ac:dyDescent="0.2">
      <c r="A341" t="str">
        <f t="shared" si="17"/>
        <v>CEOOKE-Es1d1b3</v>
      </c>
      <c r="B341">
        <f t="shared" si="18"/>
        <v>54</v>
      </c>
      <c r="C341" t="s">
        <v>116</v>
      </c>
      <c r="D341" t="s">
        <v>188</v>
      </c>
      <c r="E341" t="s">
        <v>136</v>
      </c>
      <c r="F341" t="s">
        <v>131</v>
      </c>
      <c r="G341" t="s">
        <v>144</v>
      </c>
      <c r="H341">
        <v>0.60730371304213104</v>
      </c>
    </row>
    <row r="342" spans="1:8" x14ac:dyDescent="0.2">
      <c r="A342" t="str">
        <f t="shared" si="17"/>
        <v>CEOOKE-Es2d1b1</v>
      </c>
      <c r="B342">
        <f t="shared" si="18"/>
        <v>54</v>
      </c>
      <c r="C342" t="s">
        <v>116</v>
      </c>
      <c r="D342" t="s">
        <v>188</v>
      </c>
      <c r="E342" t="s">
        <v>137</v>
      </c>
      <c r="F342" t="s">
        <v>131</v>
      </c>
      <c r="G342" t="s">
        <v>144</v>
      </c>
      <c r="H342">
        <v>0.41630072683222302</v>
      </c>
    </row>
    <row r="343" spans="1:8" x14ac:dyDescent="0.2">
      <c r="A343" t="str">
        <f t="shared" si="17"/>
        <v>CEOOKE-Es2d1b2</v>
      </c>
      <c r="B343">
        <f t="shared" si="18"/>
        <v>54</v>
      </c>
      <c r="C343" t="s">
        <v>116</v>
      </c>
      <c r="D343" t="s">
        <v>188</v>
      </c>
      <c r="E343" t="s">
        <v>138</v>
      </c>
      <c r="F343" t="s">
        <v>131</v>
      </c>
      <c r="G343" t="s">
        <v>144</v>
      </c>
      <c r="H343">
        <v>0.74740687462144195</v>
      </c>
    </row>
    <row r="344" spans="1:8" x14ac:dyDescent="0.2">
      <c r="A344" t="str">
        <f t="shared" si="17"/>
        <v>CEOOKE-Es2d1b3</v>
      </c>
      <c r="B344">
        <f t="shared" si="18"/>
        <v>54</v>
      </c>
      <c r="C344" t="s">
        <v>116</v>
      </c>
      <c r="D344" t="s">
        <v>188</v>
      </c>
      <c r="E344" t="s">
        <v>139</v>
      </c>
      <c r="F344" t="s">
        <v>131</v>
      </c>
      <c r="G344" t="s">
        <v>145</v>
      </c>
      <c r="H344">
        <v>1</v>
      </c>
    </row>
    <row r="345" spans="1:8" x14ac:dyDescent="0.2">
      <c r="A345" t="str">
        <f t="shared" si="17"/>
        <v>CEOOKE-Es2d1b4</v>
      </c>
      <c r="B345">
        <f t="shared" si="18"/>
        <v>54</v>
      </c>
      <c r="C345" t="s">
        <v>116</v>
      </c>
      <c r="D345" t="s">
        <v>188</v>
      </c>
      <c r="E345" t="s">
        <v>140</v>
      </c>
      <c r="F345" t="s">
        <v>131</v>
      </c>
      <c r="G345" t="s">
        <v>144</v>
      </c>
      <c r="H345">
        <v>0.77395013123359602</v>
      </c>
    </row>
    <row r="346" spans="1:8" x14ac:dyDescent="0.2">
      <c r="A346" t="str">
        <f t="shared" si="17"/>
        <v>CEOOKE-Es2d1b5</v>
      </c>
      <c r="B346">
        <f t="shared" si="18"/>
        <v>54</v>
      </c>
      <c r="C346" t="s">
        <v>116</v>
      </c>
      <c r="D346" t="s">
        <v>188</v>
      </c>
      <c r="E346" t="s">
        <v>141</v>
      </c>
      <c r="F346" t="s">
        <v>131</v>
      </c>
      <c r="G346" t="s">
        <v>144</v>
      </c>
      <c r="H346">
        <v>0.286190187764991</v>
      </c>
    </row>
    <row r="347" spans="1:8" x14ac:dyDescent="0.2">
      <c r="A347" t="str">
        <f t="shared" si="17"/>
        <v>CNCELCCHIL-Es1d1b1</v>
      </c>
      <c r="B347">
        <f t="shared" si="18"/>
        <v>55</v>
      </c>
      <c r="C347" t="s">
        <v>116</v>
      </c>
      <c r="D347" t="s">
        <v>189</v>
      </c>
      <c r="E347" t="s">
        <v>134</v>
      </c>
      <c r="F347" t="s">
        <v>131</v>
      </c>
      <c r="G347" t="s">
        <v>144</v>
      </c>
      <c r="H347">
        <v>0.61396175542450904</v>
      </c>
    </row>
    <row r="348" spans="1:8" x14ac:dyDescent="0.2">
      <c r="A348" t="str">
        <f t="shared" si="17"/>
        <v>CNCELCCHIL-Es1d1b2</v>
      </c>
      <c r="B348">
        <f t="shared" si="18"/>
        <v>55</v>
      </c>
      <c r="C348" t="s">
        <v>116</v>
      </c>
      <c r="D348" t="s">
        <v>189</v>
      </c>
      <c r="E348" t="s">
        <v>135</v>
      </c>
      <c r="F348" t="s">
        <v>131</v>
      </c>
      <c r="G348" t="s">
        <v>144</v>
      </c>
      <c r="H348">
        <v>0.96798802092640601</v>
      </c>
    </row>
    <row r="349" spans="1:8" x14ac:dyDescent="0.2">
      <c r="A349" t="str">
        <f t="shared" si="17"/>
        <v>CNCELCCHIL-Es1d1b3</v>
      </c>
      <c r="B349">
        <f t="shared" si="18"/>
        <v>55</v>
      </c>
      <c r="C349" t="s">
        <v>116</v>
      </c>
      <c r="D349" t="s">
        <v>189</v>
      </c>
      <c r="E349" t="s">
        <v>136</v>
      </c>
      <c r="F349" t="s">
        <v>131</v>
      </c>
      <c r="G349" t="s">
        <v>145</v>
      </c>
      <c r="H349">
        <v>1</v>
      </c>
    </row>
    <row r="350" spans="1:8" x14ac:dyDescent="0.2">
      <c r="A350" t="str">
        <f t="shared" si="17"/>
        <v>CNCELCCHIL-Es2d1b1</v>
      </c>
      <c r="B350">
        <f t="shared" si="18"/>
        <v>55</v>
      </c>
      <c r="C350" t="s">
        <v>116</v>
      </c>
      <c r="D350" t="s">
        <v>189</v>
      </c>
      <c r="E350" t="s">
        <v>137</v>
      </c>
      <c r="F350" t="s">
        <v>131</v>
      </c>
      <c r="G350" t="s">
        <v>144</v>
      </c>
      <c r="H350">
        <v>0.51515959687590895</v>
      </c>
    </row>
    <row r="351" spans="1:8" x14ac:dyDescent="0.2">
      <c r="A351" t="str">
        <f t="shared" si="17"/>
        <v>CNCELCCHIL-Es2d1b2</v>
      </c>
      <c r="B351">
        <f t="shared" si="18"/>
        <v>55</v>
      </c>
      <c r="C351" t="s">
        <v>116</v>
      </c>
      <c r="D351" t="s">
        <v>189</v>
      </c>
      <c r="E351" t="s">
        <v>138</v>
      </c>
      <c r="F351" t="s">
        <v>131</v>
      </c>
      <c r="G351" t="s">
        <v>144</v>
      </c>
      <c r="H351">
        <v>0.53967544063586603</v>
      </c>
    </row>
    <row r="352" spans="1:8" x14ac:dyDescent="0.2">
      <c r="A352" t="str">
        <f t="shared" si="17"/>
        <v>CNCELCCHIL-Es2d1b3</v>
      </c>
      <c r="B352">
        <f t="shared" si="18"/>
        <v>55</v>
      </c>
      <c r="C352" t="s">
        <v>116</v>
      </c>
      <c r="D352" t="s">
        <v>189</v>
      </c>
      <c r="E352" t="s">
        <v>139</v>
      </c>
      <c r="F352" t="s">
        <v>131</v>
      </c>
      <c r="G352" t="s">
        <v>144</v>
      </c>
      <c r="H352">
        <v>0.92945400799656297</v>
      </c>
    </row>
    <row r="353" spans="1:8" x14ac:dyDescent="0.2">
      <c r="A353" t="str">
        <f t="shared" si="17"/>
        <v>CNCELCCHIL-Es2d1b4</v>
      </c>
      <c r="B353">
        <f t="shared" si="18"/>
        <v>55</v>
      </c>
      <c r="C353" t="s">
        <v>116</v>
      </c>
      <c r="D353" t="s">
        <v>189</v>
      </c>
      <c r="E353" t="s">
        <v>140</v>
      </c>
      <c r="F353" t="s">
        <v>131</v>
      </c>
      <c r="G353" t="s">
        <v>144</v>
      </c>
      <c r="H353">
        <v>0.91743735315041197</v>
      </c>
    </row>
    <row r="354" spans="1:8" x14ac:dyDescent="0.2">
      <c r="A354" t="str">
        <f t="shared" si="17"/>
        <v>CNCELCCHIL-Es2d1b5</v>
      </c>
      <c r="B354">
        <f t="shared" si="18"/>
        <v>55</v>
      </c>
      <c r="C354" t="s">
        <v>116</v>
      </c>
      <c r="D354" t="s">
        <v>189</v>
      </c>
      <c r="E354" t="s">
        <v>141</v>
      </c>
      <c r="F354" t="s">
        <v>131</v>
      </c>
      <c r="G354" t="s">
        <v>144</v>
      </c>
      <c r="H354">
        <v>0.59720595399256704</v>
      </c>
    </row>
    <row r="355" spans="1:8" x14ac:dyDescent="0.2">
      <c r="A355" t="str">
        <f t="shared" si="17"/>
        <v>CNCELCCEN-Es1d1b1</v>
      </c>
      <c r="B355">
        <f t="shared" si="18"/>
        <v>56</v>
      </c>
      <c r="C355" t="s">
        <v>116</v>
      </c>
      <c r="D355" t="s">
        <v>190</v>
      </c>
      <c r="E355" t="s">
        <v>134</v>
      </c>
      <c r="F355" t="s">
        <v>131</v>
      </c>
      <c r="G355" t="s">
        <v>144</v>
      </c>
      <c r="H355">
        <v>0.61396175542450904</v>
      </c>
    </row>
    <row r="356" spans="1:8" x14ac:dyDescent="0.2">
      <c r="A356" t="str">
        <f t="shared" si="17"/>
        <v>CNCELCCEN-Es1d1b2</v>
      </c>
      <c r="B356">
        <f t="shared" si="18"/>
        <v>56</v>
      </c>
      <c r="C356" t="s">
        <v>116</v>
      </c>
      <c r="D356" t="s">
        <v>190</v>
      </c>
      <c r="E356" t="s">
        <v>135</v>
      </c>
      <c r="F356" t="s">
        <v>131</v>
      </c>
      <c r="G356" t="s">
        <v>144</v>
      </c>
      <c r="H356">
        <v>0.96798802092640601</v>
      </c>
    </row>
    <row r="357" spans="1:8" x14ac:dyDescent="0.2">
      <c r="A357" t="str">
        <f t="shared" si="17"/>
        <v>CNCELCCEN-Es1d1b3</v>
      </c>
      <c r="B357">
        <f t="shared" si="18"/>
        <v>56</v>
      </c>
      <c r="C357" t="s">
        <v>116</v>
      </c>
      <c r="D357" t="s">
        <v>190</v>
      </c>
      <c r="E357" t="s">
        <v>136</v>
      </c>
      <c r="F357" t="s">
        <v>131</v>
      </c>
      <c r="G357" t="s">
        <v>145</v>
      </c>
      <c r="H357">
        <v>1</v>
      </c>
    </row>
    <row r="358" spans="1:8" x14ac:dyDescent="0.2">
      <c r="A358" t="str">
        <f t="shared" si="17"/>
        <v>CNCELCCEN-Es2d1b1</v>
      </c>
      <c r="B358">
        <f t="shared" si="18"/>
        <v>56</v>
      </c>
      <c r="C358" t="s">
        <v>116</v>
      </c>
      <c r="D358" t="s">
        <v>190</v>
      </c>
      <c r="E358" t="s">
        <v>137</v>
      </c>
      <c r="F358" t="s">
        <v>131</v>
      </c>
      <c r="G358" t="s">
        <v>144</v>
      </c>
      <c r="H358">
        <v>0.51515959687590895</v>
      </c>
    </row>
    <row r="359" spans="1:8" x14ac:dyDescent="0.2">
      <c r="A359" t="str">
        <f t="shared" si="17"/>
        <v>CNCELCCEN-Es2d1b2</v>
      </c>
      <c r="B359">
        <f t="shared" si="18"/>
        <v>56</v>
      </c>
      <c r="C359" t="s">
        <v>116</v>
      </c>
      <c r="D359" t="s">
        <v>190</v>
      </c>
      <c r="E359" t="s">
        <v>138</v>
      </c>
      <c r="F359" t="s">
        <v>131</v>
      </c>
      <c r="G359" t="s">
        <v>144</v>
      </c>
      <c r="H359">
        <v>0.53967544063586603</v>
      </c>
    </row>
    <row r="360" spans="1:8" x14ac:dyDescent="0.2">
      <c r="A360" t="str">
        <f t="shared" si="17"/>
        <v>CNCELCCEN-Es2d1b3</v>
      </c>
      <c r="B360">
        <f t="shared" si="18"/>
        <v>56</v>
      </c>
      <c r="C360" t="s">
        <v>116</v>
      </c>
      <c r="D360" t="s">
        <v>190</v>
      </c>
      <c r="E360" t="s">
        <v>139</v>
      </c>
      <c r="F360" t="s">
        <v>131</v>
      </c>
      <c r="G360" t="s">
        <v>144</v>
      </c>
      <c r="H360">
        <v>0.92945400799656297</v>
      </c>
    </row>
    <row r="361" spans="1:8" x14ac:dyDescent="0.2">
      <c r="A361" t="str">
        <f t="shared" si="17"/>
        <v>CNCELCCEN-Es2d1b4</v>
      </c>
      <c r="B361">
        <f t="shared" si="18"/>
        <v>56</v>
      </c>
      <c r="C361" t="s">
        <v>116</v>
      </c>
      <c r="D361" t="s">
        <v>190</v>
      </c>
      <c r="E361" t="s">
        <v>140</v>
      </c>
      <c r="F361" t="s">
        <v>131</v>
      </c>
      <c r="G361" t="s">
        <v>144</v>
      </c>
      <c r="H361">
        <v>0.91743735315041197</v>
      </c>
    </row>
    <row r="362" spans="1:8" x14ac:dyDescent="0.2">
      <c r="A362" t="str">
        <f t="shared" si="17"/>
        <v>CNCELCCEN-Es2d1b5</v>
      </c>
      <c r="B362">
        <f t="shared" si="18"/>
        <v>56</v>
      </c>
      <c r="C362" t="s">
        <v>116</v>
      </c>
      <c r="D362" t="s">
        <v>190</v>
      </c>
      <c r="E362" t="s">
        <v>141</v>
      </c>
      <c r="F362" t="s">
        <v>131</v>
      </c>
      <c r="G362" t="s">
        <v>144</v>
      </c>
      <c r="H362">
        <v>0.59720595399256704</v>
      </c>
    </row>
    <row r="363" spans="1:8" x14ac:dyDescent="0.2">
      <c r="A363" t="str">
        <f t="shared" si="17"/>
        <v>CNCELCHP-Es1d1b1</v>
      </c>
      <c r="B363">
        <f t="shared" si="18"/>
        <v>57</v>
      </c>
      <c r="C363" t="s">
        <v>116</v>
      </c>
      <c r="D363" t="s">
        <v>191</v>
      </c>
      <c r="E363" t="s">
        <v>134</v>
      </c>
      <c r="F363" t="s">
        <v>131</v>
      </c>
      <c r="G363" t="s">
        <v>144</v>
      </c>
      <c r="H363">
        <v>0.61396175542450904</v>
      </c>
    </row>
    <row r="364" spans="1:8" x14ac:dyDescent="0.2">
      <c r="A364" t="str">
        <f t="shared" si="17"/>
        <v>CNCELCHP-Es1d1b2</v>
      </c>
      <c r="B364">
        <f t="shared" si="18"/>
        <v>57</v>
      </c>
      <c r="C364" t="s">
        <v>116</v>
      </c>
      <c r="D364" t="s">
        <v>191</v>
      </c>
      <c r="E364" t="s">
        <v>135</v>
      </c>
      <c r="F364" t="s">
        <v>131</v>
      </c>
      <c r="G364" t="s">
        <v>144</v>
      </c>
      <c r="H364">
        <v>0.96798802092640601</v>
      </c>
    </row>
    <row r="365" spans="1:8" x14ac:dyDescent="0.2">
      <c r="A365" t="str">
        <f t="shared" si="17"/>
        <v>CNCELCHP-Es1d1b3</v>
      </c>
      <c r="B365">
        <f t="shared" si="18"/>
        <v>57</v>
      </c>
      <c r="C365" t="s">
        <v>116</v>
      </c>
      <c r="D365" t="s">
        <v>191</v>
      </c>
      <c r="E365" t="s">
        <v>136</v>
      </c>
      <c r="F365" t="s">
        <v>131</v>
      </c>
      <c r="G365" t="s">
        <v>145</v>
      </c>
      <c r="H365">
        <v>1</v>
      </c>
    </row>
    <row r="366" spans="1:8" x14ac:dyDescent="0.2">
      <c r="A366" t="str">
        <f t="shared" si="17"/>
        <v>CNCELCHP-Es2d1b1</v>
      </c>
      <c r="B366">
        <f t="shared" si="18"/>
        <v>57</v>
      </c>
      <c r="C366" t="s">
        <v>116</v>
      </c>
      <c r="D366" t="s">
        <v>191</v>
      </c>
      <c r="E366" t="s">
        <v>137</v>
      </c>
      <c r="F366" t="s">
        <v>131</v>
      </c>
      <c r="G366" t="s">
        <v>144</v>
      </c>
      <c r="H366">
        <v>0.51515959687590895</v>
      </c>
    </row>
    <row r="367" spans="1:8" x14ac:dyDescent="0.2">
      <c r="A367" t="str">
        <f t="shared" si="17"/>
        <v>CNCELCHP-Es2d1b2</v>
      </c>
      <c r="B367">
        <f t="shared" si="18"/>
        <v>57</v>
      </c>
      <c r="C367" t="s">
        <v>116</v>
      </c>
      <c r="D367" t="s">
        <v>191</v>
      </c>
      <c r="E367" t="s">
        <v>138</v>
      </c>
      <c r="F367" t="s">
        <v>131</v>
      </c>
      <c r="G367" t="s">
        <v>144</v>
      </c>
      <c r="H367">
        <v>0.53967544063586603</v>
      </c>
    </row>
    <row r="368" spans="1:8" x14ac:dyDescent="0.2">
      <c r="A368" t="str">
        <f t="shared" si="17"/>
        <v>CNCELCHP-Es2d1b3</v>
      </c>
      <c r="B368">
        <f t="shared" si="18"/>
        <v>57</v>
      </c>
      <c r="C368" t="s">
        <v>116</v>
      </c>
      <c r="D368" t="s">
        <v>191</v>
      </c>
      <c r="E368" t="s">
        <v>139</v>
      </c>
      <c r="F368" t="s">
        <v>131</v>
      </c>
      <c r="G368" t="s">
        <v>144</v>
      </c>
      <c r="H368">
        <v>0.92945400799656297</v>
      </c>
    </row>
    <row r="369" spans="1:8" x14ac:dyDescent="0.2">
      <c r="A369" t="str">
        <f t="shared" si="17"/>
        <v>CNCELCHP-Es2d1b4</v>
      </c>
      <c r="B369">
        <f t="shared" si="18"/>
        <v>57</v>
      </c>
      <c r="C369" t="s">
        <v>116</v>
      </c>
      <c r="D369" t="s">
        <v>191</v>
      </c>
      <c r="E369" t="s">
        <v>140</v>
      </c>
      <c r="F369" t="s">
        <v>131</v>
      </c>
      <c r="G369" t="s">
        <v>144</v>
      </c>
      <c r="H369">
        <v>0.91743735315041197</v>
      </c>
    </row>
    <row r="370" spans="1:8" x14ac:dyDescent="0.2">
      <c r="A370" t="str">
        <f t="shared" si="17"/>
        <v>CNCELCHP-Es2d1b5</v>
      </c>
      <c r="B370">
        <f t="shared" si="18"/>
        <v>57</v>
      </c>
      <c r="C370" t="s">
        <v>116</v>
      </c>
      <c r="D370" t="s">
        <v>191</v>
      </c>
      <c r="E370" t="s">
        <v>141</v>
      </c>
      <c r="F370" t="s">
        <v>131</v>
      </c>
      <c r="G370" t="s">
        <v>144</v>
      </c>
      <c r="H370">
        <v>0.59720595399256704</v>
      </c>
    </row>
    <row r="371" spans="1:8" x14ac:dyDescent="0.2">
      <c r="A371" t="str">
        <f t="shared" si="17"/>
        <v>CNCELCROOM-Es1d1b1</v>
      </c>
      <c r="B371">
        <f t="shared" si="18"/>
        <v>58</v>
      </c>
      <c r="C371" t="s">
        <v>116</v>
      </c>
      <c r="D371" t="s">
        <v>192</v>
      </c>
      <c r="E371" t="s">
        <v>134</v>
      </c>
      <c r="F371" t="s">
        <v>131</v>
      </c>
      <c r="G371" t="s">
        <v>144</v>
      </c>
      <c r="H371">
        <v>0.61396175542450904</v>
      </c>
    </row>
    <row r="372" spans="1:8" x14ac:dyDescent="0.2">
      <c r="A372" t="str">
        <f t="shared" si="17"/>
        <v>CNCELCROOM-Es1d1b2</v>
      </c>
      <c r="B372">
        <f t="shared" si="18"/>
        <v>58</v>
      </c>
      <c r="C372" t="s">
        <v>116</v>
      </c>
      <c r="D372" t="s">
        <v>192</v>
      </c>
      <c r="E372" t="s">
        <v>135</v>
      </c>
      <c r="F372" t="s">
        <v>131</v>
      </c>
      <c r="G372" t="s">
        <v>144</v>
      </c>
      <c r="H372">
        <v>0.96798802092640601</v>
      </c>
    </row>
    <row r="373" spans="1:8" x14ac:dyDescent="0.2">
      <c r="A373" t="str">
        <f t="shared" si="17"/>
        <v>CNCELCROOM-Es1d1b3</v>
      </c>
      <c r="B373">
        <f t="shared" si="18"/>
        <v>58</v>
      </c>
      <c r="C373" t="s">
        <v>116</v>
      </c>
      <c r="D373" t="s">
        <v>192</v>
      </c>
      <c r="E373" t="s">
        <v>136</v>
      </c>
      <c r="F373" t="s">
        <v>131</v>
      </c>
      <c r="G373" t="s">
        <v>145</v>
      </c>
      <c r="H373">
        <v>1</v>
      </c>
    </row>
    <row r="374" spans="1:8" x14ac:dyDescent="0.2">
      <c r="A374" t="str">
        <f t="shared" si="17"/>
        <v>CNCELCROOM-Es2d1b1</v>
      </c>
      <c r="B374">
        <f t="shared" si="18"/>
        <v>58</v>
      </c>
      <c r="C374" t="s">
        <v>116</v>
      </c>
      <c r="D374" t="s">
        <v>192</v>
      </c>
      <c r="E374" t="s">
        <v>137</v>
      </c>
      <c r="F374" t="s">
        <v>131</v>
      </c>
      <c r="G374" t="s">
        <v>144</v>
      </c>
      <c r="H374">
        <v>0.51515959687590895</v>
      </c>
    </row>
    <row r="375" spans="1:8" x14ac:dyDescent="0.2">
      <c r="A375" t="str">
        <f t="shared" si="17"/>
        <v>CNCELCROOM-Es2d1b2</v>
      </c>
      <c r="B375">
        <f t="shared" si="18"/>
        <v>58</v>
      </c>
      <c r="C375" t="s">
        <v>116</v>
      </c>
      <c r="D375" t="s">
        <v>192</v>
      </c>
      <c r="E375" t="s">
        <v>138</v>
      </c>
      <c r="F375" t="s">
        <v>131</v>
      </c>
      <c r="G375" t="s">
        <v>144</v>
      </c>
      <c r="H375">
        <v>0.53967544063586603</v>
      </c>
    </row>
    <row r="376" spans="1:8" x14ac:dyDescent="0.2">
      <c r="A376" t="str">
        <f t="shared" si="17"/>
        <v>CNCELCROOM-Es2d1b3</v>
      </c>
      <c r="B376">
        <f t="shared" si="18"/>
        <v>58</v>
      </c>
      <c r="C376" t="s">
        <v>116</v>
      </c>
      <c r="D376" t="s">
        <v>192</v>
      </c>
      <c r="E376" t="s">
        <v>139</v>
      </c>
      <c r="F376" t="s">
        <v>131</v>
      </c>
      <c r="G376" t="s">
        <v>144</v>
      </c>
      <c r="H376">
        <v>0.92945400799656297</v>
      </c>
    </row>
    <row r="377" spans="1:8" x14ac:dyDescent="0.2">
      <c r="A377" t="str">
        <f t="shared" si="17"/>
        <v>CNCELCROOM-Es2d1b4</v>
      </c>
      <c r="B377">
        <f t="shared" si="18"/>
        <v>58</v>
      </c>
      <c r="C377" t="s">
        <v>116</v>
      </c>
      <c r="D377" t="s">
        <v>192</v>
      </c>
      <c r="E377" t="s">
        <v>140</v>
      </c>
      <c r="F377" t="s">
        <v>131</v>
      </c>
      <c r="G377" t="s">
        <v>144</v>
      </c>
      <c r="H377">
        <v>0.91743735315041197</v>
      </c>
    </row>
    <row r="378" spans="1:8" x14ac:dyDescent="0.2">
      <c r="A378" t="str">
        <f t="shared" si="17"/>
        <v>CNCELCROOM-Es2d1b5</v>
      </c>
      <c r="B378">
        <f t="shared" si="18"/>
        <v>58</v>
      </c>
      <c r="C378" t="s">
        <v>116</v>
      </c>
      <c r="D378" t="s">
        <v>192</v>
      </c>
      <c r="E378" t="s">
        <v>141</v>
      </c>
      <c r="F378" t="s">
        <v>131</v>
      </c>
      <c r="G378" t="s">
        <v>144</v>
      </c>
      <c r="H378">
        <v>0.59720595399256704</v>
      </c>
    </row>
    <row r="379" spans="1:8" x14ac:dyDescent="0.2">
      <c r="A379" t="str">
        <f t="shared" si="17"/>
        <v>CNCELCCEN-Ns1d1b1</v>
      </c>
      <c r="B379">
        <f t="shared" si="18"/>
        <v>59</v>
      </c>
      <c r="C379" t="s">
        <v>116</v>
      </c>
      <c r="D379" t="s">
        <v>193</v>
      </c>
      <c r="E379" t="s">
        <v>134</v>
      </c>
      <c r="F379" t="s">
        <v>131</v>
      </c>
      <c r="G379" t="s">
        <v>144</v>
      </c>
      <c r="H379">
        <v>0.61396175542450904</v>
      </c>
    </row>
    <row r="380" spans="1:8" x14ac:dyDescent="0.2">
      <c r="A380" t="str">
        <f t="shared" si="17"/>
        <v>CNCELCCEN-Ns1d1b2</v>
      </c>
      <c r="B380">
        <f t="shared" si="18"/>
        <v>59</v>
      </c>
      <c r="C380" t="s">
        <v>116</v>
      </c>
      <c r="D380" t="s">
        <v>193</v>
      </c>
      <c r="E380" t="s">
        <v>135</v>
      </c>
      <c r="F380" t="s">
        <v>131</v>
      </c>
      <c r="G380" t="s">
        <v>144</v>
      </c>
      <c r="H380">
        <v>0.96798802092640601</v>
      </c>
    </row>
    <row r="381" spans="1:8" x14ac:dyDescent="0.2">
      <c r="A381" t="str">
        <f t="shared" si="17"/>
        <v>CNCELCCEN-Ns1d1b3</v>
      </c>
      <c r="B381">
        <f t="shared" si="18"/>
        <v>59</v>
      </c>
      <c r="C381" t="s">
        <v>116</v>
      </c>
      <c r="D381" t="s">
        <v>193</v>
      </c>
      <c r="E381" t="s">
        <v>136</v>
      </c>
      <c r="F381" t="s">
        <v>131</v>
      </c>
      <c r="G381" t="s">
        <v>145</v>
      </c>
      <c r="H381">
        <v>1</v>
      </c>
    </row>
    <row r="382" spans="1:8" x14ac:dyDescent="0.2">
      <c r="A382" t="str">
        <f t="shared" si="17"/>
        <v>CNCELCCEN-Ns2d1b1</v>
      </c>
      <c r="B382">
        <f t="shared" si="18"/>
        <v>59</v>
      </c>
      <c r="C382" t="s">
        <v>116</v>
      </c>
      <c r="D382" t="s">
        <v>193</v>
      </c>
      <c r="E382" t="s">
        <v>137</v>
      </c>
      <c r="F382" t="s">
        <v>131</v>
      </c>
      <c r="G382" t="s">
        <v>144</v>
      </c>
      <c r="H382">
        <v>0.51515959687590895</v>
      </c>
    </row>
    <row r="383" spans="1:8" x14ac:dyDescent="0.2">
      <c r="A383" t="str">
        <f t="shared" si="17"/>
        <v>CNCELCCEN-Ns2d1b2</v>
      </c>
      <c r="B383">
        <f t="shared" si="18"/>
        <v>59</v>
      </c>
      <c r="C383" t="s">
        <v>116</v>
      </c>
      <c r="D383" t="s">
        <v>193</v>
      </c>
      <c r="E383" t="s">
        <v>138</v>
      </c>
      <c r="F383" t="s">
        <v>131</v>
      </c>
      <c r="G383" t="s">
        <v>144</v>
      </c>
      <c r="H383">
        <v>0.53967544063586603</v>
      </c>
    </row>
    <row r="384" spans="1:8" x14ac:dyDescent="0.2">
      <c r="A384" t="str">
        <f t="shared" si="17"/>
        <v>CNCELCCEN-Ns2d1b3</v>
      </c>
      <c r="B384">
        <f t="shared" si="18"/>
        <v>59</v>
      </c>
      <c r="C384" t="s">
        <v>116</v>
      </c>
      <c r="D384" t="s">
        <v>193</v>
      </c>
      <c r="E384" t="s">
        <v>139</v>
      </c>
      <c r="F384" t="s">
        <v>131</v>
      </c>
      <c r="G384" t="s">
        <v>144</v>
      </c>
      <c r="H384">
        <v>0.92945400799656297</v>
      </c>
    </row>
    <row r="385" spans="1:8" x14ac:dyDescent="0.2">
      <c r="A385" t="str">
        <f t="shared" si="17"/>
        <v>CNCELCCEN-Ns2d1b4</v>
      </c>
      <c r="B385">
        <f t="shared" si="18"/>
        <v>59</v>
      </c>
      <c r="C385" t="s">
        <v>116</v>
      </c>
      <c r="D385" t="s">
        <v>193</v>
      </c>
      <c r="E385" t="s">
        <v>140</v>
      </c>
      <c r="F385" t="s">
        <v>131</v>
      </c>
      <c r="G385" t="s">
        <v>144</v>
      </c>
      <c r="H385">
        <v>0.91743735315041197</v>
      </c>
    </row>
    <row r="386" spans="1:8" x14ac:dyDescent="0.2">
      <c r="A386" t="str">
        <f t="shared" si="17"/>
        <v>CNCELCCEN-Ns2d1b5</v>
      </c>
      <c r="B386">
        <f t="shared" si="18"/>
        <v>59</v>
      </c>
      <c r="C386" t="s">
        <v>116</v>
      </c>
      <c r="D386" t="s">
        <v>193</v>
      </c>
      <c r="E386" t="s">
        <v>141</v>
      </c>
      <c r="F386" t="s">
        <v>131</v>
      </c>
      <c r="G386" t="s">
        <v>144</v>
      </c>
      <c r="H386">
        <v>0.59720595399256704</v>
      </c>
    </row>
    <row r="387" spans="1:8" x14ac:dyDescent="0.2">
      <c r="A387" t="str">
        <f t="shared" si="17"/>
        <v>CNCELCHP-Ns1d1b1</v>
      </c>
      <c r="B387">
        <f t="shared" si="18"/>
        <v>60</v>
      </c>
      <c r="C387" t="s">
        <v>116</v>
      </c>
      <c r="D387" t="s">
        <v>194</v>
      </c>
      <c r="E387" t="s">
        <v>134</v>
      </c>
      <c r="F387" t="s">
        <v>131</v>
      </c>
      <c r="G387" t="s">
        <v>144</v>
      </c>
      <c r="H387">
        <v>0.61396175542450904</v>
      </c>
    </row>
    <row r="388" spans="1:8" x14ac:dyDescent="0.2">
      <c r="A388" t="str">
        <f t="shared" ref="A388:A451" si="19">D388&amp;E388</f>
        <v>CNCELCHP-Ns1d1b2</v>
      </c>
      <c r="B388">
        <f t="shared" ref="B388:B451" si="20">MATCH(D388,$M$3:$M$118,0)</f>
        <v>60</v>
      </c>
      <c r="C388" t="s">
        <v>116</v>
      </c>
      <c r="D388" t="s">
        <v>194</v>
      </c>
      <c r="E388" t="s">
        <v>135</v>
      </c>
      <c r="F388" t="s">
        <v>131</v>
      </c>
      <c r="G388" t="s">
        <v>144</v>
      </c>
      <c r="H388">
        <v>0.96798802092640601</v>
      </c>
    </row>
    <row r="389" spans="1:8" x14ac:dyDescent="0.2">
      <c r="A389" t="str">
        <f t="shared" si="19"/>
        <v>CNCELCHP-Ns1d1b3</v>
      </c>
      <c r="B389">
        <f t="shared" si="20"/>
        <v>60</v>
      </c>
      <c r="C389" t="s">
        <v>116</v>
      </c>
      <c r="D389" t="s">
        <v>194</v>
      </c>
      <c r="E389" t="s">
        <v>136</v>
      </c>
      <c r="F389" t="s">
        <v>131</v>
      </c>
      <c r="G389" t="s">
        <v>145</v>
      </c>
      <c r="H389">
        <v>1</v>
      </c>
    </row>
    <row r="390" spans="1:8" x14ac:dyDescent="0.2">
      <c r="A390" t="str">
        <f t="shared" si="19"/>
        <v>CNCELCHP-Ns2d1b1</v>
      </c>
      <c r="B390">
        <f t="shared" si="20"/>
        <v>60</v>
      </c>
      <c r="C390" t="s">
        <v>116</v>
      </c>
      <c r="D390" t="s">
        <v>194</v>
      </c>
      <c r="E390" t="s">
        <v>137</v>
      </c>
      <c r="F390" t="s">
        <v>131</v>
      </c>
      <c r="G390" t="s">
        <v>144</v>
      </c>
      <c r="H390">
        <v>0.51515959687590895</v>
      </c>
    </row>
    <row r="391" spans="1:8" x14ac:dyDescent="0.2">
      <c r="A391" t="str">
        <f t="shared" si="19"/>
        <v>CNCELCHP-Ns2d1b2</v>
      </c>
      <c r="B391">
        <f t="shared" si="20"/>
        <v>60</v>
      </c>
      <c r="C391" t="s">
        <v>116</v>
      </c>
      <c r="D391" t="s">
        <v>194</v>
      </c>
      <c r="E391" t="s">
        <v>138</v>
      </c>
      <c r="F391" t="s">
        <v>131</v>
      </c>
      <c r="G391" t="s">
        <v>144</v>
      </c>
      <c r="H391">
        <v>0.53967544063586603</v>
      </c>
    </row>
    <row r="392" spans="1:8" x14ac:dyDescent="0.2">
      <c r="A392" t="str">
        <f t="shared" si="19"/>
        <v>CNCELCHP-Ns2d1b3</v>
      </c>
      <c r="B392">
        <f t="shared" si="20"/>
        <v>60</v>
      </c>
      <c r="C392" t="s">
        <v>116</v>
      </c>
      <c r="D392" t="s">
        <v>194</v>
      </c>
      <c r="E392" t="s">
        <v>139</v>
      </c>
      <c r="F392" t="s">
        <v>131</v>
      </c>
      <c r="G392" t="s">
        <v>144</v>
      </c>
      <c r="H392">
        <v>0.92945400799656297</v>
      </c>
    </row>
    <row r="393" spans="1:8" x14ac:dyDescent="0.2">
      <c r="A393" t="str">
        <f t="shared" si="19"/>
        <v>CNCELCHP-Ns2d1b4</v>
      </c>
      <c r="B393">
        <f t="shared" si="20"/>
        <v>60</v>
      </c>
      <c r="C393" t="s">
        <v>116</v>
      </c>
      <c r="D393" t="s">
        <v>194</v>
      </c>
      <c r="E393" t="s">
        <v>140</v>
      </c>
      <c r="F393" t="s">
        <v>131</v>
      </c>
      <c r="G393" t="s">
        <v>144</v>
      </c>
      <c r="H393">
        <v>0.91743735315041197</v>
      </c>
    </row>
    <row r="394" spans="1:8" x14ac:dyDescent="0.2">
      <c r="A394" t="str">
        <f t="shared" si="19"/>
        <v>CNCELCHP-Ns2d1b5</v>
      </c>
      <c r="B394">
        <f t="shared" si="20"/>
        <v>60</v>
      </c>
      <c r="C394" t="s">
        <v>116</v>
      </c>
      <c r="D394" t="s">
        <v>194</v>
      </c>
      <c r="E394" t="s">
        <v>141</v>
      </c>
      <c r="F394" t="s">
        <v>131</v>
      </c>
      <c r="G394" t="s">
        <v>144</v>
      </c>
      <c r="H394">
        <v>0.59720595399256704</v>
      </c>
    </row>
    <row r="395" spans="1:8" x14ac:dyDescent="0.2">
      <c r="A395" t="str">
        <f t="shared" si="19"/>
        <v>CNHCOA-Es1d1b1</v>
      </c>
      <c r="B395">
        <f t="shared" si="20"/>
        <v>63</v>
      </c>
      <c r="C395" t="s">
        <v>116</v>
      </c>
      <c r="D395" t="s">
        <v>195</v>
      </c>
      <c r="E395" t="s">
        <v>134</v>
      </c>
      <c r="F395" t="s">
        <v>131</v>
      </c>
      <c r="G395" t="s">
        <v>144</v>
      </c>
      <c r="H395">
        <v>0.27114675937586502</v>
      </c>
    </row>
    <row r="396" spans="1:8" x14ac:dyDescent="0.2">
      <c r="A396" t="str">
        <f t="shared" si="19"/>
        <v>CNHCOA-Es1d1b2</v>
      </c>
      <c r="B396">
        <f t="shared" si="20"/>
        <v>63</v>
      </c>
      <c r="C396" t="s">
        <v>116</v>
      </c>
      <c r="D396" t="s">
        <v>195</v>
      </c>
      <c r="E396" t="s">
        <v>135</v>
      </c>
      <c r="F396" t="s">
        <v>131</v>
      </c>
      <c r="G396" t="s">
        <v>144</v>
      </c>
      <c r="H396">
        <v>0.42749754810297602</v>
      </c>
    </row>
    <row r="397" spans="1:8" x14ac:dyDescent="0.2">
      <c r="A397" t="str">
        <f t="shared" si="19"/>
        <v>CNHCOA-Es1d1b3</v>
      </c>
      <c r="B397">
        <f t="shared" si="20"/>
        <v>63</v>
      </c>
      <c r="C397" t="s">
        <v>116</v>
      </c>
      <c r="D397" t="s">
        <v>195</v>
      </c>
      <c r="E397" t="s">
        <v>136</v>
      </c>
      <c r="F397" t="s">
        <v>131</v>
      </c>
      <c r="G397" t="s">
        <v>144</v>
      </c>
      <c r="H397">
        <v>0.44165516644278402</v>
      </c>
    </row>
    <row r="398" spans="1:8" x14ac:dyDescent="0.2">
      <c r="A398" t="str">
        <f t="shared" si="19"/>
        <v>CNHCOA-Es2d1b1</v>
      </c>
      <c r="B398">
        <f t="shared" si="20"/>
        <v>63</v>
      </c>
      <c r="C398" t="s">
        <v>116</v>
      </c>
      <c r="D398" t="s">
        <v>195</v>
      </c>
      <c r="E398" t="s">
        <v>137</v>
      </c>
      <c r="F398" t="s">
        <v>131</v>
      </c>
      <c r="G398" t="s">
        <v>144</v>
      </c>
      <c r="H398">
        <v>0.55427854241877295</v>
      </c>
    </row>
    <row r="399" spans="1:8" x14ac:dyDescent="0.2">
      <c r="A399" t="str">
        <f t="shared" si="19"/>
        <v>CNHCOA-Es2d1b2</v>
      </c>
      <c r="B399">
        <f t="shared" si="20"/>
        <v>63</v>
      </c>
      <c r="C399" t="s">
        <v>116</v>
      </c>
      <c r="D399" t="s">
        <v>195</v>
      </c>
      <c r="E399" t="s">
        <v>138</v>
      </c>
      <c r="F399" t="s">
        <v>131</v>
      </c>
      <c r="G399" t="s">
        <v>144</v>
      </c>
      <c r="H399">
        <v>0.58053643953068601</v>
      </c>
    </row>
    <row r="400" spans="1:8" x14ac:dyDescent="0.2">
      <c r="A400" t="str">
        <f t="shared" si="19"/>
        <v>CNHCOA-Es2d1b3</v>
      </c>
      <c r="B400">
        <f t="shared" si="20"/>
        <v>63</v>
      </c>
      <c r="C400" t="s">
        <v>116</v>
      </c>
      <c r="D400" t="s">
        <v>195</v>
      </c>
      <c r="E400" t="s">
        <v>139</v>
      </c>
      <c r="F400" t="s">
        <v>131</v>
      </c>
      <c r="G400" t="s">
        <v>145</v>
      </c>
      <c r="H400">
        <v>1</v>
      </c>
    </row>
    <row r="401" spans="1:8" x14ac:dyDescent="0.2">
      <c r="A401" t="str">
        <f t="shared" si="19"/>
        <v>CNHCOA-Es2d1b4</v>
      </c>
      <c r="B401">
        <f t="shared" si="20"/>
        <v>63</v>
      </c>
      <c r="C401" t="s">
        <v>116</v>
      </c>
      <c r="D401" t="s">
        <v>195</v>
      </c>
      <c r="E401" t="s">
        <v>140</v>
      </c>
      <c r="F401" t="s">
        <v>131</v>
      </c>
      <c r="G401" t="s">
        <v>144</v>
      </c>
      <c r="H401">
        <v>0.98713898916967502</v>
      </c>
    </row>
    <row r="402" spans="1:8" x14ac:dyDescent="0.2">
      <c r="A402" t="str">
        <f t="shared" si="19"/>
        <v>CNHCOA-Es2d1b5</v>
      </c>
      <c r="B402">
        <f t="shared" si="20"/>
        <v>63</v>
      </c>
      <c r="C402" t="s">
        <v>116</v>
      </c>
      <c r="D402" t="s">
        <v>195</v>
      </c>
      <c r="E402" t="s">
        <v>141</v>
      </c>
      <c r="F402" t="s">
        <v>131</v>
      </c>
      <c r="G402" t="s">
        <v>144</v>
      </c>
      <c r="H402">
        <v>0.64262748194945896</v>
      </c>
    </row>
    <row r="403" spans="1:8" x14ac:dyDescent="0.2">
      <c r="A403" t="str">
        <f t="shared" si="19"/>
        <v>CNHELC-Es1d1b1</v>
      </c>
      <c r="B403">
        <f t="shared" si="20"/>
        <v>64</v>
      </c>
      <c r="C403" t="s">
        <v>116</v>
      </c>
      <c r="D403" t="s">
        <v>196</v>
      </c>
      <c r="E403" t="s">
        <v>134</v>
      </c>
      <c r="F403" t="s">
        <v>131</v>
      </c>
      <c r="G403" t="s">
        <v>144</v>
      </c>
      <c r="H403">
        <v>0.27114675937586502</v>
      </c>
    </row>
    <row r="404" spans="1:8" x14ac:dyDescent="0.2">
      <c r="A404" t="str">
        <f t="shared" si="19"/>
        <v>CNHELC-Es1d1b2</v>
      </c>
      <c r="B404">
        <f t="shared" si="20"/>
        <v>64</v>
      </c>
      <c r="C404" t="s">
        <v>116</v>
      </c>
      <c r="D404" t="s">
        <v>196</v>
      </c>
      <c r="E404" t="s">
        <v>135</v>
      </c>
      <c r="F404" t="s">
        <v>131</v>
      </c>
      <c r="G404" t="s">
        <v>144</v>
      </c>
      <c r="H404">
        <v>0.42749754810297602</v>
      </c>
    </row>
    <row r="405" spans="1:8" x14ac:dyDescent="0.2">
      <c r="A405" t="str">
        <f t="shared" si="19"/>
        <v>CNHELC-Es1d1b3</v>
      </c>
      <c r="B405">
        <f t="shared" si="20"/>
        <v>64</v>
      </c>
      <c r="C405" t="s">
        <v>116</v>
      </c>
      <c r="D405" t="s">
        <v>196</v>
      </c>
      <c r="E405" t="s">
        <v>136</v>
      </c>
      <c r="F405" t="s">
        <v>131</v>
      </c>
      <c r="G405" t="s">
        <v>144</v>
      </c>
      <c r="H405">
        <v>0.44165516644278402</v>
      </c>
    </row>
    <row r="406" spans="1:8" x14ac:dyDescent="0.2">
      <c r="A406" t="str">
        <f t="shared" si="19"/>
        <v>CNHELC-Es2d1b1</v>
      </c>
      <c r="B406">
        <f t="shared" si="20"/>
        <v>64</v>
      </c>
      <c r="C406" t="s">
        <v>116</v>
      </c>
      <c r="D406" t="s">
        <v>196</v>
      </c>
      <c r="E406" t="s">
        <v>137</v>
      </c>
      <c r="F406" t="s">
        <v>131</v>
      </c>
      <c r="G406" t="s">
        <v>144</v>
      </c>
      <c r="H406">
        <v>0.55427854241877295</v>
      </c>
    </row>
    <row r="407" spans="1:8" x14ac:dyDescent="0.2">
      <c r="A407" t="str">
        <f t="shared" si="19"/>
        <v>CNHELC-Es2d1b2</v>
      </c>
      <c r="B407">
        <f t="shared" si="20"/>
        <v>64</v>
      </c>
      <c r="C407" t="s">
        <v>116</v>
      </c>
      <c r="D407" t="s">
        <v>196</v>
      </c>
      <c r="E407" t="s">
        <v>138</v>
      </c>
      <c r="F407" t="s">
        <v>131</v>
      </c>
      <c r="G407" t="s">
        <v>144</v>
      </c>
      <c r="H407">
        <v>0.58053643953068601</v>
      </c>
    </row>
    <row r="408" spans="1:8" x14ac:dyDescent="0.2">
      <c r="A408" t="str">
        <f t="shared" si="19"/>
        <v>CNHELC-Es2d1b3</v>
      </c>
      <c r="B408">
        <f t="shared" si="20"/>
        <v>64</v>
      </c>
      <c r="C408" t="s">
        <v>116</v>
      </c>
      <c r="D408" t="s">
        <v>196</v>
      </c>
      <c r="E408" t="s">
        <v>139</v>
      </c>
      <c r="F408" t="s">
        <v>131</v>
      </c>
      <c r="G408" t="s">
        <v>145</v>
      </c>
      <c r="H408">
        <v>1</v>
      </c>
    </row>
    <row r="409" spans="1:8" x14ac:dyDescent="0.2">
      <c r="A409" t="str">
        <f t="shared" si="19"/>
        <v>CNHELC-Es2d1b4</v>
      </c>
      <c r="B409">
        <f t="shared" si="20"/>
        <v>64</v>
      </c>
      <c r="C409" t="s">
        <v>116</v>
      </c>
      <c r="D409" t="s">
        <v>196</v>
      </c>
      <c r="E409" t="s">
        <v>140</v>
      </c>
      <c r="F409" t="s">
        <v>131</v>
      </c>
      <c r="G409" t="s">
        <v>144</v>
      </c>
      <c r="H409">
        <v>0.98713898916967502</v>
      </c>
    </row>
    <row r="410" spans="1:8" x14ac:dyDescent="0.2">
      <c r="A410" t="str">
        <f t="shared" si="19"/>
        <v>CNHELC-Es2d1b5</v>
      </c>
      <c r="B410">
        <f t="shared" si="20"/>
        <v>64</v>
      </c>
      <c r="C410" t="s">
        <v>116</v>
      </c>
      <c r="D410" t="s">
        <v>196</v>
      </c>
      <c r="E410" t="s">
        <v>141</v>
      </c>
      <c r="F410" t="s">
        <v>131</v>
      </c>
      <c r="G410" t="s">
        <v>144</v>
      </c>
      <c r="H410">
        <v>0.64262748194945896</v>
      </c>
    </row>
    <row r="411" spans="1:8" x14ac:dyDescent="0.2">
      <c r="A411" t="str">
        <f t="shared" si="19"/>
        <v>CNHGAS-Es1d1b1</v>
      </c>
      <c r="B411">
        <f t="shared" si="20"/>
        <v>65</v>
      </c>
      <c r="C411" t="s">
        <v>116</v>
      </c>
      <c r="D411" t="s">
        <v>197</v>
      </c>
      <c r="E411" t="s">
        <v>134</v>
      </c>
      <c r="F411" t="s">
        <v>131</v>
      </c>
      <c r="G411" t="s">
        <v>144</v>
      </c>
      <c r="H411">
        <v>0.27114675937586502</v>
      </c>
    </row>
    <row r="412" spans="1:8" x14ac:dyDescent="0.2">
      <c r="A412" t="str">
        <f t="shared" si="19"/>
        <v>CNHGAS-Es1d1b2</v>
      </c>
      <c r="B412">
        <f t="shared" si="20"/>
        <v>65</v>
      </c>
      <c r="C412" t="s">
        <v>116</v>
      </c>
      <c r="D412" t="s">
        <v>197</v>
      </c>
      <c r="E412" t="s">
        <v>135</v>
      </c>
      <c r="F412" t="s">
        <v>131</v>
      </c>
      <c r="G412" t="s">
        <v>144</v>
      </c>
      <c r="H412">
        <v>0.42749754810297602</v>
      </c>
    </row>
    <row r="413" spans="1:8" x14ac:dyDescent="0.2">
      <c r="A413" t="str">
        <f t="shared" si="19"/>
        <v>CNHGAS-Es1d1b3</v>
      </c>
      <c r="B413">
        <f t="shared" si="20"/>
        <v>65</v>
      </c>
      <c r="C413" t="s">
        <v>116</v>
      </c>
      <c r="D413" t="s">
        <v>197</v>
      </c>
      <c r="E413" t="s">
        <v>136</v>
      </c>
      <c r="F413" t="s">
        <v>131</v>
      </c>
      <c r="G413" t="s">
        <v>144</v>
      </c>
      <c r="H413">
        <v>0.44165516644278402</v>
      </c>
    </row>
    <row r="414" spans="1:8" x14ac:dyDescent="0.2">
      <c r="A414" t="str">
        <f t="shared" si="19"/>
        <v>CNHGAS-Es2d1b1</v>
      </c>
      <c r="B414">
        <f t="shared" si="20"/>
        <v>65</v>
      </c>
      <c r="C414" t="s">
        <v>116</v>
      </c>
      <c r="D414" t="s">
        <v>197</v>
      </c>
      <c r="E414" t="s">
        <v>137</v>
      </c>
      <c r="F414" t="s">
        <v>131</v>
      </c>
      <c r="G414" t="s">
        <v>144</v>
      </c>
      <c r="H414">
        <v>0.55427854241877295</v>
      </c>
    </row>
    <row r="415" spans="1:8" x14ac:dyDescent="0.2">
      <c r="A415" t="str">
        <f t="shared" si="19"/>
        <v>CNHGAS-Es2d1b2</v>
      </c>
      <c r="B415">
        <f t="shared" si="20"/>
        <v>65</v>
      </c>
      <c r="C415" t="s">
        <v>116</v>
      </c>
      <c r="D415" t="s">
        <v>197</v>
      </c>
      <c r="E415" t="s">
        <v>138</v>
      </c>
      <c r="F415" t="s">
        <v>131</v>
      </c>
      <c r="G415" t="s">
        <v>144</v>
      </c>
      <c r="H415">
        <v>0.58053643953068601</v>
      </c>
    </row>
    <row r="416" spans="1:8" x14ac:dyDescent="0.2">
      <c r="A416" t="str">
        <f t="shared" si="19"/>
        <v>CNHGAS-Es2d1b3</v>
      </c>
      <c r="B416">
        <f t="shared" si="20"/>
        <v>65</v>
      </c>
      <c r="C416" t="s">
        <v>116</v>
      </c>
      <c r="D416" t="s">
        <v>197</v>
      </c>
      <c r="E416" t="s">
        <v>139</v>
      </c>
      <c r="F416" t="s">
        <v>131</v>
      </c>
      <c r="G416" t="s">
        <v>145</v>
      </c>
      <c r="H416">
        <v>1</v>
      </c>
    </row>
    <row r="417" spans="1:8" x14ac:dyDescent="0.2">
      <c r="A417" t="str">
        <f t="shared" si="19"/>
        <v>CNHGAS-Es2d1b4</v>
      </c>
      <c r="B417">
        <f t="shared" si="20"/>
        <v>65</v>
      </c>
      <c r="C417" t="s">
        <v>116</v>
      </c>
      <c r="D417" t="s">
        <v>197</v>
      </c>
      <c r="E417" t="s">
        <v>140</v>
      </c>
      <c r="F417" t="s">
        <v>131</v>
      </c>
      <c r="G417" t="s">
        <v>144</v>
      </c>
      <c r="H417">
        <v>0.98713898916967502</v>
      </c>
    </row>
    <row r="418" spans="1:8" x14ac:dyDescent="0.2">
      <c r="A418" t="str">
        <f t="shared" si="19"/>
        <v>CNHGAS-Es2d1b5</v>
      </c>
      <c r="B418">
        <f t="shared" si="20"/>
        <v>65</v>
      </c>
      <c r="C418" t="s">
        <v>116</v>
      </c>
      <c r="D418" t="s">
        <v>197</v>
      </c>
      <c r="E418" t="s">
        <v>141</v>
      </c>
      <c r="F418" t="s">
        <v>131</v>
      </c>
      <c r="G418" t="s">
        <v>144</v>
      </c>
      <c r="H418">
        <v>0.64262748194945896</v>
      </c>
    </row>
    <row r="419" spans="1:8" x14ac:dyDescent="0.2">
      <c r="A419" t="str">
        <f t="shared" si="19"/>
        <v>CNHELC-Ns1d1b1</v>
      </c>
      <c r="B419">
        <f t="shared" si="20"/>
        <v>66</v>
      </c>
      <c r="C419" t="s">
        <v>116</v>
      </c>
      <c r="D419" t="s">
        <v>198</v>
      </c>
      <c r="E419" t="s">
        <v>134</v>
      </c>
      <c r="F419" t="s">
        <v>131</v>
      </c>
      <c r="G419" t="s">
        <v>144</v>
      </c>
      <c r="H419">
        <v>0.27114675937586502</v>
      </c>
    </row>
    <row r="420" spans="1:8" x14ac:dyDescent="0.2">
      <c r="A420" t="str">
        <f t="shared" si="19"/>
        <v>CNHELC-Ns1d1b2</v>
      </c>
      <c r="B420">
        <f t="shared" si="20"/>
        <v>66</v>
      </c>
      <c r="C420" t="s">
        <v>116</v>
      </c>
      <c r="D420" t="s">
        <v>198</v>
      </c>
      <c r="E420" t="s">
        <v>135</v>
      </c>
      <c r="F420" t="s">
        <v>131</v>
      </c>
      <c r="G420" t="s">
        <v>144</v>
      </c>
      <c r="H420">
        <v>0.42749754810297602</v>
      </c>
    </row>
    <row r="421" spans="1:8" x14ac:dyDescent="0.2">
      <c r="A421" t="str">
        <f t="shared" si="19"/>
        <v>CNHELC-Ns1d1b3</v>
      </c>
      <c r="B421">
        <f t="shared" si="20"/>
        <v>66</v>
      </c>
      <c r="C421" t="s">
        <v>116</v>
      </c>
      <c r="D421" t="s">
        <v>198</v>
      </c>
      <c r="E421" t="s">
        <v>136</v>
      </c>
      <c r="F421" t="s">
        <v>131</v>
      </c>
      <c r="G421" t="s">
        <v>144</v>
      </c>
      <c r="H421">
        <v>0.44165516644278402</v>
      </c>
    </row>
    <row r="422" spans="1:8" x14ac:dyDescent="0.2">
      <c r="A422" t="str">
        <f t="shared" si="19"/>
        <v>CNHELC-Ns2d1b1</v>
      </c>
      <c r="B422">
        <f t="shared" si="20"/>
        <v>66</v>
      </c>
      <c r="C422" t="s">
        <v>116</v>
      </c>
      <c r="D422" t="s">
        <v>198</v>
      </c>
      <c r="E422" t="s">
        <v>137</v>
      </c>
      <c r="F422" t="s">
        <v>131</v>
      </c>
      <c r="G422" t="s">
        <v>144</v>
      </c>
      <c r="H422">
        <v>0.55427854241877295</v>
      </c>
    </row>
    <row r="423" spans="1:8" x14ac:dyDescent="0.2">
      <c r="A423" t="str">
        <f t="shared" si="19"/>
        <v>CNHELC-Ns2d1b2</v>
      </c>
      <c r="B423">
        <f t="shared" si="20"/>
        <v>66</v>
      </c>
      <c r="C423" t="s">
        <v>116</v>
      </c>
      <c r="D423" t="s">
        <v>198</v>
      </c>
      <c r="E423" t="s">
        <v>138</v>
      </c>
      <c r="F423" t="s">
        <v>131</v>
      </c>
      <c r="G423" t="s">
        <v>144</v>
      </c>
      <c r="H423">
        <v>0.58053643953068601</v>
      </c>
    </row>
    <row r="424" spans="1:8" x14ac:dyDescent="0.2">
      <c r="A424" t="str">
        <f t="shared" si="19"/>
        <v>CNHELC-Ns2d1b3</v>
      </c>
      <c r="B424">
        <f t="shared" si="20"/>
        <v>66</v>
      </c>
      <c r="C424" t="s">
        <v>116</v>
      </c>
      <c r="D424" t="s">
        <v>198</v>
      </c>
      <c r="E424" t="s">
        <v>139</v>
      </c>
      <c r="F424" t="s">
        <v>131</v>
      </c>
      <c r="G424" t="s">
        <v>145</v>
      </c>
      <c r="H424">
        <v>1</v>
      </c>
    </row>
    <row r="425" spans="1:8" x14ac:dyDescent="0.2">
      <c r="A425" t="str">
        <f t="shared" si="19"/>
        <v>CNHELC-Ns2d1b4</v>
      </c>
      <c r="B425">
        <f t="shared" si="20"/>
        <v>66</v>
      </c>
      <c r="C425" t="s">
        <v>116</v>
      </c>
      <c r="D425" t="s">
        <v>198</v>
      </c>
      <c r="E425" t="s">
        <v>140</v>
      </c>
      <c r="F425" t="s">
        <v>131</v>
      </c>
      <c r="G425" t="s">
        <v>144</v>
      </c>
      <c r="H425">
        <v>0.98713898916967502</v>
      </c>
    </row>
    <row r="426" spans="1:8" x14ac:dyDescent="0.2">
      <c r="A426" t="str">
        <f t="shared" si="19"/>
        <v>CNHELC-Ns2d1b5</v>
      </c>
      <c r="B426">
        <f t="shared" si="20"/>
        <v>66</v>
      </c>
      <c r="C426" t="s">
        <v>116</v>
      </c>
      <c r="D426" t="s">
        <v>198</v>
      </c>
      <c r="E426" t="s">
        <v>141</v>
      </c>
      <c r="F426" t="s">
        <v>131</v>
      </c>
      <c r="G426" t="s">
        <v>144</v>
      </c>
      <c r="H426">
        <v>0.64262748194945896</v>
      </c>
    </row>
    <row r="427" spans="1:8" x14ac:dyDescent="0.2">
      <c r="A427" t="str">
        <f t="shared" si="19"/>
        <v>CNHGAS-Ns1d1b1</v>
      </c>
      <c r="B427">
        <f t="shared" si="20"/>
        <v>67</v>
      </c>
      <c r="C427" t="s">
        <v>116</v>
      </c>
      <c r="D427" t="s">
        <v>199</v>
      </c>
      <c r="E427" t="s">
        <v>134</v>
      </c>
      <c r="F427" t="s">
        <v>131</v>
      </c>
      <c r="G427" t="s">
        <v>144</v>
      </c>
      <c r="H427">
        <v>0.27114675937586502</v>
      </c>
    </row>
    <row r="428" spans="1:8" x14ac:dyDescent="0.2">
      <c r="A428" t="str">
        <f t="shared" si="19"/>
        <v>CNHGAS-Ns1d1b2</v>
      </c>
      <c r="B428">
        <f t="shared" si="20"/>
        <v>67</v>
      </c>
      <c r="C428" t="s">
        <v>116</v>
      </c>
      <c r="D428" t="s">
        <v>199</v>
      </c>
      <c r="E428" t="s">
        <v>135</v>
      </c>
      <c r="F428" t="s">
        <v>131</v>
      </c>
      <c r="G428" t="s">
        <v>144</v>
      </c>
      <c r="H428">
        <v>0.42749754810297602</v>
      </c>
    </row>
    <row r="429" spans="1:8" x14ac:dyDescent="0.2">
      <c r="A429" t="str">
        <f t="shared" si="19"/>
        <v>CNHGAS-Ns1d1b3</v>
      </c>
      <c r="B429">
        <f t="shared" si="20"/>
        <v>67</v>
      </c>
      <c r="C429" t="s">
        <v>116</v>
      </c>
      <c r="D429" t="s">
        <v>199</v>
      </c>
      <c r="E429" t="s">
        <v>136</v>
      </c>
      <c r="F429" t="s">
        <v>131</v>
      </c>
      <c r="G429" t="s">
        <v>144</v>
      </c>
      <c r="H429">
        <v>0.44165516644278402</v>
      </c>
    </row>
    <row r="430" spans="1:8" x14ac:dyDescent="0.2">
      <c r="A430" t="str">
        <f t="shared" si="19"/>
        <v>CNHGAS-Ns2d1b1</v>
      </c>
      <c r="B430">
        <f t="shared" si="20"/>
        <v>67</v>
      </c>
      <c r="C430" t="s">
        <v>116</v>
      </c>
      <c r="D430" t="s">
        <v>199</v>
      </c>
      <c r="E430" t="s">
        <v>137</v>
      </c>
      <c r="F430" t="s">
        <v>131</v>
      </c>
      <c r="G430" t="s">
        <v>144</v>
      </c>
      <c r="H430">
        <v>0.55427854241877295</v>
      </c>
    </row>
    <row r="431" spans="1:8" x14ac:dyDescent="0.2">
      <c r="A431" t="str">
        <f t="shared" si="19"/>
        <v>CNHGAS-Ns2d1b2</v>
      </c>
      <c r="B431">
        <f t="shared" si="20"/>
        <v>67</v>
      </c>
      <c r="C431" t="s">
        <v>116</v>
      </c>
      <c r="D431" t="s">
        <v>199</v>
      </c>
      <c r="E431" t="s">
        <v>138</v>
      </c>
      <c r="F431" t="s">
        <v>131</v>
      </c>
      <c r="G431" t="s">
        <v>144</v>
      </c>
      <c r="H431">
        <v>0.58053643953068601</v>
      </c>
    </row>
    <row r="432" spans="1:8" x14ac:dyDescent="0.2">
      <c r="A432" t="str">
        <f t="shared" si="19"/>
        <v>CNHGAS-Ns2d1b3</v>
      </c>
      <c r="B432">
        <f t="shared" si="20"/>
        <v>67</v>
      </c>
      <c r="C432" t="s">
        <v>116</v>
      </c>
      <c r="D432" t="s">
        <v>199</v>
      </c>
      <c r="E432" t="s">
        <v>139</v>
      </c>
      <c r="F432" t="s">
        <v>131</v>
      </c>
      <c r="G432" t="s">
        <v>145</v>
      </c>
      <c r="H432">
        <v>1</v>
      </c>
    </row>
    <row r="433" spans="1:8" x14ac:dyDescent="0.2">
      <c r="A433" t="str">
        <f t="shared" si="19"/>
        <v>CNHGAS-Ns2d1b4</v>
      </c>
      <c r="B433">
        <f t="shared" si="20"/>
        <v>67</v>
      </c>
      <c r="C433" t="s">
        <v>116</v>
      </c>
      <c r="D433" t="s">
        <v>199</v>
      </c>
      <c r="E433" t="s">
        <v>140</v>
      </c>
      <c r="F433" t="s">
        <v>131</v>
      </c>
      <c r="G433" t="s">
        <v>144</v>
      </c>
      <c r="H433">
        <v>0.98713898916967502</v>
      </c>
    </row>
    <row r="434" spans="1:8" x14ac:dyDescent="0.2">
      <c r="A434" t="str">
        <f t="shared" si="19"/>
        <v>CNHGAS-Ns2d1b5</v>
      </c>
      <c r="B434">
        <f t="shared" si="20"/>
        <v>67</v>
      </c>
      <c r="C434" t="s">
        <v>116</v>
      </c>
      <c r="D434" t="s">
        <v>199</v>
      </c>
      <c r="E434" t="s">
        <v>141</v>
      </c>
      <c r="F434" t="s">
        <v>131</v>
      </c>
      <c r="G434" t="s">
        <v>144</v>
      </c>
      <c r="H434">
        <v>0.64262748194945896</v>
      </c>
    </row>
    <row r="435" spans="1:8" x14ac:dyDescent="0.2">
      <c r="A435" t="str">
        <f t="shared" si="19"/>
        <v>CNKOLP-Es1d1b1</v>
      </c>
      <c r="B435">
        <f t="shared" si="20"/>
        <v>70</v>
      </c>
      <c r="C435" t="s">
        <v>116</v>
      </c>
      <c r="D435" t="s">
        <v>200</v>
      </c>
      <c r="E435" t="s">
        <v>134</v>
      </c>
      <c r="F435" t="s">
        <v>131</v>
      </c>
      <c r="G435" t="s">
        <v>144</v>
      </c>
      <c r="H435">
        <v>0.44897104426420797</v>
      </c>
    </row>
    <row r="436" spans="1:8" x14ac:dyDescent="0.2">
      <c r="A436" t="str">
        <f t="shared" si="19"/>
        <v>CNKOLP-Es1d1b2</v>
      </c>
      <c r="B436">
        <f t="shared" si="20"/>
        <v>70</v>
      </c>
      <c r="C436" t="s">
        <v>116</v>
      </c>
      <c r="D436" t="s">
        <v>200</v>
      </c>
      <c r="E436" t="s">
        <v>135</v>
      </c>
      <c r="F436" t="s">
        <v>131</v>
      </c>
      <c r="G436" t="s">
        <v>144</v>
      </c>
      <c r="H436">
        <v>0.83379764683663304</v>
      </c>
    </row>
    <row r="437" spans="1:8" x14ac:dyDescent="0.2">
      <c r="A437" t="str">
        <f t="shared" si="19"/>
        <v>CNKOLP-Es1d1b3</v>
      </c>
      <c r="B437">
        <f t="shared" si="20"/>
        <v>70</v>
      </c>
      <c r="C437" t="s">
        <v>116</v>
      </c>
      <c r="D437" t="s">
        <v>200</v>
      </c>
      <c r="E437" t="s">
        <v>136</v>
      </c>
      <c r="F437" t="s">
        <v>131</v>
      </c>
      <c r="G437" t="s">
        <v>144</v>
      </c>
      <c r="H437">
        <v>0.74349978079352796</v>
      </c>
    </row>
    <row r="438" spans="1:8" x14ac:dyDescent="0.2">
      <c r="A438" t="str">
        <f t="shared" si="19"/>
        <v>CNKOLP-Es2d1b1</v>
      </c>
      <c r="B438">
        <f t="shared" si="20"/>
        <v>70</v>
      </c>
      <c r="C438" t="s">
        <v>116</v>
      </c>
      <c r="D438" t="s">
        <v>200</v>
      </c>
      <c r="E438" t="s">
        <v>137</v>
      </c>
      <c r="F438" t="s">
        <v>131</v>
      </c>
      <c r="G438" t="s">
        <v>144</v>
      </c>
      <c r="H438">
        <v>0.49239837724935698</v>
      </c>
    </row>
    <row r="439" spans="1:8" x14ac:dyDescent="0.2">
      <c r="A439" t="str">
        <f t="shared" si="19"/>
        <v>CNKOLP-Es2d1b2</v>
      </c>
      <c r="B439">
        <f t="shared" si="20"/>
        <v>70</v>
      </c>
      <c r="C439" t="s">
        <v>116</v>
      </c>
      <c r="D439" t="s">
        <v>200</v>
      </c>
      <c r="E439" t="s">
        <v>138</v>
      </c>
      <c r="F439" t="s">
        <v>131</v>
      </c>
      <c r="G439" t="s">
        <v>144</v>
      </c>
      <c r="H439">
        <v>0.65020485218509005</v>
      </c>
    </row>
    <row r="440" spans="1:8" x14ac:dyDescent="0.2">
      <c r="A440" t="str">
        <f t="shared" si="19"/>
        <v>CNKOLP-Es2d1b3</v>
      </c>
      <c r="B440">
        <f t="shared" si="20"/>
        <v>70</v>
      </c>
      <c r="C440" t="s">
        <v>116</v>
      </c>
      <c r="D440" t="s">
        <v>200</v>
      </c>
      <c r="E440" t="s">
        <v>139</v>
      </c>
      <c r="F440" t="s">
        <v>131</v>
      </c>
      <c r="G440" t="s">
        <v>145</v>
      </c>
      <c r="H440">
        <v>1</v>
      </c>
    </row>
    <row r="441" spans="1:8" x14ac:dyDescent="0.2">
      <c r="A441" t="str">
        <f t="shared" si="19"/>
        <v>CNKOLP-Es2d1b4</v>
      </c>
      <c r="B441">
        <f t="shared" si="20"/>
        <v>70</v>
      </c>
      <c r="C441" t="s">
        <v>116</v>
      </c>
      <c r="D441" t="s">
        <v>200</v>
      </c>
      <c r="E441" t="s">
        <v>140</v>
      </c>
      <c r="F441" t="s">
        <v>131</v>
      </c>
      <c r="G441" t="s">
        <v>144</v>
      </c>
      <c r="H441">
        <v>0.89749357326478196</v>
      </c>
    </row>
    <row r="442" spans="1:8" x14ac:dyDescent="0.2">
      <c r="A442" t="str">
        <f t="shared" si="19"/>
        <v>CNKOLP-Es2d1b5</v>
      </c>
      <c r="B442">
        <f t="shared" si="20"/>
        <v>70</v>
      </c>
      <c r="C442" t="s">
        <v>116</v>
      </c>
      <c r="D442" t="s">
        <v>200</v>
      </c>
      <c r="E442" t="s">
        <v>141</v>
      </c>
      <c r="F442" t="s">
        <v>131</v>
      </c>
      <c r="G442" t="s">
        <v>144</v>
      </c>
      <c r="H442">
        <v>0.48614235218509</v>
      </c>
    </row>
    <row r="443" spans="1:8" x14ac:dyDescent="0.2">
      <c r="A443" t="str">
        <f t="shared" si="19"/>
        <v>CNKELC-Es1d1b1</v>
      </c>
      <c r="B443">
        <f t="shared" si="20"/>
        <v>71</v>
      </c>
      <c r="C443" t="s">
        <v>116</v>
      </c>
      <c r="D443" t="s">
        <v>201</v>
      </c>
      <c r="E443" t="s">
        <v>134</v>
      </c>
      <c r="F443" t="s">
        <v>131</v>
      </c>
      <c r="G443" t="s">
        <v>144</v>
      </c>
      <c r="H443">
        <v>0.44897104426420797</v>
      </c>
    </row>
    <row r="444" spans="1:8" x14ac:dyDescent="0.2">
      <c r="A444" t="str">
        <f t="shared" si="19"/>
        <v>CNKELC-Es1d1b2</v>
      </c>
      <c r="B444">
        <f t="shared" si="20"/>
        <v>71</v>
      </c>
      <c r="C444" t="s">
        <v>116</v>
      </c>
      <c r="D444" t="s">
        <v>201</v>
      </c>
      <c r="E444" t="s">
        <v>135</v>
      </c>
      <c r="F444" t="s">
        <v>131</v>
      </c>
      <c r="G444" t="s">
        <v>144</v>
      </c>
      <c r="H444">
        <v>0.83379764683663304</v>
      </c>
    </row>
    <row r="445" spans="1:8" x14ac:dyDescent="0.2">
      <c r="A445" t="str">
        <f t="shared" si="19"/>
        <v>CNKELC-Es1d1b3</v>
      </c>
      <c r="B445">
        <f t="shared" si="20"/>
        <v>71</v>
      </c>
      <c r="C445" t="s">
        <v>116</v>
      </c>
      <c r="D445" t="s">
        <v>201</v>
      </c>
      <c r="E445" t="s">
        <v>136</v>
      </c>
      <c r="F445" t="s">
        <v>131</v>
      </c>
      <c r="G445" t="s">
        <v>144</v>
      </c>
      <c r="H445">
        <v>0.74349978079352796</v>
      </c>
    </row>
    <row r="446" spans="1:8" x14ac:dyDescent="0.2">
      <c r="A446" t="str">
        <f t="shared" si="19"/>
        <v>CNKELC-Es2d1b1</v>
      </c>
      <c r="B446">
        <f t="shared" si="20"/>
        <v>71</v>
      </c>
      <c r="C446" t="s">
        <v>116</v>
      </c>
      <c r="D446" t="s">
        <v>201</v>
      </c>
      <c r="E446" t="s">
        <v>137</v>
      </c>
      <c r="F446" t="s">
        <v>131</v>
      </c>
      <c r="G446" t="s">
        <v>144</v>
      </c>
      <c r="H446">
        <v>0.49239837724935698</v>
      </c>
    </row>
    <row r="447" spans="1:8" x14ac:dyDescent="0.2">
      <c r="A447" t="str">
        <f t="shared" si="19"/>
        <v>CNKELC-Es2d1b2</v>
      </c>
      <c r="B447">
        <f t="shared" si="20"/>
        <v>71</v>
      </c>
      <c r="C447" t="s">
        <v>116</v>
      </c>
      <c r="D447" t="s">
        <v>201</v>
      </c>
      <c r="E447" t="s">
        <v>138</v>
      </c>
      <c r="F447" t="s">
        <v>131</v>
      </c>
      <c r="G447" t="s">
        <v>144</v>
      </c>
      <c r="H447">
        <v>0.65020485218509005</v>
      </c>
    </row>
    <row r="448" spans="1:8" x14ac:dyDescent="0.2">
      <c r="A448" t="str">
        <f t="shared" si="19"/>
        <v>CNKELC-Es2d1b3</v>
      </c>
      <c r="B448">
        <f t="shared" si="20"/>
        <v>71</v>
      </c>
      <c r="C448" t="s">
        <v>116</v>
      </c>
      <c r="D448" t="s">
        <v>201</v>
      </c>
      <c r="E448" t="s">
        <v>139</v>
      </c>
      <c r="F448" t="s">
        <v>131</v>
      </c>
      <c r="G448" t="s">
        <v>145</v>
      </c>
      <c r="H448">
        <v>1</v>
      </c>
    </row>
    <row r="449" spans="1:8" x14ac:dyDescent="0.2">
      <c r="A449" t="str">
        <f t="shared" si="19"/>
        <v>CNKELC-Es2d1b4</v>
      </c>
      <c r="B449">
        <f t="shared" si="20"/>
        <v>71</v>
      </c>
      <c r="C449" t="s">
        <v>116</v>
      </c>
      <c r="D449" t="s">
        <v>201</v>
      </c>
      <c r="E449" t="s">
        <v>140</v>
      </c>
      <c r="F449" t="s">
        <v>131</v>
      </c>
      <c r="G449" t="s">
        <v>144</v>
      </c>
      <c r="H449">
        <v>0.89749357326478196</v>
      </c>
    </row>
    <row r="450" spans="1:8" x14ac:dyDescent="0.2">
      <c r="A450" t="str">
        <f t="shared" si="19"/>
        <v>CNKELC-Es2d1b5</v>
      </c>
      <c r="B450">
        <f t="shared" si="20"/>
        <v>71</v>
      </c>
      <c r="C450" t="s">
        <v>116</v>
      </c>
      <c r="D450" t="s">
        <v>201</v>
      </c>
      <c r="E450" t="s">
        <v>141</v>
      </c>
      <c r="F450" t="s">
        <v>131</v>
      </c>
      <c r="G450" t="s">
        <v>144</v>
      </c>
      <c r="H450">
        <v>0.48614235218509</v>
      </c>
    </row>
    <row r="451" spans="1:8" x14ac:dyDescent="0.2">
      <c r="A451" t="str">
        <f t="shared" si="19"/>
        <v>CNKCOA-Es1d1b1</v>
      </c>
      <c r="B451">
        <f t="shared" si="20"/>
        <v>72</v>
      </c>
      <c r="C451" t="s">
        <v>116</v>
      </c>
      <c r="D451" t="s">
        <v>202</v>
      </c>
      <c r="E451" t="s">
        <v>134</v>
      </c>
      <c r="F451" t="s">
        <v>131</v>
      </c>
      <c r="G451" t="s">
        <v>144</v>
      </c>
      <c r="H451">
        <v>0.44897104426420797</v>
      </c>
    </row>
    <row r="452" spans="1:8" x14ac:dyDescent="0.2">
      <c r="A452" t="str">
        <f t="shared" ref="A452:A515" si="21">D452&amp;E452</f>
        <v>CNKCOA-Es1d1b2</v>
      </c>
      <c r="B452">
        <f t="shared" ref="B452:B515" si="22">MATCH(D452,$M$3:$M$118,0)</f>
        <v>72</v>
      </c>
      <c r="C452" t="s">
        <v>116</v>
      </c>
      <c r="D452" t="s">
        <v>202</v>
      </c>
      <c r="E452" t="s">
        <v>135</v>
      </c>
      <c r="F452" t="s">
        <v>131</v>
      </c>
      <c r="G452" t="s">
        <v>144</v>
      </c>
      <c r="H452">
        <v>0.83379764683663304</v>
      </c>
    </row>
    <row r="453" spans="1:8" x14ac:dyDescent="0.2">
      <c r="A453" t="str">
        <f t="shared" si="21"/>
        <v>CNKCOA-Es1d1b3</v>
      </c>
      <c r="B453">
        <f t="shared" si="22"/>
        <v>72</v>
      </c>
      <c r="C453" t="s">
        <v>116</v>
      </c>
      <c r="D453" t="s">
        <v>202</v>
      </c>
      <c r="E453" t="s">
        <v>136</v>
      </c>
      <c r="F453" t="s">
        <v>131</v>
      </c>
      <c r="G453" t="s">
        <v>144</v>
      </c>
      <c r="H453">
        <v>0.74349978079352796</v>
      </c>
    </row>
    <row r="454" spans="1:8" x14ac:dyDescent="0.2">
      <c r="A454" t="str">
        <f t="shared" si="21"/>
        <v>CNKCOA-Es2d1b1</v>
      </c>
      <c r="B454">
        <f t="shared" si="22"/>
        <v>72</v>
      </c>
      <c r="C454" t="s">
        <v>116</v>
      </c>
      <c r="D454" t="s">
        <v>202</v>
      </c>
      <c r="E454" t="s">
        <v>137</v>
      </c>
      <c r="F454" t="s">
        <v>131</v>
      </c>
      <c r="G454" t="s">
        <v>144</v>
      </c>
      <c r="H454">
        <v>0.49239837724935698</v>
      </c>
    </row>
    <row r="455" spans="1:8" x14ac:dyDescent="0.2">
      <c r="A455" t="str">
        <f t="shared" si="21"/>
        <v>CNKCOA-Es2d1b2</v>
      </c>
      <c r="B455">
        <f t="shared" si="22"/>
        <v>72</v>
      </c>
      <c r="C455" t="s">
        <v>116</v>
      </c>
      <c r="D455" t="s">
        <v>202</v>
      </c>
      <c r="E455" t="s">
        <v>138</v>
      </c>
      <c r="F455" t="s">
        <v>131</v>
      </c>
      <c r="G455" t="s">
        <v>144</v>
      </c>
      <c r="H455">
        <v>0.65020485218509005</v>
      </c>
    </row>
    <row r="456" spans="1:8" x14ac:dyDescent="0.2">
      <c r="A456" t="str">
        <f t="shared" si="21"/>
        <v>CNKCOA-Es2d1b3</v>
      </c>
      <c r="B456">
        <f t="shared" si="22"/>
        <v>72</v>
      </c>
      <c r="C456" t="s">
        <v>116</v>
      </c>
      <c r="D456" t="s">
        <v>202</v>
      </c>
      <c r="E456" t="s">
        <v>139</v>
      </c>
      <c r="F456" t="s">
        <v>131</v>
      </c>
      <c r="G456" t="s">
        <v>145</v>
      </c>
      <c r="H456">
        <v>1</v>
      </c>
    </row>
    <row r="457" spans="1:8" x14ac:dyDescent="0.2">
      <c r="A457" t="str">
        <f t="shared" si="21"/>
        <v>CNKCOA-Es2d1b4</v>
      </c>
      <c r="B457">
        <f t="shared" si="22"/>
        <v>72</v>
      </c>
      <c r="C457" t="s">
        <v>116</v>
      </c>
      <c r="D457" t="s">
        <v>202</v>
      </c>
      <c r="E457" t="s">
        <v>140</v>
      </c>
      <c r="F457" t="s">
        <v>131</v>
      </c>
      <c r="G457" t="s">
        <v>144</v>
      </c>
      <c r="H457">
        <v>0.89749357326478196</v>
      </c>
    </row>
    <row r="458" spans="1:8" x14ac:dyDescent="0.2">
      <c r="A458" t="str">
        <f t="shared" si="21"/>
        <v>CNKCOA-Es2d1b5</v>
      </c>
      <c r="B458">
        <f t="shared" si="22"/>
        <v>72</v>
      </c>
      <c r="C458" t="s">
        <v>116</v>
      </c>
      <c r="D458" t="s">
        <v>202</v>
      </c>
      <c r="E458" t="s">
        <v>141</v>
      </c>
      <c r="F458" t="s">
        <v>131</v>
      </c>
      <c r="G458" t="s">
        <v>144</v>
      </c>
      <c r="H458">
        <v>0.48614235218509</v>
      </c>
    </row>
    <row r="459" spans="1:8" x14ac:dyDescent="0.2">
      <c r="A459" t="str">
        <f t="shared" si="21"/>
        <v>CNLELCCFL-Es1d1b1</v>
      </c>
      <c r="B459">
        <f t="shared" si="22"/>
        <v>75</v>
      </c>
      <c r="C459" t="s">
        <v>116</v>
      </c>
      <c r="D459" t="s">
        <v>203</v>
      </c>
      <c r="E459" t="s">
        <v>134</v>
      </c>
      <c r="F459" t="s">
        <v>131</v>
      </c>
      <c r="G459" t="s">
        <v>144</v>
      </c>
      <c r="H459">
        <v>0.38782772809410199</v>
      </c>
    </row>
    <row r="460" spans="1:8" x14ac:dyDescent="0.2">
      <c r="A460" t="str">
        <f t="shared" si="21"/>
        <v>CNLELCCFL-Es1d1b2</v>
      </c>
      <c r="B460">
        <f t="shared" si="22"/>
        <v>75</v>
      </c>
      <c r="C460" t="s">
        <v>116</v>
      </c>
      <c r="D460" t="s">
        <v>203</v>
      </c>
      <c r="E460" t="s">
        <v>135</v>
      </c>
      <c r="F460" t="s">
        <v>131</v>
      </c>
      <c r="G460" t="s">
        <v>144</v>
      </c>
      <c r="H460">
        <v>0.61457252235327497</v>
      </c>
    </row>
    <row r="461" spans="1:8" x14ac:dyDescent="0.2">
      <c r="A461" t="str">
        <f t="shared" si="21"/>
        <v>CNLELCCFL-Es1d1b3</v>
      </c>
      <c r="B461">
        <f t="shared" si="22"/>
        <v>75</v>
      </c>
      <c r="C461" t="s">
        <v>116</v>
      </c>
      <c r="D461" t="s">
        <v>203</v>
      </c>
      <c r="E461" t="s">
        <v>136</v>
      </c>
      <c r="F461" t="s">
        <v>131</v>
      </c>
      <c r="G461" t="s">
        <v>144</v>
      </c>
      <c r="H461">
        <v>0.68944953445456603</v>
      </c>
    </row>
    <row r="462" spans="1:8" x14ac:dyDescent="0.2">
      <c r="A462" t="str">
        <f t="shared" si="21"/>
        <v>CNLELCCFL-Es2d1b1</v>
      </c>
      <c r="B462">
        <f t="shared" si="22"/>
        <v>75</v>
      </c>
      <c r="C462" t="s">
        <v>116</v>
      </c>
      <c r="D462" t="s">
        <v>203</v>
      </c>
      <c r="E462" t="s">
        <v>137</v>
      </c>
      <c r="F462" t="s">
        <v>131</v>
      </c>
      <c r="G462" t="s">
        <v>144</v>
      </c>
      <c r="H462">
        <v>0.41193085527059098</v>
      </c>
    </row>
    <row r="463" spans="1:8" x14ac:dyDescent="0.2">
      <c r="A463" t="str">
        <f t="shared" si="21"/>
        <v>CNLELCCFL-Es2d1b2</v>
      </c>
      <c r="B463">
        <f t="shared" si="22"/>
        <v>75</v>
      </c>
      <c r="C463" t="s">
        <v>116</v>
      </c>
      <c r="D463" t="s">
        <v>203</v>
      </c>
      <c r="E463" t="s">
        <v>138</v>
      </c>
      <c r="F463" t="s">
        <v>131</v>
      </c>
      <c r="G463" t="s">
        <v>145</v>
      </c>
      <c r="H463">
        <v>1</v>
      </c>
    </row>
    <row r="464" spans="1:8" x14ac:dyDescent="0.2">
      <c r="A464" t="str">
        <f t="shared" si="21"/>
        <v>CNLELCCFL-Es2d1b3</v>
      </c>
      <c r="B464">
        <f t="shared" si="22"/>
        <v>75</v>
      </c>
      <c r="C464" t="s">
        <v>116</v>
      </c>
      <c r="D464" t="s">
        <v>203</v>
      </c>
      <c r="E464" t="s">
        <v>139</v>
      </c>
      <c r="F464" t="s">
        <v>131</v>
      </c>
      <c r="G464" t="s">
        <v>144</v>
      </c>
      <c r="H464">
        <v>0.42623109575996199</v>
      </c>
    </row>
    <row r="465" spans="1:8" x14ac:dyDescent="0.2">
      <c r="A465" t="str">
        <f t="shared" si="21"/>
        <v>CNLELCCFL-Es2d1b4</v>
      </c>
      <c r="B465">
        <f t="shared" si="22"/>
        <v>75</v>
      </c>
      <c r="C465" t="s">
        <v>116</v>
      </c>
      <c r="D465" t="s">
        <v>203</v>
      </c>
      <c r="E465" t="s">
        <v>140</v>
      </c>
      <c r="F465" t="s">
        <v>131</v>
      </c>
      <c r="G465" t="s">
        <v>144</v>
      </c>
      <c r="H465">
        <v>0.65469061876247503</v>
      </c>
    </row>
    <row r="466" spans="1:8" x14ac:dyDescent="0.2">
      <c r="A466" t="str">
        <f t="shared" si="21"/>
        <v>CNLELCCFL-Es2d1b5</v>
      </c>
      <c r="B466">
        <f t="shared" si="22"/>
        <v>75</v>
      </c>
      <c r="C466" t="s">
        <v>116</v>
      </c>
      <c r="D466" t="s">
        <v>203</v>
      </c>
      <c r="E466" t="s">
        <v>141</v>
      </c>
      <c r="F466" t="s">
        <v>131</v>
      </c>
      <c r="G466" t="s">
        <v>144</v>
      </c>
      <c r="H466">
        <v>0.79154897751666498</v>
      </c>
    </row>
    <row r="467" spans="1:8" x14ac:dyDescent="0.2">
      <c r="A467" t="str">
        <f t="shared" si="21"/>
        <v>CNLELCFLU-Es1d1b1</v>
      </c>
      <c r="B467">
        <f t="shared" si="22"/>
        <v>76</v>
      </c>
      <c r="C467" t="s">
        <v>116</v>
      </c>
      <c r="D467" t="s">
        <v>204</v>
      </c>
      <c r="E467" t="s">
        <v>134</v>
      </c>
      <c r="F467" t="s">
        <v>131</v>
      </c>
      <c r="G467" t="s">
        <v>144</v>
      </c>
      <c r="H467">
        <v>0.38782772809410199</v>
      </c>
    </row>
    <row r="468" spans="1:8" x14ac:dyDescent="0.2">
      <c r="A468" t="str">
        <f t="shared" si="21"/>
        <v>CNLELCFLU-Es1d1b2</v>
      </c>
      <c r="B468">
        <f t="shared" si="22"/>
        <v>76</v>
      </c>
      <c r="C468" t="s">
        <v>116</v>
      </c>
      <c r="D468" t="s">
        <v>204</v>
      </c>
      <c r="E468" t="s">
        <v>135</v>
      </c>
      <c r="F468" t="s">
        <v>131</v>
      </c>
      <c r="G468" t="s">
        <v>144</v>
      </c>
      <c r="H468">
        <v>0.61457252235327497</v>
      </c>
    </row>
    <row r="469" spans="1:8" x14ac:dyDescent="0.2">
      <c r="A469" t="str">
        <f t="shared" si="21"/>
        <v>CNLELCFLU-Es1d1b3</v>
      </c>
      <c r="B469">
        <f t="shared" si="22"/>
        <v>76</v>
      </c>
      <c r="C469" t="s">
        <v>116</v>
      </c>
      <c r="D469" t="s">
        <v>204</v>
      </c>
      <c r="E469" t="s">
        <v>136</v>
      </c>
      <c r="F469" t="s">
        <v>131</v>
      </c>
      <c r="G469" t="s">
        <v>144</v>
      </c>
      <c r="H469">
        <v>0.68944953445456603</v>
      </c>
    </row>
    <row r="470" spans="1:8" x14ac:dyDescent="0.2">
      <c r="A470" t="str">
        <f t="shared" si="21"/>
        <v>CNLELCFLU-Es2d1b1</v>
      </c>
      <c r="B470">
        <f t="shared" si="22"/>
        <v>76</v>
      </c>
      <c r="C470" t="s">
        <v>116</v>
      </c>
      <c r="D470" t="s">
        <v>204</v>
      </c>
      <c r="E470" t="s">
        <v>137</v>
      </c>
      <c r="F470" t="s">
        <v>131</v>
      </c>
      <c r="G470" t="s">
        <v>144</v>
      </c>
      <c r="H470">
        <v>0.41193085527059098</v>
      </c>
    </row>
    <row r="471" spans="1:8" x14ac:dyDescent="0.2">
      <c r="A471" t="str">
        <f t="shared" si="21"/>
        <v>CNLELCFLU-Es2d1b2</v>
      </c>
      <c r="B471">
        <f t="shared" si="22"/>
        <v>76</v>
      </c>
      <c r="C471" t="s">
        <v>116</v>
      </c>
      <c r="D471" t="s">
        <v>204</v>
      </c>
      <c r="E471" t="s">
        <v>138</v>
      </c>
      <c r="F471" t="s">
        <v>131</v>
      </c>
      <c r="G471" t="s">
        <v>145</v>
      </c>
      <c r="H471">
        <v>1</v>
      </c>
    </row>
    <row r="472" spans="1:8" x14ac:dyDescent="0.2">
      <c r="A472" t="str">
        <f t="shared" si="21"/>
        <v>CNLELCFLU-Es2d1b3</v>
      </c>
      <c r="B472">
        <f t="shared" si="22"/>
        <v>76</v>
      </c>
      <c r="C472" t="s">
        <v>116</v>
      </c>
      <c r="D472" t="s">
        <v>204</v>
      </c>
      <c r="E472" t="s">
        <v>139</v>
      </c>
      <c r="F472" t="s">
        <v>131</v>
      </c>
      <c r="G472" t="s">
        <v>144</v>
      </c>
      <c r="H472">
        <v>0.42623109575996199</v>
      </c>
    </row>
    <row r="473" spans="1:8" x14ac:dyDescent="0.2">
      <c r="A473" t="str">
        <f t="shared" si="21"/>
        <v>CNLELCFLU-Es2d1b4</v>
      </c>
      <c r="B473">
        <f t="shared" si="22"/>
        <v>76</v>
      </c>
      <c r="C473" t="s">
        <v>116</v>
      </c>
      <c r="D473" t="s">
        <v>204</v>
      </c>
      <c r="E473" t="s">
        <v>140</v>
      </c>
      <c r="F473" t="s">
        <v>131</v>
      </c>
      <c r="G473" t="s">
        <v>144</v>
      </c>
      <c r="H473">
        <v>0.65469061876247503</v>
      </c>
    </row>
    <row r="474" spans="1:8" x14ac:dyDescent="0.2">
      <c r="A474" t="str">
        <f t="shared" si="21"/>
        <v>CNLELCFLU-Es2d1b5</v>
      </c>
      <c r="B474">
        <f t="shared" si="22"/>
        <v>76</v>
      </c>
      <c r="C474" t="s">
        <v>116</v>
      </c>
      <c r="D474" t="s">
        <v>204</v>
      </c>
      <c r="E474" t="s">
        <v>141</v>
      </c>
      <c r="F474" t="s">
        <v>131</v>
      </c>
      <c r="G474" t="s">
        <v>144</v>
      </c>
      <c r="H474">
        <v>0.79154897751666498</v>
      </c>
    </row>
    <row r="475" spans="1:8" x14ac:dyDescent="0.2">
      <c r="A475" t="str">
        <f t="shared" si="21"/>
        <v>CNLELCHAL-Es1d1b1</v>
      </c>
      <c r="B475">
        <f t="shared" si="22"/>
        <v>77</v>
      </c>
      <c r="C475" t="s">
        <v>116</v>
      </c>
      <c r="D475" t="s">
        <v>205</v>
      </c>
      <c r="E475" t="s">
        <v>134</v>
      </c>
      <c r="F475" t="s">
        <v>131</v>
      </c>
      <c r="G475" t="s">
        <v>144</v>
      </c>
      <c r="H475">
        <v>0.38782772809410199</v>
      </c>
    </row>
    <row r="476" spans="1:8" x14ac:dyDescent="0.2">
      <c r="A476" t="str">
        <f t="shared" si="21"/>
        <v>CNLELCHAL-Es1d1b2</v>
      </c>
      <c r="B476">
        <f t="shared" si="22"/>
        <v>77</v>
      </c>
      <c r="C476" t="s">
        <v>116</v>
      </c>
      <c r="D476" t="s">
        <v>205</v>
      </c>
      <c r="E476" t="s">
        <v>135</v>
      </c>
      <c r="F476" t="s">
        <v>131</v>
      </c>
      <c r="G476" t="s">
        <v>144</v>
      </c>
      <c r="H476">
        <v>0.61457252235327497</v>
      </c>
    </row>
    <row r="477" spans="1:8" x14ac:dyDescent="0.2">
      <c r="A477" t="str">
        <f t="shared" si="21"/>
        <v>CNLELCHAL-Es1d1b3</v>
      </c>
      <c r="B477">
        <f t="shared" si="22"/>
        <v>77</v>
      </c>
      <c r="C477" t="s">
        <v>116</v>
      </c>
      <c r="D477" t="s">
        <v>205</v>
      </c>
      <c r="E477" t="s">
        <v>136</v>
      </c>
      <c r="F477" t="s">
        <v>131</v>
      </c>
      <c r="G477" t="s">
        <v>144</v>
      </c>
      <c r="H477">
        <v>0.68944953445456603</v>
      </c>
    </row>
    <row r="478" spans="1:8" x14ac:dyDescent="0.2">
      <c r="A478" t="str">
        <f t="shared" si="21"/>
        <v>CNLELCHAL-Es2d1b1</v>
      </c>
      <c r="B478">
        <f t="shared" si="22"/>
        <v>77</v>
      </c>
      <c r="C478" t="s">
        <v>116</v>
      </c>
      <c r="D478" t="s">
        <v>205</v>
      </c>
      <c r="E478" t="s">
        <v>137</v>
      </c>
      <c r="F478" t="s">
        <v>131</v>
      </c>
      <c r="G478" t="s">
        <v>144</v>
      </c>
      <c r="H478">
        <v>0.41193085527059098</v>
      </c>
    </row>
    <row r="479" spans="1:8" x14ac:dyDescent="0.2">
      <c r="A479" t="str">
        <f t="shared" si="21"/>
        <v>CNLELCHAL-Es2d1b2</v>
      </c>
      <c r="B479">
        <f t="shared" si="22"/>
        <v>77</v>
      </c>
      <c r="C479" t="s">
        <v>116</v>
      </c>
      <c r="D479" t="s">
        <v>205</v>
      </c>
      <c r="E479" t="s">
        <v>138</v>
      </c>
      <c r="F479" t="s">
        <v>131</v>
      </c>
      <c r="G479" t="s">
        <v>145</v>
      </c>
      <c r="H479">
        <v>1</v>
      </c>
    </row>
    <row r="480" spans="1:8" x14ac:dyDescent="0.2">
      <c r="A480" t="str">
        <f t="shared" si="21"/>
        <v>CNLELCHAL-Es2d1b3</v>
      </c>
      <c r="B480">
        <f t="shared" si="22"/>
        <v>77</v>
      </c>
      <c r="C480" t="s">
        <v>116</v>
      </c>
      <c r="D480" t="s">
        <v>205</v>
      </c>
      <c r="E480" t="s">
        <v>139</v>
      </c>
      <c r="F480" t="s">
        <v>131</v>
      </c>
      <c r="G480" t="s">
        <v>144</v>
      </c>
      <c r="H480">
        <v>0.42623109575996199</v>
      </c>
    </row>
    <row r="481" spans="1:8" x14ac:dyDescent="0.2">
      <c r="A481" t="str">
        <f t="shared" si="21"/>
        <v>CNLELCHAL-Es2d1b4</v>
      </c>
      <c r="B481">
        <f t="shared" si="22"/>
        <v>77</v>
      </c>
      <c r="C481" t="s">
        <v>116</v>
      </c>
      <c r="D481" t="s">
        <v>205</v>
      </c>
      <c r="E481" t="s">
        <v>140</v>
      </c>
      <c r="F481" t="s">
        <v>131</v>
      </c>
      <c r="G481" t="s">
        <v>144</v>
      </c>
      <c r="H481">
        <v>0.65469061876247503</v>
      </c>
    </row>
    <row r="482" spans="1:8" x14ac:dyDescent="0.2">
      <c r="A482" t="str">
        <f t="shared" si="21"/>
        <v>CNLELCHAL-Es2d1b5</v>
      </c>
      <c r="B482">
        <f t="shared" si="22"/>
        <v>77</v>
      </c>
      <c r="C482" t="s">
        <v>116</v>
      </c>
      <c r="D482" t="s">
        <v>205</v>
      </c>
      <c r="E482" t="s">
        <v>141</v>
      </c>
      <c r="F482" t="s">
        <v>131</v>
      </c>
      <c r="G482" t="s">
        <v>144</v>
      </c>
      <c r="H482">
        <v>0.79154897751666498</v>
      </c>
    </row>
    <row r="483" spans="1:8" x14ac:dyDescent="0.2">
      <c r="A483" t="str">
        <f t="shared" si="21"/>
        <v>CNLELCHID-Es1d1b1</v>
      </c>
      <c r="B483">
        <f t="shared" si="22"/>
        <v>78</v>
      </c>
      <c r="C483" t="s">
        <v>116</v>
      </c>
      <c r="D483" t="s">
        <v>206</v>
      </c>
      <c r="E483" t="s">
        <v>134</v>
      </c>
      <c r="F483" t="s">
        <v>131</v>
      </c>
      <c r="G483" t="s">
        <v>144</v>
      </c>
      <c r="H483">
        <v>0.38782772809410199</v>
      </c>
    </row>
    <row r="484" spans="1:8" x14ac:dyDescent="0.2">
      <c r="A484" t="str">
        <f t="shared" si="21"/>
        <v>CNLELCHID-Es1d1b2</v>
      </c>
      <c r="B484">
        <f t="shared" si="22"/>
        <v>78</v>
      </c>
      <c r="C484" t="s">
        <v>116</v>
      </c>
      <c r="D484" t="s">
        <v>206</v>
      </c>
      <c r="E484" t="s">
        <v>135</v>
      </c>
      <c r="F484" t="s">
        <v>131</v>
      </c>
      <c r="G484" t="s">
        <v>144</v>
      </c>
      <c r="H484">
        <v>0.61457252235327497</v>
      </c>
    </row>
    <row r="485" spans="1:8" x14ac:dyDescent="0.2">
      <c r="A485" t="str">
        <f t="shared" si="21"/>
        <v>CNLELCHID-Es1d1b3</v>
      </c>
      <c r="B485">
        <f t="shared" si="22"/>
        <v>78</v>
      </c>
      <c r="C485" t="s">
        <v>116</v>
      </c>
      <c r="D485" t="s">
        <v>206</v>
      </c>
      <c r="E485" t="s">
        <v>136</v>
      </c>
      <c r="F485" t="s">
        <v>131</v>
      </c>
      <c r="G485" t="s">
        <v>144</v>
      </c>
      <c r="H485">
        <v>0.68944953445456603</v>
      </c>
    </row>
    <row r="486" spans="1:8" x14ac:dyDescent="0.2">
      <c r="A486" t="str">
        <f t="shared" si="21"/>
        <v>CNLELCHID-Es2d1b1</v>
      </c>
      <c r="B486">
        <f t="shared" si="22"/>
        <v>78</v>
      </c>
      <c r="C486" t="s">
        <v>116</v>
      </c>
      <c r="D486" t="s">
        <v>206</v>
      </c>
      <c r="E486" t="s">
        <v>137</v>
      </c>
      <c r="F486" t="s">
        <v>131</v>
      </c>
      <c r="G486" t="s">
        <v>144</v>
      </c>
      <c r="H486">
        <v>0.41193085527059098</v>
      </c>
    </row>
    <row r="487" spans="1:8" x14ac:dyDescent="0.2">
      <c r="A487" t="str">
        <f t="shared" si="21"/>
        <v>CNLELCHID-Es2d1b2</v>
      </c>
      <c r="B487">
        <f t="shared" si="22"/>
        <v>78</v>
      </c>
      <c r="C487" t="s">
        <v>116</v>
      </c>
      <c r="D487" t="s">
        <v>206</v>
      </c>
      <c r="E487" t="s">
        <v>138</v>
      </c>
      <c r="F487" t="s">
        <v>131</v>
      </c>
      <c r="G487" t="s">
        <v>145</v>
      </c>
      <c r="H487">
        <v>1</v>
      </c>
    </row>
    <row r="488" spans="1:8" x14ac:dyDescent="0.2">
      <c r="A488" t="str">
        <f t="shared" si="21"/>
        <v>CNLELCHID-Es2d1b3</v>
      </c>
      <c r="B488">
        <f t="shared" si="22"/>
        <v>78</v>
      </c>
      <c r="C488" t="s">
        <v>116</v>
      </c>
      <c r="D488" t="s">
        <v>206</v>
      </c>
      <c r="E488" t="s">
        <v>139</v>
      </c>
      <c r="F488" t="s">
        <v>131</v>
      </c>
      <c r="G488" t="s">
        <v>144</v>
      </c>
      <c r="H488">
        <v>0.42623109575996199</v>
      </c>
    </row>
    <row r="489" spans="1:8" x14ac:dyDescent="0.2">
      <c r="A489" t="str">
        <f t="shared" si="21"/>
        <v>CNLELCHID-Es2d1b4</v>
      </c>
      <c r="B489">
        <f t="shared" si="22"/>
        <v>78</v>
      </c>
      <c r="C489" t="s">
        <v>116</v>
      </c>
      <c r="D489" t="s">
        <v>206</v>
      </c>
      <c r="E489" t="s">
        <v>140</v>
      </c>
      <c r="F489" t="s">
        <v>131</v>
      </c>
      <c r="G489" t="s">
        <v>144</v>
      </c>
      <c r="H489">
        <v>0.65469061876247503</v>
      </c>
    </row>
    <row r="490" spans="1:8" x14ac:dyDescent="0.2">
      <c r="A490" t="str">
        <f t="shared" si="21"/>
        <v>CNLELCHID-Es2d1b5</v>
      </c>
      <c r="B490">
        <f t="shared" si="22"/>
        <v>78</v>
      </c>
      <c r="C490" t="s">
        <v>116</v>
      </c>
      <c r="D490" t="s">
        <v>206</v>
      </c>
      <c r="E490" t="s">
        <v>141</v>
      </c>
      <c r="F490" t="s">
        <v>131</v>
      </c>
      <c r="G490" t="s">
        <v>144</v>
      </c>
      <c r="H490">
        <v>0.79154897751666498</v>
      </c>
    </row>
    <row r="491" spans="1:8" x14ac:dyDescent="0.2">
      <c r="A491" t="str">
        <f t="shared" si="21"/>
        <v>CNLELCINC-Es1d1b1</v>
      </c>
      <c r="B491">
        <f t="shared" si="22"/>
        <v>79</v>
      </c>
      <c r="C491" t="s">
        <v>116</v>
      </c>
      <c r="D491" t="s">
        <v>207</v>
      </c>
      <c r="E491" t="s">
        <v>134</v>
      </c>
      <c r="F491" t="s">
        <v>131</v>
      </c>
      <c r="G491" t="s">
        <v>144</v>
      </c>
      <c r="H491">
        <v>0.38782772809410199</v>
      </c>
    </row>
    <row r="492" spans="1:8" x14ac:dyDescent="0.2">
      <c r="A492" t="str">
        <f t="shared" si="21"/>
        <v>CNLELCINC-Es1d1b2</v>
      </c>
      <c r="B492">
        <f t="shared" si="22"/>
        <v>79</v>
      </c>
      <c r="C492" t="s">
        <v>116</v>
      </c>
      <c r="D492" t="s">
        <v>207</v>
      </c>
      <c r="E492" t="s">
        <v>135</v>
      </c>
      <c r="F492" t="s">
        <v>131</v>
      </c>
      <c r="G492" t="s">
        <v>144</v>
      </c>
      <c r="H492">
        <v>0.61457252235327497</v>
      </c>
    </row>
    <row r="493" spans="1:8" x14ac:dyDescent="0.2">
      <c r="A493" t="str">
        <f t="shared" si="21"/>
        <v>CNLELCINC-Es1d1b3</v>
      </c>
      <c r="B493">
        <f t="shared" si="22"/>
        <v>79</v>
      </c>
      <c r="C493" t="s">
        <v>116</v>
      </c>
      <c r="D493" t="s">
        <v>207</v>
      </c>
      <c r="E493" t="s">
        <v>136</v>
      </c>
      <c r="F493" t="s">
        <v>131</v>
      </c>
      <c r="G493" t="s">
        <v>144</v>
      </c>
      <c r="H493">
        <v>0.68944953445456603</v>
      </c>
    </row>
    <row r="494" spans="1:8" x14ac:dyDescent="0.2">
      <c r="A494" t="str">
        <f t="shared" si="21"/>
        <v>CNLELCINC-Es2d1b1</v>
      </c>
      <c r="B494">
        <f t="shared" si="22"/>
        <v>79</v>
      </c>
      <c r="C494" t="s">
        <v>116</v>
      </c>
      <c r="D494" t="s">
        <v>207</v>
      </c>
      <c r="E494" t="s">
        <v>137</v>
      </c>
      <c r="F494" t="s">
        <v>131</v>
      </c>
      <c r="G494" t="s">
        <v>144</v>
      </c>
      <c r="H494">
        <v>0.41193085527059098</v>
      </c>
    </row>
    <row r="495" spans="1:8" x14ac:dyDescent="0.2">
      <c r="A495" t="str">
        <f t="shared" si="21"/>
        <v>CNLELCINC-Es2d1b2</v>
      </c>
      <c r="B495">
        <f t="shared" si="22"/>
        <v>79</v>
      </c>
      <c r="C495" t="s">
        <v>116</v>
      </c>
      <c r="D495" t="s">
        <v>207</v>
      </c>
      <c r="E495" t="s">
        <v>138</v>
      </c>
      <c r="F495" t="s">
        <v>131</v>
      </c>
      <c r="G495" t="s">
        <v>145</v>
      </c>
      <c r="H495">
        <v>1</v>
      </c>
    </row>
    <row r="496" spans="1:8" x14ac:dyDescent="0.2">
      <c r="A496" t="str">
        <f t="shared" si="21"/>
        <v>CNLELCINC-Es2d1b3</v>
      </c>
      <c r="B496">
        <f t="shared" si="22"/>
        <v>79</v>
      </c>
      <c r="C496" t="s">
        <v>116</v>
      </c>
      <c r="D496" t="s">
        <v>207</v>
      </c>
      <c r="E496" t="s">
        <v>139</v>
      </c>
      <c r="F496" t="s">
        <v>131</v>
      </c>
      <c r="G496" t="s">
        <v>144</v>
      </c>
      <c r="H496">
        <v>0.42623109575996199</v>
      </c>
    </row>
    <row r="497" spans="1:8" x14ac:dyDescent="0.2">
      <c r="A497" t="str">
        <f t="shared" si="21"/>
        <v>CNLELCINC-Es2d1b4</v>
      </c>
      <c r="B497">
        <f t="shared" si="22"/>
        <v>79</v>
      </c>
      <c r="C497" t="s">
        <v>116</v>
      </c>
      <c r="D497" t="s">
        <v>207</v>
      </c>
      <c r="E497" t="s">
        <v>140</v>
      </c>
      <c r="F497" t="s">
        <v>131</v>
      </c>
      <c r="G497" t="s">
        <v>144</v>
      </c>
      <c r="H497">
        <v>0.65469061876247503</v>
      </c>
    </row>
    <row r="498" spans="1:8" x14ac:dyDescent="0.2">
      <c r="A498" t="str">
        <f t="shared" si="21"/>
        <v>CNLELCINC-Es2d1b5</v>
      </c>
      <c r="B498">
        <f t="shared" si="22"/>
        <v>79</v>
      </c>
      <c r="C498" t="s">
        <v>116</v>
      </c>
      <c r="D498" t="s">
        <v>207</v>
      </c>
      <c r="E498" t="s">
        <v>141</v>
      </c>
      <c r="F498" t="s">
        <v>131</v>
      </c>
      <c r="G498" t="s">
        <v>144</v>
      </c>
      <c r="H498">
        <v>0.79154897751666498</v>
      </c>
    </row>
    <row r="499" spans="1:8" x14ac:dyDescent="0.2">
      <c r="A499" t="str">
        <f t="shared" si="21"/>
        <v>CNLELCLED-Ns1d1b1</v>
      </c>
      <c r="B499">
        <f t="shared" si="22"/>
        <v>80</v>
      </c>
      <c r="C499" t="s">
        <v>116</v>
      </c>
      <c r="D499" t="s">
        <v>208</v>
      </c>
      <c r="E499" t="s">
        <v>134</v>
      </c>
      <c r="F499" t="s">
        <v>131</v>
      </c>
      <c r="G499" t="s">
        <v>144</v>
      </c>
      <c r="H499">
        <v>0.38782772809410199</v>
      </c>
    </row>
    <row r="500" spans="1:8" x14ac:dyDescent="0.2">
      <c r="A500" t="str">
        <f t="shared" si="21"/>
        <v>CNLELCLED-Ns1d1b2</v>
      </c>
      <c r="B500">
        <f t="shared" si="22"/>
        <v>80</v>
      </c>
      <c r="C500" t="s">
        <v>116</v>
      </c>
      <c r="D500" t="s">
        <v>208</v>
      </c>
      <c r="E500" t="s">
        <v>135</v>
      </c>
      <c r="F500" t="s">
        <v>131</v>
      </c>
      <c r="G500" t="s">
        <v>144</v>
      </c>
      <c r="H500">
        <v>0.61457252235327497</v>
      </c>
    </row>
    <row r="501" spans="1:8" x14ac:dyDescent="0.2">
      <c r="A501" t="str">
        <f t="shared" si="21"/>
        <v>CNLELCLED-Ns1d1b3</v>
      </c>
      <c r="B501">
        <f t="shared" si="22"/>
        <v>80</v>
      </c>
      <c r="C501" t="s">
        <v>116</v>
      </c>
      <c r="D501" t="s">
        <v>208</v>
      </c>
      <c r="E501" t="s">
        <v>136</v>
      </c>
      <c r="F501" t="s">
        <v>131</v>
      </c>
      <c r="G501" t="s">
        <v>144</v>
      </c>
      <c r="H501">
        <v>0.68944953445456603</v>
      </c>
    </row>
    <row r="502" spans="1:8" x14ac:dyDescent="0.2">
      <c r="A502" t="str">
        <f t="shared" si="21"/>
        <v>CNLELCLED-Ns2d1b1</v>
      </c>
      <c r="B502">
        <f t="shared" si="22"/>
        <v>80</v>
      </c>
      <c r="C502" t="s">
        <v>116</v>
      </c>
      <c r="D502" t="s">
        <v>208</v>
      </c>
      <c r="E502" t="s">
        <v>137</v>
      </c>
      <c r="F502" t="s">
        <v>131</v>
      </c>
      <c r="G502" t="s">
        <v>144</v>
      </c>
      <c r="H502">
        <v>0.41193085527059098</v>
      </c>
    </row>
    <row r="503" spans="1:8" x14ac:dyDescent="0.2">
      <c r="A503" t="str">
        <f t="shared" si="21"/>
        <v>CNLELCLED-Ns2d1b2</v>
      </c>
      <c r="B503">
        <f t="shared" si="22"/>
        <v>80</v>
      </c>
      <c r="C503" t="s">
        <v>116</v>
      </c>
      <c r="D503" t="s">
        <v>208</v>
      </c>
      <c r="E503" t="s">
        <v>138</v>
      </c>
      <c r="F503" t="s">
        <v>131</v>
      </c>
      <c r="G503" t="s">
        <v>145</v>
      </c>
      <c r="H503">
        <v>1</v>
      </c>
    </row>
    <row r="504" spans="1:8" x14ac:dyDescent="0.2">
      <c r="A504" t="str">
        <f t="shared" si="21"/>
        <v>CNLELCLED-Ns2d1b3</v>
      </c>
      <c r="B504">
        <f t="shared" si="22"/>
        <v>80</v>
      </c>
      <c r="C504" t="s">
        <v>116</v>
      </c>
      <c r="D504" t="s">
        <v>208</v>
      </c>
      <c r="E504" t="s">
        <v>139</v>
      </c>
      <c r="F504" t="s">
        <v>131</v>
      </c>
      <c r="G504" t="s">
        <v>144</v>
      </c>
      <c r="H504">
        <v>0.42623109575996199</v>
      </c>
    </row>
    <row r="505" spans="1:8" x14ac:dyDescent="0.2">
      <c r="A505" t="str">
        <f t="shared" si="21"/>
        <v>CNLELCLED-Ns2d1b4</v>
      </c>
      <c r="B505">
        <f t="shared" si="22"/>
        <v>80</v>
      </c>
      <c r="C505" t="s">
        <v>116</v>
      </c>
      <c r="D505" t="s">
        <v>208</v>
      </c>
      <c r="E505" t="s">
        <v>140</v>
      </c>
      <c r="F505" t="s">
        <v>131</v>
      </c>
      <c r="G505" t="s">
        <v>144</v>
      </c>
      <c r="H505">
        <v>0.65469061876247503</v>
      </c>
    </row>
    <row r="506" spans="1:8" x14ac:dyDescent="0.2">
      <c r="A506" t="str">
        <f t="shared" si="21"/>
        <v>CNLELCLED-Ns2d1b5</v>
      </c>
      <c r="B506">
        <f t="shared" si="22"/>
        <v>80</v>
      </c>
      <c r="C506" t="s">
        <v>116</v>
      </c>
      <c r="D506" t="s">
        <v>208</v>
      </c>
      <c r="E506" t="s">
        <v>141</v>
      </c>
      <c r="F506" t="s">
        <v>131</v>
      </c>
      <c r="G506" t="s">
        <v>144</v>
      </c>
      <c r="H506">
        <v>0.79154897751666498</v>
      </c>
    </row>
    <row r="507" spans="1:8" x14ac:dyDescent="0.2">
      <c r="A507" t="str">
        <f t="shared" si="21"/>
        <v>CNRELC-Es1d1b1</v>
      </c>
      <c r="B507">
        <f t="shared" si="22"/>
        <v>83</v>
      </c>
      <c r="C507" t="s">
        <v>116</v>
      </c>
      <c r="D507" t="s">
        <v>209</v>
      </c>
      <c r="E507" t="s">
        <v>134</v>
      </c>
      <c r="F507" t="s">
        <v>131</v>
      </c>
      <c r="G507" t="s">
        <v>144</v>
      </c>
      <c r="H507">
        <v>0.65605652915858603</v>
      </c>
    </row>
    <row r="508" spans="1:8" x14ac:dyDescent="0.2">
      <c r="A508" t="str">
        <f t="shared" si="21"/>
        <v>CNRELC-Es1d1b2</v>
      </c>
      <c r="B508">
        <f t="shared" si="22"/>
        <v>83</v>
      </c>
      <c r="C508" t="s">
        <v>116</v>
      </c>
      <c r="D508" t="s">
        <v>209</v>
      </c>
      <c r="E508" t="s">
        <v>135</v>
      </c>
      <c r="F508" t="s">
        <v>131</v>
      </c>
      <c r="G508" t="s">
        <v>144</v>
      </c>
      <c r="H508">
        <v>0.63855781708899695</v>
      </c>
    </row>
    <row r="509" spans="1:8" x14ac:dyDescent="0.2">
      <c r="A509" t="str">
        <f t="shared" si="21"/>
        <v>CNRELC-Es1d1b3</v>
      </c>
      <c r="B509">
        <f t="shared" si="22"/>
        <v>83</v>
      </c>
      <c r="C509" t="s">
        <v>116</v>
      </c>
      <c r="D509" t="s">
        <v>209</v>
      </c>
      <c r="E509" t="s">
        <v>136</v>
      </c>
      <c r="F509" t="s">
        <v>131</v>
      </c>
      <c r="G509" t="s">
        <v>144</v>
      </c>
      <c r="H509">
        <v>0.82271919172505403</v>
      </c>
    </row>
    <row r="510" spans="1:8" x14ac:dyDescent="0.2">
      <c r="A510" t="str">
        <f t="shared" si="21"/>
        <v>CNRELC-Es2d1b1</v>
      </c>
      <c r="B510">
        <f t="shared" si="22"/>
        <v>83</v>
      </c>
      <c r="C510" t="s">
        <v>116</v>
      </c>
      <c r="D510" t="s">
        <v>209</v>
      </c>
      <c r="E510" t="s">
        <v>137</v>
      </c>
      <c r="F510" t="s">
        <v>131</v>
      </c>
      <c r="G510" t="s">
        <v>144</v>
      </c>
      <c r="H510">
        <v>0.70879507888805404</v>
      </c>
    </row>
    <row r="511" spans="1:8" x14ac:dyDescent="0.2">
      <c r="A511" t="str">
        <f t="shared" si="21"/>
        <v>CNRELC-Es2d1b2</v>
      </c>
      <c r="B511">
        <f t="shared" si="22"/>
        <v>83</v>
      </c>
      <c r="C511" t="s">
        <v>116</v>
      </c>
      <c r="D511" t="s">
        <v>209</v>
      </c>
      <c r="E511" t="s">
        <v>138</v>
      </c>
      <c r="F511" t="s">
        <v>131</v>
      </c>
      <c r="G511" t="s">
        <v>144</v>
      </c>
      <c r="H511">
        <v>0.51601239669421495</v>
      </c>
    </row>
    <row r="512" spans="1:8" x14ac:dyDescent="0.2">
      <c r="A512" t="str">
        <f t="shared" si="21"/>
        <v>CNRELC-Es2d1b3</v>
      </c>
      <c r="B512">
        <f t="shared" si="22"/>
        <v>83</v>
      </c>
      <c r="C512" t="s">
        <v>116</v>
      </c>
      <c r="D512" t="s">
        <v>209</v>
      </c>
      <c r="E512" t="s">
        <v>139</v>
      </c>
      <c r="F512" t="s">
        <v>131</v>
      </c>
      <c r="G512" t="s">
        <v>144</v>
      </c>
      <c r="H512">
        <v>0.74710207148223695</v>
      </c>
    </row>
    <row r="513" spans="1:8" x14ac:dyDescent="0.2">
      <c r="A513" t="str">
        <f t="shared" si="21"/>
        <v>CNRELC-Es2d1b4</v>
      </c>
      <c r="B513">
        <f t="shared" si="22"/>
        <v>83</v>
      </c>
      <c r="C513" t="s">
        <v>116</v>
      </c>
      <c r="D513" t="s">
        <v>209</v>
      </c>
      <c r="E513" t="s">
        <v>140</v>
      </c>
      <c r="F513" t="s">
        <v>131</v>
      </c>
      <c r="G513" t="s">
        <v>145</v>
      </c>
      <c r="H513">
        <v>1</v>
      </c>
    </row>
    <row r="514" spans="1:8" x14ac:dyDescent="0.2">
      <c r="A514" t="str">
        <f t="shared" si="21"/>
        <v>CNRELC-Es2d1b5</v>
      </c>
      <c r="B514">
        <f t="shared" si="22"/>
        <v>83</v>
      </c>
      <c r="C514" t="s">
        <v>116</v>
      </c>
      <c r="D514" t="s">
        <v>209</v>
      </c>
      <c r="E514" t="s">
        <v>141</v>
      </c>
      <c r="F514" t="s">
        <v>131</v>
      </c>
      <c r="G514" t="s">
        <v>144</v>
      </c>
      <c r="H514">
        <v>0.63786626596543905</v>
      </c>
    </row>
    <row r="515" spans="1:8" x14ac:dyDescent="0.2">
      <c r="A515" t="str">
        <f t="shared" si="21"/>
        <v>CNRELC-Ns1d1b1</v>
      </c>
      <c r="B515">
        <f t="shared" si="22"/>
        <v>84</v>
      </c>
      <c r="C515" t="s">
        <v>116</v>
      </c>
      <c r="D515" t="s">
        <v>210</v>
      </c>
      <c r="E515" t="s">
        <v>134</v>
      </c>
      <c r="F515" t="s">
        <v>131</v>
      </c>
      <c r="G515" t="s">
        <v>144</v>
      </c>
      <c r="H515">
        <v>0.65605652915858603</v>
      </c>
    </row>
    <row r="516" spans="1:8" x14ac:dyDescent="0.2">
      <c r="A516" t="str">
        <f t="shared" ref="A516:A579" si="23">D516&amp;E516</f>
        <v>CNRELC-Ns1d1b2</v>
      </c>
      <c r="B516">
        <f t="shared" ref="B516:B579" si="24">MATCH(D516,$M$3:$M$118,0)</f>
        <v>84</v>
      </c>
      <c r="C516" t="s">
        <v>116</v>
      </c>
      <c r="D516" t="s">
        <v>210</v>
      </c>
      <c r="E516" t="s">
        <v>135</v>
      </c>
      <c r="F516" t="s">
        <v>131</v>
      </c>
      <c r="G516" t="s">
        <v>144</v>
      </c>
      <c r="H516">
        <v>0.63855781708899695</v>
      </c>
    </row>
    <row r="517" spans="1:8" x14ac:dyDescent="0.2">
      <c r="A517" t="str">
        <f t="shared" si="23"/>
        <v>CNRELC-Ns1d1b3</v>
      </c>
      <c r="B517">
        <f t="shared" si="24"/>
        <v>84</v>
      </c>
      <c r="C517" t="s">
        <v>116</v>
      </c>
      <c r="D517" t="s">
        <v>210</v>
      </c>
      <c r="E517" t="s">
        <v>136</v>
      </c>
      <c r="F517" t="s">
        <v>131</v>
      </c>
      <c r="G517" t="s">
        <v>144</v>
      </c>
      <c r="H517">
        <v>0.82271919172505403</v>
      </c>
    </row>
    <row r="518" spans="1:8" x14ac:dyDescent="0.2">
      <c r="A518" t="str">
        <f t="shared" si="23"/>
        <v>CNRELC-Ns2d1b1</v>
      </c>
      <c r="B518">
        <f t="shared" si="24"/>
        <v>84</v>
      </c>
      <c r="C518" t="s">
        <v>116</v>
      </c>
      <c r="D518" t="s">
        <v>210</v>
      </c>
      <c r="E518" t="s">
        <v>137</v>
      </c>
      <c r="F518" t="s">
        <v>131</v>
      </c>
      <c r="G518" t="s">
        <v>144</v>
      </c>
      <c r="H518">
        <v>0.70879507888805404</v>
      </c>
    </row>
    <row r="519" spans="1:8" x14ac:dyDescent="0.2">
      <c r="A519" t="str">
        <f t="shared" si="23"/>
        <v>CNRELC-Ns2d1b2</v>
      </c>
      <c r="B519">
        <f t="shared" si="24"/>
        <v>84</v>
      </c>
      <c r="C519" t="s">
        <v>116</v>
      </c>
      <c r="D519" t="s">
        <v>210</v>
      </c>
      <c r="E519" t="s">
        <v>138</v>
      </c>
      <c r="F519" t="s">
        <v>131</v>
      </c>
      <c r="G519" t="s">
        <v>144</v>
      </c>
      <c r="H519">
        <v>0.51601239669421495</v>
      </c>
    </row>
    <row r="520" spans="1:8" x14ac:dyDescent="0.2">
      <c r="A520" t="str">
        <f t="shared" si="23"/>
        <v>CNRELC-Ns2d1b3</v>
      </c>
      <c r="B520">
        <f t="shared" si="24"/>
        <v>84</v>
      </c>
      <c r="C520" t="s">
        <v>116</v>
      </c>
      <c r="D520" t="s">
        <v>210</v>
      </c>
      <c r="E520" t="s">
        <v>139</v>
      </c>
      <c r="F520" t="s">
        <v>131</v>
      </c>
      <c r="G520" t="s">
        <v>144</v>
      </c>
      <c r="H520">
        <v>0.74710207148223695</v>
      </c>
    </row>
    <row r="521" spans="1:8" x14ac:dyDescent="0.2">
      <c r="A521" t="str">
        <f t="shared" si="23"/>
        <v>CNRELC-Ns2d1b4</v>
      </c>
      <c r="B521">
        <f t="shared" si="24"/>
        <v>84</v>
      </c>
      <c r="C521" t="s">
        <v>116</v>
      </c>
      <c r="D521" t="s">
        <v>210</v>
      </c>
      <c r="E521" t="s">
        <v>140</v>
      </c>
      <c r="F521" t="s">
        <v>131</v>
      </c>
      <c r="G521" t="s">
        <v>145</v>
      </c>
      <c r="H521">
        <v>1</v>
      </c>
    </row>
    <row r="522" spans="1:8" x14ac:dyDescent="0.2">
      <c r="A522" t="str">
        <f t="shared" si="23"/>
        <v>CNRELC-Ns2d1b5</v>
      </c>
      <c r="B522">
        <f t="shared" si="24"/>
        <v>84</v>
      </c>
      <c r="C522" t="s">
        <v>116</v>
      </c>
      <c r="D522" t="s">
        <v>210</v>
      </c>
      <c r="E522" t="s">
        <v>141</v>
      </c>
      <c r="F522" t="s">
        <v>131</v>
      </c>
      <c r="G522" t="s">
        <v>144</v>
      </c>
      <c r="H522">
        <v>0.63786626596543905</v>
      </c>
    </row>
    <row r="523" spans="1:8" x14ac:dyDescent="0.2">
      <c r="A523" t="str">
        <f t="shared" si="23"/>
        <v>CNWELC-Es1d1b1</v>
      </c>
      <c r="B523">
        <f t="shared" si="24"/>
        <v>87</v>
      </c>
      <c r="C523" t="s">
        <v>116</v>
      </c>
      <c r="D523" t="s">
        <v>211</v>
      </c>
      <c r="E523" t="s">
        <v>134</v>
      </c>
      <c r="F523" t="s">
        <v>131</v>
      </c>
      <c r="G523" t="s">
        <v>144</v>
      </c>
      <c r="H523">
        <v>0.89853467654061203</v>
      </c>
    </row>
    <row r="524" spans="1:8" x14ac:dyDescent="0.2">
      <c r="A524" t="str">
        <f t="shared" si="23"/>
        <v>CNWELC-Es1d1b2</v>
      </c>
      <c r="B524">
        <f t="shared" si="24"/>
        <v>87</v>
      </c>
      <c r="C524" t="s">
        <v>116</v>
      </c>
      <c r="D524" t="s">
        <v>211</v>
      </c>
      <c r="E524" t="s">
        <v>135</v>
      </c>
      <c r="F524" t="s">
        <v>131</v>
      </c>
      <c r="G524" t="s">
        <v>144</v>
      </c>
      <c r="H524">
        <v>0.87520397426232899</v>
      </c>
    </row>
    <row r="525" spans="1:8" x14ac:dyDescent="0.2">
      <c r="A525" t="str">
        <f t="shared" si="23"/>
        <v>CNWELC-Es1d1b3</v>
      </c>
      <c r="B525">
        <f t="shared" si="24"/>
        <v>87</v>
      </c>
      <c r="C525" t="s">
        <v>116</v>
      </c>
      <c r="D525" t="s">
        <v>211</v>
      </c>
      <c r="E525" t="s">
        <v>136</v>
      </c>
      <c r="F525" t="s">
        <v>131</v>
      </c>
      <c r="G525" t="s">
        <v>144</v>
      </c>
      <c r="H525">
        <v>0.82272365044649798</v>
      </c>
    </row>
    <row r="526" spans="1:8" x14ac:dyDescent="0.2">
      <c r="A526" t="str">
        <f t="shared" si="23"/>
        <v>CNWELC-Es2d1b1</v>
      </c>
      <c r="B526">
        <f t="shared" si="24"/>
        <v>87</v>
      </c>
      <c r="C526" t="s">
        <v>116</v>
      </c>
      <c r="D526" t="s">
        <v>211</v>
      </c>
      <c r="E526" t="s">
        <v>137</v>
      </c>
      <c r="F526" t="s">
        <v>131</v>
      </c>
      <c r="G526" t="s">
        <v>145</v>
      </c>
      <c r="H526">
        <v>1</v>
      </c>
    </row>
    <row r="527" spans="1:8" x14ac:dyDescent="0.2">
      <c r="A527" t="str">
        <f t="shared" si="23"/>
        <v>CNWELC-Es2d1b2</v>
      </c>
      <c r="B527">
        <f t="shared" si="24"/>
        <v>87</v>
      </c>
      <c r="C527" t="s">
        <v>116</v>
      </c>
      <c r="D527" t="s">
        <v>211</v>
      </c>
      <c r="E527" t="s">
        <v>138</v>
      </c>
      <c r="F527" t="s">
        <v>131</v>
      </c>
      <c r="G527" t="s">
        <v>144</v>
      </c>
      <c r="H527">
        <v>0.93021983033841105</v>
      </c>
    </row>
    <row r="528" spans="1:8" x14ac:dyDescent="0.2">
      <c r="A528" t="str">
        <f t="shared" si="23"/>
        <v>CNWELC-Es2d1b3</v>
      </c>
      <c r="B528">
        <f t="shared" si="24"/>
        <v>87</v>
      </c>
      <c r="C528" t="s">
        <v>116</v>
      </c>
      <c r="D528" t="s">
        <v>211</v>
      </c>
      <c r="E528" t="s">
        <v>139</v>
      </c>
      <c r="F528" t="s">
        <v>131</v>
      </c>
      <c r="G528" t="s">
        <v>144</v>
      </c>
      <c r="H528">
        <v>0.89829426251938305</v>
      </c>
    </row>
    <row r="529" spans="1:8" x14ac:dyDescent="0.2">
      <c r="A529" t="str">
        <f t="shared" si="23"/>
        <v>CNWELC-Es2d1b4</v>
      </c>
      <c r="B529">
        <f t="shared" si="24"/>
        <v>87</v>
      </c>
      <c r="C529" t="s">
        <v>116</v>
      </c>
      <c r="D529" t="s">
        <v>211</v>
      </c>
      <c r="E529" t="s">
        <v>140</v>
      </c>
      <c r="F529" t="s">
        <v>131</v>
      </c>
      <c r="G529" t="s">
        <v>144</v>
      </c>
      <c r="H529">
        <v>0.93015901973304205</v>
      </c>
    </row>
    <row r="530" spans="1:8" x14ac:dyDescent="0.2">
      <c r="A530" t="str">
        <f t="shared" si="23"/>
        <v>CNWELC-Es2d1b5</v>
      </c>
      <c r="B530">
        <f t="shared" si="24"/>
        <v>87</v>
      </c>
      <c r="C530" t="s">
        <v>116</v>
      </c>
      <c r="D530" t="s">
        <v>211</v>
      </c>
      <c r="E530" t="s">
        <v>141</v>
      </c>
      <c r="F530" t="s">
        <v>131</v>
      </c>
      <c r="G530" t="s">
        <v>144</v>
      </c>
      <c r="H530">
        <v>0.76292985496670596</v>
      </c>
    </row>
    <row r="531" spans="1:8" x14ac:dyDescent="0.2">
      <c r="A531" t="str">
        <f t="shared" si="23"/>
        <v>CNWCOA-Es1d1b1</v>
      </c>
      <c r="B531">
        <f t="shared" si="24"/>
        <v>88</v>
      </c>
      <c r="C531" t="s">
        <v>116</v>
      </c>
      <c r="D531" t="s">
        <v>212</v>
      </c>
      <c r="E531" t="s">
        <v>134</v>
      </c>
      <c r="F531" t="s">
        <v>131</v>
      </c>
      <c r="G531" t="s">
        <v>144</v>
      </c>
      <c r="H531">
        <v>0.89853467654061203</v>
      </c>
    </row>
    <row r="532" spans="1:8" x14ac:dyDescent="0.2">
      <c r="A532" t="str">
        <f t="shared" si="23"/>
        <v>CNWCOA-Es1d1b2</v>
      </c>
      <c r="B532">
        <f t="shared" si="24"/>
        <v>88</v>
      </c>
      <c r="C532" t="s">
        <v>116</v>
      </c>
      <c r="D532" t="s">
        <v>212</v>
      </c>
      <c r="E532" t="s">
        <v>135</v>
      </c>
      <c r="F532" t="s">
        <v>131</v>
      </c>
      <c r="G532" t="s">
        <v>144</v>
      </c>
      <c r="H532">
        <v>0.87520397426232899</v>
      </c>
    </row>
    <row r="533" spans="1:8" x14ac:dyDescent="0.2">
      <c r="A533" t="str">
        <f t="shared" si="23"/>
        <v>CNWCOA-Es1d1b3</v>
      </c>
      <c r="B533">
        <f t="shared" si="24"/>
        <v>88</v>
      </c>
      <c r="C533" t="s">
        <v>116</v>
      </c>
      <c r="D533" t="s">
        <v>212</v>
      </c>
      <c r="E533" t="s">
        <v>136</v>
      </c>
      <c r="F533" t="s">
        <v>131</v>
      </c>
      <c r="G533" t="s">
        <v>144</v>
      </c>
      <c r="H533">
        <v>0.82272365044649798</v>
      </c>
    </row>
    <row r="534" spans="1:8" x14ac:dyDescent="0.2">
      <c r="A534" t="str">
        <f t="shared" si="23"/>
        <v>CNWCOA-Es2d1b1</v>
      </c>
      <c r="B534">
        <f t="shared" si="24"/>
        <v>88</v>
      </c>
      <c r="C534" t="s">
        <v>116</v>
      </c>
      <c r="D534" t="s">
        <v>212</v>
      </c>
      <c r="E534" t="s">
        <v>137</v>
      </c>
      <c r="F534" t="s">
        <v>131</v>
      </c>
      <c r="G534" t="s">
        <v>145</v>
      </c>
      <c r="H534">
        <v>1</v>
      </c>
    </row>
    <row r="535" spans="1:8" x14ac:dyDescent="0.2">
      <c r="A535" t="str">
        <f t="shared" si="23"/>
        <v>CNWCOA-Es2d1b2</v>
      </c>
      <c r="B535">
        <f t="shared" si="24"/>
        <v>88</v>
      </c>
      <c r="C535" t="s">
        <v>116</v>
      </c>
      <c r="D535" t="s">
        <v>212</v>
      </c>
      <c r="E535" t="s">
        <v>138</v>
      </c>
      <c r="F535" t="s">
        <v>131</v>
      </c>
      <c r="G535" t="s">
        <v>144</v>
      </c>
      <c r="H535">
        <v>0.93021983033841105</v>
      </c>
    </row>
    <row r="536" spans="1:8" x14ac:dyDescent="0.2">
      <c r="A536" t="str">
        <f t="shared" si="23"/>
        <v>CNWCOA-Es2d1b3</v>
      </c>
      <c r="B536">
        <f t="shared" si="24"/>
        <v>88</v>
      </c>
      <c r="C536" t="s">
        <v>116</v>
      </c>
      <c r="D536" t="s">
        <v>212</v>
      </c>
      <c r="E536" t="s">
        <v>139</v>
      </c>
      <c r="F536" t="s">
        <v>131</v>
      </c>
      <c r="G536" t="s">
        <v>144</v>
      </c>
      <c r="H536">
        <v>0.89829426251938305</v>
      </c>
    </row>
    <row r="537" spans="1:8" x14ac:dyDescent="0.2">
      <c r="A537" t="str">
        <f t="shared" si="23"/>
        <v>CNWCOA-Es2d1b4</v>
      </c>
      <c r="B537">
        <f t="shared" si="24"/>
        <v>88</v>
      </c>
      <c r="C537" t="s">
        <v>116</v>
      </c>
      <c r="D537" t="s">
        <v>212</v>
      </c>
      <c r="E537" t="s">
        <v>140</v>
      </c>
      <c r="F537" t="s">
        <v>131</v>
      </c>
      <c r="G537" t="s">
        <v>144</v>
      </c>
      <c r="H537">
        <v>0.93015901973304205</v>
      </c>
    </row>
    <row r="538" spans="1:8" x14ac:dyDescent="0.2">
      <c r="A538" t="str">
        <f t="shared" si="23"/>
        <v>CNWCOA-Es2d1b5</v>
      </c>
      <c r="B538">
        <f t="shared" si="24"/>
        <v>88</v>
      </c>
      <c r="C538" t="s">
        <v>116</v>
      </c>
      <c r="D538" t="s">
        <v>212</v>
      </c>
      <c r="E538" t="s">
        <v>141</v>
      </c>
      <c r="F538" t="s">
        <v>131</v>
      </c>
      <c r="G538" t="s">
        <v>144</v>
      </c>
      <c r="H538">
        <v>0.76292985496670596</v>
      </c>
    </row>
    <row r="539" spans="1:8" x14ac:dyDescent="0.2">
      <c r="A539" t="str">
        <f t="shared" si="23"/>
        <v>CNWOLP-Es1d1b1</v>
      </c>
      <c r="B539">
        <f t="shared" si="24"/>
        <v>89</v>
      </c>
      <c r="C539" t="s">
        <v>116</v>
      </c>
      <c r="D539" t="s">
        <v>213</v>
      </c>
      <c r="E539" t="s">
        <v>134</v>
      </c>
      <c r="F539" t="s">
        <v>131</v>
      </c>
      <c r="G539" t="s">
        <v>144</v>
      </c>
      <c r="H539">
        <v>0.89853467654061203</v>
      </c>
    </row>
    <row r="540" spans="1:8" x14ac:dyDescent="0.2">
      <c r="A540" t="str">
        <f t="shared" si="23"/>
        <v>CNWOLP-Es1d1b2</v>
      </c>
      <c r="B540">
        <f t="shared" si="24"/>
        <v>89</v>
      </c>
      <c r="C540" t="s">
        <v>116</v>
      </c>
      <c r="D540" t="s">
        <v>213</v>
      </c>
      <c r="E540" t="s">
        <v>135</v>
      </c>
      <c r="F540" t="s">
        <v>131</v>
      </c>
      <c r="G540" t="s">
        <v>144</v>
      </c>
      <c r="H540">
        <v>0.87520397426232899</v>
      </c>
    </row>
    <row r="541" spans="1:8" x14ac:dyDescent="0.2">
      <c r="A541" t="str">
        <f t="shared" si="23"/>
        <v>CNWOLP-Es1d1b3</v>
      </c>
      <c r="B541">
        <f t="shared" si="24"/>
        <v>89</v>
      </c>
      <c r="C541" t="s">
        <v>116</v>
      </c>
      <c r="D541" t="s">
        <v>213</v>
      </c>
      <c r="E541" t="s">
        <v>136</v>
      </c>
      <c r="F541" t="s">
        <v>131</v>
      </c>
      <c r="G541" t="s">
        <v>144</v>
      </c>
      <c r="H541">
        <v>0.82272365044649798</v>
      </c>
    </row>
    <row r="542" spans="1:8" x14ac:dyDescent="0.2">
      <c r="A542" t="str">
        <f t="shared" si="23"/>
        <v>CNWOLP-Es2d1b1</v>
      </c>
      <c r="B542">
        <f t="shared" si="24"/>
        <v>89</v>
      </c>
      <c r="C542" t="s">
        <v>116</v>
      </c>
      <c r="D542" t="s">
        <v>213</v>
      </c>
      <c r="E542" t="s">
        <v>137</v>
      </c>
      <c r="F542" t="s">
        <v>131</v>
      </c>
      <c r="G542" t="s">
        <v>145</v>
      </c>
      <c r="H542">
        <v>1</v>
      </c>
    </row>
    <row r="543" spans="1:8" x14ac:dyDescent="0.2">
      <c r="A543" t="str">
        <f t="shared" si="23"/>
        <v>CNWOLP-Es2d1b2</v>
      </c>
      <c r="B543">
        <f t="shared" si="24"/>
        <v>89</v>
      </c>
      <c r="C543" t="s">
        <v>116</v>
      </c>
      <c r="D543" t="s">
        <v>213</v>
      </c>
      <c r="E543" t="s">
        <v>138</v>
      </c>
      <c r="F543" t="s">
        <v>131</v>
      </c>
      <c r="G543" t="s">
        <v>144</v>
      </c>
      <c r="H543">
        <v>0.93021983033841105</v>
      </c>
    </row>
    <row r="544" spans="1:8" x14ac:dyDescent="0.2">
      <c r="A544" t="str">
        <f t="shared" si="23"/>
        <v>CNWOLP-Es2d1b3</v>
      </c>
      <c r="B544">
        <f t="shared" si="24"/>
        <v>89</v>
      </c>
      <c r="C544" t="s">
        <v>116</v>
      </c>
      <c r="D544" t="s">
        <v>213</v>
      </c>
      <c r="E544" t="s">
        <v>139</v>
      </c>
      <c r="F544" t="s">
        <v>131</v>
      </c>
      <c r="G544" t="s">
        <v>144</v>
      </c>
      <c r="H544">
        <v>0.89829426251938305</v>
      </c>
    </row>
    <row r="545" spans="1:8" x14ac:dyDescent="0.2">
      <c r="A545" t="str">
        <f t="shared" si="23"/>
        <v>CNWOLP-Es2d1b4</v>
      </c>
      <c r="B545">
        <f t="shared" si="24"/>
        <v>89</v>
      </c>
      <c r="C545" t="s">
        <v>116</v>
      </c>
      <c r="D545" t="s">
        <v>213</v>
      </c>
      <c r="E545" t="s">
        <v>140</v>
      </c>
      <c r="F545" t="s">
        <v>131</v>
      </c>
      <c r="G545" t="s">
        <v>144</v>
      </c>
      <c r="H545">
        <v>0.93015901973304205</v>
      </c>
    </row>
    <row r="546" spans="1:8" x14ac:dyDescent="0.2">
      <c r="A546" t="str">
        <f t="shared" si="23"/>
        <v>CNWOLP-Es2d1b5</v>
      </c>
      <c r="B546">
        <f t="shared" si="24"/>
        <v>89</v>
      </c>
      <c r="C546" t="s">
        <v>116</v>
      </c>
      <c r="D546" t="s">
        <v>213</v>
      </c>
      <c r="E546" t="s">
        <v>141</v>
      </c>
      <c r="F546" t="s">
        <v>131</v>
      </c>
      <c r="G546" t="s">
        <v>144</v>
      </c>
      <c r="H546">
        <v>0.76292985496670596</v>
      </c>
    </row>
    <row r="547" spans="1:8" x14ac:dyDescent="0.2">
      <c r="A547" t="str">
        <f t="shared" si="23"/>
        <v>CNWGAS-Es1d1b1</v>
      </c>
      <c r="B547">
        <f t="shared" si="24"/>
        <v>90</v>
      </c>
      <c r="C547" t="s">
        <v>116</v>
      </c>
      <c r="D547" t="s">
        <v>214</v>
      </c>
      <c r="E547" t="s">
        <v>134</v>
      </c>
      <c r="F547" t="s">
        <v>131</v>
      </c>
      <c r="G547" t="s">
        <v>144</v>
      </c>
      <c r="H547">
        <v>0.89853467654061203</v>
      </c>
    </row>
    <row r="548" spans="1:8" x14ac:dyDescent="0.2">
      <c r="A548" t="str">
        <f t="shared" si="23"/>
        <v>CNWGAS-Es1d1b2</v>
      </c>
      <c r="B548">
        <f t="shared" si="24"/>
        <v>90</v>
      </c>
      <c r="C548" t="s">
        <v>116</v>
      </c>
      <c r="D548" t="s">
        <v>214</v>
      </c>
      <c r="E548" t="s">
        <v>135</v>
      </c>
      <c r="F548" t="s">
        <v>131</v>
      </c>
      <c r="G548" t="s">
        <v>144</v>
      </c>
      <c r="H548">
        <v>0.87520397426232899</v>
      </c>
    </row>
    <row r="549" spans="1:8" x14ac:dyDescent="0.2">
      <c r="A549" t="str">
        <f t="shared" si="23"/>
        <v>CNWGAS-Es1d1b3</v>
      </c>
      <c r="B549">
        <f t="shared" si="24"/>
        <v>90</v>
      </c>
      <c r="C549" t="s">
        <v>116</v>
      </c>
      <c r="D549" t="s">
        <v>214</v>
      </c>
      <c r="E549" t="s">
        <v>136</v>
      </c>
      <c r="F549" t="s">
        <v>131</v>
      </c>
      <c r="G549" t="s">
        <v>144</v>
      </c>
      <c r="H549">
        <v>0.82272365044649798</v>
      </c>
    </row>
    <row r="550" spans="1:8" x14ac:dyDescent="0.2">
      <c r="A550" t="str">
        <f t="shared" si="23"/>
        <v>CNWGAS-Es2d1b1</v>
      </c>
      <c r="B550">
        <f t="shared" si="24"/>
        <v>90</v>
      </c>
      <c r="C550" t="s">
        <v>116</v>
      </c>
      <c r="D550" t="s">
        <v>214</v>
      </c>
      <c r="E550" t="s">
        <v>137</v>
      </c>
      <c r="F550" t="s">
        <v>131</v>
      </c>
      <c r="G550" t="s">
        <v>145</v>
      </c>
      <c r="H550">
        <v>1</v>
      </c>
    </row>
    <row r="551" spans="1:8" x14ac:dyDescent="0.2">
      <c r="A551" t="str">
        <f t="shared" si="23"/>
        <v>CNWGAS-Es2d1b2</v>
      </c>
      <c r="B551">
        <f t="shared" si="24"/>
        <v>90</v>
      </c>
      <c r="C551" t="s">
        <v>116</v>
      </c>
      <c r="D551" t="s">
        <v>214</v>
      </c>
      <c r="E551" t="s">
        <v>138</v>
      </c>
      <c r="F551" t="s">
        <v>131</v>
      </c>
      <c r="G551" t="s">
        <v>144</v>
      </c>
      <c r="H551">
        <v>0.93021983033841105</v>
      </c>
    </row>
    <row r="552" spans="1:8" x14ac:dyDescent="0.2">
      <c r="A552" t="str">
        <f t="shared" si="23"/>
        <v>CNWGAS-Es2d1b3</v>
      </c>
      <c r="B552">
        <f t="shared" si="24"/>
        <v>90</v>
      </c>
      <c r="C552" t="s">
        <v>116</v>
      </c>
      <c r="D552" t="s">
        <v>214</v>
      </c>
      <c r="E552" t="s">
        <v>139</v>
      </c>
      <c r="F552" t="s">
        <v>131</v>
      </c>
      <c r="G552" t="s">
        <v>144</v>
      </c>
      <c r="H552">
        <v>0.89829426251938305</v>
      </c>
    </row>
    <row r="553" spans="1:8" x14ac:dyDescent="0.2">
      <c r="A553" t="str">
        <f t="shared" si="23"/>
        <v>CNWGAS-Es2d1b4</v>
      </c>
      <c r="B553">
        <f t="shared" si="24"/>
        <v>90</v>
      </c>
      <c r="C553" t="s">
        <v>116</v>
      </c>
      <c r="D553" t="s">
        <v>214</v>
      </c>
      <c r="E553" t="s">
        <v>140</v>
      </c>
      <c r="F553" t="s">
        <v>131</v>
      </c>
      <c r="G553" t="s">
        <v>144</v>
      </c>
      <c r="H553">
        <v>0.93015901973304205</v>
      </c>
    </row>
    <row r="554" spans="1:8" x14ac:dyDescent="0.2">
      <c r="A554" t="str">
        <f t="shared" si="23"/>
        <v>CNWGAS-Es2d1b5</v>
      </c>
      <c r="B554">
        <f t="shared" si="24"/>
        <v>90</v>
      </c>
      <c r="C554" t="s">
        <v>116</v>
      </c>
      <c r="D554" t="s">
        <v>214</v>
      </c>
      <c r="E554" t="s">
        <v>141</v>
      </c>
      <c r="F554" t="s">
        <v>131</v>
      </c>
      <c r="G554" t="s">
        <v>144</v>
      </c>
      <c r="H554">
        <v>0.76292985496670596</v>
      </c>
    </row>
    <row r="555" spans="1:8" x14ac:dyDescent="0.2">
      <c r="A555" t="str">
        <f t="shared" si="23"/>
        <v>CNWOKE-Es1d1b1</v>
      </c>
      <c r="B555">
        <f t="shared" si="24"/>
        <v>91</v>
      </c>
      <c r="C555" t="s">
        <v>116</v>
      </c>
      <c r="D555" t="s">
        <v>215</v>
      </c>
      <c r="E555" t="s">
        <v>134</v>
      </c>
      <c r="F555" t="s">
        <v>131</v>
      </c>
      <c r="G555" t="s">
        <v>144</v>
      </c>
      <c r="H555">
        <v>0.89853467654061203</v>
      </c>
    </row>
    <row r="556" spans="1:8" x14ac:dyDescent="0.2">
      <c r="A556" t="str">
        <f t="shared" si="23"/>
        <v>CNWOKE-Es1d1b2</v>
      </c>
      <c r="B556">
        <f t="shared" si="24"/>
        <v>91</v>
      </c>
      <c r="C556" t="s">
        <v>116</v>
      </c>
      <c r="D556" t="s">
        <v>215</v>
      </c>
      <c r="E556" t="s">
        <v>135</v>
      </c>
      <c r="F556" t="s">
        <v>131</v>
      </c>
      <c r="G556" t="s">
        <v>144</v>
      </c>
      <c r="H556">
        <v>0.87520397426232899</v>
      </c>
    </row>
    <row r="557" spans="1:8" x14ac:dyDescent="0.2">
      <c r="A557" t="str">
        <f t="shared" si="23"/>
        <v>CNWOKE-Es1d1b3</v>
      </c>
      <c r="B557">
        <f t="shared" si="24"/>
        <v>91</v>
      </c>
      <c r="C557" t="s">
        <v>116</v>
      </c>
      <c r="D557" t="s">
        <v>215</v>
      </c>
      <c r="E557" t="s">
        <v>136</v>
      </c>
      <c r="F557" t="s">
        <v>131</v>
      </c>
      <c r="G557" t="s">
        <v>144</v>
      </c>
      <c r="H557">
        <v>0.82272365044649798</v>
      </c>
    </row>
    <row r="558" spans="1:8" x14ac:dyDescent="0.2">
      <c r="A558" t="str">
        <f t="shared" si="23"/>
        <v>CNWOKE-Es2d1b1</v>
      </c>
      <c r="B558">
        <f t="shared" si="24"/>
        <v>91</v>
      </c>
      <c r="C558" t="s">
        <v>116</v>
      </c>
      <c r="D558" t="s">
        <v>215</v>
      </c>
      <c r="E558" t="s">
        <v>137</v>
      </c>
      <c r="F558" t="s">
        <v>131</v>
      </c>
      <c r="G558" t="s">
        <v>145</v>
      </c>
      <c r="H558">
        <v>1</v>
      </c>
    </row>
    <row r="559" spans="1:8" x14ac:dyDescent="0.2">
      <c r="A559" t="str">
        <f t="shared" si="23"/>
        <v>CNWOKE-Es2d1b2</v>
      </c>
      <c r="B559">
        <f t="shared" si="24"/>
        <v>91</v>
      </c>
      <c r="C559" t="s">
        <v>116</v>
      </c>
      <c r="D559" t="s">
        <v>215</v>
      </c>
      <c r="E559" t="s">
        <v>138</v>
      </c>
      <c r="F559" t="s">
        <v>131</v>
      </c>
      <c r="G559" t="s">
        <v>144</v>
      </c>
      <c r="H559">
        <v>0.93021983033841105</v>
      </c>
    </row>
    <row r="560" spans="1:8" x14ac:dyDescent="0.2">
      <c r="A560" t="str">
        <f t="shared" si="23"/>
        <v>CNWOKE-Es2d1b3</v>
      </c>
      <c r="B560">
        <f t="shared" si="24"/>
        <v>91</v>
      </c>
      <c r="C560" t="s">
        <v>116</v>
      </c>
      <c r="D560" t="s">
        <v>215</v>
      </c>
      <c r="E560" t="s">
        <v>139</v>
      </c>
      <c r="F560" t="s">
        <v>131</v>
      </c>
      <c r="G560" t="s">
        <v>144</v>
      </c>
      <c r="H560">
        <v>0.89829426251938305</v>
      </c>
    </row>
    <row r="561" spans="1:8" x14ac:dyDescent="0.2">
      <c r="A561" t="str">
        <f t="shared" si="23"/>
        <v>CNWOKE-Es2d1b4</v>
      </c>
      <c r="B561">
        <f t="shared" si="24"/>
        <v>91</v>
      </c>
      <c r="C561" t="s">
        <v>116</v>
      </c>
      <c r="D561" t="s">
        <v>215</v>
      </c>
      <c r="E561" t="s">
        <v>140</v>
      </c>
      <c r="F561" t="s">
        <v>131</v>
      </c>
      <c r="G561" t="s">
        <v>144</v>
      </c>
      <c r="H561">
        <v>0.93015901973304205</v>
      </c>
    </row>
    <row r="562" spans="1:8" x14ac:dyDescent="0.2">
      <c r="A562" t="str">
        <f t="shared" si="23"/>
        <v>CNWOKE-Es2d1b5</v>
      </c>
      <c r="B562">
        <f t="shared" si="24"/>
        <v>91</v>
      </c>
      <c r="C562" t="s">
        <v>116</v>
      </c>
      <c r="D562" t="s">
        <v>215</v>
      </c>
      <c r="E562" t="s">
        <v>141</v>
      </c>
      <c r="F562" t="s">
        <v>131</v>
      </c>
      <c r="G562" t="s">
        <v>144</v>
      </c>
      <c r="H562">
        <v>0.76292985496670596</v>
      </c>
    </row>
    <row r="563" spans="1:8" x14ac:dyDescent="0.2">
      <c r="A563" t="str">
        <f t="shared" si="23"/>
        <v>CNWELC-Ns1d1b1</v>
      </c>
      <c r="B563">
        <f t="shared" si="24"/>
        <v>92</v>
      </c>
      <c r="C563" t="s">
        <v>116</v>
      </c>
      <c r="D563" t="s">
        <v>216</v>
      </c>
      <c r="E563" t="s">
        <v>134</v>
      </c>
      <c r="F563" t="s">
        <v>131</v>
      </c>
      <c r="G563" t="s">
        <v>144</v>
      </c>
      <c r="H563">
        <v>0.89853467654061203</v>
      </c>
    </row>
    <row r="564" spans="1:8" x14ac:dyDescent="0.2">
      <c r="A564" t="str">
        <f t="shared" si="23"/>
        <v>CNWELC-Ns1d1b2</v>
      </c>
      <c r="B564">
        <f t="shared" si="24"/>
        <v>92</v>
      </c>
      <c r="C564" t="s">
        <v>116</v>
      </c>
      <c r="D564" t="s">
        <v>216</v>
      </c>
      <c r="E564" t="s">
        <v>135</v>
      </c>
      <c r="F564" t="s">
        <v>131</v>
      </c>
      <c r="G564" t="s">
        <v>144</v>
      </c>
      <c r="H564">
        <v>0.87520397426232899</v>
      </c>
    </row>
    <row r="565" spans="1:8" x14ac:dyDescent="0.2">
      <c r="A565" t="str">
        <f t="shared" si="23"/>
        <v>CNWELC-Ns1d1b3</v>
      </c>
      <c r="B565">
        <f t="shared" si="24"/>
        <v>92</v>
      </c>
      <c r="C565" t="s">
        <v>116</v>
      </c>
      <c r="D565" t="s">
        <v>216</v>
      </c>
      <c r="E565" t="s">
        <v>136</v>
      </c>
      <c r="F565" t="s">
        <v>131</v>
      </c>
      <c r="G565" t="s">
        <v>144</v>
      </c>
      <c r="H565">
        <v>0.82272365044649798</v>
      </c>
    </row>
    <row r="566" spans="1:8" x14ac:dyDescent="0.2">
      <c r="A566" t="str">
        <f t="shared" si="23"/>
        <v>CNWELC-Ns2d1b1</v>
      </c>
      <c r="B566">
        <f t="shared" si="24"/>
        <v>92</v>
      </c>
      <c r="C566" t="s">
        <v>116</v>
      </c>
      <c r="D566" t="s">
        <v>216</v>
      </c>
      <c r="E566" t="s">
        <v>137</v>
      </c>
      <c r="F566" t="s">
        <v>131</v>
      </c>
      <c r="G566" t="s">
        <v>145</v>
      </c>
      <c r="H566">
        <v>1</v>
      </c>
    </row>
    <row r="567" spans="1:8" x14ac:dyDescent="0.2">
      <c r="A567" t="str">
        <f t="shared" si="23"/>
        <v>CNWELC-Ns2d1b2</v>
      </c>
      <c r="B567">
        <f t="shared" si="24"/>
        <v>92</v>
      </c>
      <c r="C567" t="s">
        <v>116</v>
      </c>
      <c r="D567" t="s">
        <v>216</v>
      </c>
      <c r="E567" t="s">
        <v>138</v>
      </c>
      <c r="F567" t="s">
        <v>131</v>
      </c>
      <c r="G567" t="s">
        <v>144</v>
      </c>
      <c r="H567">
        <v>0.93021983033841105</v>
      </c>
    </row>
    <row r="568" spans="1:8" x14ac:dyDescent="0.2">
      <c r="A568" t="str">
        <f t="shared" si="23"/>
        <v>CNWELC-Ns2d1b3</v>
      </c>
      <c r="B568">
        <f t="shared" si="24"/>
        <v>92</v>
      </c>
      <c r="C568" t="s">
        <v>116</v>
      </c>
      <c r="D568" t="s">
        <v>216</v>
      </c>
      <c r="E568" t="s">
        <v>139</v>
      </c>
      <c r="F568" t="s">
        <v>131</v>
      </c>
      <c r="G568" t="s">
        <v>144</v>
      </c>
      <c r="H568">
        <v>0.89829426251938305</v>
      </c>
    </row>
    <row r="569" spans="1:8" x14ac:dyDescent="0.2">
      <c r="A569" t="str">
        <f t="shared" si="23"/>
        <v>CNWELC-Ns2d1b4</v>
      </c>
      <c r="B569">
        <f t="shared" si="24"/>
        <v>92</v>
      </c>
      <c r="C569" t="s">
        <v>116</v>
      </c>
      <c r="D569" t="s">
        <v>216</v>
      </c>
      <c r="E569" t="s">
        <v>140</v>
      </c>
      <c r="F569" t="s">
        <v>131</v>
      </c>
      <c r="G569" t="s">
        <v>144</v>
      </c>
      <c r="H569">
        <v>0.93015901973304205</v>
      </c>
    </row>
    <row r="570" spans="1:8" x14ac:dyDescent="0.2">
      <c r="A570" t="str">
        <f t="shared" si="23"/>
        <v>CNWELC-Ns2d1b5</v>
      </c>
      <c r="B570">
        <f t="shared" si="24"/>
        <v>92</v>
      </c>
      <c r="C570" t="s">
        <v>116</v>
      </c>
      <c r="D570" t="s">
        <v>216</v>
      </c>
      <c r="E570" t="s">
        <v>141</v>
      </c>
      <c r="F570" t="s">
        <v>131</v>
      </c>
      <c r="G570" t="s">
        <v>144</v>
      </c>
      <c r="H570">
        <v>0.76292985496670596</v>
      </c>
    </row>
    <row r="571" spans="1:8" x14ac:dyDescent="0.2">
      <c r="A571" t="str">
        <f t="shared" si="23"/>
        <v>CNWELCHP-Ns1d1b1</v>
      </c>
      <c r="B571">
        <f t="shared" si="24"/>
        <v>93</v>
      </c>
      <c r="C571" t="s">
        <v>116</v>
      </c>
      <c r="D571" t="s">
        <v>217</v>
      </c>
      <c r="E571" t="s">
        <v>134</v>
      </c>
      <c r="F571" t="s">
        <v>131</v>
      </c>
      <c r="G571" t="s">
        <v>144</v>
      </c>
      <c r="H571">
        <v>0.89853467654061203</v>
      </c>
    </row>
    <row r="572" spans="1:8" x14ac:dyDescent="0.2">
      <c r="A572" t="str">
        <f t="shared" si="23"/>
        <v>CNWELCHP-Ns1d1b2</v>
      </c>
      <c r="B572">
        <f t="shared" si="24"/>
        <v>93</v>
      </c>
      <c r="C572" t="s">
        <v>116</v>
      </c>
      <c r="D572" t="s">
        <v>217</v>
      </c>
      <c r="E572" t="s">
        <v>135</v>
      </c>
      <c r="F572" t="s">
        <v>131</v>
      </c>
      <c r="G572" t="s">
        <v>144</v>
      </c>
      <c r="H572">
        <v>0.87520397426232899</v>
      </c>
    </row>
    <row r="573" spans="1:8" x14ac:dyDescent="0.2">
      <c r="A573" t="str">
        <f t="shared" si="23"/>
        <v>CNWELCHP-Ns1d1b3</v>
      </c>
      <c r="B573">
        <f t="shared" si="24"/>
        <v>93</v>
      </c>
      <c r="C573" t="s">
        <v>116</v>
      </c>
      <c r="D573" t="s">
        <v>217</v>
      </c>
      <c r="E573" t="s">
        <v>136</v>
      </c>
      <c r="F573" t="s">
        <v>131</v>
      </c>
      <c r="G573" t="s">
        <v>144</v>
      </c>
      <c r="H573">
        <v>0.82272365044649798</v>
      </c>
    </row>
    <row r="574" spans="1:8" x14ac:dyDescent="0.2">
      <c r="A574" t="str">
        <f t="shared" si="23"/>
        <v>CNWELCHP-Ns2d1b1</v>
      </c>
      <c r="B574">
        <f t="shared" si="24"/>
        <v>93</v>
      </c>
      <c r="C574" t="s">
        <v>116</v>
      </c>
      <c r="D574" t="s">
        <v>217</v>
      </c>
      <c r="E574" t="s">
        <v>137</v>
      </c>
      <c r="F574" t="s">
        <v>131</v>
      </c>
      <c r="G574" t="s">
        <v>145</v>
      </c>
      <c r="H574">
        <v>1</v>
      </c>
    </row>
    <row r="575" spans="1:8" x14ac:dyDescent="0.2">
      <c r="A575" t="str">
        <f t="shared" si="23"/>
        <v>CNWELCHP-Ns2d1b2</v>
      </c>
      <c r="B575">
        <f t="shared" si="24"/>
        <v>93</v>
      </c>
      <c r="C575" t="s">
        <v>116</v>
      </c>
      <c r="D575" t="s">
        <v>217</v>
      </c>
      <c r="E575" t="s">
        <v>138</v>
      </c>
      <c r="F575" t="s">
        <v>131</v>
      </c>
      <c r="G575" t="s">
        <v>144</v>
      </c>
      <c r="H575">
        <v>0.93021983033841105</v>
      </c>
    </row>
    <row r="576" spans="1:8" x14ac:dyDescent="0.2">
      <c r="A576" t="str">
        <f t="shared" si="23"/>
        <v>CNWELCHP-Ns2d1b3</v>
      </c>
      <c r="B576">
        <f t="shared" si="24"/>
        <v>93</v>
      </c>
      <c r="C576" t="s">
        <v>116</v>
      </c>
      <c r="D576" t="s">
        <v>217</v>
      </c>
      <c r="E576" t="s">
        <v>139</v>
      </c>
      <c r="F576" t="s">
        <v>131</v>
      </c>
      <c r="G576" t="s">
        <v>144</v>
      </c>
      <c r="H576">
        <v>0.89829426251938305</v>
      </c>
    </row>
    <row r="577" spans="1:8" x14ac:dyDescent="0.2">
      <c r="A577" t="str">
        <f t="shared" si="23"/>
        <v>CNWELCHP-Ns2d1b4</v>
      </c>
      <c r="B577">
        <f t="shared" si="24"/>
        <v>93</v>
      </c>
      <c r="C577" t="s">
        <v>116</v>
      </c>
      <c r="D577" t="s">
        <v>217</v>
      </c>
      <c r="E577" t="s">
        <v>140</v>
      </c>
      <c r="F577" t="s">
        <v>131</v>
      </c>
      <c r="G577" t="s">
        <v>144</v>
      </c>
      <c r="H577">
        <v>0.93015901973304205</v>
      </c>
    </row>
    <row r="578" spans="1:8" x14ac:dyDescent="0.2">
      <c r="A578" t="str">
        <f t="shared" si="23"/>
        <v>CNWELCHP-Ns2d1b5</v>
      </c>
      <c r="B578">
        <f t="shared" si="24"/>
        <v>93</v>
      </c>
      <c r="C578" t="s">
        <v>116</v>
      </c>
      <c r="D578" t="s">
        <v>217</v>
      </c>
      <c r="E578" t="s">
        <v>141</v>
      </c>
      <c r="F578" t="s">
        <v>131</v>
      </c>
      <c r="G578" t="s">
        <v>144</v>
      </c>
      <c r="H578">
        <v>0.76292985496670596</v>
      </c>
    </row>
    <row r="579" spans="1:8" x14ac:dyDescent="0.2">
      <c r="A579" t="str">
        <f t="shared" si="23"/>
        <v>CNGELCINC-Es1d1b1</v>
      </c>
      <c r="B579">
        <f t="shared" si="24"/>
        <v>96</v>
      </c>
      <c r="C579" t="s">
        <v>116</v>
      </c>
      <c r="D579" t="s">
        <v>218</v>
      </c>
      <c r="E579" t="s">
        <v>134</v>
      </c>
      <c r="F579" t="s">
        <v>131</v>
      </c>
      <c r="G579" t="s">
        <v>144</v>
      </c>
      <c r="H579">
        <v>0.91492991361256604</v>
      </c>
    </row>
    <row r="580" spans="1:8" x14ac:dyDescent="0.2">
      <c r="A580" t="str">
        <f t="shared" ref="A580:A643" si="25">D580&amp;E580</f>
        <v>CNGELCINC-Es1d1b2</v>
      </c>
      <c r="B580">
        <f t="shared" ref="B580:B643" si="26">MATCH(D580,$M$3:$M$118,0)</f>
        <v>96</v>
      </c>
      <c r="C580" t="s">
        <v>116</v>
      </c>
      <c r="D580" t="s">
        <v>218</v>
      </c>
      <c r="E580" t="s">
        <v>135</v>
      </c>
      <c r="F580" t="s">
        <v>131</v>
      </c>
      <c r="G580" t="s">
        <v>144</v>
      </c>
      <c r="H580">
        <v>0.26512208771311502</v>
      </c>
    </row>
    <row r="581" spans="1:8" x14ac:dyDescent="0.2">
      <c r="A581" t="str">
        <f t="shared" si="25"/>
        <v>CNGELCINC-Es1d1b3</v>
      </c>
      <c r="B581">
        <f t="shared" si="26"/>
        <v>96</v>
      </c>
      <c r="C581" t="s">
        <v>116</v>
      </c>
      <c r="D581" t="s">
        <v>218</v>
      </c>
      <c r="E581" t="s">
        <v>136</v>
      </c>
      <c r="F581" t="s">
        <v>131</v>
      </c>
      <c r="G581" t="s">
        <v>144</v>
      </c>
      <c r="H581">
        <v>0.43154232051833902</v>
      </c>
    </row>
    <row r="582" spans="1:8" x14ac:dyDescent="0.2">
      <c r="A582" t="str">
        <f t="shared" si="25"/>
        <v>CNGELCINC-Es2d1b1</v>
      </c>
      <c r="B582">
        <f t="shared" si="26"/>
        <v>96</v>
      </c>
      <c r="C582" t="s">
        <v>116</v>
      </c>
      <c r="D582" t="s">
        <v>218</v>
      </c>
      <c r="E582" t="s">
        <v>137</v>
      </c>
      <c r="F582" t="s">
        <v>131</v>
      </c>
      <c r="G582" t="s">
        <v>145</v>
      </c>
      <c r="H582">
        <v>1</v>
      </c>
    </row>
    <row r="583" spans="1:8" x14ac:dyDescent="0.2">
      <c r="A583" t="str">
        <f t="shared" si="25"/>
        <v>CNGELCINC-Es2d1b2</v>
      </c>
      <c r="B583">
        <f t="shared" si="26"/>
        <v>96</v>
      </c>
      <c r="C583" t="s">
        <v>116</v>
      </c>
      <c r="D583" t="s">
        <v>218</v>
      </c>
      <c r="E583" t="s">
        <v>138</v>
      </c>
      <c r="F583" t="s">
        <v>131</v>
      </c>
      <c r="G583" t="s">
        <v>144</v>
      </c>
      <c r="H583">
        <v>0.72504613319912803</v>
      </c>
    </row>
    <row r="584" spans="1:8" x14ac:dyDescent="0.2">
      <c r="A584" t="str">
        <f t="shared" si="25"/>
        <v>CNGELCINC-Es2d1b3</v>
      </c>
      <c r="B584">
        <f t="shared" si="26"/>
        <v>96</v>
      </c>
      <c r="C584" t="s">
        <v>116</v>
      </c>
      <c r="D584" t="s">
        <v>218</v>
      </c>
      <c r="E584" t="s">
        <v>139</v>
      </c>
      <c r="F584" t="s">
        <v>131</v>
      </c>
      <c r="G584" t="s">
        <v>175</v>
      </c>
      <c r="H584" s="63">
        <v>8.9470446793043692E-3</v>
      </c>
    </row>
    <row r="585" spans="1:8" x14ac:dyDescent="0.2">
      <c r="A585" t="str">
        <f t="shared" si="25"/>
        <v>CNGELCINC-Es2d1b4</v>
      </c>
      <c r="B585">
        <f t="shared" si="26"/>
        <v>96</v>
      </c>
      <c r="C585" t="s">
        <v>116</v>
      </c>
      <c r="D585" t="s">
        <v>218</v>
      </c>
      <c r="E585" t="s">
        <v>140</v>
      </c>
      <c r="F585" t="s">
        <v>131</v>
      </c>
      <c r="G585" t="s">
        <v>144</v>
      </c>
      <c r="H585">
        <v>0.33804917146638302</v>
      </c>
    </row>
    <row r="586" spans="1:8" x14ac:dyDescent="0.2">
      <c r="A586" t="str">
        <f t="shared" si="25"/>
        <v>CNGELCINC-Es2d1b5</v>
      </c>
      <c r="B586">
        <f t="shared" si="26"/>
        <v>96</v>
      </c>
      <c r="C586" t="s">
        <v>116</v>
      </c>
      <c r="D586" t="s">
        <v>218</v>
      </c>
      <c r="E586" t="s">
        <v>141</v>
      </c>
      <c r="F586" t="s">
        <v>131</v>
      </c>
      <c r="G586" t="s">
        <v>144</v>
      </c>
      <c r="H586">
        <v>0.85466644299054995</v>
      </c>
    </row>
    <row r="587" spans="1:8" x14ac:dyDescent="0.2">
      <c r="A587" t="str">
        <f t="shared" si="25"/>
        <v>CNGELCHAL-Es1d1b1</v>
      </c>
      <c r="B587">
        <f t="shared" si="26"/>
        <v>97</v>
      </c>
      <c r="C587" t="s">
        <v>116</v>
      </c>
      <c r="D587" t="s">
        <v>219</v>
      </c>
      <c r="E587" t="s">
        <v>134</v>
      </c>
      <c r="F587" t="s">
        <v>131</v>
      </c>
      <c r="G587" t="s">
        <v>144</v>
      </c>
      <c r="H587">
        <v>0.91492991361256604</v>
      </c>
    </row>
    <row r="588" spans="1:8" x14ac:dyDescent="0.2">
      <c r="A588" t="str">
        <f t="shared" si="25"/>
        <v>CNGELCHAL-Es1d1b2</v>
      </c>
      <c r="B588">
        <f t="shared" si="26"/>
        <v>97</v>
      </c>
      <c r="C588" t="s">
        <v>116</v>
      </c>
      <c r="D588" t="s">
        <v>219</v>
      </c>
      <c r="E588" t="s">
        <v>135</v>
      </c>
      <c r="F588" t="s">
        <v>131</v>
      </c>
      <c r="G588" t="s">
        <v>144</v>
      </c>
      <c r="H588">
        <v>0.26512208771311502</v>
      </c>
    </row>
    <row r="589" spans="1:8" x14ac:dyDescent="0.2">
      <c r="A589" t="str">
        <f t="shared" si="25"/>
        <v>CNGELCHAL-Es1d1b3</v>
      </c>
      <c r="B589">
        <f t="shared" si="26"/>
        <v>97</v>
      </c>
      <c r="C589" t="s">
        <v>116</v>
      </c>
      <c r="D589" t="s">
        <v>219</v>
      </c>
      <c r="E589" t="s">
        <v>136</v>
      </c>
      <c r="F589" t="s">
        <v>131</v>
      </c>
      <c r="G589" t="s">
        <v>144</v>
      </c>
      <c r="H589">
        <v>0.43154232051833902</v>
      </c>
    </row>
    <row r="590" spans="1:8" x14ac:dyDescent="0.2">
      <c r="A590" t="str">
        <f t="shared" si="25"/>
        <v>CNGELCHAL-Es2d1b1</v>
      </c>
      <c r="B590">
        <f t="shared" si="26"/>
        <v>97</v>
      </c>
      <c r="C590" t="s">
        <v>116</v>
      </c>
      <c r="D590" t="s">
        <v>219</v>
      </c>
      <c r="E590" t="s">
        <v>137</v>
      </c>
      <c r="F590" t="s">
        <v>131</v>
      </c>
      <c r="G590" t="s">
        <v>145</v>
      </c>
      <c r="H590">
        <v>1</v>
      </c>
    </row>
    <row r="591" spans="1:8" x14ac:dyDescent="0.2">
      <c r="A591" t="str">
        <f t="shared" si="25"/>
        <v>CNGELCHAL-Es2d1b2</v>
      </c>
      <c r="B591">
        <f t="shared" si="26"/>
        <v>97</v>
      </c>
      <c r="C591" t="s">
        <v>116</v>
      </c>
      <c r="D591" t="s">
        <v>219</v>
      </c>
      <c r="E591" t="s">
        <v>138</v>
      </c>
      <c r="F591" t="s">
        <v>131</v>
      </c>
      <c r="G591" t="s">
        <v>144</v>
      </c>
      <c r="H591">
        <v>0.72504613319912803</v>
      </c>
    </row>
    <row r="592" spans="1:8" x14ac:dyDescent="0.2">
      <c r="A592" t="str">
        <f t="shared" si="25"/>
        <v>CNGELCHAL-Es2d1b3</v>
      </c>
      <c r="B592">
        <f t="shared" si="26"/>
        <v>97</v>
      </c>
      <c r="C592" t="s">
        <v>116</v>
      </c>
      <c r="D592" t="s">
        <v>219</v>
      </c>
      <c r="E592" t="s">
        <v>139</v>
      </c>
      <c r="F592" t="s">
        <v>131</v>
      </c>
      <c r="G592" t="s">
        <v>175</v>
      </c>
      <c r="H592" s="63">
        <v>8.9470446793043692E-3</v>
      </c>
    </row>
    <row r="593" spans="1:8" x14ac:dyDescent="0.2">
      <c r="A593" t="str">
        <f t="shared" si="25"/>
        <v>CNGELCHAL-Es2d1b4</v>
      </c>
      <c r="B593">
        <f t="shared" si="26"/>
        <v>97</v>
      </c>
      <c r="C593" t="s">
        <v>116</v>
      </c>
      <c r="D593" t="s">
        <v>219</v>
      </c>
      <c r="E593" t="s">
        <v>140</v>
      </c>
      <c r="F593" t="s">
        <v>131</v>
      </c>
      <c r="G593" t="s">
        <v>144</v>
      </c>
      <c r="H593">
        <v>0.33804917146638302</v>
      </c>
    </row>
    <row r="594" spans="1:8" x14ac:dyDescent="0.2">
      <c r="A594" t="str">
        <f t="shared" si="25"/>
        <v>CNGELCHAL-Es2d1b5</v>
      </c>
      <c r="B594">
        <f t="shared" si="26"/>
        <v>97</v>
      </c>
      <c r="C594" t="s">
        <v>116</v>
      </c>
      <c r="D594" t="s">
        <v>219</v>
      </c>
      <c r="E594" t="s">
        <v>141</v>
      </c>
      <c r="F594" t="s">
        <v>131</v>
      </c>
      <c r="G594" t="s">
        <v>144</v>
      </c>
      <c r="H594">
        <v>0.85466644299054995</v>
      </c>
    </row>
    <row r="595" spans="1:8" x14ac:dyDescent="0.2">
      <c r="A595" t="str">
        <f t="shared" si="25"/>
        <v>CNGELCHPM-Es1d1b1</v>
      </c>
      <c r="B595">
        <f t="shared" si="26"/>
        <v>98</v>
      </c>
      <c r="C595" t="s">
        <v>116</v>
      </c>
      <c r="D595" t="s">
        <v>220</v>
      </c>
      <c r="E595" t="s">
        <v>134</v>
      </c>
      <c r="F595" t="s">
        <v>131</v>
      </c>
      <c r="G595" t="s">
        <v>144</v>
      </c>
      <c r="H595">
        <v>0.91492991361256604</v>
      </c>
    </row>
    <row r="596" spans="1:8" x14ac:dyDescent="0.2">
      <c r="A596" t="str">
        <f t="shared" si="25"/>
        <v>CNGELCHPM-Es1d1b2</v>
      </c>
      <c r="B596">
        <f t="shared" si="26"/>
        <v>98</v>
      </c>
      <c r="C596" t="s">
        <v>116</v>
      </c>
      <c r="D596" t="s">
        <v>220</v>
      </c>
      <c r="E596" t="s">
        <v>135</v>
      </c>
      <c r="F596" t="s">
        <v>131</v>
      </c>
      <c r="G596" t="s">
        <v>144</v>
      </c>
      <c r="H596">
        <v>0.26512208771311502</v>
      </c>
    </row>
    <row r="597" spans="1:8" x14ac:dyDescent="0.2">
      <c r="A597" t="str">
        <f t="shared" si="25"/>
        <v>CNGELCHPM-Es1d1b3</v>
      </c>
      <c r="B597">
        <f t="shared" si="26"/>
        <v>98</v>
      </c>
      <c r="C597" t="s">
        <v>116</v>
      </c>
      <c r="D597" t="s">
        <v>220</v>
      </c>
      <c r="E597" t="s">
        <v>136</v>
      </c>
      <c r="F597" t="s">
        <v>131</v>
      </c>
      <c r="G597" t="s">
        <v>144</v>
      </c>
      <c r="H597">
        <v>0.43154232051833902</v>
      </c>
    </row>
    <row r="598" spans="1:8" x14ac:dyDescent="0.2">
      <c r="A598" t="str">
        <f t="shared" si="25"/>
        <v>CNGELCHPM-Es2d1b1</v>
      </c>
      <c r="B598">
        <f t="shared" si="26"/>
        <v>98</v>
      </c>
      <c r="C598" t="s">
        <v>116</v>
      </c>
      <c r="D598" t="s">
        <v>220</v>
      </c>
      <c r="E598" t="s">
        <v>137</v>
      </c>
      <c r="F598" t="s">
        <v>131</v>
      </c>
      <c r="G598" t="s">
        <v>145</v>
      </c>
      <c r="H598">
        <v>1</v>
      </c>
    </row>
    <row r="599" spans="1:8" x14ac:dyDescent="0.2">
      <c r="A599" t="str">
        <f t="shared" si="25"/>
        <v>CNGELCHPM-Es2d1b2</v>
      </c>
      <c r="B599">
        <f t="shared" si="26"/>
        <v>98</v>
      </c>
      <c r="C599" t="s">
        <v>116</v>
      </c>
      <c r="D599" t="s">
        <v>220</v>
      </c>
      <c r="E599" t="s">
        <v>138</v>
      </c>
      <c r="F599" t="s">
        <v>131</v>
      </c>
      <c r="G599" t="s">
        <v>144</v>
      </c>
      <c r="H599">
        <v>0.72504613319912803</v>
      </c>
    </row>
    <row r="600" spans="1:8" x14ac:dyDescent="0.2">
      <c r="A600" t="str">
        <f t="shared" si="25"/>
        <v>CNGELCHPM-Es2d1b3</v>
      </c>
      <c r="B600">
        <f t="shared" si="26"/>
        <v>98</v>
      </c>
      <c r="C600" t="s">
        <v>116</v>
      </c>
      <c r="D600" t="s">
        <v>220</v>
      </c>
      <c r="E600" t="s">
        <v>139</v>
      </c>
      <c r="F600" t="s">
        <v>131</v>
      </c>
      <c r="G600" t="s">
        <v>175</v>
      </c>
      <c r="H600" s="63">
        <v>8.9470446793043692E-3</v>
      </c>
    </row>
    <row r="601" spans="1:8" x14ac:dyDescent="0.2">
      <c r="A601" t="str">
        <f t="shared" si="25"/>
        <v>CNGELCHPM-Es2d1b4</v>
      </c>
      <c r="B601">
        <f t="shared" si="26"/>
        <v>98</v>
      </c>
      <c r="C601" t="s">
        <v>116</v>
      </c>
      <c r="D601" t="s">
        <v>220</v>
      </c>
      <c r="E601" t="s">
        <v>140</v>
      </c>
      <c r="F601" t="s">
        <v>131</v>
      </c>
      <c r="G601" t="s">
        <v>144</v>
      </c>
      <c r="H601">
        <v>0.33804917146638302</v>
      </c>
    </row>
    <row r="602" spans="1:8" x14ac:dyDescent="0.2">
      <c r="A602" t="str">
        <f t="shared" si="25"/>
        <v>CNGELCHPM-Es2d1b5</v>
      </c>
      <c r="B602">
        <f t="shared" si="26"/>
        <v>98</v>
      </c>
      <c r="C602" t="s">
        <v>116</v>
      </c>
      <c r="D602" t="s">
        <v>220</v>
      </c>
      <c r="E602" t="s">
        <v>141</v>
      </c>
      <c r="F602" t="s">
        <v>131</v>
      </c>
      <c r="G602" t="s">
        <v>144</v>
      </c>
      <c r="H602">
        <v>0.85466644299054995</v>
      </c>
    </row>
    <row r="603" spans="1:8" x14ac:dyDescent="0.2">
      <c r="A603" t="str">
        <f t="shared" si="25"/>
        <v>CNGELCHPS-Es1d1b1</v>
      </c>
      <c r="B603">
        <f t="shared" si="26"/>
        <v>99</v>
      </c>
      <c r="C603" t="s">
        <v>116</v>
      </c>
      <c r="D603" t="s">
        <v>221</v>
      </c>
      <c r="E603" t="s">
        <v>134</v>
      </c>
      <c r="F603" t="s">
        <v>131</v>
      </c>
      <c r="G603" t="s">
        <v>144</v>
      </c>
      <c r="H603">
        <v>0.91492991361256604</v>
      </c>
    </row>
    <row r="604" spans="1:8" x14ac:dyDescent="0.2">
      <c r="A604" t="str">
        <f t="shared" si="25"/>
        <v>CNGELCHPS-Es1d1b2</v>
      </c>
      <c r="B604">
        <f t="shared" si="26"/>
        <v>99</v>
      </c>
      <c r="C604" t="s">
        <v>116</v>
      </c>
      <c r="D604" t="s">
        <v>221</v>
      </c>
      <c r="E604" t="s">
        <v>135</v>
      </c>
      <c r="F604" t="s">
        <v>131</v>
      </c>
      <c r="G604" t="s">
        <v>144</v>
      </c>
      <c r="H604">
        <v>0.26512208771311502</v>
      </c>
    </row>
    <row r="605" spans="1:8" x14ac:dyDescent="0.2">
      <c r="A605" t="str">
        <f t="shared" si="25"/>
        <v>CNGELCHPS-Es1d1b3</v>
      </c>
      <c r="B605">
        <f t="shared" si="26"/>
        <v>99</v>
      </c>
      <c r="C605" t="s">
        <v>116</v>
      </c>
      <c r="D605" t="s">
        <v>221</v>
      </c>
      <c r="E605" t="s">
        <v>136</v>
      </c>
      <c r="F605" t="s">
        <v>131</v>
      </c>
      <c r="G605" t="s">
        <v>144</v>
      </c>
      <c r="H605">
        <v>0.43154232051833902</v>
      </c>
    </row>
    <row r="606" spans="1:8" x14ac:dyDescent="0.2">
      <c r="A606" t="str">
        <f t="shared" si="25"/>
        <v>CNGELCHPS-Es2d1b1</v>
      </c>
      <c r="B606">
        <f t="shared" si="26"/>
        <v>99</v>
      </c>
      <c r="C606" t="s">
        <v>116</v>
      </c>
      <c r="D606" t="s">
        <v>221</v>
      </c>
      <c r="E606" t="s">
        <v>137</v>
      </c>
      <c r="F606" t="s">
        <v>131</v>
      </c>
      <c r="G606" t="s">
        <v>145</v>
      </c>
      <c r="H606">
        <v>1</v>
      </c>
    </row>
    <row r="607" spans="1:8" x14ac:dyDescent="0.2">
      <c r="A607" t="str">
        <f t="shared" si="25"/>
        <v>CNGELCHPS-Es2d1b2</v>
      </c>
      <c r="B607">
        <f t="shared" si="26"/>
        <v>99</v>
      </c>
      <c r="C607" t="s">
        <v>116</v>
      </c>
      <c r="D607" t="s">
        <v>221</v>
      </c>
      <c r="E607" t="s">
        <v>138</v>
      </c>
      <c r="F607" t="s">
        <v>131</v>
      </c>
      <c r="G607" t="s">
        <v>144</v>
      </c>
      <c r="H607">
        <v>0.72504613319912803</v>
      </c>
    </row>
    <row r="608" spans="1:8" x14ac:dyDescent="0.2">
      <c r="A608" t="str">
        <f t="shared" si="25"/>
        <v>CNGELCHPS-Es2d1b3</v>
      </c>
      <c r="B608">
        <f t="shared" si="26"/>
        <v>99</v>
      </c>
      <c r="C608" t="s">
        <v>116</v>
      </c>
      <c r="D608" t="s">
        <v>221</v>
      </c>
      <c r="E608" t="s">
        <v>139</v>
      </c>
      <c r="F608" t="s">
        <v>131</v>
      </c>
      <c r="G608" t="s">
        <v>175</v>
      </c>
      <c r="H608" s="63">
        <v>8.9470446793043692E-3</v>
      </c>
    </row>
    <row r="609" spans="1:8" x14ac:dyDescent="0.2">
      <c r="A609" t="str">
        <f t="shared" si="25"/>
        <v>CNGELCHPS-Es2d1b4</v>
      </c>
      <c r="B609">
        <f t="shared" si="26"/>
        <v>99</v>
      </c>
      <c r="C609" t="s">
        <v>116</v>
      </c>
      <c r="D609" t="s">
        <v>221</v>
      </c>
      <c r="E609" t="s">
        <v>140</v>
      </c>
      <c r="F609" t="s">
        <v>131</v>
      </c>
      <c r="G609" t="s">
        <v>144</v>
      </c>
      <c r="H609">
        <v>0.33804917146638302</v>
      </c>
    </row>
    <row r="610" spans="1:8" x14ac:dyDescent="0.2">
      <c r="A610" t="str">
        <f t="shared" si="25"/>
        <v>CNGELCHPS-Es2d1b5</v>
      </c>
      <c r="B610">
        <f t="shared" si="26"/>
        <v>99</v>
      </c>
      <c r="C610" t="s">
        <v>116</v>
      </c>
      <c r="D610" t="s">
        <v>221</v>
      </c>
      <c r="E610" t="s">
        <v>141</v>
      </c>
      <c r="F610" t="s">
        <v>131</v>
      </c>
      <c r="G610" t="s">
        <v>144</v>
      </c>
      <c r="H610">
        <v>0.85466644299054995</v>
      </c>
    </row>
    <row r="611" spans="1:8" x14ac:dyDescent="0.2">
      <c r="A611" t="str">
        <f t="shared" si="25"/>
        <v>CNGELCMHL-Es1d1b1</v>
      </c>
      <c r="B611">
        <f t="shared" si="26"/>
        <v>100</v>
      </c>
      <c r="C611" t="s">
        <v>116</v>
      </c>
      <c r="D611" t="s">
        <v>222</v>
      </c>
      <c r="E611" t="s">
        <v>134</v>
      </c>
      <c r="F611" t="s">
        <v>131</v>
      </c>
      <c r="G611" t="s">
        <v>144</v>
      </c>
      <c r="H611">
        <v>0.91492991361256604</v>
      </c>
    </row>
    <row r="612" spans="1:8" x14ac:dyDescent="0.2">
      <c r="A612" t="str">
        <f t="shared" si="25"/>
        <v>CNGELCMHL-Es1d1b2</v>
      </c>
      <c r="B612">
        <f t="shared" si="26"/>
        <v>100</v>
      </c>
      <c r="C612" t="s">
        <v>116</v>
      </c>
      <c r="D612" t="s">
        <v>222</v>
      </c>
      <c r="E612" t="s">
        <v>135</v>
      </c>
      <c r="F612" t="s">
        <v>131</v>
      </c>
      <c r="G612" t="s">
        <v>144</v>
      </c>
      <c r="H612">
        <v>0.26512208771311502</v>
      </c>
    </row>
    <row r="613" spans="1:8" x14ac:dyDescent="0.2">
      <c r="A613" t="str">
        <f t="shared" si="25"/>
        <v>CNGELCMHL-Es1d1b3</v>
      </c>
      <c r="B613">
        <f t="shared" si="26"/>
        <v>100</v>
      </c>
      <c r="C613" t="s">
        <v>116</v>
      </c>
      <c r="D613" t="s">
        <v>222</v>
      </c>
      <c r="E613" t="s">
        <v>136</v>
      </c>
      <c r="F613" t="s">
        <v>131</v>
      </c>
      <c r="G613" t="s">
        <v>144</v>
      </c>
      <c r="H613">
        <v>0.43154232051833902</v>
      </c>
    </row>
    <row r="614" spans="1:8" x14ac:dyDescent="0.2">
      <c r="A614" t="str">
        <f t="shared" si="25"/>
        <v>CNGELCMHL-Es2d1b1</v>
      </c>
      <c r="B614">
        <f t="shared" si="26"/>
        <v>100</v>
      </c>
      <c r="C614" t="s">
        <v>116</v>
      </c>
      <c r="D614" t="s">
        <v>222</v>
      </c>
      <c r="E614" t="s">
        <v>137</v>
      </c>
      <c r="F614" t="s">
        <v>131</v>
      </c>
      <c r="G614" t="s">
        <v>145</v>
      </c>
      <c r="H614">
        <v>1</v>
      </c>
    </row>
    <row r="615" spans="1:8" x14ac:dyDescent="0.2">
      <c r="A615" t="str">
        <f t="shared" si="25"/>
        <v>CNGELCMHL-Es2d1b2</v>
      </c>
      <c r="B615">
        <f t="shared" si="26"/>
        <v>100</v>
      </c>
      <c r="C615" t="s">
        <v>116</v>
      </c>
      <c r="D615" t="s">
        <v>222</v>
      </c>
      <c r="E615" t="s">
        <v>138</v>
      </c>
      <c r="F615" t="s">
        <v>131</v>
      </c>
      <c r="G615" t="s">
        <v>144</v>
      </c>
      <c r="H615">
        <v>0.72504613319912803</v>
      </c>
    </row>
    <row r="616" spans="1:8" x14ac:dyDescent="0.2">
      <c r="A616" t="str">
        <f t="shared" si="25"/>
        <v>CNGELCMHL-Es2d1b3</v>
      </c>
      <c r="B616">
        <f t="shared" si="26"/>
        <v>100</v>
      </c>
      <c r="C616" t="s">
        <v>116</v>
      </c>
      <c r="D616" t="s">
        <v>222</v>
      </c>
      <c r="E616" t="s">
        <v>139</v>
      </c>
      <c r="F616" t="s">
        <v>131</v>
      </c>
      <c r="G616" t="s">
        <v>175</v>
      </c>
      <c r="H616" s="63">
        <v>8.9470446793043692E-3</v>
      </c>
    </row>
    <row r="617" spans="1:8" x14ac:dyDescent="0.2">
      <c r="A617" t="str">
        <f t="shared" si="25"/>
        <v>CNGELCMHL-Es2d1b4</v>
      </c>
      <c r="B617">
        <f t="shared" si="26"/>
        <v>100</v>
      </c>
      <c r="C617" t="s">
        <v>116</v>
      </c>
      <c r="D617" t="s">
        <v>222</v>
      </c>
      <c r="E617" t="s">
        <v>140</v>
      </c>
      <c r="F617" t="s">
        <v>131</v>
      </c>
      <c r="G617" t="s">
        <v>144</v>
      </c>
      <c r="H617">
        <v>0.33804917146638302</v>
      </c>
    </row>
    <row r="618" spans="1:8" x14ac:dyDescent="0.2">
      <c r="A618" t="str">
        <f t="shared" si="25"/>
        <v>CNGELCMHL-Es2d1b5</v>
      </c>
      <c r="B618">
        <f t="shared" si="26"/>
        <v>100</v>
      </c>
      <c r="C618" t="s">
        <v>116</v>
      </c>
      <c r="D618" t="s">
        <v>222</v>
      </c>
      <c r="E618" t="s">
        <v>141</v>
      </c>
      <c r="F618" t="s">
        <v>131</v>
      </c>
      <c r="G618" t="s">
        <v>144</v>
      </c>
      <c r="H618">
        <v>0.85466644299054995</v>
      </c>
    </row>
    <row r="619" spans="1:8" x14ac:dyDescent="0.2">
      <c r="A619" t="str">
        <f t="shared" si="25"/>
        <v>CNGELCLED-Ns1d1b1</v>
      </c>
      <c r="B619">
        <f t="shared" si="26"/>
        <v>101</v>
      </c>
      <c r="C619" t="s">
        <v>116</v>
      </c>
      <c r="D619" t="s">
        <v>223</v>
      </c>
      <c r="E619" t="s">
        <v>134</v>
      </c>
      <c r="F619" t="s">
        <v>131</v>
      </c>
      <c r="G619" t="s">
        <v>144</v>
      </c>
      <c r="H619">
        <v>0.91492991361256604</v>
      </c>
    </row>
    <row r="620" spans="1:8" x14ac:dyDescent="0.2">
      <c r="A620" t="str">
        <f t="shared" si="25"/>
        <v>CNGELCLED-Ns1d1b2</v>
      </c>
      <c r="B620">
        <f t="shared" si="26"/>
        <v>101</v>
      </c>
      <c r="C620" t="s">
        <v>116</v>
      </c>
      <c r="D620" t="s">
        <v>223</v>
      </c>
      <c r="E620" t="s">
        <v>135</v>
      </c>
      <c r="F620" t="s">
        <v>131</v>
      </c>
      <c r="G620" t="s">
        <v>144</v>
      </c>
      <c r="H620">
        <v>0.26512208771311502</v>
      </c>
    </row>
    <row r="621" spans="1:8" x14ac:dyDescent="0.2">
      <c r="A621" t="str">
        <f t="shared" si="25"/>
        <v>CNGELCLED-Ns1d1b3</v>
      </c>
      <c r="B621">
        <f t="shared" si="26"/>
        <v>101</v>
      </c>
      <c r="C621" t="s">
        <v>116</v>
      </c>
      <c r="D621" t="s">
        <v>223</v>
      </c>
      <c r="E621" t="s">
        <v>136</v>
      </c>
      <c r="F621" t="s">
        <v>131</v>
      </c>
      <c r="G621" t="s">
        <v>144</v>
      </c>
      <c r="H621">
        <v>0.43154232051833902</v>
      </c>
    </row>
    <row r="622" spans="1:8" x14ac:dyDescent="0.2">
      <c r="A622" t="str">
        <f t="shared" si="25"/>
        <v>CNGELCLED-Ns2d1b1</v>
      </c>
      <c r="B622">
        <f t="shared" si="26"/>
        <v>101</v>
      </c>
      <c r="C622" t="s">
        <v>116</v>
      </c>
      <c r="D622" t="s">
        <v>223</v>
      </c>
      <c r="E622" t="s">
        <v>137</v>
      </c>
      <c r="F622" t="s">
        <v>131</v>
      </c>
      <c r="G622" t="s">
        <v>145</v>
      </c>
      <c r="H622">
        <v>1</v>
      </c>
    </row>
    <row r="623" spans="1:8" x14ac:dyDescent="0.2">
      <c r="A623" t="str">
        <f t="shared" si="25"/>
        <v>CNGELCLED-Ns2d1b2</v>
      </c>
      <c r="B623">
        <f t="shared" si="26"/>
        <v>101</v>
      </c>
      <c r="C623" t="s">
        <v>116</v>
      </c>
      <c r="D623" t="s">
        <v>223</v>
      </c>
      <c r="E623" t="s">
        <v>138</v>
      </c>
      <c r="F623" t="s">
        <v>131</v>
      </c>
      <c r="G623" t="s">
        <v>144</v>
      </c>
      <c r="H623">
        <v>0.72504613319912803</v>
      </c>
    </row>
    <row r="624" spans="1:8" x14ac:dyDescent="0.2">
      <c r="A624" t="str">
        <f t="shared" si="25"/>
        <v>CNGELCLED-Ns2d1b3</v>
      </c>
      <c r="B624">
        <f t="shared" si="26"/>
        <v>101</v>
      </c>
      <c r="C624" t="s">
        <v>116</v>
      </c>
      <c r="D624" t="s">
        <v>223</v>
      </c>
      <c r="E624" t="s">
        <v>139</v>
      </c>
      <c r="F624" t="s">
        <v>131</v>
      </c>
      <c r="G624" t="s">
        <v>175</v>
      </c>
      <c r="H624" s="63">
        <v>8.9470446793043692E-3</v>
      </c>
    </row>
    <row r="625" spans="1:8" x14ac:dyDescent="0.2">
      <c r="A625" t="str">
        <f t="shared" si="25"/>
        <v>CNGELCLED-Ns2d1b4</v>
      </c>
      <c r="B625">
        <f t="shared" si="26"/>
        <v>101</v>
      </c>
      <c r="C625" t="s">
        <v>116</v>
      </c>
      <c r="D625" t="s">
        <v>223</v>
      </c>
      <c r="E625" t="s">
        <v>140</v>
      </c>
      <c r="F625" t="s">
        <v>131</v>
      </c>
      <c r="G625" t="s">
        <v>144</v>
      </c>
      <c r="H625">
        <v>0.33804917146638302</v>
      </c>
    </row>
    <row r="626" spans="1:8" x14ac:dyDescent="0.2">
      <c r="A626" t="str">
        <f t="shared" si="25"/>
        <v>CNGELCLED-Ns2d1b5</v>
      </c>
      <c r="B626">
        <f t="shared" si="26"/>
        <v>101</v>
      </c>
      <c r="C626" t="s">
        <v>116</v>
      </c>
      <c r="D626" t="s">
        <v>223</v>
      </c>
      <c r="E626" t="s">
        <v>141</v>
      </c>
      <c r="F626" t="s">
        <v>131</v>
      </c>
      <c r="G626" t="s">
        <v>144</v>
      </c>
      <c r="H626">
        <v>0.85466644299054995</v>
      </c>
    </row>
    <row r="627" spans="1:8" x14ac:dyDescent="0.2">
      <c r="A627" t="str">
        <f t="shared" si="25"/>
        <v>CNTELC-Es1d1b1</v>
      </c>
      <c r="B627">
        <f t="shared" si="26"/>
        <v>104</v>
      </c>
      <c r="C627" t="s">
        <v>116</v>
      </c>
      <c r="D627" t="s">
        <v>224</v>
      </c>
      <c r="E627" t="s">
        <v>134</v>
      </c>
      <c r="F627" t="s">
        <v>131</v>
      </c>
      <c r="G627" t="s">
        <v>144</v>
      </c>
      <c r="H627">
        <v>0.89853467654061203</v>
      </c>
    </row>
    <row r="628" spans="1:8" x14ac:dyDescent="0.2">
      <c r="A628" t="str">
        <f t="shared" si="25"/>
        <v>CNTELC-Es1d1b2</v>
      </c>
      <c r="B628">
        <f t="shared" si="26"/>
        <v>104</v>
      </c>
      <c r="C628" t="s">
        <v>116</v>
      </c>
      <c r="D628" t="s">
        <v>224</v>
      </c>
      <c r="E628" t="s">
        <v>135</v>
      </c>
      <c r="F628" t="s">
        <v>131</v>
      </c>
      <c r="G628" t="s">
        <v>144</v>
      </c>
      <c r="H628">
        <v>0.87520397426232899</v>
      </c>
    </row>
    <row r="629" spans="1:8" x14ac:dyDescent="0.2">
      <c r="A629" t="str">
        <f t="shared" si="25"/>
        <v>CNTELC-Es1d1b3</v>
      </c>
      <c r="B629">
        <f t="shared" si="26"/>
        <v>104</v>
      </c>
      <c r="C629" t="s">
        <v>116</v>
      </c>
      <c r="D629" t="s">
        <v>224</v>
      </c>
      <c r="E629" t="s">
        <v>136</v>
      </c>
      <c r="F629" t="s">
        <v>131</v>
      </c>
      <c r="G629" t="s">
        <v>144</v>
      </c>
      <c r="H629">
        <v>0.82272365044649798</v>
      </c>
    </row>
    <row r="630" spans="1:8" x14ac:dyDescent="0.2">
      <c r="A630" t="str">
        <f t="shared" si="25"/>
        <v>CNTELC-Es2d1b1</v>
      </c>
      <c r="B630">
        <f t="shared" si="26"/>
        <v>104</v>
      </c>
      <c r="C630" t="s">
        <v>116</v>
      </c>
      <c r="D630" t="s">
        <v>224</v>
      </c>
      <c r="E630" t="s">
        <v>137</v>
      </c>
      <c r="F630" t="s">
        <v>131</v>
      </c>
      <c r="G630" t="s">
        <v>145</v>
      </c>
      <c r="H630">
        <v>1</v>
      </c>
    </row>
    <row r="631" spans="1:8" x14ac:dyDescent="0.2">
      <c r="A631" t="str">
        <f t="shared" si="25"/>
        <v>CNTELC-Es2d1b2</v>
      </c>
      <c r="B631">
        <f t="shared" si="26"/>
        <v>104</v>
      </c>
      <c r="C631" t="s">
        <v>116</v>
      </c>
      <c r="D631" t="s">
        <v>224</v>
      </c>
      <c r="E631" t="s">
        <v>138</v>
      </c>
      <c r="F631" t="s">
        <v>131</v>
      </c>
      <c r="G631" t="s">
        <v>144</v>
      </c>
      <c r="H631">
        <v>0.93021983033841105</v>
      </c>
    </row>
    <row r="632" spans="1:8" x14ac:dyDescent="0.2">
      <c r="A632" t="str">
        <f t="shared" si="25"/>
        <v>CNTELC-Es2d1b3</v>
      </c>
      <c r="B632">
        <f t="shared" si="26"/>
        <v>104</v>
      </c>
      <c r="C632" t="s">
        <v>116</v>
      </c>
      <c r="D632" t="s">
        <v>224</v>
      </c>
      <c r="E632" t="s">
        <v>139</v>
      </c>
      <c r="F632" t="s">
        <v>131</v>
      </c>
      <c r="G632" t="s">
        <v>144</v>
      </c>
      <c r="H632">
        <v>0.89829426251938305</v>
      </c>
    </row>
    <row r="633" spans="1:8" x14ac:dyDescent="0.2">
      <c r="A633" t="str">
        <f t="shared" si="25"/>
        <v>CNTELC-Es2d1b4</v>
      </c>
      <c r="B633">
        <f t="shared" si="26"/>
        <v>104</v>
      </c>
      <c r="C633" t="s">
        <v>116</v>
      </c>
      <c r="D633" t="s">
        <v>224</v>
      </c>
      <c r="E633" t="s">
        <v>140</v>
      </c>
      <c r="F633" t="s">
        <v>131</v>
      </c>
      <c r="G633" t="s">
        <v>144</v>
      </c>
      <c r="H633">
        <v>0.93015901973304205</v>
      </c>
    </row>
    <row r="634" spans="1:8" x14ac:dyDescent="0.2">
      <c r="A634" t="str">
        <f t="shared" si="25"/>
        <v>CNTELC-Es2d1b5</v>
      </c>
      <c r="B634">
        <f t="shared" si="26"/>
        <v>104</v>
      </c>
      <c r="C634" t="s">
        <v>116</v>
      </c>
      <c r="D634" t="s">
        <v>224</v>
      </c>
      <c r="E634" t="s">
        <v>141</v>
      </c>
      <c r="F634" t="s">
        <v>131</v>
      </c>
      <c r="G634" t="s">
        <v>144</v>
      </c>
      <c r="H634">
        <v>0.76292985496670596</v>
      </c>
    </row>
    <row r="635" spans="1:8" x14ac:dyDescent="0.2">
      <c r="A635" t="str">
        <f t="shared" si="25"/>
        <v>CNOCOA-Es1d1b1</v>
      </c>
      <c r="B635">
        <f t="shared" si="26"/>
        <v>107</v>
      </c>
      <c r="C635" t="s">
        <v>116</v>
      </c>
      <c r="D635" t="s">
        <v>225</v>
      </c>
      <c r="E635" t="s">
        <v>134</v>
      </c>
      <c r="F635" t="s">
        <v>131</v>
      </c>
      <c r="G635" t="s">
        <v>144</v>
      </c>
      <c r="H635">
        <v>0.357807805516559</v>
      </c>
    </row>
    <row r="636" spans="1:8" x14ac:dyDescent="0.2">
      <c r="A636" t="str">
        <f t="shared" si="25"/>
        <v>CNOCOA-Es1d1b2</v>
      </c>
      <c r="B636">
        <f t="shared" si="26"/>
        <v>107</v>
      </c>
      <c r="C636" t="s">
        <v>116</v>
      </c>
      <c r="D636" t="s">
        <v>225</v>
      </c>
      <c r="E636" t="s">
        <v>135</v>
      </c>
      <c r="F636" t="s">
        <v>131</v>
      </c>
      <c r="G636" t="s">
        <v>144</v>
      </c>
      <c r="H636">
        <v>0.87326009841345897</v>
      </c>
    </row>
    <row r="637" spans="1:8" x14ac:dyDescent="0.2">
      <c r="A637" t="str">
        <f t="shared" si="25"/>
        <v>CNOCOA-Es1d1b3</v>
      </c>
      <c r="B637">
        <f t="shared" si="26"/>
        <v>107</v>
      </c>
      <c r="C637" t="s">
        <v>116</v>
      </c>
      <c r="D637" t="s">
        <v>225</v>
      </c>
      <c r="E637" t="s">
        <v>136</v>
      </c>
      <c r="F637" t="s">
        <v>131</v>
      </c>
      <c r="G637" t="s">
        <v>144</v>
      </c>
      <c r="H637">
        <v>0.60730371304213104</v>
      </c>
    </row>
    <row r="638" spans="1:8" x14ac:dyDescent="0.2">
      <c r="A638" t="str">
        <f t="shared" si="25"/>
        <v>CNOCOA-Es2d1b1</v>
      </c>
      <c r="B638">
        <f t="shared" si="26"/>
        <v>107</v>
      </c>
      <c r="C638" t="s">
        <v>116</v>
      </c>
      <c r="D638" t="s">
        <v>225</v>
      </c>
      <c r="E638" t="s">
        <v>137</v>
      </c>
      <c r="F638" t="s">
        <v>131</v>
      </c>
      <c r="G638" t="s">
        <v>144</v>
      </c>
      <c r="H638">
        <v>0.41630072683222302</v>
      </c>
    </row>
    <row r="639" spans="1:8" x14ac:dyDescent="0.2">
      <c r="A639" t="str">
        <f t="shared" si="25"/>
        <v>CNOCOA-Es2d1b2</v>
      </c>
      <c r="B639">
        <f t="shared" si="26"/>
        <v>107</v>
      </c>
      <c r="C639" t="s">
        <v>116</v>
      </c>
      <c r="D639" t="s">
        <v>225</v>
      </c>
      <c r="E639" t="s">
        <v>138</v>
      </c>
      <c r="F639" t="s">
        <v>131</v>
      </c>
      <c r="G639" t="s">
        <v>144</v>
      </c>
      <c r="H639">
        <v>0.74740687462144195</v>
      </c>
    </row>
    <row r="640" spans="1:8" x14ac:dyDescent="0.2">
      <c r="A640" t="str">
        <f t="shared" si="25"/>
        <v>CNOCOA-Es2d1b3</v>
      </c>
      <c r="B640">
        <f t="shared" si="26"/>
        <v>107</v>
      </c>
      <c r="C640" t="s">
        <v>116</v>
      </c>
      <c r="D640" t="s">
        <v>225</v>
      </c>
      <c r="E640" t="s">
        <v>139</v>
      </c>
      <c r="F640" t="s">
        <v>131</v>
      </c>
      <c r="G640" t="s">
        <v>145</v>
      </c>
      <c r="H640">
        <v>1</v>
      </c>
    </row>
    <row r="641" spans="1:8" x14ac:dyDescent="0.2">
      <c r="A641" t="str">
        <f t="shared" si="25"/>
        <v>CNOCOA-Es2d1b4</v>
      </c>
      <c r="B641">
        <f t="shared" si="26"/>
        <v>107</v>
      </c>
      <c r="C641" t="s">
        <v>116</v>
      </c>
      <c r="D641" t="s">
        <v>225</v>
      </c>
      <c r="E641" t="s">
        <v>140</v>
      </c>
      <c r="F641" t="s">
        <v>131</v>
      </c>
      <c r="G641" t="s">
        <v>144</v>
      </c>
      <c r="H641">
        <v>0.77395013123359602</v>
      </c>
    </row>
    <row r="642" spans="1:8" x14ac:dyDescent="0.2">
      <c r="A642" t="str">
        <f t="shared" si="25"/>
        <v>CNOCOA-Es2d1b5</v>
      </c>
      <c r="B642">
        <f t="shared" si="26"/>
        <v>107</v>
      </c>
      <c r="C642" t="s">
        <v>116</v>
      </c>
      <c r="D642" t="s">
        <v>225</v>
      </c>
      <c r="E642" t="s">
        <v>141</v>
      </c>
      <c r="F642" t="s">
        <v>131</v>
      </c>
      <c r="G642" t="s">
        <v>144</v>
      </c>
      <c r="H642">
        <v>0.286190187764991</v>
      </c>
    </row>
    <row r="643" spans="1:8" x14ac:dyDescent="0.2">
      <c r="A643" t="str">
        <f t="shared" si="25"/>
        <v>CNOODS-Es1d1b1</v>
      </c>
      <c r="B643">
        <f t="shared" si="26"/>
        <v>108</v>
      </c>
      <c r="C643" t="s">
        <v>116</v>
      </c>
      <c r="D643" t="s">
        <v>226</v>
      </c>
      <c r="E643" t="s">
        <v>134</v>
      </c>
      <c r="F643" t="s">
        <v>131</v>
      </c>
      <c r="G643" t="s">
        <v>144</v>
      </c>
      <c r="H643">
        <v>0.357807805516559</v>
      </c>
    </row>
    <row r="644" spans="1:8" x14ac:dyDescent="0.2">
      <c r="A644" t="str">
        <f t="shared" ref="A644:A690" si="27">D644&amp;E644</f>
        <v>CNOODS-Es1d1b2</v>
      </c>
      <c r="B644">
        <f t="shared" ref="B644:B690" si="28">MATCH(D644,$M$3:$M$118,0)</f>
        <v>108</v>
      </c>
      <c r="C644" t="s">
        <v>116</v>
      </c>
      <c r="D644" t="s">
        <v>226</v>
      </c>
      <c r="E644" t="s">
        <v>135</v>
      </c>
      <c r="F644" t="s">
        <v>131</v>
      </c>
      <c r="G644" t="s">
        <v>144</v>
      </c>
      <c r="H644">
        <v>0.87326009841345897</v>
      </c>
    </row>
    <row r="645" spans="1:8" x14ac:dyDescent="0.2">
      <c r="A645" t="str">
        <f t="shared" si="27"/>
        <v>CNOODS-Es1d1b3</v>
      </c>
      <c r="B645">
        <f t="shared" si="28"/>
        <v>108</v>
      </c>
      <c r="C645" t="s">
        <v>116</v>
      </c>
      <c r="D645" t="s">
        <v>226</v>
      </c>
      <c r="E645" t="s">
        <v>136</v>
      </c>
      <c r="F645" t="s">
        <v>131</v>
      </c>
      <c r="G645" t="s">
        <v>144</v>
      </c>
      <c r="H645">
        <v>0.60730371304213104</v>
      </c>
    </row>
    <row r="646" spans="1:8" x14ac:dyDescent="0.2">
      <c r="A646" t="str">
        <f t="shared" si="27"/>
        <v>CNOODS-Es2d1b1</v>
      </c>
      <c r="B646">
        <f t="shared" si="28"/>
        <v>108</v>
      </c>
      <c r="C646" t="s">
        <v>116</v>
      </c>
      <c r="D646" t="s">
        <v>226</v>
      </c>
      <c r="E646" t="s">
        <v>137</v>
      </c>
      <c r="F646" t="s">
        <v>131</v>
      </c>
      <c r="G646" t="s">
        <v>144</v>
      </c>
      <c r="H646">
        <v>0.41630072683222302</v>
      </c>
    </row>
    <row r="647" spans="1:8" x14ac:dyDescent="0.2">
      <c r="A647" t="str">
        <f t="shared" si="27"/>
        <v>CNOODS-Es2d1b2</v>
      </c>
      <c r="B647">
        <f t="shared" si="28"/>
        <v>108</v>
      </c>
      <c r="C647" t="s">
        <v>116</v>
      </c>
      <c r="D647" t="s">
        <v>226</v>
      </c>
      <c r="E647" t="s">
        <v>138</v>
      </c>
      <c r="F647" t="s">
        <v>131</v>
      </c>
      <c r="G647" t="s">
        <v>144</v>
      </c>
      <c r="H647">
        <v>0.74740687462144195</v>
      </c>
    </row>
    <row r="648" spans="1:8" x14ac:dyDescent="0.2">
      <c r="A648" t="str">
        <f t="shared" si="27"/>
        <v>CNOODS-Es2d1b3</v>
      </c>
      <c r="B648">
        <f t="shared" si="28"/>
        <v>108</v>
      </c>
      <c r="C648" t="s">
        <v>116</v>
      </c>
      <c r="D648" t="s">
        <v>226</v>
      </c>
      <c r="E648" t="s">
        <v>139</v>
      </c>
      <c r="F648" t="s">
        <v>131</v>
      </c>
      <c r="G648" t="s">
        <v>145</v>
      </c>
      <c r="H648">
        <v>1</v>
      </c>
    </row>
    <row r="649" spans="1:8" x14ac:dyDescent="0.2">
      <c r="A649" t="str">
        <f t="shared" si="27"/>
        <v>CNOODS-Es2d1b4</v>
      </c>
      <c r="B649">
        <f t="shared" si="28"/>
        <v>108</v>
      </c>
      <c r="C649" t="s">
        <v>116</v>
      </c>
      <c r="D649" t="s">
        <v>226</v>
      </c>
      <c r="E649" t="s">
        <v>140</v>
      </c>
      <c r="F649" t="s">
        <v>131</v>
      </c>
      <c r="G649" t="s">
        <v>144</v>
      </c>
      <c r="H649">
        <v>0.77395013123359602</v>
      </c>
    </row>
    <row r="650" spans="1:8" x14ac:dyDescent="0.2">
      <c r="A650" t="str">
        <f t="shared" si="27"/>
        <v>CNOODS-Es2d1b5</v>
      </c>
      <c r="B650">
        <f t="shared" si="28"/>
        <v>108</v>
      </c>
      <c r="C650" t="s">
        <v>116</v>
      </c>
      <c r="D650" t="s">
        <v>226</v>
      </c>
      <c r="E650" t="s">
        <v>141</v>
      </c>
      <c r="F650" t="s">
        <v>131</v>
      </c>
      <c r="G650" t="s">
        <v>144</v>
      </c>
      <c r="H650">
        <v>0.286190187764991</v>
      </c>
    </row>
    <row r="651" spans="1:8" x14ac:dyDescent="0.2">
      <c r="A651" t="str">
        <f t="shared" si="27"/>
        <v>CNOELC-Es1d1b1</v>
      </c>
      <c r="B651">
        <f t="shared" si="28"/>
        <v>109</v>
      </c>
      <c r="C651" t="s">
        <v>116</v>
      </c>
      <c r="D651" t="s">
        <v>227</v>
      </c>
      <c r="E651" t="s">
        <v>134</v>
      </c>
      <c r="F651" t="s">
        <v>131</v>
      </c>
      <c r="G651" t="s">
        <v>144</v>
      </c>
      <c r="H651">
        <v>0.357807805516559</v>
      </c>
    </row>
    <row r="652" spans="1:8" x14ac:dyDescent="0.2">
      <c r="A652" t="str">
        <f t="shared" si="27"/>
        <v>CNOELC-Es1d1b2</v>
      </c>
      <c r="B652">
        <f t="shared" si="28"/>
        <v>109</v>
      </c>
      <c r="C652" t="s">
        <v>116</v>
      </c>
      <c r="D652" t="s">
        <v>227</v>
      </c>
      <c r="E652" t="s">
        <v>135</v>
      </c>
      <c r="F652" t="s">
        <v>131</v>
      </c>
      <c r="G652" t="s">
        <v>144</v>
      </c>
      <c r="H652">
        <v>0.87326009841345897</v>
      </c>
    </row>
    <row r="653" spans="1:8" x14ac:dyDescent="0.2">
      <c r="A653" t="str">
        <f t="shared" si="27"/>
        <v>CNOELC-Es1d1b3</v>
      </c>
      <c r="B653">
        <f t="shared" si="28"/>
        <v>109</v>
      </c>
      <c r="C653" t="s">
        <v>116</v>
      </c>
      <c r="D653" t="s">
        <v>227</v>
      </c>
      <c r="E653" t="s">
        <v>136</v>
      </c>
      <c r="F653" t="s">
        <v>131</v>
      </c>
      <c r="G653" t="s">
        <v>144</v>
      </c>
      <c r="H653">
        <v>0.60730371304213104</v>
      </c>
    </row>
    <row r="654" spans="1:8" x14ac:dyDescent="0.2">
      <c r="A654" t="str">
        <f t="shared" si="27"/>
        <v>CNOELC-Es2d1b1</v>
      </c>
      <c r="B654">
        <f t="shared" si="28"/>
        <v>109</v>
      </c>
      <c r="C654" t="s">
        <v>116</v>
      </c>
      <c r="D654" t="s">
        <v>227</v>
      </c>
      <c r="E654" t="s">
        <v>137</v>
      </c>
      <c r="F654" t="s">
        <v>131</v>
      </c>
      <c r="G654" t="s">
        <v>144</v>
      </c>
      <c r="H654">
        <v>0.41630072683222302</v>
      </c>
    </row>
    <row r="655" spans="1:8" x14ac:dyDescent="0.2">
      <c r="A655" t="str">
        <f t="shared" si="27"/>
        <v>CNOELC-Es2d1b2</v>
      </c>
      <c r="B655">
        <f t="shared" si="28"/>
        <v>109</v>
      </c>
      <c r="C655" t="s">
        <v>116</v>
      </c>
      <c r="D655" t="s">
        <v>227</v>
      </c>
      <c r="E655" t="s">
        <v>138</v>
      </c>
      <c r="F655" t="s">
        <v>131</v>
      </c>
      <c r="G655" t="s">
        <v>144</v>
      </c>
      <c r="H655">
        <v>0.74740687462144195</v>
      </c>
    </row>
    <row r="656" spans="1:8" x14ac:dyDescent="0.2">
      <c r="A656" t="str">
        <f t="shared" si="27"/>
        <v>CNOELC-Es2d1b3</v>
      </c>
      <c r="B656">
        <f t="shared" si="28"/>
        <v>109</v>
      </c>
      <c r="C656" t="s">
        <v>116</v>
      </c>
      <c r="D656" t="s">
        <v>227</v>
      </c>
      <c r="E656" t="s">
        <v>139</v>
      </c>
      <c r="F656" t="s">
        <v>131</v>
      </c>
      <c r="G656" t="s">
        <v>145</v>
      </c>
      <c r="H656">
        <v>1</v>
      </c>
    </row>
    <row r="657" spans="1:8" x14ac:dyDescent="0.2">
      <c r="A657" t="str">
        <f t="shared" si="27"/>
        <v>CNOELC-Es2d1b4</v>
      </c>
      <c r="B657">
        <f t="shared" si="28"/>
        <v>109</v>
      </c>
      <c r="C657" t="s">
        <v>116</v>
      </c>
      <c r="D657" t="s">
        <v>227</v>
      </c>
      <c r="E657" t="s">
        <v>140</v>
      </c>
      <c r="F657" t="s">
        <v>131</v>
      </c>
      <c r="G657" t="s">
        <v>144</v>
      </c>
      <c r="H657">
        <v>0.77395013123359602</v>
      </c>
    </row>
    <row r="658" spans="1:8" x14ac:dyDescent="0.2">
      <c r="A658" t="str">
        <f t="shared" si="27"/>
        <v>CNOELC-Es2d1b5</v>
      </c>
      <c r="B658">
        <f t="shared" si="28"/>
        <v>109</v>
      </c>
      <c r="C658" t="s">
        <v>116</v>
      </c>
      <c r="D658" t="s">
        <v>227</v>
      </c>
      <c r="E658" t="s">
        <v>141</v>
      </c>
      <c r="F658" t="s">
        <v>131</v>
      </c>
      <c r="G658" t="s">
        <v>144</v>
      </c>
      <c r="H658">
        <v>0.286190187764991</v>
      </c>
    </row>
    <row r="659" spans="1:8" x14ac:dyDescent="0.2">
      <c r="A659" t="str">
        <f t="shared" si="27"/>
        <v>CNOGAS-Es1d1b1</v>
      </c>
      <c r="B659">
        <f t="shared" si="28"/>
        <v>110</v>
      </c>
      <c r="C659" t="s">
        <v>116</v>
      </c>
      <c r="D659" t="s">
        <v>228</v>
      </c>
      <c r="E659" t="s">
        <v>134</v>
      </c>
      <c r="F659" t="s">
        <v>131</v>
      </c>
      <c r="G659" t="s">
        <v>144</v>
      </c>
      <c r="H659">
        <v>0.357807805516559</v>
      </c>
    </row>
    <row r="660" spans="1:8" x14ac:dyDescent="0.2">
      <c r="A660" t="str">
        <f t="shared" si="27"/>
        <v>CNOGAS-Es1d1b2</v>
      </c>
      <c r="B660">
        <f t="shared" si="28"/>
        <v>110</v>
      </c>
      <c r="C660" t="s">
        <v>116</v>
      </c>
      <c r="D660" t="s">
        <v>228</v>
      </c>
      <c r="E660" t="s">
        <v>135</v>
      </c>
      <c r="F660" t="s">
        <v>131</v>
      </c>
      <c r="G660" t="s">
        <v>144</v>
      </c>
      <c r="H660">
        <v>0.87326009841345897</v>
      </c>
    </row>
    <row r="661" spans="1:8" x14ac:dyDescent="0.2">
      <c r="A661" t="str">
        <f t="shared" si="27"/>
        <v>CNOGAS-Es1d1b3</v>
      </c>
      <c r="B661">
        <f t="shared" si="28"/>
        <v>110</v>
      </c>
      <c r="C661" t="s">
        <v>116</v>
      </c>
      <c r="D661" t="s">
        <v>228</v>
      </c>
      <c r="E661" t="s">
        <v>136</v>
      </c>
      <c r="F661" t="s">
        <v>131</v>
      </c>
      <c r="G661" t="s">
        <v>144</v>
      </c>
      <c r="H661">
        <v>0.60730371304213104</v>
      </c>
    </row>
    <row r="662" spans="1:8" x14ac:dyDescent="0.2">
      <c r="A662" t="str">
        <f t="shared" si="27"/>
        <v>CNOGAS-Es2d1b1</v>
      </c>
      <c r="B662">
        <f t="shared" si="28"/>
        <v>110</v>
      </c>
      <c r="C662" t="s">
        <v>116</v>
      </c>
      <c r="D662" t="s">
        <v>228</v>
      </c>
      <c r="E662" t="s">
        <v>137</v>
      </c>
      <c r="F662" t="s">
        <v>131</v>
      </c>
      <c r="G662" t="s">
        <v>144</v>
      </c>
      <c r="H662">
        <v>0.41630072683222302</v>
      </c>
    </row>
    <row r="663" spans="1:8" x14ac:dyDescent="0.2">
      <c r="A663" t="str">
        <f t="shared" si="27"/>
        <v>CNOGAS-Es2d1b2</v>
      </c>
      <c r="B663">
        <f t="shared" si="28"/>
        <v>110</v>
      </c>
      <c r="C663" t="s">
        <v>116</v>
      </c>
      <c r="D663" t="s">
        <v>228</v>
      </c>
      <c r="E663" t="s">
        <v>138</v>
      </c>
      <c r="F663" t="s">
        <v>131</v>
      </c>
      <c r="G663" t="s">
        <v>144</v>
      </c>
      <c r="H663">
        <v>0.74740687462144195</v>
      </c>
    </row>
    <row r="664" spans="1:8" x14ac:dyDescent="0.2">
      <c r="A664" t="str">
        <f t="shared" si="27"/>
        <v>CNOGAS-Es2d1b3</v>
      </c>
      <c r="B664">
        <f t="shared" si="28"/>
        <v>110</v>
      </c>
      <c r="C664" t="s">
        <v>116</v>
      </c>
      <c r="D664" t="s">
        <v>228</v>
      </c>
      <c r="E664" t="s">
        <v>139</v>
      </c>
      <c r="F664" t="s">
        <v>131</v>
      </c>
      <c r="G664" t="s">
        <v>145</v>
      </c>
      <c r="H664">
        <v>1</v>
      </c>
    </row>
    <row r="665" spans="1:8" x14ac:dyDescent="0.2">
      <c r="A665" t="str">
        <f t="shared" si="27"/>
        <v>CNOGAS-Es2d1b4</v>
      </c>
      <c r="B665">
        <f t="shared" si="28"/>
        <v>110</v>
      </c>
      <c r="C665" t="s">
        <v>116</v>
      </c>
      <c r="D665" t="s">
        <v>228</v>
      </c>
      <c r="E665" t="s">
        <v>140</v>
      </c>
      <c r="F665" t="s">
        <v>131</v>
      </c>
      <c r="G665" t="s">
        <v>144</v>
      </c>
      <c r="H665">
        <v>0.77395013123359602</v>
      </c>
    </row>
    <row r="666" spans="1:8" x14ac:dyDescent="0.2">
      <c r="A666" t="str">
        <f t="shared" si="27"/>
        <v>CNOGAS-Es2d1b5</v>
      </c>
      <c r="B666">
        <f t="shared" si="28"/>
        <v>110</v>
      </c>
      <c r="C666" t="s">
        <v>116</v>
      </c>
      <c r="D666" t="s">
        <v>228</v>
      </c>
      <c r="E666" t="s">
        <v>141</v>
      </c>
      <c r="F666" t="s">
        <v>131</v>
      </c>
      <c r="G666" t="s">
        <v>144</v>
      </c>
      <c r="H666">
        <v>0.286190187764991</v>
      </c>
    </row>
    <row r="667" spans="1:8" x14ac:dyDescent="0.2">
      <c r="A667" t="str">
        <f t="shared" si="27"/>
        <v>CNOOGS-Es1d1b1</v>
      </c>
      <c r="B667">
        <f t="shared" si="28"/>
        <v>111</v>
      </c>
      <c r="C667" t="s">
        <v>116</v>
      </c>
      <c r="D667" t="s">
        <v>229</v>
      </c>
      <c r="E667" t="s">
        <v>134</v>
      </c>
      <c r="F667" t="s">
        <v>131</v>
      </c>
      <c r="G667" t="s">
        <v>144</v>
      </c>
      <c r="H667">
        <v>0.357807805516559</v>
      </c>
    </row>
    <row r="668" spans="1:8" x14ac:dyDescent="0.2">
      <c r="A668" t="str">
        <f t="shared" si="27"/>
        <v>CNOOGS-Es1d1b2</v>
      </c>
      <c r="B668">
        <f t="shared" si="28"/>
        <v>111</v>
      </c>
      <c r="C668" t="s">
        <v>116</v>
      </c>
      <c r="D668" t="s">
        <v>229</v>
      </c>
      <c r="E668" t="s">
        <v>135</v>
      </c>
      <c r="F668" t="s">
        <v>131</v>
      </c>
      <c r="G668" t="s">
        <v>144</v>
      </c>
      <c r="H668">
        <v>0.87326009841345897</v>
      </c>
    </row>
    <row r="669" spans="1:8" x14ac:dyDescent="0.2">
      <c r="A669" t="str">
        <f t="shared" si="27"/>
        <v>CNOOGS-Es1d1b3</v>
      </c>
      <c r="B669">
        <f t="shared" si="28"/>
        <v>111</v>
      </c>
      <c r="C669" t="s">
        <v>116</v>
      </c>
      <c r="D669" t="s">
        <v>229</v>
      </c>
      <c r="E669" t="s">
        <v>136</v>
      </c>
      <c r="F669" t="s">
        <v>131</v>
      </c>
      <c r="G669" t="s">
        <v>144</v>
      </c>
      <c r="H669">
        <v>0.60730371304213104</v>
      </c>
    </row>
    <row r="670" spans="1:8" x14ac:dyDescent="0.2">
      <c r="A670" t="str">
        <f t="shared" si="27"/>
        <v>CNOOGS-Es2d1b1</v>
      </c>
      <c r="B670">
        <f t="shared" si="28"/>
        <v>111</v>
      </c>
      <c r="C670" t="s">
        <v>116</v>
      </c>
      <c r="D670" t="s">
        <v>229</v>
      </c>
      <c r="E670" t="s">
        <v>137</v>
      </c>
      <c r="F670" t="s">
        <v>131</v>
      </c>
      <c r="G670" t="s">
        <v>144</v>
      </c>
      <c r="H670">
        <v>0.41630072683222302</v>
      </c>
    </row>
    <row r="671" spans="1:8" x14ac:dyDescent="0.2">
      <c r="A671" t="str">
        <f t="shared" si="27"/>
        <v>CNOOGS-Es2d1b2</v>
      </c>
      <c r="B671">
        <f t="shared" si="28"/>
        <v>111</v>
      </c>
      <c r="C671" t="s">
        <v>116</v>
      </c>
      <c r="D671" t="s">
        <v>229</v>
      </c>
      <c r="E671" t="s">
        <v>138</v>
      </c>
      <c r="F671" t="s">
        <v>131</v>
      </c>
      <c r="G671" t="s">
        <v>144</v>
      </c>
      <c r="H671">
        <v>0.74740687462144195</v>
      </c>
    </row>
    <row r="672" spans="1:8" x14ac:dyDescent="0.2">
      <c r="A672" t="str">
        <f t="shared" si="27"/>
        <v>CNOOGS-Es2d1b3</v>
      </c>
      <c r="B672">
        <f t="shared" si="28"/>
        <v>111</v>
      </c>
      <c r="C672" t="s">
        <v>116</v>
      </c>
      <c r="D672" t="s">
        <v>229</v>
      </c>
      <c r="E672" t="s">
        <v>139</v>
      </c>
      <c r="F672" t="s">
        <v>131</v>
      </c>
      <c r="G672" t="s">
        <v>145</v>
      </c>
      <c r="H672">
        <v>1</v>
      </c>
    </row>
    <row r="673" spans="1:8" x14ac:dyDescent="0.2">
      <c r="A673" t="str">
        <f t="shared" si="27"/>
        <v>CNOOGS-Es2d1b4</v>
      </c>
      <c r="B673">
        <f t="shared" si="28"/>
        <v>111</v>
      </c>
      <c r="C673" t="s">
        <v>116</v>
      </c>
      <c r="D673" t="s">
        <v>229</v>
      </c>
      <c r="E673" t="s">
        <v>140</v>
      </c>
      <c r="F673" t="s">
        <v>131</v>
      </c>
      <c r="G673" t="s">
        <v>144</v>
      </c>
      <c r="H673">
        <v>0.77395013123359602</v>
      </c>
    </row>
    <row r="674" spans="1:8" x14ac:dyDescent="0.2">
      <c r="A674" t="str">
        <f t="shared" si="27"/>
        <v>CNOOGS-Es2d1b5</v>
      </c>
      <c r="B674">
        <f t="shared" si="28"/>
        <v>111</v>
      </c>
      <c r="C674" t="s">
        <v>116</v>
      </c>
      <c r="D674" t="s">
        <v>229</v>
      </c>
      <c r="E674" t="s">
        <v>141</v>
      </c>
      <c r="F674" t="s">
        <v>131</v>
      </c>
      <c r="G674" t="s">
        <v>144</v>
      </c>
      <c r="H674">
        <v>0.286190187764991</v>
      </c>
    </row>
    <row r="675" spans="1:8" x14ac:dyDescent="0.2">
      <c r="A675" t="str">
        <f t="shared" si="27"/>
        <v>CNOOHF-Es1d1b1</v>
      </c>
      <c r="B675">
        <f t="shared" si="28"/>
        <v>112</v>
      </c>
      <c r="C675" t="s">
        <v>116</v>
      </c>
      <c r="D675" t="s">
        <v>230</v>
      </c>
      <c r="E675" t="s">
        <v>134</v>
      </c>
      <c r="F675" t="s">
        <v>131</v>
      </c>
      <c r="G675" t="s">
        <v>144</v>
      </c>
      <c r="H675">
        <v>0.357807805516559</v>
      </c>
    </row>
    <row r="676" spans="1:8" x14ac:dyDescent="0.2">
      <c r="A676" t="str">
        <f t="shared" si="27"/>
        <v>CNOOHF-Es1d1b2</v>
      </c>
      <c r="B676">
        <f t="shared" si="28"/>
        <v>112</v>
      </c>
      <c r="C676" t="s">
        <v>116</v>
      </c>
      <c r="D676" t="s">
        <v>230</v>
      </c>
      <c r="E676" t="s">
        <v>135</v>
      </c>
      <c r="F676" t="s">
        <v>131</v>
      </c>
      <c r="G676" t="s">
        <v>144</v>
      </c>
      <c r="H676">
        <v>0.87326009841345897</v>
      </c>
    </row>
    <row r="677" spans="1:8" x14ac:dyDescent="0.2">
      <c r="A677" t="str">
        <f t="shared" si="27"/>
        <v>CNOOHF-Es1d1b3</v>
      </c>
      <c r="B677">
        <f t="shared" si="28"/>
        <v>112</v>
      </c>
      <c r="C677" t="s">
        <v>116</v>
      </c>
      <c r="D677" t="s">
        <v>230</v>
      </c>
      <c r="E677" t="s">
        <v>136</v>
      </c>
      <c r="F677" t="s">
        <v>131</v>
      </c>
      <c r="G677" t="s">
        <v>144</v>
      </c>
      <c r="H677">
        <v>0.60730371304213104</v>
      </c>
    </row>
    <row r="678" spans="1:8" x14ac:dyDescent="0.2">
      <c r="A678" t="str">
        <f t="shared" si="27"/>
        <v>CNOOHF-Es2d1b1</v>
      </c>
      <c r="B678">
        <f t="shared" si="28"/>
        <v>112</v>
      </c>
      <c r="C678" t="s">
        <v>116</v>
      </c>
      <c r="D678" t="s">
        <v>230</v>
      </c>
      <c r="E678" t="s">
        <v>137</v>
      </c>
      <c r="F678" t="s">
        <v>131</v>
      </c>
      <c r="G678" t="s">
        <v>144</v>
      </c>
      <c r="H678">
        <v>0.41630072683222302</v>
      </c>
    </row>
    <row r="679" spans="1:8" x14ac:dyDescent="0.2">
      <c r="A679" t="str">
        <f t="shared" si="27"/>
        <v>CNOOHF-Es2d1b2</v>
      </c>
      <c r="B679">
        <f t="shared" si="28"/>
        <v>112</v>
      </c>
      <c r="C679" t="s">
        <v>116</v>
      </c>
      <c r="D679" t="s">
        <v>230</v>
      </c>
      <c r="E679" t="s">
        <v>138</v>
      </c>
      <c r="F679" t="s">
        <v>131</v>
      </c>
      <c r="G679" t="s">
        <v>144</v>
      </c>
      <c r="H679">
        <v>0.74740687462144195</v>
      </c>
    </row>
    <row r="680" spans="1:8" x14ac:dyDescent="0.2">
      <c r="A680" t="str">
        <f t="shared" si="27"/>
        <v>CNOOHF-Es2d1b3</v>
      </c>
      <c r="B680">
        <f t="shared" si="28"/>
        <v>112</v>
      </c>
      <c r="C680" t="s">
        <v>116</v>
      </c>
      <c r="D680" t="s">
        <v>230</v>
      </c>
      <c r="E680" t="s">
        <v>139</v>
      </c>
      <c r="F680" t="s">
        <v>131</v>
      </c>
      <c r="G680" t="s">
        <v>145</v>
      </c>
      <c r="H680">
        <v>1</v>
      </c>
    </row>
    <row r="681" spans="1:8" x14ac:dyDescent="0.2">
      <c r="A681" t="str">
        <f t="shared" si="27"/>
        <v>CNOOHF-Es2d1b4</v>
      </c>
      <c r="B681">
        <f t="shared" si="28"/>
        <v>112</v>
      </c>
      <c r="C681" t="s">
        <v>116</v>
      </c>
      <c r="D681" t="s">
        <v>230</v>
      </c>
      <c r="E681" t="s">
        <v>140</v>
      </c>
      <c r="F681" t="s">
        <v>131</v>
      </c>
      <c r="G681" t="s">
        <v>144</v>
      </c>
      <c r="H681">
        <v>0.77395013123359602</v>
      </c>
    </row>
    <row r="682" spans="1:8" x14ac:dyDescent="0.2">
      <c r="A682" t="str">
        <f t="shared" si="27"/>
        <v>CNOOHF-Es2d1b5</v>
      </c>
      <c r="B682">
        <f t="shared" si="28"/>
        <v>112</v>
      </c>
      <c r="C682" t="s">
        <v>116</v>
      </c>
      <c r="D682" t="s">
        <v>230</v>
      </c>
      <c r="E682" t="s">
        <v>141</v>
      </c>
      <c r="F682" t="s">
        <v>131</v>
      </c>
      <c r="G682" t="s">
        <v>144</v>
      </c>
      <c r="H682">
        <v>0.286190187764991</v>
      </c>
    </row>
    <row r="683" spans="1:8" x14ac:dyDescent="0.2">
      <c r="A683" t="str">
        <f t="shared" si="27"/>
        <v>CNOOKE-Es1d1b1</v>
      </c>
      <c r="B683">
        <f t="shared" si="28"/>
        <v>113</v>
      </c>
      <c r="C683" t="s">
        <v>116</v>
      </c>
      <c r="D683" t="s">
        <v>231</v>
      </c>
      <c r="E683" t="s">
        <v>134</v>
      </c>
      <c r="F683" t="s">
        <v>131</v>
      </c>
      <c r="G683" t="s">
        <v>144</v>
      </c>
      <c r="H683">
        <v>0.357807805516559</v>
      </c>
    </row>
    <row r="684" spans="1:8" x14ac:dyDescent="0.2">
      <c r="A684" t="str">
        <f t="shared" si="27"/>
        <v>CNOOKE-Es1d1b2</v>
      </c>
      <c r="B684">
        <f t="shared" si="28"/>
        <v>113</v>
      </c>
      <c r="C684" t="s">
        <v>116</v>
      </c>
      <c r="D684" t="s">
        <v>231</v>
      </c>
      <c r="E684" t="s">
        <v>135</v>
      </c>
      <c r="F684" t="s">
        <v>131</v>
      </c>
      <c r="G684" t="s">
        <v>144</v>
      </c>
      <c r="H684">
        <v>0.87326009841345897</v>
      </c>
    </row>
    <row r="685" spans="1:8" x14ac:dyDescent="0.2">
      <c r="A685" t="str">
        <f t="shared" si="27"/>
        <v>CNOOKE-Es1d1b3</v>
      </c>
      <c r="B685">
        <f t="shared" si="28"/>
        <v>113</v>
      </c>
      <c r="C685" t="s">
        <v>116</v>
      </c>
      <c r="D685" t="s">
        <v>231</v>
      </c>
      <c r="E685" t="s">
        <v>136</v>
      </c>
      <c r="F685" t="s">
        <v>131</v>
      </c>
      <c r="G685" t="s">
        <v>144</v>
      </c>
      <c r="H685">
        <v>0.60730371304213104</v>
      </c>
    </row>
    <row r="686" spans="1:8" x14ac:dyDescent="0.2">
      <c r="A686" t="str">
        <f t="shared" si="27"/>
        <v>CNOOKE-Es2d1b1</v>
      </c>
      <c r="B686">
        <f t="shared" si="28"/>
        <v>113</v>
      </c>
      <c r="C686" t="s">
        <v>116</v>
      </c>
      <c r="D686" t="s">
        <v>231</v>
      </c>
      <c r="E686" t="s">
        <v>137</v>
      </c>
      <c r="F686" t="s">
        <v>131</v>
      </c>
      <c r="G686" t="s">
        <v>144</v>
      </c>
      <c r="H686">
        <v>0.41630072683222302</v>
      </c>
    </row>
    <row r="687" spans="1:8" x14ac:dyDescent="0.2">
      <c r="A687" t="str">
        <f t="shared" si="27"/>
        <v>CNOOKE-Es2d1b2</v>
      </c>
      <c r="B687">
        <f t="shared" si="28"/>
        <v>113</v>
      </c>
      <c r="C687" t="s">
        <v>116</v>
      </c>
      <c r="D687" t="s">
        <v>231</v>
      </c>
      <c r="E687" t="s">
        <v>138</v>
      </c>
      <c r="F687" t="s">
        <v>131</v>
      </c>
      <c r="G687" t="s">
        <v>144</v>
      </c>
      <c r="H687">
        <v>0.74740687462144195</v>
      </c>
    </row>
    <row r="688" spans="1:8" x14ac:dyDescent="0.2">
      <c r="A688" t="str">
        <f t="shared" si="27"/>
        <v>CNOOKE-Es2d1b3</v>
      </c>
      <c r="B688">
        <f t="shared" si="28"/>
        <v>113</v>
      </c>
      <c r="C688" t="s">
        <v>116</v>
      </c>
      <c r="D688" t="s">
        <v>231</v>
      </c>
      <c r="E688" t="s">
        <v>139</v>
      </c>
      <c r="F688" t="s">
        <v>131</v>
      </c>
      <c r="G688" t="s">
        <v>145</v>
      </c>
      <c r="H688">
        <v>1</v>
      </c>
    </row>
    <row r="689" spans="1:8" x14ac:dyDescent="0.2">
      <c r="A689" t="str">
        <f t="shared" si="27"/>
        <v>CNOOKE-Es2d1b4</v>
      </c>
      <c r="B689">
        <f t="shared" si="28"/>
        <v>113</v>
      </c>
      <c r="C689" t="s">
        <v>116</v>
      </c>
      <c r="D689" t="s">
        <v>231</v>
      </c>
      <c r="E689" t="s">
        <v>140</v>
      </c>
      <c r="F689" t="s">
        <v>131</v>
      </c>
      <c r="G689" t="s">
        <v>144</v>
      </c>
      <c r="H689">
        <v>0.77395013123359602</v>
      </c>
    </row>
    <row r="690" spans="1:8" x14ac:dyDescent="0.2">
      <c r="A690" t="str">
        <f t="shared" si="27"/>
        <v>CNOOKE-Es2d1b5</v>
      </c>
      <c r="B690">
        <f t="shared" si="28"/>
        <v>113</v>
      </c>
      <c r="C690" t="s">
        <v>116</v>
      </c>
      <c r="D690" t="s">
        <v>231</v>
      </c>
      <c r="E690" t="s">
        <v>141</v>
      </c>
      <c r="F690" t="s">
        <v>131</v>
      </c>
      <c r="G690" t="s">
        <v>144</v>
      </c>
      <c r="H690">
        <v>0.286190187764991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ANSv2-692-Home</vt:lpstr>
      <vt:lpstr>Processes</vt:lpstr>
      <vt:lpstr>ProcData</vt:lpstr>
      <vt:lpstr>RawDatafrombuFile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2020-07-08T15:09:31Z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